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frankpage/Katalon Studio/SecureGiveFramework_Pre/Data Files/FiveBoxScenarios/"/>
    </mc:Choice>
  </mc:AlternateContent>
  <xr:revisionPtr revIDLastSave="0" documentId="13_ncr:1_{A7299F32-2AE5-AA41-A050-F924E41FF557}" xr6:coauthVersionLast="47" xr6:coauthVersionMax="47" xr10:uidLastSave="{00000000-0000-0000-0000-000000000000}"/>
  <bookViews>
    <workbookView xWindow="-21020" yWindow="-19700" windowWidth="38400" windowHeight="19700" xr2:uid="{FE31474C-02BB-E24A-856E-08D8FECED3EA}"/>
  </bookViews>
  <sheets>
    <sheet name="Sheet1" sheetId="1" r:id="rId1"/>
    <sheet name="Sheet4" sheetId="4" r:id="rId2"/>
    <sheet name="Sheet2" sheetId="2" r:id="rId3"/>
    <sheet name="Sheet3" sheetId="3" r:id="rId4"/>
  </sheets>
  <definedNames>
    <definedName name="AccountNumber">Sheet2!$N$2:$N$4</definedName>
    <definedName name="American_Express">Sheet2!$L$2:$L$3</definedName>
    <definedName name="AMEX">Sheet2!$L$2:$L$3</definedName>
    <definedName name="AMEXNumbers">Sheet2!$L$2</definedName>
    <definedName name="AppleAccount">Sheet2!$P$2:$P$3</definedName>
    <definedName name="AppleID">Sheet2!$Q$2:$Q$3</definedName>
    <definedName name="ApplelD1">Sheet2!$Q$2:$Q$3</definedName>
    <definedName name="ApplePay">Sheet2!$P$2:$P$3</definedName>
    <definedName name="BankAccount">Sheet2!$M$2:$M$3</definedName>
    <definedName name="Card">Sheet2!$H$2:$H$8</definedName>
    <definedName name="CardNumber">#REF!</definedName>
    <definedName name="Discover">Sheet2!$K$2:$K$3</definedName>
    <definedName name="DiscoverNumbers">Sheet2!$K$2:$K$3</definedName>
    <definedName name="InstitutionName">#REF!</definedName>
    <definedName name="Mastercard_Corporate">Sheet2!$J$5:$J$6</definedName>
    <definedName name="Mastercard_Personal">Sheet2!$J$2:$J$4</definedName>
    <definedName name="MasterCardCorporate">Sheet2!$J$5:$J$6</definedName>
    <definedName name="MasterCardNumbers">Sheet2!$J$2:$J$5</definedName>
    <definedName name="MastercardPersonal">Sheet2!$J$2:$J$4</definedName>
    <definedName name="NormalAccount">Sheet2!$N$2:$N$4</definedName>
    <definedName name="PaymentType">Sheet2!$F$2:$F$5</definedName>
    <definedName name="Routing_Number">Sheet2!$O$2:$O$3</definedName>
    <definedName name="TestCards">Sheet2!$H$2:$H$8</definedName>
    <definedName name="Visa">Sheet2!#REF!</definedName>
    <definedName name="Visa_Corporate_Purchase">Sheet2!$I$5:$I$6</definedName>
    <definedName name="Visa_Personal">Sheet2!$I$2:$I$4</definedName>
    <definedName name="VisaCorporate">Sheet2!$I$5:$I$6</definedName>
    <definedName name="VisaNumbers">Sheet2!$I$2:$I$5</definedName>
    <definedName name="VisaPersonal">Sheet2!$I$2:$I$5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O1501" i="1" l="1"/>
  <c r="H1501" i="1"/>
  <c r="F1501" i="1"/>
  <c r="E1501" i="1"/>
  <c r="G1501" i="1" s="1"/>
  <c r="AO1500" i="1"/>
  <c r="H1500" i="1"/>
  <c r="F1500" i="1"/>
  <c r="E1500" i="1"/>
  <c r="G1500" i="1" s="1"/>
  <c r="AO1499" i="1"/>
  <c r="H1499" i="1"/>
  <c r="F1499" i="1"/>
  <c r="E1499" i="1"/>
  <c r="G1499" i="1" s="1"/>
  <c r="AO1498" i="1"/>
  <c r="H1498" i="1"/>
  <c r="F1498" i="1"/>
  <c r="E1498" i="1"/>
  <c r="G1498" i="1" s="1"/>
  <c r="AO1497" i="1"/>
  <c r="H1497" i="1"/>
  <c r="F1497" i="1"/>
  <c r="E1497" i="1"/>
  <c r="G1497" i="1" s="1"/>
  <c r="AO1496" i="1"/>
  <c r="H1496" i="1"/>
  <c r="F1496" i="1"/>
  <c r="E1496" i="1"/>
  <c r="G1496" i="1" s="1"/>
  <c r="AO1495" i="1"/>
  <c r="H1495" i="1"/>
  <c r="F1495" i="1"/>
  <c r="E1495" i="1"/>
  <c r="G1495" i="1" s="1"/>
  <c r="AO1494" i="1"/>
  <c r="H1494" i="1"/>
  <c r="F1494" i="1"/>
  <c r="E1494" i="1"/>
  <c r="G1494" i="1" s="1"/>
  <c r="AO1493" i="1"/>
  <c r="H1493" i="1"/>
  <c r="F1493" i="1"/>
  <c r="E1493" i="1"/>
  <c r="G1493" i="1" s="1"/>
  <c r="AO1492" i="1"/>
  <c r="H1492" i="1"/>
  <c r="F1492" i="1"/>
  <c r="E1492" i="1"/>
  <c r="G1492" i="1" s="1"/>
  <c r="AO1491" i="1"/>
  <c r="H1491" i="1"/>
  <c r="F1491" i="1"/>
  <c r="E1491" i="1"/>
  <c r="G1491" i="1" s="1"/>
  <c r="AO1490" i="1"/>
  <c r="H1490" i="1"/>
  <c r="F1490" i="1"/>
  <c r="E1490" i="1"/>
  <c r="G1490" i="1" s="1"/>
  <c r="AO1489" i="1"/>
  <c r="H1489" i="1"/>
  <c r="F1489" i="1"/>
  <c r="E1489" i="1"/>
  <c r="G1489" i="1" s="1"/>
  <c r="AO1488" i="1"/>
  <c r="H1488" i="1"/>
  <c r="F1488" i="1"/>
  <c r="E1488" i="1"/>
  <c r="G1488" i="1" s="1"/>
  <c r="AO1487" i="1"/>
  <c r="H1487" i="1"/>
  <c r="F1487" i="1"/>
  <c r="E1487" i="1"/>
  <c r="G1487" i="1" s="1"/>
  <c r="AO1486" i="1"/>
  <c r="H1486" i="1"/>
  <c r="F1486" i="1"/>
  <c r="E1486" i="1"/>
  <c r="G1486" i="1" s="1"/>
  <c r="AO1485" i="1"/>
  <c r="H1485" i="1"/>
  <c r="F1485" i="1"/>
  <c r="E1485" i="1"/>
  <c r="G1485" i="1" s="1"/>
  <c r="AO1484" i="1"/>
  <c r="H1484" i="1"/>
  <c r="F1484" i="1"/>
  <c r="E1484" i="1"/>
  <c r="G1484" i="1" s="1"/>
  <c r="AO1483" i="1"/>
  <c r="H1483" i="1"/>
  <c r="F1483" i="1"/>
  <c r="E1483" i="1"/>
  <c r="G1483" i="1" s="1"/>
  <c r="AO1482" i="1"/>
  <c r="H1482" i="1"/>
  <c r="F1482" i="1"/>
  <c r="E1482" i="1"/>
  <c r="G1482" i="1" s="1"/>
  <c r="AO1481" i="1"/>
  <c r="H1481" i="1"/>
  <c r="F1481" i="1"/>
  <c r="E1481" i="1"/>
  <c r="G1481" i="1" s="1"/>
  <c r="AO1480" i="1"/>
  <c r="H1480" i="1"/>
  <c r="F1480" i="1"/>
  <c r="E1480" i="1"/>
  <c r="G1480" i="1" s="1"/>
  <c r="AO1479" i="1"/>
  <c r="H1479" i="1"/>
  <c r="G1479" i="1"/>
  <c r="F1479" i="1"/>
  <c r="E1479" i="1"/>
  <c r="AO1478" i="1"/>
  <c r="H1478" i="1"/>
  <c r="F1478" i="1"/>
  <c r="E1478" i="1"/>
  <c r="G1478" i="1" s="1"/>
  <c r="AO1477" i="1"/>
  <c r="H1477" i="1"/>
  <c r="F1477" i="1"/>
  <c r="E1477" i="1"/>
  <c r="G1477" i="1" s="1"/>
  <c r="AO1476" i="1"/>
  <c r="H1476" i="1"/>
  <c r="F1476" i="1"/>
  <c r="E1476" i="1"/>
  <c r="G1476" i="1" s="1"/>
  <c r="AO1475" i="1"/>
  <c r="H1475" i="1"/>
  <c r="F1475" i="1"/>
  <c r="E1475" i="1"/>
  <c r="G1475" i="1" s="1"/>
  <c r="AO1474" i="1"/>
  <c r="H1474" i="1"/>
  <c r="F1474" i="1"/>
  <c r="E1474" i="1"/>
  <c r="G1474" i="1" s="1"/>
  <c r="AO1473" i="1"/>
  <c r="H1473" i="1"/>
  <c r="F1473" i="1"/>
  <c r="E1473" i="1"/>
  <c r="G1473" i="1" s="1"/>
  <c r="AO1472" i="1"/>
  <c r="H1472" i="1"/>
  <c r="F1472" i="1"/>
  <c r="E1472" i="1"/>
  <c r="G1472" i="1" s="1"/>
  <c r="AO1471" i="1"/>
  <c r="H1471" i="1"/>
  <c r="F1471" i="1"/>
  <c r="E1471" i="1"/>
  <c r="G1471" i="1" s="1"/>
  <c r="AO1470" i="1"/>
  <c r="H1470" i="1"/>
  <c r="F1470" i="1"/>
  <c r="E1470" i="1"/>
  <c r="G1470" i="1" s="1"/>
  <c r="AO1469" i="1"/>
  <c r="H1469" i="1"/>
  <c r="F1469" i="1"/>
  <c r="E1469" i="1"/>
  <c r="G1469" i="1" s="1"/>
  <c r="AO1468" i="1"/>
  <c r="H1468" i="1"/>
  <c r="F1468" i="1"/>
  <c r="E1468" i="1"/>
  <c r="G1468" i="1" s="1"/>
  <c r="AO1467" i="1"/>
  <c r="H1467" i="1"/>
  <c r="F1467" i="1"/>
  <c r="E1467" i="1"/>
  <c r="G1467" i="1" s="1"/>
  <c r="AO1466" i="1"/>
  <c r="H1466" i="1"/>
  <c r="F1466" i="1"/>
  <c r="E1466" i="1"/>
  <c r="G1466" i="1" s="1"/>
  <c r="AO1465" i="1"/>
  <c r="H1465" i="1"/>
  <c r="F1465" i="1"/>
  <c r="E1465" i="1"/>
  <c r="G1465" i="1" s="1"/>
  <c r="AO1464" i="1"/>
  <c r="H1464" i="1"/>
  <c r="F1464" i="1"/>
  <c r="E1464" i="1"/>
  <c r="G1464" i="1" s="1"/>
  <c r="AO1463" i="1"/>
  <c r="H1463" i="1"/>
  <c r="F1463" i="1"/>
  <c r="E1463" i="1"/>
  <c r="G1463" i="1" s="1"/>
  <c r="AO1462" i="1"/>
  <c r="H1462" i="1"/>
  <c r="F1462" i="1"/>
  <c r="E1462" i="1"/>
  <c r="G1462" i="1" s="1"/>
  <c r="AO1461" i="1"/>
  <c r="H1461" i="1"/>
  <c r="F1461" i="1"/>
  <c r="E1461" i="1"/>
  <c r="G1461" i="1" s="1"/>
  <c r="AO1460" i="1"/>
  <c r="H1460" i="1"/>
  <c r="F1460" i="1"/>
  <c r="E1460" i="1"/>
  <c r="G1460" i="1" s="1"/>
  <c r="AO1459" i="1"/>
  <c r="H1459" i="1"/>
  <c r="F1459" i="1"/>
  <c r="E1459" i="1"/>
  <c r="G1459" i="1" s="1"/>
  <c r="AO1458" i="1"/>
  <c r="H1458" i="1"/>
  <c r="F1458" i="1"/>
  <c r="E1458" i="1"/>
  <c r="G1458" i="1" s="1"/>
  <c r="AO1457" i="1"/>
  <c r="H1457" i="1"/>
  <c r="F1457" i="1"/>
  <c r="E1457" i="1"/>
  <c r="G1457" i="1" s="1"/>
  <c r="AO1456" i="1"/>
  <c r="H1456" i="1"/>
  <c r="F1456" i="1"/>
  <c r="E1456" i="1"/>
  <c r="G1456" i="1" s="1"/>
  <c r="AO1455" i="1"/>
  <c r="H1455" i="1"/>
  <c r="F1455" i="1"/>
  <c r="E1455" i="1"/>
  <c r="G1455" i="1" s="1"/>
  <c r="AO1454" i="1"/>
  <c r="H1454" i="1"/>
  <c r="F1454" i="1"/>
  <c r="E1454" i="1"/>
  <c r="G1454" i="1" s="1"/>
  <c r="AO1453" i="1"/>
  <c r="H1453" i="1"/>
  <c r="F1453" i="1"/>
  <c r="E1453" i="1"/>
  <c r="G1453" i="1" s="1"/>
  <c r="AO1452" i="1"/>
  <c r="H1452" i="1"/>
  <c r="F1452" i="1"/>
  <c r="E1452" i="1"/>
  <c r="G1452" i="1" s="1"/>
  <c r="AO1451" i="1"/>
  <c r="H1451" i="1"/>
  <c r="F1451" i="1"/>
  <c r="E1451" i="1"/>
  <c r="G1451" i="1" s="1"/>
  <c r="AO1450" i="1"/>
  <c r="H1450" i="1"/>
  <c r="F1450" i="1"/>
  <c r="E1450" i="1"/>
  <c r="G1450" i="1" s="1"/>
  <c r="AO1449" i="1"/>
  <c r="H1449" i="1"/>
  <c r="F1449" i="1"/>
  <c r="E1449" i="1"/>
  <c r="G1449" i="1" s="1"/>
  <c r="AO1448" i="1"/>
  <c r="H1448" i="1"/>
  <c r="F1448" i="1"/>
  <c r="E1448" i="1"/>
  <c r="G1448" i="1" s="1"/>
  <c r="AO1447" i="1"/>
  <c r="H1447" i="1"/>
  <c r="F1447" i="1"/>
  <c r="E1447" i="1"/>
  <c r="G1447" i="1" s="1"/>
  <c r="AO1446" i="1"/>
  <c r="H1446" i="1"/>
  <c r="F1446" i="1"/>
  <c r="E1446" i="1"/>
  <c r="G1446" i="1" s="1"/>
  <c r="AO1445" i="1"/>
  <c r="H1445" i="1"/>
  <c r="F1445" i="1"/>
  <c r="E1445" i="1"/>
  <c r="G1445" i="1" s="1"/>
  <c r="AO1444" i="1"/>
  <c r="H1444" i="1"/>
  <c r="F1444" i="1"/>
  <c r="E1444" i="1"/>
  <c r="G1444" i="1" s="1"/>
  <c r="AO1443" i="1"/>
  <c r="H1443" i="1"/>
  <c r="F1443" i="1"/>
  <c r="E1443" i="1"/>
  <c r="G1443" i="1" s="1"/>
  <c r="AO1442" i="1"/>
  <c r="H1442" i="1"/>
  <c r="F1442" i="1"/>
  <c r="E1442" i="1"/>
  <c r="G1442" i="1" s="1"/>
  <c r="AO1441" i="1"/>
  <c r="H1441" i="1"/>
  <c r="F1441" i="1"/>
  <c r="E1441" i="1"/>
  <c r="G1441" i="1" s="1"/>
  <c r="AO1440" i="1"/>
  <c r="H1440" i="1"/>
  <c r="F1440" i="1"/>
  <c r="E1440" i="1"/>
  <c r="G1440" i="1" s="1"/>
  <c r="AO1439" i="1"/>
  <c r="H1439" i="1"/>
  <c r="F1439" i="1"/>
  <c r="E1439" i="1"/>
  <c r="G1439" i="1" s="1"/>
  <c r="AO1438" i="1"/>
  <c r="H1438" i="1"/>
  <c r="F1438" i="1"/>
  <c r="E1438" i="1"/>
  <c r="G1438" i="1" s="1"/>
  <c r="AO1437" i="1"/>
  <c r="H1437" i="1"/>
  <c r="F1437" i="1"/>
  <c r="E1437" i="1"/>
  <c r="G1437" i="1" s="1"/>
  <c r="AO1436" i="1"/>
  <c r="H1436" i="1"/>
  <c r="F1436" i="1"/>
  <c r="E1436" i="1"/>
  <c r="G1436" i="1" s="1"/>
  <c r="AO1435" i="1"/>
  <c r="H1435" i="1"/>
  <c r="F1435" i="1"/>
  <c r="E1435" i="1"/>
  <c r="G1435" i="1" s="1"/>
  <c r="AO1434" i="1"/>
  <c r="H1434" i="1"/>
  <c r="F1434" i="1"/>
  <c r="E1434" i="1"/>
  <c r="G1434" i="1" s="1"/>
  <c r="AO1433" i="1"/>
  <c r="H1433" i="1"/>
  <c r="F1433" i="1"/>
  <c r="E1433" i="1"/>
  <c r="G1433" i="1" s="1"/>
  <c r="AO1432" i="1"/>
  <c r="H1432" i="1"/>
  <c r="F1432" i="1"/>
  <c r="E1432" i="1"/>
  <c r="G1432" i="1" s="1"/>
  <c r="AO1431" i="1"/>
  <c r="H1431" i="1"/>
  <c r="F1431" i="1"/>
  <c r="E1431" i="1"/>
  <c r="G1431" i="1" s="1"/>
  <c r="AO1430" i="1"/>
  <c r="H1430" i="1"/>
  <c r="F1430" i="1"/>
  <c r="E1430" i="1"/>
  <c r="G1430" i="1" s="1"/>
  <c r="AO1429" i="1"/>
  <c r="H1429" i="1"/>
  <c r="F1429" i="1"/>
  <c r="E1429" i="1"/>
  <c r="G1429" i="1" s="1"/>
  <c r="AO1428" i="1"/>
  <c r="H1428" i="1"/>
  <c r="F1428" i="1"/>
  <c r="E1428" i="1"/>
  <c r="G1428" i="1" s="1"/>
  <c r="AO1427" i="1"/>
  <c r="H1427" i="1"/>
  <c r="F1427" i="1"/>
  <c r="E1427" i="1"/>
  <c r="G1427" i="1" s="1"/>
  <c r="AO1426" i="1"/>
  <c r="H1426" i="1"/>
  <c r="F1426" i="1"/>
  <c r="E1426" i="1"/>
  <c r="G1426" i="1" s="1"/>
  <c r="AO1425" i="1"/>
  <c r="H1425" i="1"/>
  <c r="F1425" i="1"/>
  <c r="E1425" i="1"/>
  <c r="G1425" i="1" s="1"/>
  <c r="AO1424" i="1"/>
  <c r="H1424" i="1"/>
  <c r="F1424" i="1"/>
  <c r="E1424" i="1"/>
  <c r="G1424" i="1" s="1"/>
  <c r="AO1423" i="1"/>
  <c r="H1423" i="1"/>
  <c r="F1423" i="1"/>
  <c r="E1423" i="1"/>
  <c r="G1423" i="1" s="1"/>
  <c r="AO1422" i="1"/>
  <c r="H1422" i="1"/>
  <c r="F1422" i="1"/>
  <c r="E1422" i="1"/>
  <c r="G1422" i="1" s="1"/>
  <c r="AO1421" i="1"/>
  <c r="H1421" i="1"/>
  <c r="F1421" i="1"/>
  <c r="E1421" i="1"/>
  <c r="G1421" i="1" s="1"/>
  <c r="AO1420" i="1"/>
  <c r="H1420" i="1"/>
  <c r="F1420" i="1"/>
  <c r="E1420" i="1"/>
  <c r="G1420" i="1" s="1"/>
  <c r="AO1419" i="1"/>
  <c r="H1419" i="1"/>
  <c r="F1419" i="1"/>
  <c r="E1419" i="1"/>
  <c r="G1419" i="1" s="1"/>
  <c r="AO1418" i="1"/>
  <c r="H1418" i="1"/>
  <c r="F1418" i="1"/>
  <c r="E1418" i="1"/>
  <c r="G1418" i="1" s="1"/>
  <c r="AO1417" i="1"/>
  <c r="H1417" i="1"/>
  <c r="F1417" i="1"/>
  <c r="E1417" i="1"/>
  <c r="G1417" i="1" s="1"/>
  <c r="AO1416" i="1"/>
  <c r="H1416" i="1"/>
  <c r="F1416" i="1"/>
  <c r="E1416" i="1"/>
  <c r="G1416" i="1" s="1"/>
  <c r="AO1415" i="1"/>
  <c r="H1415" i="1"/>
  <c r="F1415" i="1"/>
  <c r="E1415" i="1"/>
  <c r="G1415" i="1" s="1"/>
  <c r="AO1414" i="1"/>
  <c r="H1414" i="1"/>
  <c r="F1414" i="1"/>
  <c r="E1414" i="1"/>
  <c r="G1414" i="1" s="1"/>
  <c r="AO1413" i="1"/>
  <c r="H1413" i="1"/>
  <c r="F1413" i="1"/>
  <c r="E1413" i="1"/>
  <c r="G1413" i="1" s="1"/>
  <c r="AO1412" i="1"/>
  <c r="H1412" i="1"/>
  <c r="F1412" i="1"/>
  <c r="E1412" i="1"/>
  <c r="G1412" i="1" s="1"/>
  <c r="AO1411" i="1"/>
  <c r="H1411" i="1"/>
  <c r="F1411" i="1"/>
  <c r="E1411" i="1"/>
  <c r="G1411" i="1" s="1"/>
  <c r="AO1410" i="1"/>
  <c r="H1410" i="1"/>
  <c r="F1410" i="1"/>
  <c r="E1410" i="1"/>
  <c r="G1410" i="1" s="1"/>
  <c r="AO1409" i="1"/>
  <c r="H1409" i="1"/>
  <c r="F1409" i="1"/>
  <c r="E1409" i="1"/>
  <c r="G1409" i="1" s="1"/>
  <c r="AO1408" i="1"/>
  <c r="H1408" i="1"/>
  <c r="F1408" i="1"/>
  <c r="E1408" i="1"/>
  <c r="G1408" i="1" s="1"/>
  <c r="AO1407" i="1"/>
  <c r="H1407" i="1"/>
  <c r="F1407" i="1"/>
  <c r="E1407" i="1"/>
  <c r="G1407" i="1" s="1"/>
  <c r="AO1406" i="1"/>
  <c r="H1406" i="1"/>
  <c r="F1406" i="1"/>
  <c r="E1406" i="1"/>
  <c r="G1406" i="1" s="1"/>
  <c r="AO1405" i="1"/>
  <c r="H1405" i="1"/>
  <c r="F1405" i="1"/>
  <c r="E1405" i="1"/>
  <c r="G1405" i="1" s="1"/>
  <c r="AO1404" i="1"/>
  <c r="H1404" i="1"/>
  <c r="F1404" i="1"/>
  <c r="E1404" i="1"/>
  <c r="G1404" i="1" s="1"/>
  <c r="AO1403" i="1"/>
  <c r="H1403" i="1"/>
  <c r="F1403" i="1"/>
  <c r="E1403" i="1"/>
  <c r="G1403" i="1" s="1"/>
  <c r="AO1402" i="1"/>
  <c r="H1402" i="1"/>
  <c r="F1402" i="1"/>
  <c r="E1402" i="1"/>
  <c r="G1402" i="1" s="1"/>
  <c r="AO1401" i="1"/>
  <c r="H1401" i="1"/>
  <c r="F1401" i="1"/>
  <c r="E1401" i="1"/>
  <c r="G1401" i="1" s="1"/>
  <c r="AO1400" i="1"/>
  <c r="H1400" i="1"/>
  <c r="F1400" i="1"/>
  <c r="E1400" i="1"/>
  <c r="G1400" i="1" s="1"/>
  <c r="AO1399" i="1"/>
  <c r="H1399" i="1"/>
  <c r="F1399" i="1"/>
  <c r="E1399" i="1"/>
  <c r="G1399" i="1" s="1"/>
  <c r="AO1398" i="1"/>
  <c r="H1398" i="1"/>
  <c r="F1398" i="1"/>
  <c r="E1398" i="1"/>
  <c r="G1398" i="1" s="1"/>
  <c r="AO1397" i="1"/>
  <c r="H1397" i="1"/>
  <c r="F1397" i="1"/>
  <c r="E1397" i="1"/>
  <c r="G1397" i="1" s="1"/>
  <c r="AO1396" i="1"/>
  <c r="H1396" i="1"/>
  <c r="F1396" i="1"/>
  <c r="E1396" i="1"/>
  <c r="G1396" i="1" s="1"/>
  <c r="AO1395" i="1"/>
  <c r="H1395" i="1"/>
  <c r="F1395" i="1"/>
  <c r="E1395" i="1"/>
  <c r="G1395" i="1" s="1"/>
  <c r="AO1394" i="1"/>
  <c r="H1394" i="1"/>
  <c r="F1394" i="1"/>
  <c r="E1394" i="1"/>
  <c r="G1394" i="1" s="1"/>
  <c r="AO1393" i="1"/>
  <c r="H1393" i="1"/>
  <c r="F1393" i="1"/>
  <c r="E1393" i="1"/>
  <c r="G1393" i="1" s="1"/>
  <c r="AO1392" i="1"/>
  <c r="H1392" i="1"/>
  <c r="F1392" i="1"/>
  <c r="E1392" i="1"/>
  <c r="G1392" i="1" s="1"/>
  <c r="AO1391" i="1"/>
  <c r="H1391" i="1"/>
  <c r="F1391" i="1"/>
  <c r="E1391" i="1"/>
  <c r="G1391" i="1" s="1"/>
  <c r="AO1390" i="1"/>
  <c r="H1390" i="1"/>
  <c r="F1390" i="1"/>
  <c r="E1390" i="1"/>
  <c r="G1390" i="1" s="1"/>
  <c r="AO1389" i="1"/>
  <c r="H1389" i="1"/>
  <c r="F1389" i="1"/>
  <c r="E1389" i="1"/>
  <c r="G1389" i="1" s="1"/>
  <c r="AO1388" i="1"/>
  <c r="H1388" i="1"/>
  <c r="F1388" i="1"/>
  <c r="E1388" i="1"/>
  <c r="G1388" i="1" s="1"/>
  <c r="AO1387" i="1"/>
  <c r="H1387" i="1"/>
  <c r="G1387" i="1"/>
  <c r="F1387" i="1"/>
  <c r="E1387" i="1"/>
  <c r="AO1386" i="1"/>
  <c r="H1386" i="1"/>
  <c r="F1386" i="1"/>
  <c r="E1386" i="1"/>
  <c r="G1386" i="1" s="1"/>
  <c r="AO1385" i="1"/>
  <c r="H1385" i="1"/>
  <c r="F1385" i="1"/>
  <c r="E1385" i="1"/>
  <c r="G1385" i="1" s="1"/>
  <c r="AO1384" i="1"/>
  <c r="H1384" i="1"/>
  <c r="F1384" i="1"/>
  <c r="E1384" i="1"/>
  <c r="G1384" i="1" s="1"/>
  <c r="AO1383" i="1"/>
  <c r="H1383" i="1"/>
  <c r="F1383" i="1"/>
  <c r="E1383" i="1"/>
  <c r="G1383" i="1" s="1"/>
  <c r="AO1382" i="1"/>
  <c r="H1382" i="1"/>
  <c r="F1382" i="1"/>
  <c r="E1382" i="1"/>
  <c r="G1382" i="1" s="1"/>
  <c r="AO1381" i="1"/>
  <c r="H1381" i="1"/>
  <c r="F1381" i="1"/>
  <c r="E1381" i="1"/>
  <c r="G1381" i="1" s="1"/>
  <c r="AO1380" i="1"/>
  <c r="H1380" i="1"/>
  <c r="F1380" i="1"/>
  <c r="E1380" i="1"/>
  <c r="G1380" i="1" s="1"/>
  <c r="AO1379" i="1"/>
  <c r="H1379" i="1"/>
  <c r="F1379" i="1"/>
  <c r="E1379" i="1"/>
  <c r="G1379" i="1" s="1"/>
  <c r="AO1378" i="1"/>
  <c r="H1378" i="1"/>
  <c r="F1378" i="1"/>
  <c r="E1378" i="1"/>
  <c r="G1378" i="1" s="1"/>
  <c r="AO1377" i="1"/>
  <c r="H1377" i="1"/>
  <c r="F1377" i="1"/>
  <c r="E1377" i="1"/>
  <c r="G1377" i="1" s="1"/>
  <c r="AO1376" i="1"/>
  <c r="H1376" i="1"/>
  <c r="F1376" i="1"/>
  <c r="E1376" i="1"/>
  <c r="G1376" i="1" s="1"/>
  <c r="AO1375" i="1"/>
  <c r="H1375" i="1"/>
  <c r="F1375" i="1"/>
  <c r="E1375" i="1"/>
  <c r="G1375" i="1" s="1"/>
  <c r="AO1374" i="1"/>
  <c r="H1374" i="1"/>
  <c r="F1374" i="1"/>
  <c r="E1374" i="1"/>
  <c r="G1374" i="1" s="1"/>
  <c r="AO1373" i="1"/>
  <c r="H1373" i="1"/>
  <c r="F1373" i="1"/>
  <c r="E1373" i="1"/>
  <c r="G1373" i="1" s="1"/>
  <c r="AO1372" i="1"/>
  <c r="H1372" i="1"/>
  <c r="F1372" i="1"/>
  <c r="E1372" i="1"/>
  <c r="G1372" i="1" s="1"/>
  <c r="AO1371" i="1"/>
  <c r="H1371" i="1"/>
  <c r="F1371" i="1"/>
  <c r="E1371" i="1"/>
  <c r="G1371" i="1" s="1"/>
  <c r="AO1370" i="1"/>
  <c r="H1370" i="1"/>
  <c r="F1370" i="1"/>
  <c r="E1370" i="1"/>
  <c r="G1370" i="1" s="1"/>
  <c r="AO1369" i="1"/>
  <c r="H1369" i="1"/>
  <c r="F1369" i="1"/>
  <c r="E1369" i="1"/>
  <c r="G1369" i="1" s="1"/>
  <c r="AO1368" i="1"/>
  <c r="H1368" i="1"/>
  <c r="F1368" i="1"/>
  <c r="E1368" i="1"/>
  <c r="G1368" i="1" s="1"/>
  <c r="AO1367" i="1"/>
  <c r="H1367" i="1"/>
  <c r="F1367" i="1"/>
  <c r="E1367" i="1"/>
  <c r="G1367" i="1" s="1"/>
  <c r="AO1366" i="1"/>
  <c r="H1366" i="1"/>
  <c r="F1366" i="1"/>
  <c r="E1366" i="1"/>
  <c r="G1366" i="1" s="1"/>
  <c r="AO1365" i="1"/>
  <c r="H1365" i="1"/>
  <c r="F1365" i="1"/>
  <c r="E1365" i="1"/>
  <c r="G1365" i="1" s="1"/>
  <c r="AO1364" i="1"/>
  <c r="H1364" i="1"/>
  <c r="F1364" i="1"/>
  <c r="E1364" i="1"/>
  <c r="G1364" i="1" s="1"/>
  <c r="AO1363" i="1"/>
  <c r="H1363" i="1"/>
  <c r="F1363" i="1"/>
  <c r="E1363" i="1"/>
  <c r="G1363" i="1" s="1"/>
  <c r="AO1362" i="1"/>
  <c r="H1362" i="1"/>
  <c r="F1362" i="1"/>
  <c r="E1362" i="1"/>
  <c r="G1362" i="1" s="1"/>
  <c r="AO1361" i="1"/>
  <c r="H1361" i="1"/>
  <c r="F1361" i="1"/>
  <c r="E1361" i="1"/>
  <c r="G1361" i="1" s="1"/>
  <c r="AO1360" i="1"/>
  <c r="H1360" i="1"/>
  <c r="F1360" i="1"/>
  <c r="E1360" i="1"/>
  <c r="G1360" i="1" s="1"/>
  <c r="AO1359" i="1"/>
  <c r="H1359" i="1"/>
  <c r="F1359" i="1"/>
  <c r="E1359" i="1"/>
  <c r="G1359" i="1" s="1"/>
  <c r="AO1358" i="1"/>
  <c r="H1358" i="1"/>
  <c r="F1358" i="1"/>
  <c r="E1358" i="1"/>
  <c r="G1358" i="1" s="1"/>
  <c r="AO1357" i="1"/>
  <c r="H1357" i="1"/>
  <c r="F1357" i="1"/>
  <c r="E1357" i="1"/>
  <c r="G1357" i="1" s="1"/>
  <c r="AO1356" i="1"/>
  <c r="H1356" i="1"/>
  <c r="F1356" i="1"/>
  <c r="E1356" i="1"/>
  <c r="G1356" i="1" s="1"/>
  <c r="AO1355" i="1"/>
  <c r="H1355" i="1"/>
  <c r="F1355" i="1"/>
  <c r="E1355" i="1"/>
  <c r="G1355" i="1" s="1"/>
  <c r="AO1354" i="1"/>
  <c r="H1354" i="1"/>
  <c r="F1354" i="1"/>
  <c r="E1354" i="1"/>
  <c r="G1354" i="1" s="1"/>
  <c r="AO1353" i="1"/>
  <c r="H1353" i="1"/>
  <c r="F1353" i="1"/>
  <c r="E1353" i="1"/>
  <c r="G1353" i="1" s="1"/>
  <c r="AO1352" i="1"/>
  <c r="H1352" i="1"/>
  <c r="F1352" i="1"/>
  <c r="E1352" i="1"/>
  <c r="G1352" i="1" s="1"/>
  <c r="AO1351" i="1"/>
  <c r="H1351" i="1"/>
  <c r="F1351" i="1"/>
  <c r="E1351" i="1"/>
  <c r="G1351" i="1" s="1"/>
  <c r="AO1350" i="1"/>
  <c r="H1350" i="1"/>
  <c r="F1350" i="1"/>
  <c r="E1350" i="1"/>
  <c r="G1350" i="1" s="1"/>
  <c r="AO1349" i="1"/>
  <c r="H1349" i="1"/>
  <c r="F1349" i="1"/>
  <c r="E1349" i="1"/>
  <c r="G1349" i="1" s="1"/>
  <c r="AO1348" i="1"/>
  <c r="H1348" i="1"/>
  <c r="G1348" i="1"/>
  <c r="F1348" i="1"/>
  <c r="E1348" i="1"/>
  <c r="AO1347" i="1"/>
  <c r="H1347" i="1"/>
  <c r="F1347" i="1"/>
  <c r="E1347" i="1"/>
  <c r="G1347" i="1" s="1"/>
  <c r="AO1346" i="1"/>
  <c r="H1346" i="1"/>
  <c r="F1346" i="1"/>
  <c r="E1346" i="1"/>
  <c r="G1346" i="1" s="1"/>
  <c r="AO1345" i="1"/>
  <c r="H1345" i="1"/>
  <c r="F1345" i="1"/>
  <c r="E1345" i="1"/>
  <c r="G1345" i="1" s="1"/>
  <c r="AO1344" i="1"/>
  <c r="H1344" i="1"/>
  <c r="F1344" i="1"/>
  <c r="E1344" i="1"/>
  <c r="G1344" i="1" s="1"/>
  <c r="AO1343" i="1"/>
  <c r="H1343" i="1"/>
  <c r="F1343" i="1"/>
  <c r="E1343" i="1"/>
  <c r="G1343" i="1" s="1"/>
  <c r="AO1342" i="1"/>
  <c r="H1342" i="1"/>
  <c r="F1342" i="1"/>
  <c r="E1342" i="1"/>
  <c r="G1342" i="1" s="1"/>
  <c r="AO1341" i="1"/>
  <c r="H1341" i="1"/>
  <c r="F1341" i="1"/>
  <c r="E1341" i="1"/>
  <c r="G1341" i="1" s="1"/>
  <c r="AO1340" i="1"/>
  <c r="H1340" i="1"/>
  <c r="F1340" i="1"/>
  <c r="E1340" i="1"/>
  <c r="G1340" i="1" s="1"/>
  <c r="AO1339" i="1"/>
  <c r="H1339" i="1"/>
  <c r="F1339" i="1"/>
  <c r="E1339" i="1"/>
  <c r="G1339" i="1" s="1"/>
  <c r="AO1338" i="1"/>
  <c r="H1338" i="1"/>
  <c r="F1338" i="1"/>
  <c r="E1338" i="1"/>
  <c r="G1338" i="1" s="1"/>
  <c r="AO1337" i="1"/>
  <c r="H1337" i="1"/>
  <c r="F1337" i="1"/>
  <c r="E1337" i="1"/>
  <c r="G1337" i="1" s="1"/>
  <c r="AO1336" i="1"/>
  <c r="H1336" i="1"/>
  <c r="F1336" i="1"/>
  <c r="E1336" i="1"/>
  <c r="G1336" i="1" s="1"/>
  <c r="AO1335" i="1"/>
  <c r="H1335" i="1"/>
  <c r="F1335" i="1"/>
  <c r="E1335" i="1"/>
  <c r="G1335" i="1" s="1"/>
  <c r="AO1334" i="1"/>
  <c r="H1334" i="1"/>
  <c r="F1334" i="1"/>
  <c r="E1334" i="1"/>
  <c r="G1334" i="1" s="1"/>
  <c r="AO1333" i="1"/>
  <c r="H1333" i="1"/>
  <c r="F1333" i="1"/>
  <c r="E1333" i="1"/>
  <c r="G1333" i="1" s="1"/>
  <c r="AO1332" i="1"/>
  <c r="H1332" i="1"/>
  <c r="F1332" i="1"/>
  <c r="E1332" i="1"/>
  <c r="G1332" i="1" s="1"/>
  <c r="AO1331" i="1"/>
  <c r="H1331" i="1"/>
  <c r="F1331" i="1"/>
  <c r="E1331" i="1"/>
  <c r="G1331" i="1" s="1"/>
  <c r="AO1330" i="1"/>
  <c r="H1330" i="1"/>
  <c r="F1330" i="1"/>
  <c r="E1330" i="1"/>
  <c r="G1330" i="1" s="1"/>
  <c r="AO1329" i="1"/>
  <c r="H1329" i="1"/>
  <c r="F1329" i="1"/>
  <c r="E1329" i="1"/>
  <c r="G1329" i="1" s="1"/>
  <c r="AO1328" i="1"/>
  <c r="H1328" i="1"/>
  <c r="F1328" i="1"/>
  <c r="E1328" i="1"/>
  <c r="G1328" i="1" s="1"/>
  <c r="AO1327" i="1"/>
  <c r="H1327" i="1"/>
  <c r="F1327" i="1"/>
  <c r="E1327" i="1"/>
  <c r="G1327" i="1" s="1"/>
  <c r="AO1326" i="1"/>
  <c r="H1326" i="1"/>
  <c r="F1326" i="1"/>
  <c r="E1326" i="1"/>
  <c r="G1326" i="1" s="1"/>
  <c r="AO1325" i="1"/>
  <c r="H1325" i="1"/>
  <c r="F1325" i="1"/>
  <c r="E1325" i="1"/>
  <c r="G1325" i="1" s="1"/>
  <c r="AO1324" i="1"/>
  <c r="H1324" i="1"/>
  <c r="F1324" i="1"/>
  <c r="E1324" i="1"/>
  <c r="G1324" i="1" s="1"/>
  <c r="AO1323" i="1"/>
  <c r="H1323" i="1"/>
  <c r="F1323" i="1"/>
  <c r="E1323" i="1"/>
  <c r="G1323" i="1" s="1"/>
  <c r="AO1322" i="1"/>
  <c r="H1322" i="1"/>
  <c r="F1322" i="1"/>
  <c r="E1322" i="1"/>
  <c r="G1322" i="1" s="1"/>
  <c r="AO1321" i="1"/>
  <c r="H1321" i="1"/>
  <c r="F1321" i="1"/>
  <c r="E1321" i="1"/>
  <c r="G1321" i="1" s="1"/>
  <c r="AO1320" i="1"/>
  <c r="H1320" i="1"/>
  <c r="F1320" i="1"/>
  <c r="E1320" i="1"/>
  <c r="G1320" i="1" s="1"/>
  <c r="AO1319" i="1"/>
  <c r="H1319" i="1"/>
  <c r="F1319" i="1"/>
  <c r="E1319" i="1"/>
  <c r="G1319" i="1" s="1"/>
  <c r="AO1318" i="1"/>
  <c r="H1318" i="1"/>
  <c r="F1318" i="1"/>
  <c r="E1318" i="1"/>
  <c r="G1318" i="1" s="1"/>
  <c r="AO1317" i="1"/>
  <c r="H1317" i="1"/>
  <c r="F1317" i="1"/>
  <c r="E1317" i="1"/>
  <c r="G1317" i="1" s="1"/>
  <c r="AO1316" i="1"/>
  <c r="H1316" i="1"/>
  <c r="F1316" i="1"/>
  <c r="E1316" i="1"/>
  <c r="G1316" i="1" s="1"/>
  <c r="AO1315" i="1"/>
  <c r="H1315" i="1"/>
  <c r="F1315" i="1"/>
  <c r="E1315" i="1"/>
  <c r="G1315" i="1" s="1"/>
  <c r="AO1314" i="1"/>
  <c r="H1314" i="1"/>
  <c r="F1314" i="1"/>
  <c r="E1314" i="1"/>
  <c r="G1314" i="1" s="1"/>
  <c r="AO1313" i="1"/>
  <c r="H1313" i="1"/>
  <c r="F1313" i="1"/>
  <c r="E1313" i="1"/>
  <c r="G1313" i="1" s="1"/>
  <c r="AO1312" i="1"/>
  <c r="H1312" i="1"/>
  <c r="F1312" i="1"/>
  <c r="E1312" i="1"/>
  <c r="G1312" i="1" s="1"/>
  <c r="AO1311" i="1"/>
  <c r="H1311" i="1"/>
  <c r="F1311" i="1"/>
  <c r="E1311" i="1"/>
  <c r="G1311" i="1" s="1"/>
  <c r="AO1310" i="1"/>
  <c r="H1310" i="1"/>
  <c r="F1310" i="1"/>
  <c r="E1310" i="1"/>
  <c r="G1310" i="1" s="1"/>
  <c r="AO1309" i="1"/>
  <c r="H1309" i="1"/>
  <c r="F1309" i="1"/>
  <c r="E1309" i="1"/>
  <c r="G1309" i="1" s="1"/>
  <c r="AO1308" i="1"/>
  <c r="H1308" i="1"/>
  <c r="F1308" i="1"/>
  <c r="E1308" i="1"/>
  <c r="G1308" i="1" s="1"/>
  <c r="AO1307" i="1"/>
  <c r="H1307" i="1"/>
  <c r="F1307" i="1"/>
  <c r="E1307" i="1"/>
  <c r="G1307" i="1" s="1"/>
  <c r="AO1306" i="1"/>
  <c r="H1306" i="1"/>
  <c r="F1306" i="1"/>
  <c r="E1306" i="1"/>
  <c r="G1306" i="1" s="1"/>
  <c r="AO1305" i="1"/>
  <c r="H1305" i="1"/>
  <c r="F1305" i="1"/>
  <c r="E1305" i="1"/>
  <c r="G1305" i="1" s="1"/>
  <c r="AO1304" i="1"/>
  <c r="H1304" i="1"/>
  <c r="F1304" i="1"/>
  <c r="E1304" i="1"/>
  <c r="G1304" i="1" s="1"/>
  <c r="AO1303" i="1"/>
  <c r="H1303" i="1"/>
  <c r="F1303" i="1"/>
  <c r="E1303" i="1"/>
  <c r="G1303" i="1" s="1"/>
  <c r="AO1302" i="1"/>
  <c r="H1302" i="1"/>
  <c r="F1302" i="1"/>
  <c r="E1302" i="1"/>
  <c r="G1302" i="1" s="1"/>
  <c r="AO1301" i="1"/>
  <c r="H1301" i="1"/>
  <c r="F1301" i="1"/>
  <c r="E1301" i="1"/>
  <c r="G1301" i="1" s="1"/>
  <c r="AO1300" i="1"/>
  <c r="H1300" i="1"/>
  <c r="F1300" i="1"/>
  <c r="E1300" i="1"/>
  <c r="G1300" i="1" s="1"/>
  <c r="AO1299" i="1"/>
  <c r="H1299" i="1"/>
  <c r="F1299" i="1"/>
  <c r="E1299" i="1"/>
  <c r="G1299" i="1" s="1"/>
  <c r="AO1298" i="1"/>
  <c r="H1298" i="1"/>
  <c r="F1298" i="1"/>
  <c r="E1298" i="1"/>
  <c r="G1298" i="1" s="1"/>
  <c r="AO1297" i="1"/>
  <c r="H1297" i="1"/>
  <c r="F1297" i="1"/>
  <c r="E1297" i="1"/>
  <c r="G1297" i="1" s="1"/>
  <c r="AO1296" i="1"/>
  <c r="H1296" i="1"/>
  <c r="F1296" i="1"/>
  <c r="E1296" i="1"/>
  <c r="G1296" i="1" s="1"/>
  <c r="AO1295" i="1"/>
  <c r="H1295" i="1"/>
  <c r="F1295" i="1"/>
  <c r="E1295" i="1"/>
  <c r="G1295" i="1" s="1"/>
  <c r="AO1294" i="1"/>
  <c r="H1294" i="1"/>
  <c r="F1294" i="1"/>
  <c r="E1294" i="1"/>
  <c r="G1294" i="1" s="1"/>
  <c r="AO1293" i="1"/>
  <c r="H1293" i="1"/>
  <c r="F1293" i="1"/>
  <c r="E1293" i="1"/>
  <c r="G1293" i="1" s="1"/>
  <c r="AO1292" i="1"/>
  <c r="H1292" i="1"/>
  <c r="F1292" i="1"/>
  <c r="E1292" i="1"/>
  <c r="G1292" i="1" s="1"/>
  <c r="AO1291" i="1"/>
  <c r="H1291" i="1"/>
  <c r="F1291" i="1"/>
  <c r="E1291" i="1"/>
  <c r="G1291" i="1" s="1"/>
  <c r="AO1290" i="1"/>
  <c r="H1290" i="1"/>
  <c r="F1290" i="1"/>
  <c r="E1290" i="1"/>
  <c r="G1290" i="1" s="1"/>
  <c r="AO1289" i="1"/>
  <c r="H1289" i="1"/>
  <c r="F1289" i="1"/>
  <c r="E1289" i="1"/>
  <c r="G1289" i="1" s="1"/>
  <c r="AO1288" i="1"/>
  <c r="H1288" i="1"/>
  <c r="F1288" i="1"/>
  <c r="E1288" i="1"/>
  <c r="G1288" i="1" s="1"/>
  <c r="AO1287" i="1"/>
  <c r="H1287" i="1"/>
  <c r="F1287" i="1"/>
  <c r="E1287" i="1"/>
  <c r="G1287" i="1" s="1"/>
  <c r="AO1286" i="1"/>
  <c r="H1286" i="1"/>
  <c r="F1286" i="1"/>
  <c r="E1286" i="1"/>
  <c r="G1286" i="1" s="1"/>
  <c r="AO1285" i="1"/>
  <c r="H1285" i="1"/>
  <c r="F1285" i="1"/>
  <c r="E1285" i="1"/>
  <c r="G1285" i="1" s="1"/>
  <c r="AO1284" i="1"/>
  <c r="H1284" i="1"/>
  <c r="F1284" i="1"/>
  <c r="E1284" i="1"/>
  <c r="G1284" i="1" s="1"/>
  <c r="AO1283" i="1"/>
  <c r="H1283" i="1"/>
  <c r="F1283" i="1"/>
  <c r="E1283" i="1"/>
  <c r="G1283" i="1" s="1"/>
  <c r="AO1282" i="1"/>
  <c r="H1282" i="1"/>
  <c r="F1282" i="1"/>
  <c r="E1282" i="1"/>
  <c r="G1282" i="1" s="1"/>
  <c r="AO1281" i="1"/>
  <c r="H1281" i="1"/>
  <c r="F1281" i="1"/>
  <c r="E1281" i="1"/>
  <c r="G1281" i="1" s="1"/>
  <c r="AO1280" i="1"/>
  <c r="H1280" i="1"/>
  <c r="F1280" i="1"/>
  <c r="E1280" i="1"/>
  <c r="G1280" i="1" s="1"/>
  <c r="AO1279" i="1"/>
  <c r="H1279" i="1"/>
  <c r="F1279" i="1"/>
  <c r="E1279" i="1"/>
  <c r="G1279" i="1" s="1"/>
  <c r="AO1278" i="1"/>
  <c r="H1278" i="1"/>
  <c r="F1278" i="1"/>
  <c r="E1278" i="1"/>
  <c r="G1278" i="1" s="1"/>
  <c r="AO1277" i="1"/>
  <c r="H1277" i="1"/>
  <c r="F1277" i="1"/>
  <c r="E1277" i="1"/>
  <c r="G1277" i="1" s="1"/>
  <c r="AO1276" i="1"/>
  <c r="H1276" i="1"/>
  <c r="F1276" i="1"/>
  <c r="E1276" i="1"/>
  <c r="G1276" i="1" s="1"/>
  <c r="AO1275" i="1"/>
  <c r="H1275" i="1"/>
  <c r="F1275" i="1"/>
  <c r="E1275" i="1"/>
  <c r="G1275" i="1" s="1"/>
  <c r="AO1274" i="1"/>
  <c r="H1274" i="1"/>
  <c r="F1274" i="1"/>
  <c r="E1274" i="1"/>
  <c r="G1274" i="1" s="1"/>
  <c r="AO1273" i="1"/>
  <c r="H1273" i="1"/>
  <c r="F1273" i="1"/>
  <c r="E1273" i="1"/>
  <c r="G1273" i="1" s="1"/>
  <c r="AO1272" i="1"/>
  <c r="H1272" i="1"/>
  <c r="F1272" i="1"/>
  <c r="E1272" i="1"/>
  <c r="G1272" i="1" s="1"/>
  <c r="AO1271" i="1"/>
  <c r="H1271" i="1"/>
  <c r="F1271" i="1"/>
  <c r="E1271" i="1"/>
  <c r="G1271" i="1" s="1"/>
  <c r="AO1270" i="1"/>
  <c r="H1270" i="1"/>
  <c r="F1270" i="1"/>
  <c r="E1270" i="1"/>
  <c r="G1270" i="1" s="1"/>
  <c r="AO1269" i="1"/>
  <c r="H1269" i="1"/>
  <c r="F1269" i="1"/>
  <c r="E1269" i="1"/>
  <c r="G1269" i="1" s="1"/>
  <c r="AO1268" i="1"/>
  <c r="H1268" i="1"/>
  <c r="F1268" i="1"/>
  <c r="E1268" i="1"/>
  <c r="G1268" i="1" s="1"/>
  <c r="AO1267" i="1"/>
  <c r="H1267" i="1"/>
  <c r="F1267" i="1"/>
  <c r="E1267" i="1"/>
  <c r="G1267" i="1" s="1"/>
  <c r="AO1266" i="1"/>
  <c r="H1266" i="1"/>
  <c r="F1266" i="1"/>
  <c r="E1266" i="1"/>
  <c r="G1266" i="1" s="1"/>
  <c r="AO1265" i="1"/>
  <c r="H1265" i="1"/>
  <c r="F1265" i="1"/>
  <c r="E1265" i="1"/>
  <c r="G1265" i="1" s="1"/>
  <c r="AO1264" i="1"/>
  <c r="H1264" i="1"/>
  <c r="F1264" i="1"/>
  <c r="E1264" i="1"/>
  <c r="G1264" i="1" s="1"/>
  <c r="AO1263" i="1"/>
  <c r="H1263" i="1"/>
  <c r="F1263" i="1"/>
  <c r="E1263" i="1"/>
  <c r="G1263" i="1" s="1"/>
  <c r="AO1262" i="1"/>
  <c r="H1262" i="1"/>
  <c r="F1262" i="1"/>
  <c r="E1262" i="1"/>
  <c r="G1262" i="1" s="1"/>
  <c r="AO1261" i="1"/>
  <c r="H1261" i="1"/>
  <c r="F1261" i="1"/>
  <c r="E1261" i="1"/>
  <c r="G1261" i="1" s="1"/>
  <c r="AO1260" i="1"/>
  <c r="H1260" i="1"/>
  <c r="F1260" i="1"/>
  <c r="E1260" i="1"/>
  <c r="G1260" i="1" s="1"/>
  <c r="AO1259" i="1"/>
  <c r="H1259" i="1"/>
  <c r="F1259" i="1"/>
  <c r="E1259" i="1"/>
  <c r="G1259" i="1" s="1"/>
  <c r="AO1258" i="1"/>
  <c r="H1258" i="1"/>
  <c r="F1258" i="1"/>
  <c r="E1258" i="1"/>
  <c r="G1258" i="1" s="1"/>
  <c r="AO1257" i="1"/>
  <c r="H1257" i="1"/>
  <c r="F1257" i="1"/>
  <c r="E1257" i="1"/>
  <c r="G1257" i="1" s="1"/>
  <c r="AO1256" i="1"/>
  <c r="H1256" i="1"/>
  <c r="F1256" i="1"/>
  <c r="E1256" i="1"/>
  <c r="G1256" i="1" s="1"/>
  <c r="AO1255" i="1"/>
  <c r="H1255" i="1"/>
  <c r="F1255" i="1"/>
  <c r="E1255" i="1"/>
  <c r="G1255" i="1" s="1"/>
  <c r="AO1254" i="1"/>
  <c r="H1254" i="1"/>
  <c r="F1254" i="1"/>
  <c r="E1254" i="1"/>
  <c r="G1254" i="1" s="1"/>
  <c r="AO1253" i="1"/>
  <c r="H1253" i="1"/>
  <c r="F1253" i="1"/>
  <c r="E1253" i="1"/>
  <c r="G1253" i="1" s="1"/>
  <c r="AO1252" i="1"/>
  <c r="H1252" i="1"/>
  <c r="F1252" i="1"/>
  <c r="E1252" i="1"/>
  <c r="G1252" i="1" s="1"/>
  <c r="AO1251" i="1"/>
  <c r="H1251" i="1"/>
  <c r="F1251" i="1"/>
  <c r="E1251" i="1"/>
  <c r="G1251" i="1" s="1"/>
  <c r="AO1250" i="1"/>
  <c r="H1250" i="1"/>
  <c r="F1250" i="1"/>
  <c r="E1250" i="1"/>
  <c r="G1250" i="1" s="1"/>
  <c r="AO1249" i="1"/>
  <c r="H1249" i="1"/>
  <c r="G1249" i="1"/>
  <c r="F1249" i="1"/>
  <c r="E1249" i="1"/>
  <c r="AO1248" i="1"/>
  <c r="H1248" i="1"/>
  <c r="F1248" i="1"/>
  <c r="E1248" i="1"/>
  <c r="G1248" i="1" s="1"/>
  <c r="AO1247" i="1"/>
  <c r="H1247" i="1"/>
  <c r="F1247" i="1"/>
  <c r="E1247" i="1"/>
  <c r="G1247" i="1" s="1"/>
  <c r="AO1246" i="1"/>
  <c r="H1246" i="1"/>
  <c r="F1246" i="1"/>
  <c r="E1246" i="1"/>
  <c r="G1246" i="1" s="1"/>
  <c r="AO1245" i="1"/>
  <c r="H1245" i="1"/>
  <c r="F1245" i="1"/>
  <c r="E1245" i="1"/>
  <c r="G1245" i="1" s="1"/>
  <c r="AO1244" i="1"/>
  <c r="H1244" i="1"/>
  <c r="F1244" i="1"/>
  <c r="E1244" i="1"/>
  <c r="G1244" i="1" s="1"/>
  <c r="AO1243" i="1"/>
  <c r="H1243" i="1"/>
  <c r="F1243" i="1"/>
  <c r="E1243" i="1"/>
  <c r="G1243" i="1" s="1"/>
  <c r="AO1242" i="1"/>
  <c r="H1242" i="1"/>
  <c r="F1242" i="1"/>
  <c r="E1242" i="1"/>
  <c r="G1242" i="1" s="1"/>
  <c r="AO1241" i="1"/>
  <c r="H1241" i="1"/>
  <c r="F1241" i="1"/>
  <c r="E1241" i="1"/>
  <c r="G1241" i="1" s="1"/>
  <c r="AO1240" i="1"/>
  <c r="H1240" i="1"/>
  <c r="F1240" i="1"/>
  <c r="E1240" i="1"/>
  <c r="G1240" i="1" s="1"/>
  <c r="AO1239" i="1"/>
  <c r="H1239" i="1"/>
  <c r="F1239" i="1"/>
  <c r="E1239" i="1"/>
  <c r="G1239" i="1" s="1"/>
  <c r="AO1238" i="1"/>
  <c r="H1238" i="1"/>
  <c r="F1238" i="1"/>
  <c r="E1238" i="1"/>
  <c r="G1238" i="1" s="1"/>
  <c r="AO1237" i="1"/>
  <c r="H1237" i="1"/>
  <c r="F1237" i="1"/>
  <c r="E1237" i="1"/>
  <c r="G1237" i="1" s="1"/>
  <c r="AO1236" i="1"/>
  <c r="H1236" i="1"/>
  <c r="F1236" i="1"/>
  <c r="E1236" i="1"/>
  <c r="G1236" i="1" s="1"/>
  <c r="AO1235" i="1"/>
  <c r="H1235" i="1"/>
  <c r="F1235" i="1"/>
  <c r="E1235" i="1"/>
  <c r="G1235" i="1" s="1"/>
  <c r="AO1234" i="1"/>
  <c r="H1234" i="1"/>
  <c r="F1234" i="1"/>
  <c r="E1234" i="1"/>
  <c r="G1234" i="1" s="1"/>
  <c r="AO1233" i="1"/>
  <c r="H1233" i="1"/>
  <c r="F1233" i="1"/>
  <c r="E1233" i="1"/>
  <c r="G1233" i="1" s="1"/>
  <c r="AO1232" i="1"/>
  <c r="H1232" i="1"/>
  <c r="F1232" i="1"/>
  <c r="E1232" i="1"/>
  <c r="G1232" i="1" s="1"/>
  <c r="AO1231" i="1"/>
  <c r="H1231" i="1"/>
  <c r="F1231" i="1"/>
  <c r="E1231" i="1"/>
  <c r="G1231" i="1" s="1"/>
  <c r="AO1230" i="1"/>
  <c r="H1230" i="1"/>
  <c r="F1230" i="1"/>
  <c r="E1230" i="1"/>
  <c r="G1230" i="1" s="1"/>
  <c r="AO1229" i="1"/>
  <c r="H1229" i="1"/>
  <c r="F1229" i="1"/>
  <c r="E1229" i="1"/>
  <c r="G1229" i="1" s="1"/>
  <c r="AO1228" i="1"/>
  <c r="H1228" i="1"/>
  <c r="F1228" i="1"/>
  <c r="E1228" i="1"/>
  <c r="G1228" i="1" s="1"/>
  <c r="AO1227" i="1"/>
  <c r="H1227" i="1"/>
  <c r="F1227" i="1"/>
  <c r="E1227" i="1"/>
  <c r="G1227" i="1" s="1"/>
  <c r="AO1226" i="1"/>
  <c r="H1226" i="1"/>
  <c r="F1226" i="1"/>
  <c r="E1226" i="1"/>
  <c r="G1226" i="1" s="1"/>
  <c r="AO1225" i="1"/>
  <c r="H1225" i="1"/>
  <c r="F1225" i="1"/>
  <c r="E1225" i="1"/>
  <c r="G1225" i="1" s="1"/>
  <c r="AO1224" i="1"/>
  <c r="H1224" i="1"/>
  <c r="F1224" i="1"/>
  <c r="E1224" i="1"/>
  <c r="G1224" i="1" s="1"/>
  <c r="AO1223" i="1"/>
  <c r="H1223" i="1"/>
  <c r="F1223" i="1"/>
  <c r="E1223" i="1"/>
  <c r="G1223" i="1" s="1"/>
  <c r="AO1222" i="1"/>
  <c r="H1222" i="1"/>
  <c r="F1222" i="1"/>
  <c r="E1222" i="1"/>
  <c r="G1222" i="1" s="1"/>
  <c r="AO1221" i="1"/>
  <c r="H1221" i="1"/>
  <c r="F1221" i="1"/>
  <c r="E1221" i="1"/>
  <c r="G1221" i="1" s="1"/>
  <c r="AO1220" i="1"/>
  <c r="H1220" i="1"/>
  <c r="F1220" i="1"/>
  <c r="E1220" i="1"/>
  <c r="G1220" i="1" s="1"/>
  <c r="AO1219" i="1"/>
  <c r="H1219" i="1"/>
  <c r="F1219" i="1"/>
  <c r="E1219" i="1"/>
  <c r="G1219" i="1" s="1"/>
  <c r="AO1218" i="1"/>
  <c r="H1218" i="1"/>
  <c r="F1218" i="1"/>
  <c r="E1218" i="1"/>
  <c r="G1218" i="1" s="1"/>
  <c r="AO1217" i="1"/>
  <c r="H1217" i="1"/>
  <c r="F1217" i="1"/>
  <c r="E1217" i="1"/>
  <c r="G1217" i="1" s="1"/>
  <c r="AO1216" i="1"/>
  <c r="H1216" i="1"/>
  <c r="F1216" i="1"/>
  <c r="E1216" i="1"/>
  <c r="G1216" i="1" s="1"/>
  <c r="AO1215" i="1"/>
  <c r="H1215" i="1"/>
  <c r="F1215" i="1"/>
  <c r="E1215" i="1"/>
  <c r="G1215" i="1" s="1"/>
  <c r="AO1214" i="1"/>
  <c r="H1214" i="1"/>
  <c r="F1214" i="1"/>
  <c r="E1214" i="1"/>
  <c r="G1214" i="1" s="1"/>
  <c r="AO1213" i="1"/>
  <c r="H1213" i="1"/>
  <c r="F1213" i="1"/>
  <c r="E1213" i="1"/>
  <c r="G1213" i="1" s="1"/>
  <c r="AO1212" i="1"/>
  <c r="H1212" i="1"/>
  <c r="F1212" i="1"/>
  <c r="E1212" i="1"/>
  <c r="G1212" i="1" s="1"/>
  <c r="AO1211" i="1"/>
  <c r="H1211" i="1"/>
  <c r="F1211" i="1"/>
  <c r="E1211" i="1"/>
  <c r="G1211" i="1" s="1"/>
  <c r="AO1210" i="1"/>
  <c r="H1210" i="1"/>
  <c r="F1210" i="1"/>
  <c r="E1210" i="1"/>
  <c r="G1210" i="1" s="1"/>
  <c r="AO1209" i="1"/>
  <c r="H1209" i="1"/>
  <c r="F1209" i="1"/>
  <c r="E1209" i="1"/>
  <c r="G1209" i="1" s="1"/>
  <c r="AO1208" i="1"/>
  <c r="H1208" i="1"/>
  <c r="F1208" i="1"/>
  <c r="E1208" i="1"/>
  <c r="G1208" i="1" s="1"/>
  <c r="AO1207" i="1"/>
  <c r="H1207" i="1"/>
  <c r="F1207" i="1"/>
  <c r="E1207" i="1"/>
  <c r="G1207" i="1" s="1"/>
  <c r="AO1206" i="1"/>
  <c r="H1206" i="1"/>
  <c r="F1206" i="1"/>
  <c r="E1206" i="1"/>
  <c r="G1206" i="1" s="1"/>
  <c r="AO1205" i="1"/>
  <c r="H1205" i="1"/>
  <c r="F1205" i="1"/>
  <c r="E1205" i="1"/>
  <c r="G1205" i="1" s="1"/>
  <c r="AO1204" i="1"/>
  <c r="H1204" i="1"/>
  <c r="F1204" i="1"/>
  <c r="E1204" i="1"/>
  <c r="G1204" i="1" s="1"/>
  <c r="AO1203" i="1"/>
  <c r="H1203" i="1"/>
  <c r="F1203" i="1"/>
  <c r="E1203" i="1"/>
  <c r="G1203" i="1" s="1"/>
  <c r="AO1202" i="1"/>
  <c r="H1202" i="1"/>
  <c r="F1202" i="1"/>
  <c r="E1202" i="1"/>
  <c r="G1202" i="1" s="1"/>
  <c r="AO1201" i="1"/>
  <c r="H1201" i="1"/>
  <c r="F1201" i="1"/>
  <c r="E1201" i="1"/>
  <c r="G1201" i="1" s="1"/>
  <c r="AO1200" i="1"/>
  <c r="H1200" i="1"/>
  <c r="F1200" i="1"/>
  <c r="E1200" i="1"/>
  <c r="G1200" i="1" s="1"/>
  <c r="AO1199" i="1"/>
  <c r="H1199" i="1"/>
  <c r="F1199" i="1"/>
  <c r="E1199" i="1"/>
  <c r="G1199" i="1" s="1"/>
  <c r="AO1198" i="1"/>
  <c r="H1198" i="1"/>
  <c r="F1198" i="1"/>
  <c r="E1198" i="1"/>
  <c r="G1198" i="1" s="1"/>
  <c r="AO1197" i="1"/>
  <c r="H1197" i="1"/>
  <c r="F1197" i="1"/>
  <c r="E1197" i="1"/>
  <c r="G1197" i="1" s="1"/>
  <c r="AO1196" i="1"/>
  <c r="H1196" i="1"/>
  <c r="F1196" i="1"/>
  <c r="E1196" i="1"/>
  <c r="G1196" i="1" s="1"/>
  <c r="AO1195" i="1"/>
  <c r="H1195" i="1"/>
  <c r="F1195" i="1"/>
  <c r="E1195" i="1"/>
  <c r="G1195" i="1" s="1"/>
  <c r="AO1194" i="1"/>
  <c r="H1194" i="1"/>
  <c r="F1194" i="1"/>
  <c r="E1194" i="1"/>
  <c r="G1194" i="1" s="1"/>
  <c r="AO1193" i="1"/>
  <c r="H1193" i="1"/>
  <c r="F1193" i="1"/>
  <c r="E1193" i="1"/>
  <c r="G1193" i="1" s="1"/>
  <c r="AO1192" i="1"/>
  <c r="H1192" i="1"/>
  <c r="F1192" i="1"/>
  <c r="E1192" i="1"/>
  <c r="G1192" i="1" s="1"/>
  <c r="AO1191" i="1"/>
  <c r="H1191" i="1"/>
  <c r="F1191" i="1"/>
  <c r="E1191" i="1"/>
  <c r="G1191" i="1" s="1"/>
  <c r="AO1190" i="1"/>
  <c r="H1190" i="1"/>
  <c r="F1190" i="1"/>
  <c r="E1190" i="1"/>
  <c r="G1190" i="1" s="1"/>
  <c r="AO1189" i="1"/>
  <c r="H1189" i="1"/>
  <c r="F1189" i="1"/>
  <c r="E1189" i="1"/>
  <c r="G1189" i="1" s="1"/>
  <c r="AO1188" i="1"/>
  <c r="H1188" i="1"/>
  <c r="G1188" i="1"/>
  <c r="F1188" i="1"/>
  <c r="E1188" i="1"/>
  <c r="AO1187" i="1"/>
  <c r="H1187" i="1"/>
  <c r="F1187" i="1"/>
  <c r="E1187" i="1"/>
  <c r="G1187" i="1" s="1"/>
  <c r="AO1186" i="1"/>
  <c r="H1186" i="1"/>
  <c r="F1186" i="1"/>
  <c r="E1186" i="1"/>
  <c r="G1186" i="1" s="1"/>
  <c r="AO1185" i="1"/>
  <c r="H1185" i="1"/>
  <c r="F1185" i="1"/>
  <c r="E1185" i="1"/>
  <c r="G1185" i="1" s="1"/>
  <c r="AO1184" i="1"/>
  <c r="H1184" i="1"/>
  <c r="F1184" i="1"/>
  <c r="E1184" i="1"/>
  <c r="G1184" i="1" s="1"/>
  <c r="AO1183" i="1"/>
  <c r="H1183" i="1"/>
  <c r="F1183" i="1"/>
  <c r="E1183" i="1"/>
  <c r="G1183" i="1" s="1"/>
  <c r="AO1182" i="1"/>
  <c r="H1182" i="1"/>
  <c r="F1182" i="1"/>
  <c r="E1182" i="1"/>
  <c r="G1182" i="1" s="1"/>
  <c r="AO1181" i="1"/>
  <c r="H1181" i="1"/>
  <c r="F1181" i="1"/>
  <c r="E1181" i="1"/>
  <c r="G1181" i="1" s="1"/>
  <c r="AO1180" i="1"/>
  <c r="H1180" i="1"/>
  <c r="F1180" i="1"/>
  <c r="E1180" i="1"/>
  <c r="G1180" i="1" s="1"/>
  <c r="AO1179" i="1"/>
  <c r="H1179" i="1"/>
  <c r="F1179" i="1"/>
  <c r="E1179" i="1"/>
  <c r="G1179" i="1" s="1"/>
  <c r="AO1178" i="1"/>
  <c r="H1178" i="1"/>
  <c r="F1178" i="1"/>
  <c r="E1178" i="1"/>
  <c r="G1178" i="1" s="1"/>
  <c r="AO1177" i="1"/>
  <c r="H1177" i="1"/>
  <c r="F1177" i="1"/>
  <c r="E1177" i="1"/>
  <c r="G1177" i="1" s="1"/>
  <c r="AO1176" i="1"/>
  <c r="H1176" i="1"/>
  <c r="F1176" i="1"/>
  <c r="E1176" i="1"/>
  <c r="G1176" i="1" s="1"/>
  <c r="AO1175" i="1"/>
  <c r="H1175" i="1"/>
  <c r="F1175" i="1"/>
  <c r="E1175" i="1"/>
  <c r="G1175" i="1" s="1"/>
  <c r="AO1174" i="1"/>
  <c r="H1174" i="1"/>
  <c r="F1174" i="1"/>
  <c r="E1174" i="1"/>
  <c r="G1174" i="1" s="1"/>
  <c r="AO1173" i="1"/>
  <c r="H1173" i="1"/>
  <c r="F1173" i="1"/>
  <c r="E1173" i="1"/>
  <c r="G1173" i="1" s="1"/>
  <c r="AO1172" i="1"/>
  <c r="H1172" i="1"/>
  <c r="F1172" i="1"/>
  <c r="E1172" i="1"/>
  <c r="G1172" i="1" s="1"/>
  <c r="AO1171" i="1"/>
  <c r="H1171" i="1"/>
  <c r="F1171" i="1"/>
  <c r="E1171" i="1"/>
  <c r="G1171" i="1" s="1"/>
  <c r="AO1170" i="1"/>
  <c r="H1170" i="1"/>
  <c r="F1170" i="1"/>
  <c r="E1170" i="1"/>
  <c r="G1170" i="1" s="1"/>
  <c r="AO1169" i="1"/>
  <c r="H1169" i="1"/>
  <c r="F1169" i="1"/>
  <c r="E1169" i="1"/>
  <c r="G1169" i="1" s="1"/>
  <c r="AO1168" i="1"/>
  <c r="H1168" i="1"/>
  <c r="G1168" i="1"/>
  <c r="F1168" i="1"/>
  <c r="E1168" i="1"/>
  <c r="AO1167" i="1"/>
  <c r="H1167" i="1"/>
  <c r="F1167" i="1"/>
  <c r="E1167" i="1"/>
  <c r="G1167" i="1" s="1"/>
  <c r="AO1166" i="1"/>
  <c r="H1166" i="1"/>
  <c r="F1166" i="1"/>
  <c r="E1166" i="1"/>
  <c r="G1166" i="1" s="1"/>
  <c r="AO1165" i="1"/>
  <c r="H1165" i="1"/>
  <c r="F1165" i="1"/>
  <c r="E1165" i="1"/>
  <c r="G1165" i="1" s="1"/>
  <c r="AO1164" i="1"/>
  <c r="H1164" i="1"/>
  <c r="F1164" i="1"/>
  <c r="E1164" i="1"/>
  <c r="G1164" i="1" s="1"/>
  <c r="AO1163" i="1"/>
  <c r="H1163" i="1"/>
  <c r="F1163" i="1"/>
  <c r="E1163" i="1"/>
  <c r="G1163" i="1" s="1"/>
  <c r="AO1162" i="1"/>
  <c r="H1162" i="1"/>
  <c r="F1162" i="1"/>
  <c r="E1162" i="1"/>
  <c r="G1162" i="1" s="1"/>
  <c r="AO1161" i="1"/>
  <c r="H1161" i="1"/>
  <c r="F1161" i="1"/>
  <c r="E1161" i="1"/>
  <c r="G1161" i="1" s="1"/>
  <c r="AO1160" i="1"/>
  <c r="H1160" i="1"/>
  <c r="F1160" i="1"/>
  <c r="E1160" i="1"/>
  <c r="G1160" i="1" s="1"/>
  <c r="AO1159" i="1"/>
  <c r="H1159" i="1"/>
  <c r="F1159" i="1"/>
  <c r="E1159" i="1"/>
  <c r="G1159" i="1" s="1"/>
  <c r="AO1158" i="1"/>
  <c r="H1158" i="1"/>
  <c r="F1158" i="1"/>
  <c r="E1158" i="1"/>
  <c r="G1158" i="1" s="1"/>
  <c r="AO1157" i="1"/>
  <c r="H1157" i="1"/>
  <c r="F1157" i="1"/>
  <c r="E1157" i="1"/>
  <c r="G1157" i="1" s="1"/>
  <c r="AO1156" i="1"/>
  <c r="H1156" i="1"/>
  <c r="F1156" i="1"/>
  <c r="E1156" i="1"/>
  <c r="G1156" i="1" s="1"/>
  <c r="AO1155" i="1"/>
  <c r="H1155" i="1"/>
  <c r="F1155" i="1"/>
  <c r="E1155" i="1"/>
  <c r="G1155" i="1" s="1"/>
  <c r="AO1154" i="1"/>
  <c r="H1154" i="1"/>
  <c r="F1154" i="1"/>
  <c r="E1154" i="1"/>
  <c r="G1154" i="1" s="1"/>
  <c r="AO1153" i="1"/>
  <c r="H1153" i="1"/>
  <c r="F1153" i="1"/>
  <c r="E1153" i="1"/>
  <c r="G1153" i="1" s="1"/>
  <c r="AO1152" i="1"/>
  <c r="H1152" i="1"/>
  <c r="F1152" i="1"/>
  <c r="E1152" i="1"/>
  <c r="G1152" i="1" s="1"/>
  <c r="AO1151" i="1"/>
  <c r="H1151" i="1"/>
  <c r="F1151" i="1"/>
  <c r="E1151" i="1"/>
  <c r="G1151" i="1" s="1"/>
  <c r="AO1150" i="1"/>
  <c r="H1150" i="1"/>
  <c r="F1150" i="1"/>
  <c r="E1150" i="1"/>
  <c r="G1150" i="1" s="1"/>
  <c r="AO1149" i="1"/>
  <c r="H1149" i="1"/>
  <c r="F1149" i="1"/>
  <c r="E1149" i="1"/>
  <c r="G1149" i="1" s="1"/>
  <c r="AO1148" i="1"/>
  <c r="H1148" i="1"/>
  <c r="F1148" i="1"/>
  <c r="E1148" i="1"/>
  <c r="G1148" i="1" s="1"/>
  <c r="AO1147" i="1"/>
  <c r="H1147" i="1"/>
  <c r="F1147" i="1"/>
  <c r="E1147" i="1"/>
  <c r="G1147" i="1" s="1"/>
  <c r="AO1146" i="1"/>
  <c r="H1146" i="1"/>
  <c r="F1146" i="1"/>
  <c r="E1146" i="1"/>
  <c r="G1146" i="1" s="1"/>
  <c r="AO1145" i="1"/>
  <c r="H1145" i="1"/>
  <c r="F1145" i="1"/>
  <c r="E1145" i="1"/>
  <c r="G1145" i="1" s="1"/>
  <c r="AO1144" i="1"/>
  <c r="H1144" i="1"/>
  <c r="F1144" i="1"/>
  <c r="E1144" i="1"/>
  <c r="G1144" i="1" s="1"/>
  <c r="AO1143" i="1"/>
  <c r="H1143" i="1"/>
  <c r="F1143" i="1"/>
  <c r="E1143" i="1"/>
  <c r="G1143" i="1" s="1"/>
  <c r="AO1142" i="1"/>
  <c r="H1142" i="1"/>
  <c r="F1142" i="1"/>
  <c r="E1142" i="1"/>
  <c r="G1142" i="1" s="1"/>
  <c r="AO1141" i="1"/>
  <c r="H1141" i="1"/>
  <c r="F1141" i="1"/>
  <c r="E1141" i="1"/>
  <c r="G1141" i="1" s="1"/>
  <c r="AO1140" i="1"/>
  <c r="H1140" i="1"/>
  <c r="F1140" i="1"/>
  <c r="E1140" i="1"/>
  <c r="G1140" i="1" s="1"/>
  <c r="AO1139" i="1"/>
  <c r="H1139" i="1"/>
  <c r="F1139" i="1"/>
  <c r="E1139" i="1"/>
  <c r="G1139" i="1" s="1"/>
  <c r="AO1138" i="1"/>
  <c r="H1138" i="1"/>
  <c r="F1138" i="1"/>
  <c r="E1138" i="1"/>
  <c r="G1138" i="1" s="1"/>
  <c r="AO1137" i="1"/>
  <c r="H1137" i="1"/>
  <c r="F1137" i="1"/>
  <c r="E1137" i="1"/>
  <c r="G1137" i="1" s="1"/>
  <c r="AO1136" i="1"/>
  <c r="H1136" i="1"/>
  <c r="F1136" i="1"/>
  <c r="E1136" i="1"/>
  <c r="G1136" i="1" s="1"/>
  <c r="AO1135" i="1"/>
  <c r="H1135" i="1"/>
  <c r="F1135" i="1"/>
  <c r="E1135" i="1"/>
  <c r="G1135" i="1" s="1"/>
  <c r="AO1134" i="1"/>
  <c r="H1134" i="1"/>
  <c r="F1134" i="1"/>
  <c r="E1134" i="1"/>
  <c r="G1134" i="1" s="1"/>
  <c r="AO1133" i="1"/>
  <c r="H1133" i="1"/>
  <c r="G1133" i="1"/>
  <c r="F1133" i="1"/>
  <c r="E1133" i="1"/>
  <c r="AO1132" i="1"/>
  <c r="H1132" i="1"/>
  <c r="F1132" i="1"/>
  <c r="E1132" i="1"/>
  <c r="G1132" i="1" s="1"/>
  <c r="AO1131" i="1"/>
  <c r="H1131" i="1"/>
  <c r="G1131" i="1"/>
  <c r="F1131" i="1"/>
  <c r="E1131" i="1"/>
  <c r="AO1130" i="1"/>
  <c r="H1130" i="1"/>
  <c r="F1130" i="1"/>
  <c r="E1130" i="1"/>
  <c r="G1130" i="1" s="1"/>
  <c r="AO1129" i="1"/>
  <c r="H1129" i="1"/>
  <c r="F1129" i="1"/>
  <c r="E1129" i="1"/>
  <c r="G1129" i="1" s="1"/>
  <c r="AO1128" i="1"/>
  <c r="H1128" i="1"/>
  <c r="F1128" i="1"/>
  <c r="E1128" i="1"/>
  <c r="G1128" i="1" s="1"/>
  <c r="AO1127" i="1"/>
  <c r="H1127" i="1"/>
  <c r="F1127" i="1"/>
  <c r="E1127" i="1"/>
  <c r="G1127" i="1" s="1"/>
  <c r="AO1126" i="1"/>
  <c r="H1126" i="1"/>
  <c r="F1126" i="1"/>
  <c r="E1126" i="1"/>
  <c r="G1126" i="1" s="1"/>
  <c r="AO1125" i="1"/>
  <c r="H1125" i="1"/>
  <c r="F1125" i="1"/>
  <c r="E1125" i="1"/>
  <c r="G1125" i="1" s="1"/>
  <c r="AO1124" i="1"/>
  <c r="H1124" i="1"/>
  <c r="F1124" i="1"/>
  <c r="E1124" i="1"/>
  <c r="G1124" i="1" s="1"/>
  <c r="AO1123" i="1"/>
  <c r="H1123" i="1"/>
  <c r="F1123" i="1"/>
  <c r="E1123" i="1"/>
  <c r="G1123" i="1" s="1"/>
  <c r="AO1122" i="1"/>
  <c r="H1122" i="1"/>
  <c r="F1122" i="1"/>
  <c r="E1122" i="1"/>
  <c r="G1122" i="1" s="1"/>
  <c r="AO1121" i="1"/>
  <c r="H1121" i="1"/>
  <c r="F1121" i="1"/>
  <c r="E1121" i="1"/>
  <c r="G1121" i="1" s="1"/>
  <c r="AO1120" i="1"/>
  <c r="H1120" i="1"/>
  <c r="F1120" i="1"/>
  <c r="E1120" i="1"/>
  <c r="G1120" i="1" s="1"/>
  <c r="AO1119" i="1"/>
  <c r="H1119" i="1"/>
  <c r="F1119" i="1"/>
  <c r="E1119" i="1"/>
  <c r="G1119" i="1" s="1"/>
  <c r="AO1118" i="1"/>
  <c r="H1118" i="1"/>
  <c r="F1118" i="1"/>
  <c r="E1118" i="1"/>
  <c r="G1118" i="1" s="1"/>
  <c r="AO1117" i="1"/>
  <c r="H1117" i="1"/>
  <c r="F1117" i="1"/>
  <c r="E1117" i="1"/>
  <c r="G1117" i="1" s="1"/>
  <c r="AO1116" i="1"/>
  <c r="H1116" i="1"/>
  <c r="F1116" i="1"/>
  <c r="E1116" i="1"/>
  <c r="G1116" i="1" s="1"/>
  <c r="AO1115" i="1"/>
  <c r="H1115" i="1"/>
  <c r="F1115" i="1"/>
  <c r="E1115" i="1"/>
  <c r="G1115" i="1" s="1"/>
  <c r="AO1114" i="1"/>
  <c r="H1114" i="1"/>
  <c r="F1114" i="1"/>
  <c r="E1114" i="1"/>
  <c r="G1114" i="1" s="1"/>
  <c r="AO1113" i="1"/>
  <c r="H1113" i="1"/>
  <c r="F1113" i="1"/>
  <c r="E1113" i="1"/>
  <c r="G1113" i="1" s="1"/>
  <c r="AO1112" i="1"/>
  <c r="H1112" i="1"/>
  <c r="F1112" i="1"/>
  <c r="E1112" i="1"/>
  <c r="G1112" i="1" s="1"/>
  <c r="AO1111" i="1"/>
  <c r="H1111" i="1"/>
  <c r="F1111" i="1"/>
  <c r="E1111" i="1"/>
  <c r="G1111" i="1" s="1"/>
  <c r="AO1110" i="1"/>
  <c r="H1110" i="1"/>
  <c r="F1110" i="1"/>
  <c r="E1110" i="1"/>
  <c r="G1110" i="1" s="1"/>
  <c r="AO1109" i="1"/>
  <c r="H1109" i="1"/>
  <c r="F1109" i="1"/>
  <c r="E1109" i="1"/>
  <c r="G1109" i="1" s="1"/>
  <c r="AO1108" i="1"/>
  <c r="H1108" i="1"/>
  <c r="F1108" i="1"/>
  <c r="E1108" i="1"/>
  <c r="G1108" i="1" s="1"/>
  <c r="AO1107" i="1"/>
  <c r="H1107" i="1"/>
  <c r="F1107" i="1"/>
  <c r="E1107" i="1"/>
  <c r="G1107" i="1" s="1"/>
  <c r="AO1106" i="1"/>
  <c r="H1106" i="1"/>
  <c r="F1106" i="1"/>
  <c r="E1106" i="1"/>
  <c r="G1106" i="1" s="1"/>
  <c r="AO1105" i="1"/>
  <c r="H1105" i="1"/>
  <c r="F1105" i="1"/>
  <c r="E1105" i="1"/>
  <c r="G1105" i="1" s="1"/>
  <c r="AO1104" i="1"/>
  <c r="H1104" i="1"/>
  <c r="F1104" i="1"/>
  <c r="E1104" i="1"/>
  <c r="G1104" i="1" s="1"/>
  <c r="AO1103" i="1"/>
  <c r="H1103" i="1"/>
  <c r="F1103" i="1"/>
  <c r="E1103" i="1"/>
  <c r="G1103" i="1" s="1"/>
  <c r="AO1102" i="1"/>
  <c r="H1102" i="1"/>
  <c r="F1102" i="1"/>
  <c r="E1102" i="1"/>
  <c r="G1102" i="1" s="1"/>
  <c r="AO1101" i="1"/>
  <c r="H1101" i="1"/>
  <c r="F1101" i="1"/>
  <c r="E1101" i="1"/>
  <c r="G1101" i="1" s="1"/>
  <c r="AO1100" i="1"/>
  <c r="H1100" i="1"/>
  <c r="F1100" i="1"/>
  <c r="E1100" i="1"/>
  <c r="G1100" i="1" s="1"/>
  <c r="AO1099" i="1"/>
  <c r="H1099" i="1"/>
  <c r="F1099" i="1"/>
  <c r="E1099" i="1"/>
  <c r="G1099" i="1" s="1"/>
  <c r="AO1098" i="1"/>
  <c r="H1098" i="1"/>
  <c r="F1098" i="1"/>
  <c r="E1098" i="1"/>
  <c r="G1098" i="1" s="1"/>
  <c r="AO1097" i="1"/>
  <c r="H1097" i="1"/>
  <c r="F1097" i="1"/>
  <c r="E1097" i="1"/>
  <c r="G1097" i="1" s="1"/>
  <c r="AO1096" i="1"/>
  <c r="H1096" i="1"/>
  <c r="F1096" i="1"/>
  <c r="E1096" i="1"/>
  <c r="G1096" i="1" s="1"/>
  <c r="AO1095" i="1"/>
  <c r="H1095" i="1"/>
  <c r="F1095" i="1"/>
  <c r="E1095" i="1"/>
  <c r="G1095" i="1" s="1"/>
  <c r="AO1094" i="1"/>
  <c r="H1094" i="1"/>
  <c r="F1094" i="1"/>
  <c r="E1094" i="1"/>
  <c r="G1094" i="1" s="1"/>
  <c r="AO1093" i="1"/>
  <c r="H1093" i="1"/>
  <c r="F1093" i="1"/>
  <c r="E1093" i="1"/>
  <c r="G1093" i="1" s="1"/>
  <c r="AO1092" i="1"/>
  <c r="H1092" i="1"/>
  <c r="F1092" i="1"/>
  <c r="E1092" i="1"/>
  <c r="G1092" i="1" s="1"/>
  <c r="AO1091" i="1"/>
  <c r="H1091" i="1"/>
  <c r="F1091" i="1"/>
  <c r="E1091" i="1"/>
  <c r="G1091" i="1" s="1"/>
  <c r="AO1090" i="1"/>
  <c r="H1090" i="1"/>
  <c r="F1090" i="1"/>
  <c r="E1090" i="1"/>
  <c r="G1090" i="1" s="1"/>
  <c r="AO1089" i="1"/>
  <c r="H1089" i="1"/>
  <c r="F1089" i="1"/>
  <c r="E1089" i="1"/>
  <c r="G1089" i="1" s="1"/>
  <c r="AO1088" i="1"/>
  <c r="H1088" i="1"/>
  <c r="F1088" i="1"/>
  <c r="E1088" i="1"/>
  <c r="G1088" i="1" s="1"/>
  <c r="AO1087" i="1"/>
  <c r="H1087" i="1"/>
  <c r="F1087" i="1"/>
  <c r="E1087" i="1"/>
  <c r="G1087" i="1" s="1"/>
  <c r="AO1086" i="1"/>
  <c r="H1086" i="1"/>
  <c r="F1086" i="1"/>
  <c r="E1086" i="1"/>
  <c r="G1086" i="1" s="1"/>
  <c r="AO1085" i="1"/>
  <c r="H1085" i="1"/>
  <c r="G1085" i="1"/>
  <c r="F1085" i="1"/>
  <c r="E1085" i="1"/>
  <c r="AO1084" i="1"/>
  <c r="H1084" i="1"/>
  <c r="F1084" i="1"/>
  <c r="E1084" i="1"/>
  <c r="G1084" i="1" s="1"/>
  <c r="AO1083" i="1"/>
  <c r="H1083" i="1"/>
  <c r="F1083" i="1"/>
  <c r="E1083" i="1"/>
  <c r="G1083" i="1" s="1"/>
  <c r="AO1082" i="1"/>
  <c r="H1082" i="1"/>
  <c r="F1082" i="1"/>
  <c r="E1082" i="1"/>
  <c r="G1082" i="1" s="1"/>
  <c r="AO1081" i="1"/>
  <c r="H1081" i="1"/>
  <c r="F1081" i="1"/>
  <c r="E1081" i="1"/>
  <c r="G1081" i="1" s="1"/>
  <c r="AO1080" i="1"/>
  <c r="H1080" i="1"/>
  <c r="F1080" i="1"/>
  <c r="E1080" i="1"/>
  <c r="G1080" i="1" s="1"/>
  <c r="AO1079" i="1"/>
  <c r="H1079" i="1"/>
  <c r="F1079" i="1"/>
  <c r="E1079" i="1"/>
  <c r="G1079" i="1" s="1"/>
  <c r="AO1078" i="1"/>
  <c r="H1078" i="1"/>
  <c r="F1078" i="1"/>
  <c r="E1078" i="1"/>
  <c r="G1078" i="1" s="1"/>
  <c r="AO1077" i="1"/>
  <c r="H1077" i="1"/>
  <c r="F1077" i="1"/>
  <c r="E1077" i="1"/>
  <c r="G1077" i="1" s="1"/>
  <c r="AO1076" i="1"/>
  <c r="H1076" i="1"/>
  <c r="F1076" i="1"/>
  <c r="E1076" i="1"/>
  <c r="G1076" i="1" s="1"/>
  <c r="AO1075" i="1"/>
  <c r="H1075" i="1"/>
  <c r="F1075" i="1"/>
  <c r="E1075" i="1"/>
  <c r="G1075" i="1" s="1"/>
  <c r="AO1074" i="1"/>
  <c r="H1074" i="1"/>
  <c r="F1074" i="1"/>
  <c r="E1074" i="1"/>
  <c r="G1074" i="1" s="1"/>
  <c r="AO1073" i="1"/>
  <c r="H1073" i="1"/>
  <c r="F1073" i="1"/>
  <c r="E1073" i="1"/>
  <c r="G1073" i="1" s="1"/>
  <c r="AO1072" i="1"/>
  <c r="H1072" i="1"/>
  <c r="F1072" i="1"/>
  <c r="E1072" i="1"/>
  <c r="G1072" i="1" s="1"/>
  <c r="AO1071" i="1"/>
  <c r="H1071" i="1"/>
  <c r="F1071" i="1"/>
  <c r="E1071" i="1"/>
  <c r="G1071" i="1" s="1"/>
  <c r="AO1070" i="1"/>
  <c r="H1070" i="1"/>
  <c r="F1070" i="1"/>
  <c r="E1070" i="1"/>
  <c r="G1070" i="1" s="1"/>
  <c r="AO1069" i="1"/>
  <c r="H1069" i="1"/>
  <c r="F1069" i="1"/>
  <c r="E1069" i="1"/>
  <c r="G1069" i="1" s="1"/>
  <c r="AO1068" i="1"/>
  <c r="H1068" i="1"/>
  <c r="F1068" i="1"/>
  <c r="E1068" i="1"/>
  <c r="G1068" i="1" s="1"/>
  <c r="AO1067" i="1"/>
  <c r="H1067" i="1"/>
  <c r="F1067" i="1"/>
  <c r="E1067" i="1"/>
  <c r="G1067" i="1" s="1"/>
  <c r="AO1066" i="1"/>
  <c r="H1066" i="1"/>
  <c r="F1066" i="1"/>
  <c r="E1066" i="1"/>
  <c r="G1066" i="1" s="1"/>
  <c r="AO1065" i="1"/>
  <c r="H1065" i="1"/>
  <c r="F1065" i="1"/>
  <c r="E1065" i="1"/>
  <c r="G1065" i="1" s="1"/>
  <c r="AO1064" i="1"/>
  <c r="H1064" i="1"/>
  <c r="F1064" i="1"/>
  <c r="E1064" i="1"/>
  <c r="G1064" i="1" s="1"/>
  <c r="AO1063" i="1"/>
  <c r="H1063" i="1"/>
  <c r="F1063" i="1"/>
  <c r="E1063" i="1"/>
  <c r="G1063" i="1" s="1"/>
  <c r="AO1062" i="1"/>
  <c r="H1062" i="1"/>
  <c r="F1062" i="1"/>
  <c r="E1062" i="1"/>
  <c r="G1062" i="1" s="1"/>
  <c r="AO1061" i="1"/>
  <c r="H1061" i="1"/>
  <c r="F1061" i="1"/>
  <c r="E1061" i="1"/>
  <c r="G1061" i="1" s="1"/>
  <c r="AO1060" i="1"/>
  <c r="H1060" i="1"/>
  <c r="F1060" i="1"/>
  <c r="E1060" i="1"/>
  <c r="G1060" i="1" s="1"/>
  <c r="AO1059" i="1"/>
  <c r="H1059" i="1"/>
  <c r="F1059" i="1"/>
  <c r="E1059" i="1"/>
  <c r="G1059" i="1" s="1"/>
  <c r="AO1058" i="1"/>
  <c r="H1058" i="1"/>
  <c r="F1058" i="1"/>
  <c r="E1058" i="1"/>
  <c r="G1058" i="1" s="1"/>
  <c r="AO1057" i="1"/>
  <c r="H1057" i="1"/>
  <c r="F1057" i="1"/>
  <c r="E1057" i="1"/>
  <c r="G1057" i="1" s="1"/>
  <c r="AO1056" i="1"/>
  <c r="H1056" i="1"/>
  <c r="F1056" i="1"/>
  <c r="E1056" i="1"/>
  <c r="G1056" i="1" s="1"/>
  <c r="AO1055" i="1"/>
  <c r="H1055" i="1"/>
  <c r="F1055" i="1"/>
  <c r="E1055" i="1"/>
  <c r="G1055" i="1" s="1"/>
  <c r="AO1054" i="1"/>
  <c r="H1054" i="1"/>
  <c r="F1054" i="1"/>
  <c r="E1054" i="1"/>
  <c r="G1054" i="1" s="1"/>
  <c r="AO1053" i="1"/>
  <c r="H1053" i="1"/>
  <c r="F1053" i="1"/>
  <c r="E1053" i="1"/>
  <c r="G1053" i="1" s="1"/>
  <c r="AO1052" i="1"/>
  <c r="H1052" i="1"/>
  <c r="F1052" i="1"/>
  <c r="E1052" i="1"/>
  <c r="G1052" i="1" s="1"/>
  <c r="AO1051" i="1"/>
  <c r="H1051" i="1"/>
  <c r="F1051" i="1"/>
  <c r="E1051" i="1"/>
  <c r="G1051" i="1" s="1"/>
  <c r="AO1050" i="1"/>
  <c r="H1050" i="1"/>
  <c r="F1050" i="1"/>
  <c r="E1050" i="1"/>
  <c r="G1050" i="1" s="1"/>
  <c r="AO1049" i="1"/>
  <c r="H1049" i="1"/>
  <c r="F1049" i="1"/>
  <c r="E1049" i="1"/>
  <c r="G1049" i="1" s="1"/>
  <c r="AO1048" i="1"/>
  <c r="H1048" i="1"/>
  <c r="F1048" i="1"/>
  <c r="E1048" i="1"/>
  <c r="G1048" i="1" s="1"/>
  <c r="AO1047" i="1"/>
  <c r="H1047" i="1"/>
  <c r="F1047" i="1"/>
  <c r="E1047" i="1"/>
  <c r="G1047" i="1" s="1"/>
  <c r="AO1046" i="1"/>
  <c r="H1046" i="1"/>
  <c r="F1046" i="1"/>
  <c r="E1046" i="1"/>
  <c r="G1046" i="1" s="1"/>
  <c r="AO1045" i="1"/>
  <c r="H1045" i="1"/>
  <c r="F1045" i="1"/>
  <c r="E1045" i="1"/>
  <c r="G1045" i="1" s="1"/>
  <c r="AO1044" i="1"/>
  <c r="H1044" i="1"/>
  <c r="F1044" i="1"/>
  <c r="E1044" i="1"/>
  <c r="G1044" i="1" s="1"/>
  <c r="AO1043" i="1"/>
  <c r="H1043" i="1"/>
  <c r="F1043" i="1"/>
  <c r="E1043" i="1"/>
  <c r="G1043" i="1" s="1"/>
  <c r="AO1042" i="1"/>
  <c r="H1042" i="1"/>
  <c r="F1042" i="1"/>
  <c r="E1042" i="1"/>
  <c r="G1042" i="1" s="1"/>
  <c r="AO1041" i="1"/>
  <c r="H1041" i="1"/>
  <c r="F1041" i="1"/>
  <c r="E1041" i="1"/>
  <c r="G1041" i="1" s="1"/>
  <c r="AO1040" i="1"/>
  <c r="H1040" i="1"/>
  <c r="F1040" i="1"/>
  <c r="E1040" i="1"/>
  <c r="G1040" i="1" s="1"/>
  <c r="AO1039" i="1"/>
  <c r="H1039" i="1"/>
  <c r="F1039" i="1"/>
  <c r="E1039" i="1"/>
  <c r="G1039" i="1" s="1"/>
  <c r="AO1038" i="1"/>
  <c r="H1038" i="1"/>
  <c r="F1038" i="1"/>
  <c r="E1038" i="1"/>
  <c r="G1038" i="1" s="1"/>
  <c r="AO1037" i="1"/>
  <c r="H1037" i="1"/>
  <c r="F1037" i="1"/>
  <c r="E1037" i="1"/>
  <c r="G1037" i="1" s="1"/>
  <c r="AO1036" i="1"/>
  <c r="H1036" i="1"/>
  <c r="F1036" i="1"/>
  <c r="E1036" i="1"/>
  <c r="G1036" i="1" s="1"/>
  <c r="AO1035" i="1"/>
  <c r="H1035" i="1"/>
  <c r="F1035" i="1"/>
  <c r="E1035" i="1"/>
  <c r="G1035" i="1" s="1"/>
  <c r="AO1034" i="1"/>
  <c r="H1034" i="1"/>
  <c r="F1034" i="1"/>
  <c r="E1034" i="1"/>
  <c r="G1034" i="1" s="1"/>
  <c r="AO1033" i="1"/>
  <c r="H1033" i="1"/>
  <c r="F1033" i="1"/>
  <c r="E1033" i="1"/>
  <c r="G1033" i="1" s="1"/>
  <c r="AO1032" i="1"/>
  <c r="H1032" i="1"/>
  <c r="F1032" i="1"/>
  <c r="E1032" i="1"/>
  <c r="G1032" i="1" s="1"/>
  <c r="AO1031" i="1"/>
  <c r="H1031" i="1"/>
  <c r="F1031" i="1"/>
  <c r="E1031" i="1"/>
  <c r="G1031" i="1" s="1"/>
  <c r="AO1030" i="1"/>
  <c r="H1030" i="1"/>
  <c r="F1030" i="1"/>
  <c r="E1030" i="1"/>
  <c r="G1030" i="1" s="1"/>
  <c r="AO1029" i="1"/>
  <c r="H1029" i="1"/>
  <c r="F1029" i="1"/>
  <c r="E1029" i="1"/>
  <c r="G1029" i="1" s="1"/>
  <c r="AO1028" i="1"/>
  <c r="H1028" i="1"/>
  <c r="F1028" i="1"/>
  <c r="E1028" i="1"/>
  <c r="G1028" i="1" s="1"/>
  <c r="AO1027" i="1"/>
  <c r="H1027" i="1"/>
  <c r="F1027" i="1"/>
  <c r="E1027" i="1"/>
  <c r="G1027" i="1" s="1"/>
  <c r="AO1026" i="1"/>
  <c r="H1026" i="1"/>
  <c r="F1026" i="1"/>
  <c r="E1026" i="1"/>
  <c r="G1026" i="1" s="1"/>
  <c r="AO1025" i="1"/>
  <c r="H1025" i="1"/>
  <c r="F1025" i="1"/>
  <c r="E1025" i="1"/>
  <c r="G1025" i="1" s="1"/>
  <c r="AO1024" i="1"/>
  <c r="H1024" i="1"/>
  <c r="F1024" i="1"/>
  <c r="E1024" i="1"/>
  <c r="G1024" i="1" s="1"/>
  <c r="AO1023" i="1"/>
  <c r="H1023" i="1"/>
  <c r="F1023" i="1"/>
  <c r="E1023" i="1"/>
  <c r="G1023" i="1" s="1"/>
  <c r="AO1022" i="1"/>
  <c r="H1022" i="1"/>
  <c r="F1022" i="1"/>
  <c r="E1022" i="1"/>
  <c r="G1022" i="1" s="1"/>
  <c r="AO1021" i="1"/>
  <c r="H1021" i="1"/>
  <c r="F1021" i="1"/>
  <c r="E1021" i="1"/>
  <c r="G1021" i="1" s="1"/>
  <c r="AO1020" i="1"/>
  <c r="H1020" i="1"/>
  <c r="F1020" i="1"/>
  <c r="E1020" i="1"/>
  <c r="G1020" i="1" s="1"/>
  <c r="AO1019" i="1"/>
  <c r="H1019" i="1"/>
  <c r="G1019" i="1"/>
  <c r="F1019" i="1"/>
  <c r="E1019" i="1"/>
  <c r="AO1018" i="1"/>
  <c r="H1018" i="1"/>
  <c r="F1018" i="1"/>
  <c r="E1018" i="1"/>
  <c r="G1018" i="1" s="1"/>
  <c r="AO1017" i="1"/>
  <c r="H1017" i="1"/>
  <c r="F1017" i="1"/>
  <c r="E1017" i="1"/>
  <c r="G1017" i="1" s="1"/>
  <c r="AO1016" i="1"/>
  <c r="H1016" i="1"/>
  <c r="F1016" i="1"/>
  <c r="E1016" i="1"/>
  <c r="G1016" i="1" s="1"/>
  <c r="AO1015" i="1"/>
  <c r="H1015" i="1"/>
  <c r="F1015" i="1"/>
  <c r="E1015" i="1"/>
  <c r="G1015" i="1" s="1"/>
  <c r="AO1014" i="1"/>
  <c r="H1014" i="1"/>
  <c r="F1014" i="1"/>
  <c r="E1014" i="1"/>
  <c r="G1014" i="1" s="1"/>
  <c r="AO1013" i="1"/>
  <c r="H1013" i="1"/>
  <c r="F1013" i="1"/>
  <c r="E1013" i="1"/>
  <c r="G1013" i="1" s="1"/>
  <c r="AO1012" i="1"/>
  <c r="H1012" i="1"/>
  <c r="F1012" i="1"/>
  <c r="E1012" i="1"/>
  <c r="G1012" i="1" s="1"/>
  <c r="AO1011" i="1"/>
  <c r="H1011" i="1"/>
  <c r="F1011" i="1"/>
  <c r="E1011" i="1"/>
  <c r="G1011" i="1" s="1"/>
  <c r="AO1010" i="1"/>
  <c r="H1010" i="1"/>
  <c r="F1010" i="1"/>
  <c r="E1010" i="1"/>
  <c r="G1010" i="1" s="1"/>
  <c r="AO1009" i="1"/>
  <c r="H1009" i="1"/>
  <c r="F1009" i="1"/>
  <c r="E1009" i="1"/>
  <c r="G1009" i="1" s="1"/>
  <c r="AO1008" i="1"/>
  <c r="H1008" i="1"/>
  <c r="F1008" i="1"/>
  <c r="E1008" i="1"/>
  <c r="G1008" i="1" s="1"/>
  <c r="AO1007" i="1"/>
  <c r="H1007" i="1"/>
  <c r="F1007" i="1"/>
  <c r="E1007" i="1"/>
  <c r="G1007" i="1" s="1"/>
  <c r="AO1006" i="1"/>
  <c r="H1006" i="1"/>
  <c r="F1006" i="1"/>
  <c r="E1006" i="1"/>
  <c r="G1006" i="1" s="1"/>
  <c r="AO1005" i="1"/>
  <c r="H1005" i="1"/>
  <c r="F1005" i="1"/>
  <c r="E1005" i="1"/>
  <c r="G1005" i="1" s="1"/>
  <c r="AO1004" i="1"/>
  <c r="H1004" i="1"/>
  <c r="F1004" i="1"/>
  <c r="E1004" i="1"/>
  <c r="G1004" i="1" s="1"/>
  <c r="AO1003" i="1"/>
  <c r="H1003" i="1"/>
  <c r="F1003" i="1"/>
  <c r="E1003" i="1"/>
  <c r="G1003" i="1" s="1"/>
  <c r="AO1002" i="1"/>
  <c r="H1002" i="1"/>
  <c r="F1002" i="1"/>
  <c r="E1002" i="1"/>
  <c r="G1002" i="1" s="1"/>
  <c r="AO1001" i="1"/>
  <c r="H1001" i="1"/>
  <c r="F1001" i="1"/>
  <c r="E1001" i="1"/>
  <c r="G1001" i="1" s="1"/>
  <c r="AO1000" i="1"/>
  <c r="H1000" i="1"/>
  <c r="F1000" i="1"/>
  <c r="E1000" i="1"/>
  <c r="G1000" i="1" s="1"/>
  <c r="AO999" i="1"/>
  <c r="H999" i="1"/>
  <c r="F999" i="1"/>
  <c r="E999" i="1"/>
  <c r="G999" i="1" s="1"/>
  <c r="AO998" i="1"/>
  <c r="H998" i="1"/>
  <c r="F998" i="1"/>
  <c r="E998" i="1"/>
  <c r="G998" i="1" s="1"/>
  <c r="AO997" i="1"/>
  <c r="H997" i="1"/>
  <c r="F997" i="1"/>
  <c r="E997" i="1"/>
  <c r="G997" i="1" s="1"/>
  <c r="AO996" i="1"/>
  <c r="H996" i="1"/>
  <c r="F996" i="1"/>
  <c r="E996" i="1"/>
  <c r="G996" i="1" s="1"/>
  <c r="AO995" i="1"/>
  <c r="H995" i="1"/>
  <c r="F995" i="1"/>
  <c r="E995" i="1"/>
  <c r="G995" i="1" s="1"/>
  <c r="AO994" i="1"/>
  <c r="H994" i="1"/>
  <c r="F994" i="1"/>
  <c r="E994" i="1"/>
  <c r="G994" i="1" s="1"/>
  <c r="AO993" i="1"/>
  <c r="H993" i="1"/>
  <c r="F993" i="1"/>
  <c r="E993" i="1"/>
  <c r="G993" i="1" s="1"/>
  <c r="AO992" i="1"/>
  <c r="H992" i="1"/>
  <c r="F992" i="1"/>
  <c r="E992" i="1"/>
  <c r="G992" i="1" s="1"/>
  <c r="AO991" i="1"/>
  <c r="H991" i="1"/>
  <c r="F991" i="1"/>
  <c r="E991" i="1"/>
  <c r="G991" i="1" s="1"/>
  <c r="AO990" i="1"/>
  <c r="H990" i="1"/>
  <c r="F990" i="1"/>
  <c r="E990" i="1"/>
  <c r="G990" i="1" s="1"/>
  <c r="AO989" i="1"/>
  <c r="H989" i="1"/>
  <c r="F989" i="1"/>
  <c r="E989" i="1"/>
  <c r="G989" i="1" s="1"/>
  <c r="AO988" i="1"/>
  <c r="H988" i="1"/>
  <c r="F988" i="1"/>
  <c r="E988" i="1"/>
  <c r="G988" i="1" s="1"/>
  <c r="AO987" i="1"/>
  <c r="H987" i="1"/>
  <c r="G987" i="1"/>
  <c r="F987" i="1"/>
  <c r="E987" i="1"/>
  <c r="AO986" i="1"/>
  <c r="H986" i="1"/>
  <c r="F986" i="1"/>
  <c r="E986" i="1"/>
  <c r="G986" i="1" s="1"/>
  <c r="AO985" i="1"/>
  <c r="H985" i="1"/>
  <c r="F985" i="1"/>
  <c r="E985" i="1"/>
  <c r="G985" i="1" s="1"/>
  <c r="AO984" i="1"/>
  <c r="H984" i="1"/>
  <c r="F984" i="1"/>
  <c r="E984" i="1"/>
  <c r="G984" i="1" s="1"/>
  <c r="AO983" i="1"/>
  <c r="H983" i="1"/>
  <c r="F983" i="1"/>
  <c r="E983" i="1"/>
  <c r="G983" i="1" s="1"/>
  <c r="AO982" i="1"/>
  <c r="H982" i="1"/>
  <c r="F982" i="1"/>
  <c r="E982" i="1"/>
  <c r="G982" i="1" s="1"/>
  <c r="AO981" i="1"/>
  <c r="H981" i="1"/>
  <c r="F981" i="1"/>
  <c r="E981" i="1"/>
  <c r="G981" i="1" s="1"/>
  <c r="AO980" i="1"/>
  <c r="H980" i="1"/>
  <c r="F980" i="1"/>
  <c r="E980" i="1"/>
  <c r="G980" i="1" s="1"/>
  <c r="AO979" i="1"/>
  <c r="H979" i="1"/>
  <c r="F979" i="1"/>
  <c r="E979" i="1"/>
  <c r="G979" i="1" s="1"/>
  <c r="AO978" i="1"/>
  <c r="H978" i="1"/>
  <c r="F978" i="1"/>
  <c r="E978" i="1"/>
  <c r="G978" i="1" s="1"/>
  <c r="AO977" i="1"/>
  <c r="H977" i="1"/>
  <c r="F977" i="1"/>
  <c r="E977" i="1"/>
  <c r="G977" i="1" s="1"/>
  <c r="AO976" i="1"/>
  <c r="H976" i="1"/>
  <c r="F976" i="1"/>
  <c r="E976" i="1"/>
  <c r="G976" i="1" s="1"/>
  <c r="AO975" i="1"/>
  <c r="H975" i="1"/>
  <c r="F975" i="1"/>
  <c r="E975" i="1"/>
  <c r="G975" i="1" s="1"/>
  <c r="AO974" i="1"/>
  <c r="H974" i="1"/>
  <c r="F974" i="1"/>
  <c r="E974" i="1"/>
  <c r="G974" i="1" s="1"/>
  <c r="AO973" i="1"/>
  <c r="H973" i="1"/>
  <c r="F973" i="1"/>
  <c r="E973" i="1"/>
  <c r="G973" i="1" s="1"/>
  <c r="AO972" i="1"/>
  <c r="H972" i="1"/>
  <c r="F972" i="1"/>
  <c r="E972" i="1"/>
  <c r="G972" i="1" s="1"/>
  <c r="AO971" i="1"/>
  <c r="H971" i="1"/>
  <c r="F971" i="1"/>
  <c r="E971" i="1"/>
  <c r="G971" i="1" s="1"/>
  <c r="AO970" i="1"/>
  <c r="H970" i="1"/>
  <c r="F970" i="1"/>
  <c r="E970" i="1"/>
  <c r="G970" i="1" s="1"/>
  <c r="AO969" i="1"/>
  <c r="H969" i="1"/>
  <c r="F969" i="1"/>
  <c r="E969" i="1"/>
  <c r="G969" i="1" s="1"/>
  <c r="AO968" i="1"/>
  <c r="H968" i="1"/>
  <c r="F968" i="1"/>
  <c r="E968" i="1"/>
  <c r="G968" i="1" s="1"/>
  <c r="AO967" i="1"/>
  <c r="H967" i="1"/>
  <c r="F967" i="1"/>
  <c r="E967" i="1"/>
  <c r="G967" i="1" s="1"/>
  <c r="AO966" i="1"/>
  <c r="H966" i="1"/>
  <c r="F966" i="1"/>
  <c r="E966" i="1"/>
  <c r="G966" i="1" s="1"/>
  <c r="AO965" i="1"/>
  <c r="H965" i="1"/>
  <c r="F965" i="1"/>
  <c r="E965" i="1"/>
  <c r="G965" i="1" s="1"/>
  <c r="AO964" i="1"/>
  <c r="H964" i="1"/>
  <c r="F964" i="1"/>
  <c r="E964" i="1"/>
  <c r="G964" i="1" s="1"/>
  <c r="AO963" i="1"/>
  <c r="H963" i="1"/>
  <c r="F963" i="1"/>
  <c r="E963" i="1"/>
  <c r="G963" i="1" s="1"/>
  <c r="AO962" i="1"/>
  <c r="H962" i="1"/>
  <c r="F962" i="1"/>
  <c r="E962" i="1"/>
  <c r="G962" i="1" s="1"/>
  <c r="AO961" i="1"/>
  <c r="H961" i="1"/>
  <c r="F961" i="1"/>
  <c r="E961" i="1"/>
  <c r="G961" i="1" s="1"/>
  <c r="AO960" i="1"/>
  <c r="H960" i="1"/>
  <c r="F960" i="1"/>
  <c r="E960" i="1"/>
  <c r="G960" i="1" s="1"/>
  <c r="AO959" i="1"/>
  <c r="H959" i="1"/>
  <c r="F959" i="1"/>
  <c r="E959" i="1"/>
  <c r="G959" i="1" s="1"/>
  <c r="AO958" i="1"/>
  <c r="H958" i="1"/>
  <c r="F958" i="1"/>
  <c r="E958" i="1"/>
  <c r="G958" i="1" s="1"/>
  <c r="AO957" i="1"/>
  <c r="H957" i="1"/>
  <c r="F957" i="1"/>
  <c r="E957" i="1"/>
  <c r="G957" i="1" s="1"/>
  <c r="AO956" i="1"/>
  <c r="H956" i="1"/>
  <c r="F956" i="1"/>
  <c r="E956" i="1"/>
  <c r="G956" i="1" s="1"/>
  <c r="AO955" i="1"/>
  <c r="H955" i="1"/>
  <c r="F955" i="1"/>
  <c r="E955" i="1"/>
  <c r="G955" i="1" s="1"/>
  <c r="AO954" i="1"/>
  <c r="H954" i="1"/>
  <c r="F954" i="1"/>
  <c r="E954" i="1"/>
  <c r="G954" i="1" s="1"/>
  <c r="AO953" i="1"/>
  <c r="H953" i="1"/>
  <c r="F953" i="1"/>
  <c r="E953" i="1"/>
  <c r="G953" i="1" s="1"/>
  <c r="AO952" i="1"/>
  <c r="H952" i="1"/>
  <c r="F952" i="1"/>
  <c r="E952" i="1"/>
  <c r="G952" i="1" s="1"/>
  <c r="AO951" i="1"/>
  <c r="H951" i="1"/>
  <c r="F951" i="1"/>
  <c r="E951" i="1"/>
  <c r="G951" i="1" s="1"/>
  <c r="AO950" i="1"/>
  <c r="H950" i="1"/>
  <c r="F950" i="1"/>
  <c r="E950" i="1"/>
  <c r="G950" i="1" s="1"/>
  <c r="AO949" i="1"/>
  <c r="H949" i="1"/>
  <c r="F949" i="1"/>
  <c r="E949" i="1"/>
  <c r="G949" i="1" s="1"/>
  <c r="AO948" i="1"/>
  <c r="H948" i="1"/>
  <c r="F948" i="1"/>
  <c r="E948" i="1"/>
  <c r="G948" i="1" s="1"/>
  <c r="AO947" i="1"/>
  <c r="H947" i="1"/>
  <c r="F947" i="1"/>
  <c r="E947" i="1"/>
  <c r="G947" i="1" s="1"/>
  <c r="AO946" i="1"/>
  <c r="H946" i="1"/>
  <c r="F946" i="1"/>
  <c r="E946" i="1"/>
  <c r="G946" i="1" s="1"/>
  <c r="AO945" i="1"/>
  <c r="H945" i="1"/>
  <c r="F945" i="1"/>
  <c r="E945" i="1"/>
  <c r="G945" i="1" s="1"/>
  <c r="AO944" i="1"/>
  <c r="H944" i="1"/>
  <c r="F944" i="1"/>
  <c r="E944" i="1"/>
  <c r="G944" i="1" s="1"/>
  <c r="AO943" i="1"/>
  <c r="H943" i="1"/>
  <c r="F943" i="1"/>
  <c r="E943" i="1"/>
  <c r="G943" i="1" s="1"/>
  <c r="AO942" i="1"/>
  <c r="H942" i="1"/>
  <c r="F942" i="1"/>
  <c r="E942" i="1"/>
  <c r="G942" i="1" s="1"/>
  <c r="AO941" i="1"/>
  <c r="H941" i="1"/>
  <c r="F941" i="1"/>
  <c r="E941" i="1"/>
  <c r="G941" i="1" s="1"/>
  <c r="AO940" i="1"/>
  <c r="H940" i="1"/>
  <c r="F940" i="1"/>
  <c r="E940" i="1"/>
  <c r="G940" i="1" s="1"/>
  <c r="AO939" i="1"/>
  <c r="H939" i="1"/>
  <c r="F939" i="1"/>
  <c r="E939" i="1"/>
  <c r="G939" i="1" s="1"/>
  <c r="AO938" i="1"/>
  <c r="H938" i="1"/>
  <c r="F938" i="1"/>
  <c r="E938" i="1"/>
  <c r="G938" i="1" s="1"/>
  <c r="AO937" i="1"/>
  <c r="H937" i="1"/>
  <c r="F937" i="1"/>
  <c r="E937" i="1"/>
  <c r="G937" i="1" s="1"/>
  <c r="AO936" i="1"/>
  <c r="H936" i="1"/>
  <c r="F936" i="1"/>
  <c r="E936" i="1"/>
  <c r="G936" i="1" s="1"/>
  <c r="AO935" i="1"/>
  <c r="H935" i="1"/>
  <c r="F935" i="1"/>
  <c r="E935" i="1"/>
  <c r="G935" i="1" s="1"/>
  <c r="AO934" i="1"/>
  <c r="H934" i="1"/>
  <c r="F934" i="1"/>
  <c r="E934" i="1"/>
  <c r="G934" i="1" s="1"/>
  <c r="AO933" i="1"/>
  <c r="H933" i="1"/>
  <c r="F933" i="1"/>
  <c r="E933" i="1"/>
  <c r="G933" i="1" s="1"/>
  <c r="AO932" i="1"/>
  <c r="H932" i="1"/>
  <c r="F932" i="1"/>
  <c r="E932" i="1"/>
  <c r="G932" i="1" s="1"/>
  <c r="AO931" i="1"/>
  <c r="H931" i="1"/>
  <c r="F931" i="1"/>
  <c r="E931" i="1"/>
  <c r="G931" i="1" s="1"/>
  <c r="AO930" i="1"/>
  <c r="H930" i="1"/>
  <c r="F930" i="1"/>
  <c r="E930" i="1"/>
  <c r="G930" i="1" s="1"/>
  <c r="AO929" i="1"/>
  <c r="H929" i="1"/>
  <c r="F929" i="1"/>
  <c r="E929" i="1"/>
  <c r="G929" i="1" s="1"/>
  <c r="AO928" i="1"/>
  <c r="H928" i="1"/>
  <c r="F928" i="1"/>
  <c r="E928" i="1"/>
  <c r="G928" i="1" s="1"/>
  <c r="AO927" i="1"/>
  <c r="H927" i="1"/>
  <c r="F927" i="1"/>
  <c r="E927" i="1"/>
  <c r="G927" i="1" s="1"/>
  <c r="AO926" i="1"/>
  <c r="H926" i="1"/>
  <c r="F926" i="1"/>
  <c r="E926" i="1"/>
  <c r="G926" i="1" s="1"/>
  <c r="AO925" i="1"/>
  <c r="H925" i="1"/>
  <c r="F925" i="1"/>
  <c r="E925" i="1"/>
  <c r="G925" i="1" s="1"/>
  <c r="AO924" i="1"/>
  <c r="H924" i="1"/>
  <c r="F924" i="1"/>
  <c r="E924" i="1"/>
  <c r="G924" i="1" s="1"/>
  <c r="AO923" i="1"/>
  <c r="H923" i="1"/>
  <c r="F923" i="1"/>
  <c r="E923" i="1"/>
  <c r="G923" i="1" s="1"/>
  <c r="AO922" i="1"/>
  <c r="H922" i="1"/>
  <c r="F922" i="1"/>
  <c r="E922" i="1"/>
  <c r="G922" i="1" s="1"/>
  <c r="AO921" i="1"/>
  <c r="H921" i="1"/>
  <c r="F921" i="1"/>
  <c r="E921" i="1"/>
  <c r="G921" i="1" s="1"/>
  <c r="AO920" i="1"/>
  <c r="H920" i="1"/>
  <c r="G920" i="1"/>
  <c r="F920" i="1"/>
  <c r="E920" i="1"/>
  <c r="AO919" i="1"/>
  <c r="H919" i="1"/>
  <c r="F919" i="1"/>
  <c r="E919" i="1"/>
  <c r="G919" i="1" s="1"/>
  <c r="AO918" i="1"/>
  <c r="H918" i="1"/>
  <c r="F918" i="1"/>
  <c r="E918" i="1"/>
  <c r="G918" i="1" s="1"/>
  <c r="AO917" i="1"/>
  <c r="H917" i="1"/>
  <c r="F917" i="1"/>
  <c r="E917" i="1"/>
  <c r="G917" i="1" s="1"/>
  <c r="AO916" i="1"/>
  <c r="H916" i="1"/>
  <c r="F916" i="1"/>
  <c r="E916" i="1"/>
  <c r="G916" i="1" s="1"/>
  <c r="AO915" i="1"/>
  <c r="H915" i="1"/>
  <c r="F915" i="1"/>
  <c r="E915" i="1"/>
  <c r="G915" i="1" s="1"/>
  <c r="AO914" i="1"/>
  <c r="H914" i="1"/>
  <c r="F914" i="1"/>
  <c r="E914" i="1"/>
  <c r="G914" i="1" s="1"/>
  <c r="AO913" i="1"/>
  <c r="H913" i="1"/>
  <c r="F913" i="1"/>
  <c r="E913" i="1"/>
  <c r="G913" i="1" s="1"/>
  <c r="AO912" i="1"/>
  <c r="H912" i="1"/>
  <c r="F912" i="1"/>
  <c r="E912" i="1"/>
  <c r="G912" i="1" s="1"/>
  <c r="AO911" i="1"/>
  <c r="H911" i="1"/>
  <c r="F911" i="1"/>
  <c r="E911" i="1"/>
  <c r="G911" i="1" s="1"/>
  <c r="AO910" i="1"/>
  <c r="H910" i="1"/>
  <c r="F910" i="1"/>
  <c r="E910" i="1"/>
  <c r="G910" i="1" s="1"/>
  <c r="AO909" i="1"/>
  <c r="H909" i="1"/>
  <c r="F909" i="1"/>
  <c r="E909" i="1"/>
  <c r="G909" i="1" s="1"/>
  <c r="AO908" i="1"/>
  <c r="H908" i="1"/>
  <c r="G908" i="1"/>
  <c r="F908" i="1"/>
  <c r="E908" i="1"/>
  <c r="AO907" i="1"/>
  <c r="H907" i="1"/>
  <c r="F907" i="1"/>
  <c r="E907" i="1"/>
  <c r="G907" i="1" s="1"/>
  <c r="AO906" i="1"/>
  <c r="H906" i="1"/>
  <c r="F906" i="1"/>
  <c r="E906" i="1"/>
  <c r="G906" i="1" s="1"/>
  <c r="AO905" i="1"/>
  <c r="H905" i="1"/>
  <c r="F905" i="1"/>
  <c r="E905" i="1"/>
  <c r="G905" i="1" s="1"/>
  <c r="AO904" i="1"/>
  <c r="H904" i="1"/>
  <c r="F904" i="1"/>
  <c r="E904" i="1"/>
  <c r="G904" i="1" s="1"/>
  <c r="AO903" i="1"/>
  <c r="H903" i="1"/>
  <c r="F903" i="1"/>
  <c r="E903" i="1"/>
  <c r="G903" i="1" s="1"/>
  <c r="AO902" i="1"/>
  <c r="H902" i="1"/>
  <c r="F902" i="1"/>
  <c r="E902" i="1"/>
  <c r="G902" i="1" s="1"/>
  <c r="AO901" i="1"/>
  <c r="H901" i="1"/>
  <c r="F901" i="1"/>
  <c r="E901" i="1"/>
  <c r="G901" i="1" s="1"/>
  <c r="AO900" i="1"/>
  <c r="H900" i="1"/>
  <c r="F900" i="1"/>
  <c r="E900" i="1"/>
  <c r="G900" i="1" s="1"/>
  <c r="AO899" i="1"/>
  <c r="H899" i="1"/>
  <c r="F899" i="1"/>
  <c r="E899" i="1"/>
  <c r="G899" i="1" s="1"/>
  <c r="AO898" i="1"/>
  <c r="H898" i="1"/>
  <c r="F898" i="1"/>
  <c r="E898" i="1"/>
  <c r="G898" i="1" s="1"/>
  <c r="AO897" i="1"/>
  <c r="H897" i="1"/>
  <c r="F897" i="1"/>
  <c r="E897" i="1"/>
  <c r="G897" i="1" s="1"/>
  <c r="AO896" i="1"/>
  <c r="H896" i="1"/>
  <c r="F896" i="1"/>
  <c r="E896" i="1"/>
  <c r="G896" i="1" s="1"/>
  <c r="AO895" i="1"/>
  <c r="H895" i="1"/>
  <c r="F895" i="1"/>
  <c r="E895" i="1"/>
  <c r="G895" i="1" s="1"/>
  <c r="AO894" i="1"/>
  <c r="H894" i="1"/>
  <c r="F894" i="1"/>
  <c r="E894" i="1"/>
  <c r="G894" i="1" s="1"/>
  <c r="AO893" i="1"/>
  <c r="H893" i="1"/>
  <c r="F893" i="1"/>
  <c r="E893" i="1"/>
  <c r="G893" i="1" s="1"/>
  <c r="AO892" i="1"/>
  <c r="H892" i="1"/>
  <c r="F892" i="1"/>
  <c r="E892" i="1"/>
  <c r="G892" i="1" s="1"/>
  <c r="AO891" i="1"/>
  <c r="H891" i="1"/>
  <c r="F891" i="1"/>
  <c r="E891" i="1"/>
  <c r="G891" i="1" s="1"/>
  <c r="AO890" i="1"/>
  <c r="H890" i="1"/>
  <c r="F890" i="1"/>
  <c r="E890" i="1"/>
  <c r="G890" i="1" s="1"/>
  <c r="AO889" i="1"/>
  <c r="H889" i="1"/>
  <c r="F889" i="1"/>
  <c r="E889" i="1"/>
  <c r="G889" i="1" s="1"/>
  <c r="AO888" i="1"/>
  <c r="H888" i="1"/>
  <c r="F888" i="1"/>
  <c r="E888" i="1"/>
  <c r="G888" i="1" s="1"/>
  <c r="AO887" i="1"/>
  <c r="H887" i="1"/>
  <c r="F887" i="1"/>
  <c r="E887" i="1"/>
  <c r="G887" i="1" s="1"/>
  <c r="AO886" i="1"/>
  <c r="H886" i="1"/>
  <c r="F886" i="1"/>
  <c r="E886" i="1"/>
  <c r="G886" i="1" s="1"/>
  <c r="AO885" i="1"/>
  <c r="H885" i="1"/>
  <c r="F885" i="1"/>
  <c r="E885" i="1"/>
  <c r="G885" i="1" s="1"/>
  <c r="AO884" i="1"/>
  <c r="H884" i="1"/>
  <c r="G884" i="1"/>
  <c r="F884" i="1"/>
  <c r="E884" i="1"/>
  <c r="AO883" i="1"/>
  <c r="H883" i="1"/>
  <c r="F883" i="1"/>
  <c r="E883" i="1"/>
  <c r="G883" i="1" s="1"/>
  <c r="AO882" i="1"/>
  <c r="H882" i="1"/>
  <c r="F882" i="1"/>
  <c r="E882" i="1"/>
  <c r="G882" i="1" s="1"/>
  <c r="AO881" i="1"/>
  <c r="H881" i="1"/>
  <c r="F881" i="1"/>
  <c r="E881" i="1"/>
  <c r="G881" i="1" s="1"/>
  <c r="AO880" i="1"/>
  <c r="H880" i="1"/>
  <c r="F880" i="1"/>
  <c r="E880" i="1"/>
  <c r="G880" i="1" s="1"/>
  <c r="AO879" i="1"/>
  <c r="H879" i="1"/>
  <c r="F879" i="1"/>
  <c r="E879" i="1"/>
  <c r="G879" i="1" s="1"/>
  <c r="AO878" i="1"/>
  <c r="H878" i="1"/>
  <c r="F878" i="1"/>
  <c r="E878" i="1"/>
  <c r="G878" i="1" s="1"/>
  <c r="AO877" i="1"/>
  <c r="H877" i="1"/>
  <c r="F877" i="1"/>
  <c r="E877" i="1"/>
  <c r="G877" i="1" s="1"/>
  <c r="AO876" i="1"/>
  <c r="H876" i="1"/>
  <c r="F876" i="1"/>
  <c r="E876" i="1"/>
  <c r="G876" i="1" s="1"/>
  <c r="AO875" i="1"/>
  <c r="H875" i="1"/>
  <c r="F875" i="1"/>
  <c r="E875" i="1"/>
  <c r="G875" i="1" s="1"/>
  <c r="AO874" i="1"/>
  <c r="H874" i="1"/>
  <c r="F874" i="1"/>
  <c r="E874" i="1"/>
  <c r="G874" i="1" s="1"/>
  <c r="AO873" i="1"/>
  <c r="H873" i="1"/>
  <c r="F873" i="1"/>
  <c r="E873" i="1"/>
  <c r="G873" i="1" s="1"/>
  <c r="AO872" i="1"/>
  <c r="H872" i="1"/>
  <c r="F872" i="1"/>
  <c r="E872" i="1"/>
  <c r="G872" i="1" s="1"/>
  <c r="AO871" i="1"/>
  <c r="H871" i="1"/>
  <c r="F871" i="1"/>
  <c r="E871" i="1"/>
  <c r="G871" i="1" s="1"/>
  <c r="AO870" i="1"/>
  <c r="H870" i="1"/>
  <c r="F870" i="1"/>
  <c r="E870" i="1"/>
  <c r="G870" i="1" s="1"/>
  <c r="AO869" i="1"/>
  <c r="H869" i="1"/>
  <c r="F869" i="1"/>
  <c r="E869" i="1"/>
  <c r="G869" i="1" s="1"/>
  <c r="AO868" i="1"/>
  <c r="H868" i="1"/>
  <c r="F868" i="1"/>
  <c r="E868" i="1"/>
  <c r="G868" i="1" s="1"/>
  <c r="AO867" i="1"/>
  <c r="H867" i="1"/>
  <c r="F867" i="1"/>
  <c r="E867" i="1"/>
  <c r="G867" i="1" s="1"/>
  <c r="AO866" i="1"/>
  <c r="H866" i="1"/>
  <c r="F866" i="1"/>
  <c r="E866" i="1"/>
  <c r="G866" i="1" s="1"/>
  <c r="AO865" i="1"/>
  <c r="H865" i="1"/>
  <c r="F865" i="1"/>
  <c r="E865" i="1"/>
  <c r="G865" i="1" s="1"/>
  <c r="AO864" i="1"/>
  <c r="H864" i="1"/>
  <c r="F864" i="1"/>
  <c r="E864" i="1"/>
  <c r="G864" i="1" s="1"/>
  <c r="AO863" i="1"/>
  <c r="H863" i="1"/>
  <c r="F863" i="1"/>
  <c r="E863" i="1"/>
  <c r="G863" i="1" s="1"/>
  <c r="AO862" i="1"/>
  <c r="H862" i="1"/>
  <c r="F862" i="1"/>
  <c r="E862" i="1"/>
  <c r="G862" i="1" s="1"/>
  <c r="AO861" i="1"/>
  <c r="H861" i="1"/>
  <c r="F861" i="1"/>
  <c r="E861" i="1"/>
  <c r="G861" i="1" s="1"/>
  <c r="AO860" i="1"/>
  <c r="H860" i="1"/>
  <c r="F860" i="1"/>
  <c r="E860" i="1"/>
  <c r="G860" i="1" s="1"/>
  <c r="AO859" i="1"/>
  <c r="H859" i="1"/>
  <c r="F859" i="1"/>
  <c r="E859" i="1"/>
  <c r="G859" i="1" s="1"/>
  <c r="AO858" i="1"/>
  <c r="H858" i="1"/>
  <c r="F858" i="1"/>
  <c r="E858" i="1"/>
  <c r="G858" i="1" s="1"/>
  <c r="AO857" i="1"/>
  <c r="H857" i="1"/>
  <c r="F857" i="1"/>
  <c r="E857" i="1"/>
  <c r="G857" i="1" s="1"/>
  <c r="AO856" i="1"/>
  <c r="H856" i="1"/>
  <c r="F856" i="1"/>
  <c r="E856" i="1"/>
  <c r="G856" i="1" s="1"/>
  <c r="AO855" i="1"/>
  <c r="H855" i="1"/>
  <c r="F855" i="1"/>
  <c r="E855" i="1"/>
  <c r="G855" i="1" s="1"/>
  <c r="AO854" i="1"/>
  <c r="H854" i="1"/>
  <c r="F854" i="1"/>
  <c r="E854" i="1"/>
  <c r="G854" i="1" s="1"/>
  <c r="AO853" i="1"/>
  <c r="H853" i="1"/>
  <c r="F853" i="1"/>
  <c r="E853" i="1"/>
  <c r="G853" i="1" s="1"/>
  <c r="AO852" i="1"/>
  <c r="H852" i="1"/>
  <c r="G852" i="1"/>
  <c r="F852" i="1"/>
  <c r="E852" i="1"/>
  <c r="AO851" i="1"/>
  <c r="H851" i="1"/>
  <c r="F851" i="1"/>
  <c r="E851" i="1"/>
  <c r="G851" i="1" s="1"/>
  <c r="AO850" i="1"/>
  <c r="H850" i="1"/>
  <c r="F850" i="1"/>
  <c r="E850" i="1"/>
  <c r="G850" i="1" s="1"/>
  <c r="AO849" i="1"/>
  <c r="H849" i="1"/>
  <c r="F849" i="1"/>
  <c r="E849" i="1"/>
  <c r="G849" i="1" s="1"/>
  <c r="AO848" i="1"/>
  <c r="H848" i="1"/>
  <c r="F848" i="1"/>
  <c r="E848" i="1"/>
  <c r="G848" i="1" s="1"/>
  <c r="AO847" i="1"/>
  <c r="H847" i="1"/>
  <c r="F847" i="1"/>
  <c r="E847" i="1"/>
  <c r="G847" i="1" s="1"/>
  <c r="AO846" i="1"/>
  <c r="H846" i="1"/>
  <c r="F846" i="1"/>
  <c r="E846" i="1"/>
  <c r="G846" i="1" s="1"/>
  <c r="AO845" i="1"/>
  <c r="H845" i="1"/>
  <c r="F845" i="1"/>
  <c r="E845" i="1"/>
  <c r="G845" i="1" s="1"/>
  <c r="AO844" i="1"/>
  <c r="H844" i="1"/>
  <c r="F844" i="1"/>
  <c r="E844" i="1"/>
  <c r="G844" i="1" s="1"/>
  <c r="AO843" i="1"/>
  <c r="H843" i="1"/>
  <c r="F843" i="1"/>
  <c r="E843" i="1"/>
  <c r="G843" i="1" s="1"/>
  <c r="AO842" i="1"/>
  <c r="H842" i="1"/>
  <c r="F842" i="1"/>
  <c r="E842" i="1"/>
  <c r="G842" i="1" s="1"/>
  <c r="AO841" i="1"/>
  <c r="H841" i="1"/>
  <c r="F841" i="1"/>
  <c r="E841" i="1"/>
  <c r="G841" i="1" s="1"/>
  <c r="AO840" i="1"/>
  <c r="H840" i="1"/>
  <c r="F840" i="1"/>
  <c r="E840" i="1"/>
  <c r="G840" i="1" s="1"/>
  <c r="AO839" i="1"/>
  <c r="H839" i="1"/>
  <c r="F839" i="1"/>
  <c r="E839" i="1"/>
  <c r="G839" i="1" s="1"/>
  <c r="AO838" i="1"/>
  <c r="H838" i="1"/>
  <c r="F838" i="1"/>
  <c r="E838" i="1"/>
  <c r="G838" i="1" s="1"/>
  <c r="AO837" i="1"/>
  <c r="H837" i="1"/>
  <c r="F837" i="1"/>
  <c r="E837" i="1"/>
  <c r="G837" i="1" s="1"/>
  <c r="AO836" i="1"/>
  <c r="H836" i="1"/>
  <c r="F836" i="1"/>
  <c r="E836" i="1"/>
  <c r="G836" i="1" s="1"/>
  <c r="AO835" i="1"/>
  <c r="H835" i="1"/>
  <c r="F835" i="1"/>
  <c r="E835" i="1"/>
  <c r="G835" i="1" s="1"/>
  <c r="AO834" i="1"/>
  <c r="H834" i="1"/>
  <c r="F834" i="1"/>
  <c r="E834" i="1"/>
  <c r="G834" i="1" s="1"/>
  <c r="AO833" i="1"/>
  <c r="H833" i="1"/>
  <c r="F833" i="1"/>
  <c r="E833" i="1"/>
  <c r="G833" i="1" s="1"/>
  <c r="AO832" i="1"/>
  <c r="H832" i="1"/>
  <c r="F832" i="1"/>
  <c r="E832" i="1"/>
  <c r="G832" i="1" s="1"/>
  <c r="AO831" i="1"/>
  <c r="H831" i="1"/>
  <c r="F831" i="1"/>
  <c r="E831" i="1"/>
  <c r="G831" i="1" s="1"/>
  <c r="AO830" i="1"/>
  <c r="H830" i="1"/>
  <c r="F830" i="1"/>
  <c r="E830" i="1"/>
  <c r="G830" i="1" s="1"/>
  <c r="AO829" i="1"/>
  <c r="H829" i="1"/>
  <c r="F829" i="1"/>
  <c r="E829" i="1"/>
  <c r="G829" i="1" s="1"/>
  <c r="AO828" i="1"/>
  <c r="H828" i="1"/>
  <c r="F828" i="1"/>
  <c r="E828" i="1"/>
  <c r="G828" i="1" s="1"/>
  <c r="AO827" i="1"/>
  <c r="H827" i="1"/>
  <c r="F827" i="1"/>
  <c r="E827" i="1"/>
  <c r="G827" i="1" s="1"/>
  <c r="AO826" i="1"/>
  <c r="H826" i="1"/>
  <c r="F826" i="1"/>
  <c r="E826" i="1"/>
  <c r="G826" i="1" s="1"/>
  <c r="AO825" i="1"/>
  <c r="H825" i="1"/>
  <c r="F825" i="1"/>
  <c r="E825" i="1"/>
  <c r="G825" i="1" s="1"/>
  <c r="AO824" i="1"/>
  <c r="H824" i="1"/>
  <c r="F824" i="1"/>
  <c r="E824" i="1"/>
  <c r="G824" i="1" s="1"/>
  <c r="AO823" i="1"/>
  <c r="H823" i="1"/>
  <c r="F823" i="1"/>
  <c r="E823" i="1"/>
  <c r="G823" i="1" s="1"/>
  <c r="AO822" i="1"/>
  <c r="H822" i="1"/>
  <c r="F822" i="1"/>
  <c r="E822" i="1"/>
  <c r="G822" i="1" s="1"/>
  <c r="AO821" i="1"/>
  <c r="H821" i="1"/>
  <c r="F821" i="1"/>
  <c r="E821" i="1"/>
  <c r="G821" i="1" s="1"/>
  <c r="AO820" i="1"/>
  <c r="H820" i="1"/>
  <c r="F820" i="1"/>
  <c r="E820" i="1"/>
  <c r="G820" i="1" s="1"/>
  <c r="AO819" i="1"/>
  <c r="H819" i="1"/>
  <c r="F819" i="1"/>
  <c r="E819" i="1"/>
  <c r="G819" i="1" s="1"/>
  <c r="AO818" i="1"/>
  <c r="H818" i="1"/>
  <c r="F818" i="1"/>
  <c r="E818" i="1"/>
  <c r="G818" i="1" s="1"/>
  <c r="AO817" i="1"/>
  <c r="H817" i="1"/>
  <c r="F817" i="1"/>
  <c r="E817" i="1"/>
  <c r="G817" i="1" s="1"/>
  <c r="AO816" i="1"/>
  <c r="H816" i="1"/>
  <c r="F816" i="1"/>
  <c r="E816" i="1"/>
  <c r="G816" i="1" s="1"/>
  <c r="AO815" i="1"/>
  <c r="H815" i="1"/>
  <c r="F815" i="1"/>
  <c r="E815" i="1"/>
  <c r="G815" i="1" s="1"/>
  <c r="AO814" i="1"/>
  <c r="H814" i="1"/>
  <c r="F814" i="1"/>
  <c r="E814" i="1"/>
  <c r="G814" i="1" s="1"/>
  <c r="AO813" i="1"/>
  <c r="H813" i="1"/>
  <c r="F813" i="1"/>
  <c r="E813" i="1"/>
  <c r="G813" i="1" s="1"/>
  <c r="AO812" i="1"/>
  <c r="H812" i="1"/>
  <c r="F812" i="1"/>
  <c r="E812" i="1"/>
  <c r="G812" i="1" s="1"/>
  <c r="AO811" i="1"/>
  <c r="H811" i="1"/>
  <c r="F811" i="1"/>
  <c r="E811" i="1"/>
  <c r="G811" i="1" s="1"/>
  <c r="AO810" i="1"/>
  <c r="H810" i="1"/>
  <c r="F810" i="1"/>
  <c r="E810" i="1"/>
  <c r="G810" i="1" s="1"/>
  <c r="AO809" i="1"/>
  <c r="H809" i="1"/>
  <c r="F809" i="1"/>
  <c r="E809" i="1"/>
  <c r="G809" i="1" s="1"/>
  <c r="AO808" i="1"/>
  <c r="H808" i="1"/>
  <c r="F808" i="1"/>
  <c r="E808" i="1"/>
  <c r="G808" i="1" s="1"/>
  <c r="AO807" i="1"/>
  <c r="H807" i="1"/>
  <c r="F807" i="1"/>
  <c r="E807" i="1"/>
  <c r="G807" i="1" s="1"/>
  <c r="AO806" i="1"/>
  <c r="H806" i="1"/>
  <c r="F806" i="1"/>
  <c r="E806" i="1"/>
  <c r="G806" i="1" s="1"/>
  <c r="AO805" i="1"/>
  <c r="H805" i="1"/>
  <c r="F805" i="1"/>
  <c r="E805" i="1"/>
  <c r="G805" i="1" s="1"/>
  <c r="AO804" i="1"/>
  <c r="H804" i="1"/>
  <c r="F804" i="1"/>
  <c r="E804" i="1"/>
  <c r="G804" i="1" s="1"/>
  <c r="AO803" i="1"/>
  <c r="H803" i="1"/>
  <c r="F803" i="1"/>
  <c r="E803" i="1"/>
  <c r="G803" i="1" s="1"/>
  <c r="AO802" i="1"/>
  <c r="H802" i="1"/>
  <c r="F802" i="1"/>
  <c r="E802" i="1"/>
  <c r="G802" i="1" s="1"/>
  <c r="AO801" i="1"/>
  <c r="H801" i="1"/>
  <c r="F801" i="1"/>
  <c r="E801" i="1"/>
  <c r="G801" i="1" s="1"/>
  <c r="AO800" i="1"/>
  <c r="H800" i="1"/>
  <c r="F800" i="1"/>
  <c r="E800" i="1"/>
  <c r="G800" i="1" s="1"/>
  <c r="AO799" i="1"/>
  <c r="H799" i="1"/>
  <c r="F799" i="1"/>
  <c r="E799" i="1"/>
  <c r="G799" i="1" s="1"/>
  <c r="AO798" i="1"/>
  <c r="H798" i="1"/>
  <c r="F798" i="1"/>
  <c r="E798" i="1"/>
  <c r="G798" i="1" s="1"/>
  <c r="AO797" i="1"/>
  <c r="H797" i="1"/>
  <c r="F797" i="1"/>
  <c r="E797" i="1"/>
  <c r="G797" i="1" s="1"/>
  <c r="AO796" i="1"/>
  <c r="H796" i="1"/>
  <c r="F796" i="1"/>
  <c r="E796" i="1"/>
  <c r="G796" i="1" s="1"/>
  <c r="AO795" i="1"/>
  <c r="H795" i="1"/>
  <c r="F795" i="1"/>
  <c r="E795" i="1"/>
  <c r="G795" i="1" s="1"/>
  <c r="AO794" i="1"/>
  <c r="H794" i="1"/>
  <c r="F794" i="1"/>
  <c r="E794" i="1"/>
  <c r="G794" i="1" s="1"/>
  <c r="AO793" i="1"/>
  <c r="H793" i="1"/>
  <c r="G793" i="1"/>
  <c r="F793" i="1"/>
  <c r="E793" i="1"/>
  <c r="AO792" i="1"/>
  <c r="H792" i="1"/>
  <c r="F792" i="1"/>
  <c r="E792" i="1"/>
  <c r="G792" i="1" s="1"/>
  <c r="AO791" i="1"/>
  <c r="H791" i="1"/>
  <c r="F791" i="1"/>
  <c r="E791" i="1"/>
  <c r="G791" i="1" s="1"/>
  <c r="AO790" i="1"/>
  <c r="H790" i="1"/>
  <c r="F790" i="1"/>
  <c r="E790" i="1"/>
  <c r="G790" i="1" s="1"/>
  <c r="AO789" i="1"/>
  <c r="H789" i="1"/>
  <c r="F789" i="1"/>
  <c r="E789" i="1"/>
  <c r="G789" i="1" s="1"/>
  <c r="AO788" i="1"/>
  <c r="H788" i="1"/>
  <c r="F788" i="1"/>
  <c r="E788" i="1"/>
  <c r="G788" i="1" s="1"/>
  <c r="AO787" i="1"/>
  <c r="H787" i="1"/>
  <c r="F787" i="1"/>
  <c r="E787" i="1"/>
  <c r="G787" i="1" s="1"/>
  <c r="AO786" i="1"/>
  <c r="H786" i="1"/>
  <c r="G786" i="1"/>
  <c r="F786" i="1"/>
  <c r="E786" i="1"/>
  <c r="AO785" i="1"/>
  <c r="H785" i="1"/>
  <c r="F785" i="1"/>
  <c r="E785" i="1"/>
  <c r="G785" i="1" s="1"/>
  <c r="AO784" i="1"/>
  <c r="H784" i="1"/>
  <c r="F784" i="1"/>
  <c r="E784" i="1"/>
  <c r="G784" i="1" s="1"/>
  <c r="AO783" i="1"/>
  <c r="H783" i="1"/>
  <c r="F783" i="1"/>
  <c r="E783" i="1"/>
  <c r="G783" i="1" s="1"/>
  <c r="AO782" i="1"/>
  <c r="H782" i="1"/>
  <c r="F782" i="1"/>
  <c r="E782" i="1"/>
  <c r="G782" i="1" s="1"/>
  <c r="AO781" i="1"/>
  <c r="H781" i="1"/>
  <c r="F781" i="1"/>
  <c r="E781" i="1"/>
  <c r="G781" i="1" s="1"/>
  <c r="AO780" i="1"/>
  <c r="H780" i="1"/>
  <c r="F780" i="1"/>
  <c r="E780" i="1"/>
  <c r="G780" i="1" s="1"/>
  <c r="AO779" i="1"/>
  <c r="H779" i="1"/>
  <c r="F779" i="1"/>
  <c r="E779" i="1"/>
  <c r="G779" i="1" s="1"/>
  <c r="AO778" i="1"/>
  <c r="H778" i="1"/>
  <c r="F778" i="1"/>
  <c r="E778" i="1"/>
  <c r="G778" i="1" s="1"/>
  <c r="AO777" i="1"/>
  <c r="H777" i="1"/>
  <c r="F777" i="1"/>
  <c r="E777" i="1"/>
  <c r="G777" i="1" s="1"/>
  <c r="AO776" i="1"/>
  <c r="H776" i="1"/>
  <c r="F776" i="1"/>
  <c r="E776" i="1"/>
  <c r="G776" i="1" s="1"/>
  <c r="AO775" i="1"/>
  <c r="H775" i="1"/>
  <c r="F775" i="1"/>
  <c r="E775" i="1"/>
  <c r="G775" i="1" s="1"/>
  <c r="AO774" i="1"/>
  <c r="H774" i="1"/>
  <c r="F774" i="1"/>
  <c r="E774" i="1"/>
  <c r="G774" i="1" s="1"/>
  <c r="AO773" i="1"/>
  <c r="H773" i="1"/>
  <c r="F773" i="1"/>
  <c r="E773" i="1"/>
  <c r="G773" i="1" s="1"/>
  <c r="AO772" i="1"/>
  <c r="H772" i="1"/>
  <c r="F772" i="1"/>
  <c r="E772" i="1"/>
  <c r="G772" i="1" s="1"/>
  <c r="AO771" i="1"/>
  <c r="H771" i="1"/>
  <c r="F771" i="1"/>
  <c r="E771" i="1"/>
  <c r="G771" i="1" s="1"/>
  <c r="AO770" i="1"/>
  <c r="H770" i="1"/>
  <c r="F770" i="1"/>
  <c r="E770" i="1"/>
  <c r="G770" i="1" s="1"/>
  <c r="AO769" i="1"/>
  <c r="H769" i="1"/>
  <c r="F769" i="1"/>
  <c r="E769" i="1"/>
  <c r="G769" i="1" s="1"/>
  <c r="AO768" i="1"/>
  <c r="H768" i="1"/>
  <c r="F768" i="1"/>
  <c r="E768" i="1"/>
  <c r="G768" i="1" s="1"/>
  <c r="AO767" i="1"/>
  <c r="H767" i="1"/>
  <c r="F767" i="1"/>
  <c r="E767" i="1"/>
  <c r="G767" i="1" s="1"/>
  <c r="AO766" i="1"/>
  <c r="H766" i="1"/>
  <c r="F766" i="1"/>
  <c r="E766" i="1"/>
  <c r="G766" i="1" s="1"/>
  <c r="AO765" i="1"/>
  <c r="H765" i="1"/>
  <c r="F765" i="1"/>
  <c r="E765" i="1"/>
  <c r="G765" i="1" s="1"/>
  <c r="AO764" i="1"/>
  <c r="H764" i="1"/>
  <c r="F764" i="1"/>
  <c r="E764" i="1"/>
  <c r="G764" i="1" s="1"/>
  <c r="AO763" i="1"/>
  <c r="H763" i="1"/>
  <c r="F763" i="1"/>
  <c r="E763" i="1"/>
  <c r="G763" i="1" s="1"/>
  <c r="AO762" i="1"/>
  <c r="H762" i="1"/>
  <c r="F762" i="1"/>
  <c r="E762" i="1"/>
  <c r="G762" i="1" s="1"/>
  <c r="AO761" i="1"/>
  <c r="H761" i="1"/>
  <c r="F761" i="1"/>
  <c r="E761" i="1"/>
  <c r="G761" i="1" s="1"/>
  <c r="AO760" i="1"/>
  <c r="H760" i="1"/>
  <c r="F760" i="1"/>
  <c r="E760" i="1"/>
  <c r="G760" i="1" s="1"/>
  <c r="AO759" i="1"/>
  <c r="H759" i="1"/>
  <c r="F759" i="1"/>
  <c r="E759" i="1"/>
  <c r="G759" i="1" s="1"/>
  <c r="AO758" i="1"/>
  <c r="H758" i="1"/>
  <c r="F758" i="1"/>
  <c r="E758" i="1"/>
  <c r="G758" i="1" s="1"/>
  <c r="AO757" i="1"/>
  <c r="H757" i="1"/>
  <c r="F757" i="1"/>
  <c r="E757" i="1"/>
  <c r="G757" i="1" s="1"/>
  <c r="AO756" i="1"/>
  <c r="H756" i="1"/>
  <c r="F756" i="1"/>
  <c r="E756" i="1"/>
  <c r="G756" i="1" s="1"/>
  <c r="AO755" i="1"/>
  <c r="H755" i="1"/>
  <c r="F755" i="1"/>
  <c r="E755" i="1"/>
  <c r="G755" i="1" s="1"/>
  <c r="AO754" i="1"/>
  <c r="H754" i="1"/>
  <c r="F754" i="1"/>
  <c r="E754" i="1"/>
  <c r="G754" i="1" s="1"/>
  <c r="AO753" i="1"/>
  <c r="H753" i="1"/>
  <c r="F753" i="1"/>
  <c r="E753" i="1"/>
  <c r="G753" i="1" s="1"/>
  <c r="AO752" i="1"/>
  <c r="H752" i="1"/>
  <c r="F752" i="1"/>
  <c r="E752" i="1"/>
  <c r="G752" i="1" s="1"/>
  <c r="AO751" i="1"/>
  <c r="H751" i="1"/>
  <c r="F751" i="1"/>
  <c r="E751" i="1"/>
  <c r="G751" i="1" s="1"/>
  <c r="AO750" i="1"/>
  <c r="H750" i="1"/>
  <c r="F750" i="1"/>
  <c r="E750" i="1"/>
  <c r="G750" i="1" s="1"/>
  <c r="AO749" i="1"/>
  <c r="H749" i="1"/>
  <c r="F749" i="1"/>
  <c r="E749" i="1"/>
  <c r="G749" i="1" s="1"/>
  <c r="AO748" i="1"/>
  <c r="H748" i="1"/>
  <c r="F748" i="1"/>
  <c r="E748" i="1"/>
  <c r="G748" i="1" s="1"/>
  <c r="AO747" i="1"/>
  <c r="H747" i="1"/>
  <c r="F747" i="1"/>
  <c r="E747" i="1"/>
  <c r="G747" i="1" s="1"/>
  <c r="AO746" i="1"/>
  <c r="H746" i="1"/>
  <c r="F746" i="1"/>
  <c r="E746" i="1"/>
  <c r="G746" i="1" s="1"/>
  <c r="AO745" i="1"/>
  <c r="H745" i="1"/>
  <c r="F745" i="1"/>
  <c r="E745" i="1"/>
  <c r="G745" i="1" s="1"/>
  <c r="AO744" i="1"/>
  <c r="H744" i="1"/>
  <c r="F744" i="1"/>
  <c r="E744" i="1"/>
  <c r="G744" i="1" s="1"/>
  <c r="AO743" i="1"/>
  <c r="H743" i="1"/>
  <c r="F743" i="1"/>
  <c r="E743" i="1"/>
  <c r="G743" i="1" s="1"/>
  <c r="AO742" i="1"/>
  <c r="H742" i="1"/>
  <c r="F742" i="1"/>
  <c r="E742" i="1"/>
  <c r="G742" i="1" s="1"/>
  <c r="AO741" i="1"/>
  <c r="H741" i="1"/>
  <c r="F741" i="1"/>
  <c r="E741" i="1"/>
  <c r="G741" i="1" s="1"/>
  <c r="AO740" i="1"/>
  <c r="H740" i="1"/>
  <c r="F740" i="1"/>
  <c r="E740" i="1"/>
  <c r="G740" i="1" s="1"/>
  <c r="AO739" i="1"/>
  <c r="H739" i="1"/>
  <c r="F739" i="1"/>
  <c r="E739" i="1"/>
  <c r="G739" i="1" s="1"/>
  <c r="AO738" i="1"/>
  <c r="H738" i="1"/>
  <c r="F738" i="1"/>
  <c r="E738" i="1"/>
  <c r="G738" i="1" s="1"/>
  <c r="AO737" i="1"/>
  <c r="H737" i="1"/>
  <c r="F737" i="1"/>
  <c r="E737" i="1"/>
  <c r="G737" i="1" s="1"/>
  <c r="AO736" i="1"/>
  <c r="H736" i="1"/>
  <c r="F736" i="1"/>
  <c r="E736" i="1"/>
  <c r="G736" i="1" s="1"/>
  <c r="AO735" i="1"/>
  <c r="H735" i="1"/>
  <c r="F735" i="1"/>
  <c r="E735" i="1"/>
  <c r="G735" i="1" s="1"/>
  <c r="AO734" i="1"/>
  <c r="H734" i="1"/>
  <c r="F734" i="1"/>
  <c r="E734" i="1"/>
  <c r="G734" i="1" s="1"/>
  <c r="AO733" i="1"/>
  <c r="H733" i="1"/>
  <c r="F733" i="1"/>
  <c r="E733" i="1"/>
  <c r="G733" i="1" s="1"/>
  <c r="AO732" i="1"/>
  <c r="H732" i="1"/>
  <c r="F732" i="1"/>
  <c r="E732" i="1"/>
  <c r="G732" i="1" s="1"/>
  <c r="AO731" i="1"/>
  <c r="H731" i="1"/>
  <c r="F731" i="1"/>
  <c r="E731" i="1"/>
  <c r="G731" i="1" s="1"/>
  <c r="AO730" i="1"/>
  <c r="H730" i="1"/>
  <c r="F730" i="1"/>
  <c r="E730" i="1"/>
  <c r="G730" i="1" s="1"/>
  <c r="AO729" i="1"/>
  <c r="H729" i="1"/>
  <c r="F729" i="1"/>
  <c r="E729" i="1"/>
  <c r="G729" i="1" s="1"/>
  <c r="AO728" i="1"/>
  <c r="H728" i="1"/>
  <c r="F728" i="1"/>
  <c r="E728" i="1"/>
  <c r="G728" i="1" s="1"/>
  <c r="AO727" i="1"/>
  <c r="H727" i="1"/>
  <c r="F727" i="1"/>
  <c r="E727" i="1"/>
  <c r="G727" i="1" s="1"/>
  <c r="AO726" i="1"/>
  <c r="H726" i="1"/>
  <c r="F726" i="1"/>
  <c r="E726" i="1"/>
  <c r="G726" i="1" s="1"/>
  <c r="AO725" i="1"/>
  <c r="H725" i="1"/>
  <c r="F725" i="1"/>
  <c r="E725" i="1"/>
  <c r="G725" i="1" s="1"/>
  <c r="AO724" i="1"/>
  <c r="H724" i="1"/>
  <c r="F724" i="1"/>
  <c r="E724" i="1"/>
  <c r="G724" i="1" s="1"/>
  <c r="AO723" i="1"/>
  <c r="H723" i="1"/>
  <c r="F723" i="1"/>
  <c r="E723" i="1"/>
  <c r="G723" i="1" s="1"/>
  <c r="AO722" i="1"/>
  <c r="H722" i="1"/>
  <c r="F722" i="1"/>
  <c r="E722" i="1"/>
  <c r="G722" i="1" s="1"/>
  <c r="AO721" i="1"/>
  <c r="H721" i="1"/>
  <c r="F721" i="1"/>
  <c r="E721" i="1"/>
  <c r="G721" i="1" s="1"/>
  <c r="AO720" i="1"/>
  <c r="H720" i="1"/>
  <c r="F720" i="1"/>
  <c r="E720" i="1"/>
  <c r="G720" i="1" s="1"/>
  <c r="AO719" i="1"/>
  <c r="H719" i="1"/>
  <c r="F719" i="1"/>
  <c r="E719" i="1"/>
  <c r="G719" i="1" s="1"/>
  <c r="AO718" i="1"/>
  <c r="H718" i="1"/>
  <c r="F718" i="1"/>
  <c r="E718" i="1"/>
  <c r="G718" i="1" s="1"/>
  <c r="AO717" i="1"/>
  <c r="H717" i="1"/>
  <c r="F717" i="1"/>
  <c r="E717" i="1"/>
  <c r="G717" i="1" s="1"/>
  <c r="AO716" i="1"/>
  <c r="H716" i="1"/>
  <c r="F716" i="1"/>
  <c r="E716" i="1"/>
  <c r="G716" i="1" s="1"/>
  <c r="AO715" i="1"/>
  <c r="H715" i="1"/>
  <c r="F715" i="1"/>
  <c r="E715" i="1"/>
  <c r="G715" i="1" s="1"/>
  <c r="AO714" i="1"/>
  <c r="H714" i="1"/>
  <c r="F714" i="1"/>
  <c r="E714" i="1"/>
  <c r="G714" i="1" s="1"/>
  <c r="AO713" i="1"/>
  <c r="H713" i="1"/>
  <c r="F713" i="1"/>
  <c r="E713" i="1"/>
  <c r="G713" i="1" s="1"/>
  <c r="AO712" i="1"/>
  <c r="H712" i="1"/>
  <c r="F712" i="1"/>
  <c r="E712" i="1"/>
  <c r="G712" i="1" s="1"/>
  <c r="AO711" i="1"/>
  <c r="H711" i="1"/>
  <c r="G711" i="1"/>
  <c r="F711" i="1"/>
  <c r="E711" i="1"/>
  <c r="AO710" i="1"/>
  <c r="H710" i="1"/>
  <c r="F710" i="1"/>
  <c r="E710" i="1"/>
  <c r="G710" i="1" s="1"/>
  <c r="AO709" i="1"/>
  <c r="H709" i="1"/>
  <c r="F709" i="1"/>
  <c r="E709" i="1"/>
  <c r="G709" i="1" s="1"/>
  <c r="AO708" i="1"/>
  <c r="H708" i="1"/>
  <c r="F708" i="1"/>
  <c r="E708" i="1"/>
  <c r="G708" i="1" s="1"/>
  <c r="AO707" i="1"/>
  <c r="H707" i="1"/>
  <c r="F707" i="1"/>
  <c r="E707" i="1"/>
  <c r="G707" i="1" s="1"/>
  <c r="AO706" i="1"/>
  <c r="H706" i="1"/>
  <c r="F706" i="1"/>
  <c r="E706" i="1"/>
  <c r="G706" i="1" s="1"/>
  <c r="AO705" i="1"/>
  <c r="H705" i="1"/>
  <c r="F705" i="1"/>
  <c r="E705" i="1"/>
  <c r="G705" i="1" s="1"/>
  <c r="AO704" i="1"/>
  <c r="H704" i="1"/>
  <c r="F704" i="1"/>
  <c r="E704" i="1"/>
  <c r="G704" i="1" s="1"/>
  <c r="AO703" i="1"/>
  <c r="H703" i="1"/>
  <c r="F703" i="1"/>
  <c r="E703" i="1"/>
  <c r="G703" i="1" s="1"/>
  <c r="AO702" i="1"/>
  <c r="H702" i="1"/>
  <c r="F702" i="1"/>
  <c r="E702" i="1"/>
  <c r="G702" i="1" s="1"/>
  <c r="AO701" i="1"/>
  <c r="H701" i="1"/>
  <c r="F701" i="1"/>
  <c r="E701" i="1"/>
  <c r="G701" i="1" s="1"/>
  <c r="AO700" i="1"/>
  <c r="H700" i="1"/>
  <c r="F700" i="1"/>
  <c r="E700" i="1"/>
  <c r="G700" i="1" s="1"/>
  <c r="AO699" i="1"/>
  <c r="H699" i="1"/>
  <c r="F699" i="1"/>
  <c r="E699" i="1"/>
  <c r="G699" i="1" s="1"/>
  <c r="AO698" i="1"/>
  <c r="H698" i="1"/>
  <c r="F698" i="1"/>
  <c r="E698" i="1"/>
  <c r="G698" i="1" s="1"/>
  <c r="AO697" i="1"/>
  <c r="H697" i="1"/>
  <c r="F697" i="1"/>
  <c r="E697" i="1"/>
  <c r="G697" i="1" s="1"/>
  <c r="AO696" i="1"/>
  <c r="H696" i="1"/>
  <c r="F696" i="1"/>
  <c r="E696" i="1"/>
  <c r="G696" i="1" s="1"/>
  <c r="AO695" i="1"/>
  <c r="H695" i="1"/>
  <c r="F695" i="1"/>
  <c r="E695" i="1"/>
  <c r="G695" i="1" s="1"/>
  <c r="AO694" i="1"/>
  <c r="H694" i="1"/>
  <c r="F694" i="1"/>
  <c r="E694" i="1"/>
  <c r="G694" i="1" s="1"/>
  <c r="AO693" i="1"/>
  <c r="H693" i="1"/>
  <c r="F693" i="1"/>
  <c r="E693" i="1"/>
  <c r="G693" i="1" s="1"/>
  <c r="AO692" i="1"/>
  <c r="H692" i="1"/>
  <c r="F692" i="1"/>
  <c r="E692" i="1"/>
  <c r="G692" i="1" s="1"/>
  <c r="AO691" i="1"/>
  <c r="H691" i="1"/>
  <c r="F691" i="1"/>
  <c r="E691" i="1"/>
  <c r="G691" i="1" s="1"/>
  <c r="AO690" i="1"/>
  <c r="H690" i="1"/>
  <c r="F690" i="1"/>
  <c r="E690" i="1"/>
  <c r="G690" i="1" s="1"/>
  <c r="AO689" i="1"/>
  <c r="H689" i="1"/>
  <c r="F689" i="1"/>
  <c r="E689" i="1"/>
  <c r="G689" i="1" s="1"/>
  <c r="AO688" i="1"/>
  <c r="H688" i="1"/>
  <c r="F688" i="1"/>
  <c r="E688" i="1"/>
  <c r="G688" i="1" s="1"/>
  <c r="AO687" i="1"/>
  <c r="H687" i="1"/>
  <c r="F687" i="1"/>
  <c r="E687" i="1"/>
  <c r="G687" i="1" s="1"/>
  <c r="AO686" i="1"/>
  <c r="H686" i="1"/>
  <c r="F686" i="1"/>
  <c r="E686" i="1"/>
  <c r="G686" i="1" s="1"/>
  <c r="AO685" i="1"/>
  <c r="H685" i="1"/>
  <c r="F685" i="1"/>
  <c r="E685" i="1"/>
  <c r="G685" i="1" s="1"/>
  <c r="AO684" i="1"/>
  <c r="H684" i="1"/>
  <c r="F684" i="1"/>
  <c r="E684" i="1"/>
  <c r="G684" i="1" s="1"/>
  <c r="AO683" i="1"/>
  <c r="H683" i="1"/>
  <c r="F683" i="1"/>
  <c r="E683" i="1"/>
  <c r="G683" i="1" s="1"/>
  <c r="AO682" i="1"/>
  <c r="H682" i="1"/>
  <c r="F682" i="1"/>
  <c r="E682" i="1"/>
  <c r="G682" i="1" s="1"/>
  <c r="AO681" i="1"/>
  <c r="H681" i="1"/>
  <c r="F681" i="1"/>
  <c r="E681" i="1"/>
  <c r="G681" i="1" s="1"/>
  <c r="AO680" i="1"/>
  <c r="H680" i="1"/>
  <c r="F680" i="1"/>
  <c r="E680" i="1"/>
  <c r="G680" i="1" s="1"/>
  <c r="AO679" i="1"/>
  <c r="H679" i="1"/>
  <c r="F679" i="1"/>
  <c r="E679" i="1"/>
  <c r="G679" i="1" s="1"/>
  <c r="AO678" i="1"/>
  <c r="H678" i="1"/>
  <c r="F678" i="1"/>
  <c r="E678" i="1"/>
  <c r="G678" i="1" s="1"/>
  <c r="AO677" i="1"/>
  <c r="H677" i="1"/>
  <c r="F677" i="1"/>
  <c r="E677" i="1"/>
  <c r="G677" i="1" s="1"/>
  <c r="AO676" i="1"/>
  <c r="H676" i="1"/>
  <c r="F676" i="1"/>
  <c r="E676" i="1"/>
  <c r="G676" i="1" s="1"/>
  <c r="AO675" i="1"/>
  <c r="H675" i="1"/>
  <c r="G675" i="1"/>
  <c r="F675" i="1"/>
  <c r="E675" i="1"/>
  <c r="AO674" i="1"/>
  <c r="H674" i="1"/>
  <c r="F674" i="1"/>
  <c r="E674" i="1"/>
  <c r="G674" i="1" s="1"/>
  <c r="AO673" i="1"/>
  <c r="H673" i="1"/>
  <c r="F673" i="1"/>
  <c r="E673" i="1"/>
  <c r="G673" i="1" s="1"/>
  <c r="AO672" i="1"/>
  <c r="H672" i="1"/>
  <c r="F672" i="1"/>
  <c r="E672" i="1"/>
  <c r="G672" i="1" s="1"/>
  <c r="AO671" i="1"/>
  <c r="H671" i="1"/>
  <c r="F671" i="1"/>
  <c r="E671" i="1"/>
  <c r="G671" i="1" s="1"/>
  <c r="AO670" i="1"/>
  <c r="H670" i="1"/>
  <c r="F670" i="1"/>
  <c r="E670" i="1"/>
  <c r="G670" i="1" s="1"/>
  <c r="AO669" i="1"/>
  <c r="H669" i="1"/>
  <c r="F669" i="1"/>
  <c r="E669" i="1"/>
  <c r="G669" i="1" s="1"/>
  <c r="AO668" i="1"/>
  <c r="H668" i="1"/>
  <c r="F668" i="1"/>
  <c r="E668" i="1"/>
  <c r="G668" i="1" s="1"/>
  <c r="AO667" i="1"/>
  <c r="H667" i="1"/>
  <c r="F667" i="1"/>
  <c r="E667" i="1"/>
  <c r="G667" i="1" s="1"/>
  <c r="AO666" i="1"/>
  <c r="H666" i="1"/>
  <c r="F666" i="1"/>
  <c r="E666" i="1"/>
  <c r="G666" i="1" s="1"/>
  <c r="AO665" i="1"/>
  <c r="H665" i="1"/>
  <c r="F665" i="1"/>
  <c r="E665" i="1"/>
  <c r="G665" i="1" s="1"/>
  <c r="AO664" i="1"/>
  <c r="H664" i="1"/>
  <c r="F664" i="1"/>
  <c r="E664" i="1"/>
  <c r="G664" i="1" s="1"/>
  <c r="AO663" i="1"/>
  <c r="H663" i="1"/>
  <c r="F663" i="1"/>
  <c r="E663" i="1"/>
  <c r="G663" i="1" s="1"/>
  <c r="AO662" i="1"/>
  <c r="H662" i="1"/>
  <c r="F662" i="1"/>
  <c r="E662" i="1"/>
  <c r="G662" i="1" s="1"/>
  <c r="AO661" i="1"/>
  <c r="H661" i="1"/>
  <c r="F661" i="1"/>
  <c r="E661" i="1"/>
  <c r="G661" i="1" s="1"/>
  <c r="AO660" i="1"/>
  <c r="H660" i="1"/>
  <c r="F660" i="1"/>
  <c r="E660" i="1"/>
  <c r="G660" i="1" s="1"/>
  <c r="AO659" i="1"/>
  <c r="H659" i="1"/>
  <c r="F659" i="1"/>
  <c r="E659" i="1"/>
  <c r="G659" i="1" s="1"/>
  <c r="AO658" i="1"/>
  <c r="H658" i="1"/>
  <c r="F658" i="1"/>
  <c r="E658" i="1"/>
  <c r="G658" i="1" s="1"/>
  <c r="AO657" i="1"/>
  <c r="H657" i="1"/>
  <c r="G657" i="1"/>
  <c r="F657" i="1"/>
  <c r="E657" i="1"/>
  <c r="AO656" i="1"/>
  <c r="H656" i="1"/>
  <c r="F656" i="1"/>
  <c r="E656" i="1"/>
  <c r="G656" i="1" s="1"/>
  <c r="AO655" i="1"/>
  <c r="H655" i="1"/>
  <c r="F655" i="1"/>
  <c r="E655" i="1"/>
  <c r="G655" i="1" s="1"/>
  <c r="AO654" i="1"/>
  <c r="H654" i="1"/>
  <c r="F654" i="1"/>
  <c r="E654" i="1"/>
  <c r="G654" i="1" s="1"/>
  <c r="AO653" i="1"/>
  <c r="H653" i="1"/>
  <c r="F653" i="1"/>
  <c r="E653" i="1"/>
  <c r="G653" i="1" s="1"/>
  <c r="AO652" i="1"/>
  <c r="H652" i="1"/>
  <c r="F652" i="1"/>
  <c r="E652" i="1"/>
  <c r="G652" i="1" s="1"/>
  <c r="AO651" i="1"/>
  <c r="H651" i="1"/>
  <c r="F651" i="1"/>
  <c r="E651" i="1"/>
  <c r="G651" i="1" s="1"/>
  <c r="AO650" i="1"/>
  <c r="H650" i="1"/>
  <c r="F650" i="1"/>
  <c r="E650" i="1"/>
  <c r="G650" i="1" s="1"/>
  <c r="AO649" i="1"/>
  <c r="H649" i="1"/>
  <c r="F649" i="1"/>
  <c r="E649" i="1"/>
  <c r="G649" i="1" s="1"/>
  <c r="AO648" i="1"/>
  <c r="H648" i="1"/>
  <c r="F648" i="1"/>
  <c r="E648" i="1"/>
  <c r="G648" i="1" s="1"/>
  <c r="AO647" i="1"/>
  <c r="H647" i="1"/>
  <c r="F647" i="1"/>
  <c r="E647" i="1"/>
  <c r="G647" i="1" s="1"/>
  <c r="AO646" i="1"/>
  <c r="H646" i="1"/>
  <c r="F646" i="1"/>
  <c r="E646" i="1"/>
  <c r="G646" i="1" s="1"/>
  <c r="AO645" i="1"/>
  <c r="H645" i="1"/>
  <c r="F645" i="1"/>
  <c r="E645" i="1"/>
  <c r="G645" i="1" s="1"/>
  <c r="AO644" i="1"/>
  <c r="H644" i="1"/>
  <c r="F644" i="1"/>
  <c r="E644" i="1"/>
  <c r="G644" i="1" s="1"/>
  <c r="AO643" i="1"/>
  <c r="H643" i="1"/>
  <c r="F643" i="1"/>
  <c r="E643" i="1"/>
  <c r="G643" i="1" s="1"/>
  <c r="AO642" i="1"/>
  <c r="H642" i="1"/>
  <c r="F642" i="1"/>
  <c r="E642" i="1"/>
  <c r="G642" i="1" s="1"/>
  <c r="AO641" i="1"/>
  <c r="H641" i="1"/>
  <c r="F641" i="1"/>
  <c r="E641" i="1"/>
  <c r="G641" i="1" s="1"/>
  <c r="AO640" i="1"/>
  <c r="H640" i="1"/>
  <c r="F640" i="1"/>
  <c r="E640" i="1"/>
  <c r="G640" i="1" s="1"/>
  <c r="AO639" i="1"/>
  <c r="H639" i="1"/>
  <c r="F639" i="1"/>
  <c r="E639" i="1"/>
  <c r="G639" i="1" s="1"/>
  <c r="AO638" i="1"/>
  <c r="H638" i="1"/>
  <c r="F638" i="1"/>
  <c r="E638" i="1"/>
  <c r="G638" i="1" s="1"/>
  <c r="AO637" i="1"/>
  <c r="H637" i="1"/>
  <c r="F637" i="1"/>
  <c r="E637" i="1"/>
  <c r="G637" i="1" s="1"/>
  <c r="AO636" i="1"/>
  <c r="H636" i="1"/>
  <c r="F636" i="1"/>
  <c r="E636" i="1"/>
  <c r="G636" i="1" s="1"/>
  <c r="AO635" i="1"/>
  <c r="H635" i="1"/>
  <c r="F635" i="1"/>
  <c r="E635" i="1"/>
  <c r="G635" i="1" s="1"/>
  <c r="AO634" i="1"/>
  <c r="H634" i="1"/>
  <c r="F634" i="1"/>
  <c r="E634" i="1"/>
  <c r="G634" i="1" s="1"/>
  <c r="AO633" i="1"/>
  <c r="H633" i="1"/>
  <c r="F633" i="1"/>
  <c r="E633" i="1"/>
  <c r="G633" i="1" s="1"/>
  <c r="AO632" i="1"/>
  <c r="H632" i="1"/>
  <c r="F632" i="1"/>
  <c r="E632" i="1"/>
  <c r="G632" i="1" s="1"/>
  <c r="AO631" i="1"/>
  <c r="H631" i="1"/>
  <c r="F631" i="1"/>
  <c r="E631" i="1"/>
  <c r="G631" i="1" s="1"/>
  <c r="AO630" i="1"/>
  <c r="H630" i="1"/>
  <c r="F630" i="1"/>
  <c r="E630" i="1"/>
  <c r="G630" i="1" s="1"/>
  <c r="AO629" i="1"/>
  <c r="H629" i="1"/>
  <c r="F629" i="1"/>
  <c r="E629" i="1"/>
  <c r="G629" i="1" s="1"/>
  <c r="AO628" i="1"/>
  <c r="H628" i="1"/>
  <c r="F628" i="1"/>
  <c r="E628" i="1"/>
  <c r="G628" i="1" s="1"/>
  <c r="AO627" i="1"/>
  <c r="H627" i="1"/>
  <c r="F627" i="1"/>
  <c r="E627" i="1"/>
  <c r="G627" i="1" s="1"/>
  <c r="AO626" i="1"/>
  <c r="H626" i="1"/>
  <c r="F626" i="1"/>
  <c r="E626" i="1"/>
  <c r="G626" i="1" s="1"/>
  <c r="AO625" i="1"/>
  <c r="H625" i="1"/>
  <c r="F625" i="1"/>
  <c r="E625" i="1"/>
  <c r="G625" i="1" s="1"/>
  <c r="AO624" i="1"/>
  <c r="H624" i="1"/>
  <c r="F624" i="1"/>
  <c r="E624" i="1"/>
  <c r="G624" i="1" s="1"/>
  <c r="AO623" i="1"/>
  <c r="H623" i="1"/>
  <c r="F623" i="1"/>
  <c r="E623" i="1"/>
  <c r="G623" i="1" s="1"/>
  <c r="AO622" i="1"/>
  <c r="H622" i="1"/>
  <c r="F622" i="1"/>
  <c r="E622" i="1"/>
  <c r="G622" i="1" s="1"/>
  <c r="AO621" i="1"/>
  <c r="H621" i="1"/>
  <c r="F621" i="1"/>
  <c r="E621" i="1"/>
  <c r="G621" i="1" s="1"/>
  <c r="AO620" i="1"/>
  <c r="H620" i="1"/>
  <c r="F620" i="1"/>
  <c r="E620" i="1"/>
  <c r="G620" i="1" s="1"/>
  <c r="AO619" i="1"/>
  <c r="H619" i="1"/>
  <c r="F619" i="1"/>
  <c r="E619" i="1"/>
  <c r="G619" i="1" s="1"/>
  <c r="AO618" i="1"/>
  <c r="H618" i="1"/>
  <c r="F618" i="1"/>
  <c r="E618" i="1"/>
  <c r="G618" i="1" s="1"/>
  <c r="AO617" i="1"/>
  <c r="H617" i="1"/>
  <c r="F617" i="1"/>
  <c r="E617" i="1"/>
  <c r="G617" i="1" s="1"/>
  <c r="AO616" i="1"/>
  <c r="H616" i="1"/>
  <c r="F616" i="1"/>
  <c r="E616" i="1"/>
  <c r="G616" i="1" s="1"/>
  <c r="AO615" i="1"/>
  <c r="H615" i="1"/>
  <c r="F615" i="1"/>
  <c r="E615" i="1"/>
  <c r="G615" i="1" s="1"/>
  <c r="AO614" i="1"/>
  <c r="H614" i="1"/>
  <c r="F614" i="1"/>
  <c r="E614" i="1"/>
  <c r="G614" i="1" s="1"/>
  <c r="AO613" i="1"/>
  <c r="H613" i="1"/>
  <c r="F613" i="1"/>
  <c r="E613" i="1"/>
  <c r="G613" i="1" s="1"/>
  <c r="AO612" i="1"/>
  <c r="H612" i="1"/>
  <c r="F612" i="1"/>
  <c r="E612" i="1"/>
  <c r="G612" i="1" s="1"/>
  <c r="AO611" i="1"/>
  <c r="H611" i="1"/>
  <c r="F611" i="1"/>
  <c r="E611" i="1"/>
  <c r="G611" i="1" s="1"/>
  <c r="AO610" i="1"/>
  <c r="H610" i="1"/>
  <c r="F610" i="1"/>
  <c r="E610" i="1"/>
  <c r="G610" i="1" s="1"/>
  <c r="AO609" i="1"/>
  <c r="H609" i="1"/>
  <c r="F609" i="1"/>
  <c r="E609" i="1"/>
  <c r="G609" i="1" s="1"/>
  <c r="AO608" i="1"/>
  <c r="H608" i="1"/>
  <c r="F608" i="1"/>
  <c r="E608" i="1"/>
  <c r="G608" i="1" s="1"/>
  <c r="AO607" i="1"/>
  <c r="H607" i="1"/>
  <c r="F607" i="1"/>
  <c r="E607" i="1"/>
  <c r="G607" i="1" s="1"/>
  <c r="AO606" i="1"/>
  <c r="H606" i="1"/>
  <c r="F606" i="1"/>
  <c r="E606" i="1"/>
  <c r="G606" i="1" s="1"/>
  <c r="AO605" i="1"/>
  <c r="H605" i="1"/>
  <c r="F605" i="1"/>
  <c r="E605" i="1"/>
  <c r="G605" i="1" s="1"/>
  <c r="AO604" i="1"/>
  <c r="H604" i="1"/>
  <c r="F604" i="1"/>
  <c r="E604" i="1"/>
  <c r="G604" i="1" s="1"/>
  <c r="AO603" i="1"/>
  <c r="H603" i="1"/>
  <c r="F603" i="1"/>
  <c r="E603" i="1"/>
  <c r="G603" i="1" s="1"/>
  <c r="AO602" i="1"/>
  <c r="H602" i="1"/>
  <c r="F602" i="1"/>
  <c r="E602" i="1"/>
  <c r="G602" i="1" s="1"/>
  <c r="AO601" i="1"/>
  <c r="H601" i="1"/>
  <c r="F601" i="1"/>
  <c r="E601" i="1"/>
  <c r="G601" i="1" s="1"/>
  <c r="AO600" i="1"/>
  <c r="H600" i="1"/>
  <c r="F600" i="1"/>
  <c r="E600" i="1"/>
  <c r="G600" i="1" s="1"/>
  <c r="AO599" i="1"/>
  <c r="H599" i="1"/>
  <c r="G599" i="1"/>
  <c r="F599" i="1"/>
  <c r="E599" i="1"/>
  <c r="AO598" i="1"/>
  <c r="H598" i="1"/>
  <c r="G598" i="1"/>
  <c r="F598" i="1"/>
  <c r="E598" i="1"/>
  <c r="AO597" i="1"/>
  <c r="H597" i="1"/>
  <c r="F597" i="1"/>
  <c r="E597" i="1"/>
  <c r="G597" i="1" s="1"/>
  <c r="AO596" i="1"/>
  <c r="H596" i="1"/>
  <c r="F596" i="1"/>
  <c r="E596" i="1"/>
  <c r="G596" i="1" s="1"/>
  <c r="AO595" i="1"/>
  <c r="H595" i="1"/>
  <c r="F595" i="1"/>
  <c r="E595" i="1"/>
  <c r="G595" i="1" s="1"/>
  <c r="AO594" i="1"/>
  <c r="H594" i="1"/>
  <c r="F594" i="1"/>
  <c r="E594" i="1"/>
  <c r="G594" i="1" s="1"/>
  <c r="AO593" i="1"/>
  <c r="H593" i="1"/>
  <c r="F593" i="1"/>
  <c r="E593" i="1"/>
  <c r="G593" i="1" s="1"/>
  <c r="AO592" i="1"/>
  <c r="H592" i="1"/>
  <c r="F592" i="1"/>
  <c r="E592" i="1"/>
  <c r="G592" i="1" s="1"/>
  <c r="AO591" i="1"/>
  <c r="H591" i="1"/>
  <c r="F591" i="1"/>
  <c r="E591" i="1"/>
  <c r="G591" i="1" s="1"/>
  <c r="AO590" i="1"/>
  <c r="H590" i="1"/>
  <c r="F590" i="1"/>
  <c r="E590" i="1"/>
  <c r="G590" i="1" s="1"/>
  <c r="AO589" i="1"/>
  <c r="H589" i="1"/>
  <c r="F589" i="1"/>
  <c r="E589" i="1"/>
  <c r="G589" i="1" s="1"/>
  <c r="AO588" i="1"/>
  <c r="H588" i="1"/>
  <c r="F588" i="1"/>
  <c r="E588" i="1"/>
  <c r="G588" i="1" s="1"/>
  <c r="AO587" i="1"/>
  <c r="H587" i="1"/>
  <c r="F587" i="1"/>
  <c r="E587" i="1"/>
  <c r="G587" i="1" s="1"/>
  <c r="AO586" i="1"/>
  <c r="H586" i="1"/>
  <c r="F586" i="1"/>
  <c r="E586" i="1"/>
  <c r="G586" i="1" s="1"/>
  <c r="AO585" i="1"/>
  <c r="H585" i="1"/>
  <c r="F585" i="1"/>
  <c r="E585" i="1"/>
  <c r="G585" i="1" s="1"/>
  <c r="AO584" i="1"/>
  <c r="H584" i="1"/>
  <c r="F584" i="1"/>
  <c r="E584" i="1"/>
  <c r="G584" i="1" s="1"/>
  <c r="AO583" i="1"/>
  <c r="H583" i="1"/>
  <c r="F583" i="1"/>
  <c r="E583" i="1"/>
  <c r="G583" i="1" s="1"/>
  <c r="AO582" i="1"/>
  <c r="H582" i="1"/>
  <c r="F582" i="1"/>
  <c r="E582" i="1"/>
  <c r="G582" i="1" s="1"/>
  <c r="AO581" i="1"/>
  <c r="H581" i="1"/>
  <c r="F581" i="1"/>
  <c r="E581" i="1"/>
  <c r="G581" i="1" s="1"/>
  <c r="AO580" i="1"/>
  <c r="H580" i="1"/>
  <c r="F580" i="1"/>
  <c r="E580" i="1"/>
  <c r="G580" i="1" s="1"/>
  <c r="AO579" i="1"/>
  <c r="H579" i="1"/>
  <c r="F579" i="1"/>
  <c r="E579" i="1"/>
  <c r="G579" i="1" s="1"/>
  <c r="AO578" i="1"/>
  <c r="H578" i="1"/>
  <c r="F578" i="1"/>
  <c r="E578" i="1"/>
  <c r="G578" i="1" s="1"/>
  <c r="AO577" i="1"/>
  <c r="H577" i="1"/>
  <c r="F577" i="1"/>
  <c r="E577" i="1"/>
  <c r="G577" i="1" s="1"/>
  <c r="AO576" i="1"/>
  <c r="H576" i="1"/>
  <c r="F576" i="1"/>
  <c r="E576" i="1"/>
  <c r="G576" i="1" s="1"/>
  <c r="AO575" i="1"/>
  <c r="H575" i="1"/>
  <c r="F575" i="1"/>
  <c r="E575" i="1"/>
  <c r="G575" i="1" s="1"/>
  <c r="AO574" i="1"/>
  <c r="H574" i="1"/>
  <c r="F574" i="1"/>
  <c r="E574" i="1"/>
  <c r="G574" i="1" s="1"/>
  <c r="AO573" i="1"/>
  <c r="H573" i="1"/>
  <c r="F573" i="1"/>
  <c r="E573" i="1"/>
  <c r="G573" i="1" s="1"/>
  <c r="AO572" i="1"/>
  <c r="H572" i="1"/>
  <c r="F572" i="1"/>
  <c r="E572" i="1"/>
  <c r="G572" i="1" s="1"/>
  <c r="AO571" i="1"/>
  <c r="H571" i="1"/>
  <c r="F571" i="1"/>
  <c r="E571" i="1"/>
  <c r="G571" i="1" s="1"/>
  <c r="AO570" i="1"/>
  <c r="H570" i="1"/>
  <c r="F570" i="1"/>
  <c r="E570" i="1"/>
  <c r="G570" i="1" s="1"/>
  <c r="AO569" i="1"/>
  <c r="H569" i="1"/>
  <c r="F569" i="1"/>
  <c r="E569" i="1"/>
  <c r="G569" i="1" s="1"/>
  <c r="AO568" i="1"/>
  <c r="H568" i="1"/>
  <c r="F568" i="1"/>
  <c r="E568" i="1"/>
  <c r="G568" i="1" s="1"/>
  <c r="AO567" i="1"/>
  <c r="H567" i="1"/>
  <c r="F567" i="1"/>
  <c r="E567" i="1"/>
  <c r="G567" i="1" s="1"/>
  <c r="AO566" i="1"/>
  <c r="H566" i="1"/>
  <c r="F566" i="1"/>
  <c r="E566" i="1"/>
  <c r="G566" i="1" s="1"/>
  <c r="AO565" i="1"/>
  <c r="H565" i="1"/>
  <c r="F565" i="1"/>
  <c r="E565" i="1"/>
  <c r="G565" i="1" s="1"/>
  <c r="AO564" i="1"/>
  <c r="H564" i="1"/>
  <c r="F564" i="1"/>
  <c r="E564" i="1"/>
  <c r="G564" i="1" s="1"/>
  <c r="AO563" i="1"/>
  <c r="H563" i="1"/>
  <c r="F563" i="1"/>
  <c r="E563" i="1"/>
  <c r="G563" i="1" s="1"/>
  <c r="AO562" i="1"/>
  <c r="H562" i="1"/>
  <c r="F562" i="1"/>
  <c r="E562" i="1"/>
  <c r="G562" i="1" s="1"/>
  <c r="AO561" i="1"/>
  <c r="H561" i="1"/>
  <c r="F561" i="1"/>
  <c r="E561" i="1"/>
  <c r="G561" i="1" s="1"/>
  <c r="AO560" i="1"/>
  <c r="H560" i="1"/>
  <c r="F560" i="1"/>
  <c r="E560" i="1"/>
  <c r="G560" i="1" s="1"/>
  <c r="AO559" i="1"/>
  <c r="H559" i="1"/>
  <c r="F559" i="1"/>
  <c r="E559" i="1"/>
  <c r="G559" i="1" s="1"/>
  <c r="AO558" i="1"/>
  <c r="H558" i="1"/>
  <c r="F558" i="1"/>
  <c r="E558" i="1"/>
  <c r="G558" i="1" s="1"/>
  <c r="AO557" i="1"/>
  <c r="H557" i="1"/>
  <c r="F557" i="1"/>
  <c r="E557" i="1"/>
  <c r="G557" i="1" s="1"/>
  <c r="AO556" i="1"/>
  <c r="H556" i="1"/>
  <c r="F556" i="1"/>
  <c r="E556" i="1"/>
  <c r="G556" i="1" s="1"/>
  <c r="AO555" i="1"/>
  <c r="H555" i="1"/>
  <c r="F555" i="1"/>
  <c r="E555" i="1"/>
  <c r="G555" i="1" s="1"/>
  <c r="AO554" i="1"/>
  <c r="H554" i="1"/>
  <c r="F554" i="1"/>
  <c r="E554" i="1"/>
  <c r="G554" i="1" s="1"/>
  <c r="AO553" i="1"/>
  <c r="H553" i="1"/>
  <c r="F553" i="1"/>
  <c r="E553" i="1"/>
  <c r="G553" i="1" s="1"/>
  <c r="AO552" i="1"/>
  <c r="H552" i="1"/>
  <c r="F552" i="1"/>
  <c r="E552" i="1"/>
  <c r="G552" i="1" s="1"/>
  <c r="AO551" i="1"/>
  <c r="H551" i="1"/>
  <c r="F551" i="1"/>
  <c r="E551" i="1"/>
  <c r="G551" i="1" s="1"/>
  <c r="AO550" i="1"/>
  <c r="H550" i="1"/>
  <c r="F550" i="1"/>
  <c r="E550" i="1"/>
  <c r="G550" i="1" s="1"/>
  <c r="AO549" i="1"/>
  <c r="H549" i="1"/>
  <c r="F549" i="1"/>
  <c r="E549" i="1"/>
  <c r="G549" i="1" s="1"/>
  <c r="AO548" i="1"/>
  <c r="H548" i="1"/>
  <c r="F548" i="1"/>
  <c r="E548" i="1"/>
  <c r="G548" i="1" s="1"/>
  <c r="AO547" i="1"/>
  <c r="H547" i="1"/>
  <c r="F547" i="1"/>
  <c r="E547" i="1"/>
  <c r="G547" i="1" s="1"/>
  <c r="AO546" i="1"/>
  <c r="H546" i="1"/>
  <c r="F546" i="1"/>
  <c r="E546" i="1"/>
  <c r="G546" i="1" s="1"/>
  <c r="AO545" i="1"/>
  <c r="H545" i="1"/>
  <c r="F545" i="1"/>
  <c r="E545" i="1"/>
  <c r="G545" i="1" s="1"/>
  <c r="AO544" i="1"/>
  <c r="H544" i="1"/>
  <c r="F544" i="1"/>
  <c r="E544" i="1"/>
  <c r="G544" i="1" s="1"/>
  <c r="AO543" i="1"/>
  <c r="H543" i="1"/>
  <c r="F543" i="1"/>
  <c r="E543" i="1"/>
  <c r="G543" i="1" s="1"/>
  <c r="AO542" i="1"/>
  <c r="H542" i="1"/>
  <c r="F542" i="1"/>
  <c r="E542" i="1"/>
  <c r="G542" i="1" s="1"/>
  <c r="AO541" i="1"/>
  <c r="H541" i="1"/>
  <c r="F541" i="1"/>
  <c r="E541" i="1"/>
  <c r="G541" i="1" s="1"/>
  <c r="AO540" i="1"/>
  <c r="H540" i="1"/>
  <c r="F540" i="1"/>
  <c r="E540" i="1"/>
  <c r="G540" i="1" s="1"/>
  <c r="AO539" i="1"/>
  <c r="H539" i="1"/>
  <c r="F539" i="1"/>
  <c r="E539" i="1"/>
  <c r="G539" i="1" s="1"/>
  <c r="AO538" i="1"/>
  <c r="H538" i="1"/>
  <c r="F538" i="1"/>
  <c r="E538" i="1"/>
  <c r="G538" i="1" s="1"/>
  <c r="AO537" i="1"/>
  <c r="H537" i="1"/>
  <c r="F537" i="1"/>
  <c r="E537" i="1"/>
  <c r="G537" i="1" s="1"/>
  <c r="AO536" i="1"/>
  <c r="H536" i="1"/>
  <c r="F536" i="1"/>
  <c r="E536" i="1"/>
  <c r="G536" i="1" s="1"/>
  <c r="AO535" i="1"/>
  <c r="H535" i="1"/>
  <c r="F535" i="1"/>
  <c r="E535" i="1"/>
  <c r="G535" i="1" s="1"/>
  <c r="AO534" i="1"/>
  <c r="H534" i="1"/>
  <c r="F534" i="1"/>
  <c r="E534" i="1"/>
  <c r="G534" i="1" s="1"/>
  <c r="AO533" i="1"/>
  <c r="H533" i="1"/>
  <c r="F533" i="1"/>
  <c r="E533" i="1"/>
  <c r="G533" i="1" s="1"/>
  <c r="AO532" i="1"/>
  <c r="H532" i="1"/>
  <c r="F532" i="1"/>
  <c r="E532" i="1"/>
  <c r="G532" i="1" s="1"/>
  <c r="AO531" i="1"/>
  <c r="H531" i="1"/>
  <c r="F531" i="1"/>
  <c r="E531" i="1"/>
  <c r="G531" i="1" s="1"/>
  <c r="AO530" i="1"/>
  <c r="H530" i="1"/>
  <c r="F530" i="1"/>
  <c r="E530" i="1"/>
  <c r="G530" i="1" s="1"/>
  <c r="AO529" i="1"/>
  <c r="H529" i="1"/>
  <c r="F529" i="1"/>
  <c r="E529" i="1"/>
  <c r="G529" i="1" s="1"/>
  <c r="AO528" i="1"/>
  <c r="H528" i="1"/>
  <c r="F528" i="1"/>
  <c r="E528" i="1"/>
  <c r="G528" i="1" s="1"/>
  <c r="AO527" i="1"/>
  <c r="H527" i="1"/>
  <c r="F527" i="1"/>
  <c r="E527" i="1"/>
  <c r="G527" i="1" s="1"/>
  <c r="AO526" i="1"/>
  <c r="H526" i="1"/>
  <c r="F526" i="1"/>
  <c r="E526" i="1"/>
  <c r="G526" i="1" s="1"/>
  <c r="AO525" i="1"/>
  <c r="H525" i="1"/>
  <c r="F525" i="1"/>
  <c r="E525" i="1"/>
  <c r="G525" i="1" s="1"/>
  <c r="AO524" i="1"/>
  <c r="H524" i="1"/>
  <c r="F524" i="1"/>
  <c r="E524" i="1"/>
  <c r="G524" i="1" s="1"/>
  <c r="AO523" i="1"/>
  <c r="H523" i="1"/>
  <c r="F523" i="1"/>
  <c r="E523" i="1"/>
  <c r="G523" i="1" s="1"/>
  <c r="AO522" i="1"/>
  <c r="H522" i="1"/>
  <c r="F522" i="1"/>
  <c r="E522" i="1"/>
  <c r="G522" i="1" s="1"/>
  <c r="AO521" i="1"/>
  <c r="H521" i="1"/>
  <c r="F521" i="1"/>
  <c r="E521" i="1"/>
  <c r="G521" i="1" s="1"/>
  <c r="AO520" i="1"/>
  <c r="H520" i="1"/>
  <c r="F520" i="1"/>
  <c r="E520" i="1"/>
  <c r="G520" i="1" s="1"/>
  <c r="AO519" i="1"/>
  <c r="H519" i="1"/>
  <c r="F519" i="1"/>
  <c r="E519" i="1"/>
  <c r="G519" i="1" s="1"/>
  <c r="AO518" i="1"/>
  <c r="H518" i="1"/>
  <c r="F518" i="1"/>
  <c r="E518" i="1"/>
  <c r="G518" i="1" s="1"/>
  <c r="AO517" i="1"/>
  <c r="H517" i="1"/>
  <c r="F517" i="1"/>
  <c r="E517" i="1"/>
  <c r="G517" i="1" s="1"/>
  <c r="AO516" i="1"/>
  <c r="H516" i="1"/>
  <c r="F516" i="1"/>
  <c r="E516" i="1"/>
  <c r="G516" i="1" s="1"/>
  <c r="AO515" i="1"/>
  <c r="H515" i="1"/>
  <c r="F515" i="1"/>
  <c r="E515" i="1"/>
  <c r="G515" i="1" s="1"/>
  <c r="AO514" i="1"/>
  <c r="H514" i="1"/>
  <c r="F514" i="1"/>
  <c r="E514" i="1"/>
  <c r="G514" i="1" s="1"/>
  <c r="AO513" i="1"/>
  <c r="H513" i="1"/>
  <c r="F513" i="1"/>
  <c r="E513" i="1"/>
  <c r="G513" i="1" s="1"/>
  <c r="AO512" i="1"/>
  <c r="H512" i="1"/>
  <c r="F512" i="1"/>
  <c r="E512" i="1"/>
  <c r="G512" i="1" s="1"/>
  <c r="AO511" i="1"/>
  <c r="H511" i="1"/>
  <c r="F511" i="1"/>
  <c r="E511" i="1"/>
  <c r="G511" i="1" s="1"/>
  <c r="AO510" i="1"/>
  <c r="H510" i="1"/>
  <c r="F510" i="1"/>
  <c r="E510" i="1"/>
  <c r="G510" i="1" s="1"/>
  <c r="AO509" i="1"/>
  <c r="H509" i="1"/>
  <c r="F509" i="1"/>
  <c r="E509" i="1"/>
  <c r="G509" i="1" s="1"/>
  <c r="AO508" i="1"/>
  <c r="H508" i="1"/>
  <c r="F508" i="1"/>
  <c r="E508" i="1"/>
  <c r="G508" i="1" s="1"/>
  <c r="AO507" i="1"/>
  <c r="H507" i="1"/>
  <c r="F507" i="1"/>
  <c r="E507" i="1"/>
  <c r="G507" i="1" s="1"/>
  <c r="AO506" i="1"/>
  <c r="H506" i="1"/>
  <c r="F506" i="1"/>
  <c r="E506" i="1"/>
  <c r="G506" i="1" s="1"/>
  <c r="AO505" i="1"/>
  <c r="H505" i="1"/>
  <c r="F505" i="1"/>
  <c r="E505" i="1"/>
  <c r="G505" i="1" s="1"/>
  <c r="AO504" i="1"/>
  <c r="H504" i="1"/>
  <c r="F504" i="1"/>
  <c r="E504" i="1"/>
  <c r="G504" i="1" s="1"/>
  <c r="AO503" i="1"/>
  <c r="H503" i="1"/>
  <c r="F503" i="1"/>
  <c r="E503" i="1"/>
  <c r="G503" i="1" s="1"/>
  <c r="AO502" i="1"/>
  <c r="H502" i="1"/>
  <c r="F502" i="1"/>
  <c r="E502" i="1"/>
  <c r="G502" i="1" s="1"/>
  <c r="AO501" i="1"/>
  <c r="H501" i="1"/>
  <c r="F501" i="1"/>
  <c r="E501" i="1"/>
  <c r="G501" i="1" s="1"/>
  <c r="AO500" i="1"/>
  <c r="H500" i="1"/>
  <c r="G500" i="1"/>
  <c r="F500" i="1"/>
  <c r="E500" i="1"/>
  <c r="AO499" i="1"/>
  <c r="H499" i="1"/>
  <c r="F499" i="1"/>
  <c r="E499" i="1"/>
  <c r="G499" i="1" s="1"/>
  <c r="AO498" i="1"/>
  <c r="H498" i="1"/>
  <c r="F498" i="1"/>
  <c r="E498" i="1"/>
  <c r="G498" i="1" s="1"/>
  <c r="AO497" i="1"/>
  <c r="H497" i="1"/>
  <c r="F497" i="1"/>
  <c r="E497" i="1"/>
  <c r="G497" i="1" s="1"/>
  <c r="AO496" i="1"/>
  <c r="H496" i="1"/>
  <c r="F496" i="1"/>
  <c r="E496" i="1"/>
  <c r="G496" i="1" s="1"/>
  <c r="AO495" i="1"/>
  <c r="H495" i="1"/>
  <c r="F495" i="1"/>
  <c r="E495" i="1"/>
  <c r="G495" i="1" s="1"/>
  <c r="AO494" i="1"/>
  <c r="H494" i="1"/>
  <c r="F494" i="1"/>
  <c r="E494" i="1"/>
  <c r="G494" i="1" s="1"/>
  <c r="AO493" i="1"/>
  <c r="H493" i="1"/>
  <c r="F493" i="1"/>
  <c r="E493" i="1"/>
  <c r="G493" i="1" s="1"/>
  <c r="AO492" i="1"/>
  <c r="H492" i="1"/>
  <c r="F492" i="1"/>
  <c r="E492" i="1"/>
  <c r="G492" i="1" s="1"/>
  <c r="AO491" i="1"/>
  <c r="H491" i="1"/>
  <c r="F491" i="1"/>
  <c r="E491" i="1"/>
  <c r="G491" i="1" s="1"/>
  <c r="AO490" i="1"/>
  <c r="H490" i="1"/>
  <c r="F490" i="1"/>
  <c r="E490" i="1"/>
  <c r="G490" i="1" s="1"/>
  <c r="AO489" i="1"/>
  <c r="H489" i="1"/>
  <c r="F489" i="1"/>
  <c r="E489" i="1"/>
  <c r="G489" i="1" s="1"/>
  <c r="AO488" i="1"/>
  <c r="H488" i="1"/>
  <c r="F488" i="1"/>
  <c r="E488" i="1"/>
  <c r="G488" i="1" s="1"/>
  <c r="AO487" i="1"/>
  <c r="H487" i="1"/>
  <c r="F487" i="1"/>
  <c r="E487" i="1"/>
  <c r="G487" i="1" s="1"/>
  <c r="AO486" i="1"/>
  <c r="H486" i="1"/>
  <c r="F486" i="1"/>
  <c r="E486" i="1"/>
  <c r="G486" i="1" s="1"/>
  <c r="AO485" i="1"/>
  <c r="H485" i="1"/>
  <c r="F485" i="1"/>
  <c r="E485" i="1"/>
  <c r="G485" i="1" s="1"/>
  <c r="AO484" i="1"/>
  <c r="H484" i="1"/>
  <c r="F484" i="1"/>
  <c r="E484" i="1"/>
  <c r="G484" i="1" s="1"/>
  <c r="AO483" i="1"/>
  <c r="H483" i="1"/>
  <c r="F483" i="1"/>
  <c r="E483" i="1"/>
  <c r="G483" i="1" s="1"/>
  <c r="AO482" i="1"/>
  <c r="H482" i="1"/>
  <c r="F482" i="1"/>
  <c r="E482" i="1"/>
  <c r="G482" i="1" s="1"/>
  <c r="AO481" i="1"/>
  <c r="H481" i="1"/>
  <c r="F481" i="1"/>
  <c r="E481" i="1"/>
  <c r="G481" i="1" s="1"/>
  <c r="AO480" i="1"/>
  <c r="H480" i="1"/>
  <c r="F480" i="1"/>
  <c r="E480" i="1"/>
  <c r="G480" i="1" s="1"/>
  <c r="AO479" i="1"/>
  <c r="H479" i="1"/>
  <c r="F479" i="1"/>
  <c r="E479" i="1"/>
  <c r="G479" i="1" s="1"/>
  <c r="AO478" i="1"/>
  <c r="H478" i="1"/>
  <c r="F478" i="1"/>
  <c r="E478" i="1"/>
  <c r="G478" i="1" s="1"/>
  <c r="AO477" i="1"/>
  <c r="H477" i="1"/>
  <c r="F477" i="1"/>
  <c r="E477" i="1"/>
  <c r="G477" i="1" s="1"/>
  <c r="AO476" i="1"/>
  <c r="H476" i="1"/>
  <c r="F476" i="1"/>
  <c r="E476" i="1"/>
  <c r="G476" i="1" s="1"/>
  <c r="AO475" i="1"/>
  <c r="H475" i="1"/>
  <c r="F475" i="1"/>
  <c r="E475" i="1"/>
  <c r="G475" i="1" s="1"/>
  <c r="AO474" i="1"/>
  <c r="H474" i="1"/>
  <c r="F474" i="1"/>
  <c r="E474" i="1"/>
  <c r="G474" i="1" s="1"/>
  <c r="AO473" i="1"/>
  <c r="H473" i="1"/>
  <c r="F473" i="1"/>
  <c r="E473" i="1"/>
  <c r="G473" i="1" s="1"/>
  <c r="AO472" i="1"/>
  <c r="H472" i="1"/>
  <c r="F472" i="1"/>
  <c r="E472" i="1"/>
  <c r="G472" i="1" s="1"/>
  <c r="AO471" i="1"/>
  <c r="H471" i="1"/>
  <c r="F471" i="1"/>
  <c r="E471" i="1"/>
  <c r="G471" i="1" s="1"/>
  <c r="AO470" i="1"/>
  <c r="H470" i="1"/>
  <c r="F470" i="1"/>
  <c r="E470" i="1"/>
  <c r="G470" i="1" s="1"/>
  <c r="AO469" i="1"/>
  <c r="H469" i="1"/>
  <c r="F469" i="1"/>
  <c r="E469" i="1"/>
  <c r="G469" i="1" s="1"/>
  <c r="AO468" i="1"/>
  <c r="H468" i="1"/>
  <c r="F468" i="1"/>
  <c r="E468" i="1"/>
  <c r="G468" i="1" s="1"/>
  <c r="AO467" i="1"/>
  <c r="H467" i="1"/>
  <c r="F467" i="1"/>
  <c r="E467" i="1"/>
  <c r="G467" i="1" s="1"/>
  <c r="AO466" i="1"/>
  <c r="H466" i="1"/>
  <c r="F466" i="1"/>
  <c r="E466" i="1"/>
  <c r="G466" i="1" s="1"/>
  <c r="AO465" i="1"/>
  <c r="H465" i="1"/>
  <c r="F465" i="1"/>
  <c r="E465" i="1"/>
  <c r="G465" i="1" s="1"/>
  <c r="AO464" i="1"/>
  <c r="H464" i="1"/>
  <c r="F464" i="1"/>
  <c r="E464" i="1"/>
  <c r="G464" i="1" s="1"/>
  <c r="AO463" i="1"/>
  <c r="H463" i="1"/>
  <c r="F463" i="1"/>
  <c r="E463" i="1"/>
  <c r="G463" i="1" s="1"/>
  <c r="AO462" i="1"/>
  <c r="H462" i="1"/>
  <c r="F462" i="1"/>
  <c r="E462" i="1"/>
  <c r="G462" i="1" s="1"/>
  <c r="AO461" i="1"/>
  <c r="H461" i="1"/>
  <c r="F461" i="1"/>
  <c r="E461" i="1"/>
  <c r="G461" i="1" s="1"/>
  <c r="AO460" i="1"/>
  <c r="H460" i="1"/>
  <c r="F460" i="1"/>
  <c r="E460" i="1"/>
  <c r="G460" i="1" s="1"/>
  <c r="AO459" i="1"/>
  <c r="H459" i="1"/>
  <c r="F459" i="1"/>
  <c r="E459" i="1"/>
  <c r="G459" i="1" s="1"/>
  <c r="AO458" i="1"/>
  <c r="H458" i="1"/>
  <c r="F458" i="1"/>
  <c r="E458" i="1"/>
  <c r="G458" i="1" s="1"/>
  <c r="AO457" i="1"/>
  <c r="H457" i="1"/>
  <c r="G457" i="1"/>
  <c r="F457" i="1"/>
  <c r="E457" i="1"/>
  <c r="AO456" i="1"/>
  <c r="H456" i="1"/>
  <c r="F456" i="1"/>
  <c r="E456" i="1"/>
  <c r="G456" i="1" s="1"/>
  <c r="AO455" i="1"/>
  <c r="H455" i="1"/>
  <c r="F455" i="1"/>
  <c r="E455" i="1"/>
  <c r="G455" i="1" s="1"/>
  <c r="AO454" i="1"/>
  <c r="H454" i="1"/>
  <c r="F454" i="1"/>
  <c r="E454" i="1"/>
  <c r="G454" i="1" s="1"/>
  <c r="AO453" i="1"/>
  <c r="H453" i="1"/>
  <c r="F453" i="1"/>
  <c r="E453" i="1"/>
  <c r="G453" i="1" s="1"/>
  <c r="AO452" i="1"/>
  <c r="H452" i="1"/>
  <c r="F452" i="1"/>
  <c r="E452" i="1"/>
  <c r="G452" i="1" s="1"/>
  <c r="AO451" i="1"/>
  <c r="H451" i="1"/>
  <c r="F451" i="1"/>
  <c r="E451" i="1"/>
  <c r="G451" i="1" s="1"/>
  <c r="AO450" i="1"/>
  <c r="H450" i="1"/>
  <c r="F450" i="1"/>
  <c r="E450" i="1"/>
  <c r="G450" i="1" s="1"/>
  <c r="AO449" i="1"/>
  <c r="H449" i="1"/>
  <c r="F449" i="1"/>
  <c r="E449" i="1"/>
  <c r="G449" i="1" s="1"/>
  <c r="AO448" i="1"/>
  <c r="H448" i="1"/>
  <c r="F448" i="1"/>
  <c r="E448" i="1"/>
  <c r="G448" i="1" s="1"/>
  <c r="AO447" i="1"/>
  <c r="H447" i="1"/>
  <c r="F447" i="1"/>
  <c r="E447" i="1"/>
  <c r="G447" i="1" s="1"/>
  <c r="AO446" i="1"/>
  <c r="H446" i="1"/>
  <c r="F446" i="1"/>
  <c r="E446" i="1"/>
  <c r="G446" i="1" s="1"/>
  <c r="AO445" i="1"/>
  <c r="H445" i="1"/>
  <c r="F445" i="1"/>
  <c r="E445" i="1"/>
  <c r="G445" i="1" s="1"/>
  <c r="AO444" i="1"/>
  <c r="H444" i="1"/>
  <c r="F444" i="1"/>
  <c r="E444" i="1"/>
  <c r="G444" i="1" s="1"/>
  <c r="AO443" i="1"/>
  <c r="H443" i="1"/>
  <c r="F443" i="1"/>
  <c r="E443" i="1"/>
  <c r="G443" i="1" s="1"/>
  <c r="AO442" i="1"/>
  <c r="H442" i="1"/>
  <c r="F442" i="1"/>
  <c r="E442" i="1"/>
  <c r="G442" i="1" s="1"/>
  <c r="AO441" i="1"/>
  <c r="H441" i="1"/>
  <c r="F441" i="1"/>
  <c r="E441" i="1"/>
  <c r="G441" i="1" s="1"/>
  <c r="AO440" i="1"/>
  <c r="H440" i="1"/>
  <c r="F440" i="1"/>
  <c r="E440" i="1"/>
  <c r="G440" i="1" s="1"/>
  <c r="AO439" i="1"/>
  <c r="H439" i="1"/>
  <c r="F439" i="1"/>
  <c r="E439" i="1"/>
  <c r="G439" i="1" s="1"/>
  <c r="AO438" i="1"/>
  <c r="H438" i="1"/>
  <c r="F438" i="1"/>
  <c r="E438" i="1"/>
  <c r="G438" i="1" s="1"/>
  <c r="AO437" i="1"/>
  <c r="H437" i="1"/>
  <c r="F437" i="1"/>
  <c r="E437" i="1"/>
  <c r="G437" i="1" s="1"/>
  <c r="AO436" i="1"/>
  <c r="H436" i="1"/>
  <c r="F436" i="1"/>
  <c r="E436" i="1"/>
  <c r="G436" i="1" s="1"/>
  <c r="AO435" i="1"/>
  <c r="H435" i="1"/>
  <c r="F435" i="1"/>
  <c r="E435" i="1"/>
  <c r="G435" i="1" s="1"/>
  <c r="AO434" i="1"/>
  <c r="H434" i="1"/>
  <c r="F434" i="1"/>
  <c r="E434" i="1"/>
  <c r="G434" i="1" s="1"/>
  <c r="AO433" i="1"/>
  <c r="H433" i="1"/>
  <c r="F433" i="1"/>
  <c r="E433" i="1"/>
  <c r="G433" i="1" s="1"/>
  <c r="AO432" i="1"/>
  <c r="H432" i="1"/>
  <c r="F432" i="1"/>
  <c r="E432" i="1"/>
  <c r="G432" i="1" s="1"/>
  <c r="AO431" i="1"/>
  <c r="H431" i="1"/>
  <c r="F431" i="1"/>
  <c r="E431" i="1"/>
  <c r="G431" i="1" s="1"/>
  <c r="AO430" i="1"/>
  <c r="H430" i="1"/>
  <c r="F430" i="1"/>
  <c r="E430" i="1"/>
  <c r="G430" i="1" s="1"/>
  <c r="AO429" i="1"/>
  <c r="H429" i="1"/>
  <c r="F429" i="1"/>
  <c r="E429" i="1"/>
  <c r="G429" i="1" s="1"/>
  <c r="AO428" i="1"/>
  <c r="H428" i="1"/>
  <c r="F428" i="1"/>
  <c r="E428" i="1"/>
  <c r="G428" i="1" s="1"/>
  <c r="AO427" i="1"/>
  <c r="H427" i="1"/>
  <c r="F427" i="1"/>
  <c r="E427" i="1"/>
  <c r="G427" i="1" s="1"/>
  <c r="AO426" i="1"/>
  <c r="H426" i="1"/>
  <c r="F426" i="1"/>
  <c r="E426" i="1"/>
  <c r="G426" i="1" s="1"/>
  <c r="AO425" i="1"/>
  <c r="H425" i="1"/>
  <c r="F425" i="1"/>
  <c r="E425" i="1"/>
  <c r="G425" i="1" s="1"/>
  <c r="AO424" i="1"/>
  <c r="H424" i="1"/>
  <c r="F424" i="1"/>
  <c r="E424" i="1"/>
  <c r="G424" i="1" s="1"/>
  <c r="AO423" i="1"/>
  <c r="H423" i="1"/>
  <c r="F423" i="1"/>
  <c r="E423" i="1"/>
  <c r="G423" i="1" s="1"/>
  <c r="AO422" i="1"/>
  <c r="H422" i="1"/>
  <c r="F422" i="1"/>
  <c r="E422" i="1"/>
  <c r="G422" i="1" s="1"/>
  <c r="AO421" i="1"/>
  <c r="H421" i="1"/>
  <c r="F421" i="1"/>
  <c r="E421" i="1"/>
  <c r="G421" i="1" s="1"/>
  <c r="AO420" i="1"/>
  <c r="H420" i="1"/>
  <c r="F420" i="1"/>
  <c r="E420" i="1"/>
  <c r="G420" i="1" s="1"/>
  <c r="AO419" i="1"/>
  <c r="H419" i="1"/>
  <c r="F419" i="1"/>
  <c r="E419" i="1"/>
  <c r="G419" i="1" s="1"/>
  <c r="AO418" i="1"/>
  <c r="H418" i="1"/>
  <c r="F418" i="1"/>
  <c r="E418" i="1"/>
  <c r="G418" i="1" s="1"/>
  <c r="AO417" i="1"/>
  <c r="H417" i="1"/>
  <c r="F417" i="1"/>
  <c r="E417" i="1"/>
  <c r="G417" i="1" s="1"/>
  <c r="AO416" i="1"/>
  <c r="H416" i="1"/>
  <c r="F416" i="1"/>
  <c r="E416" i="1"/>
  <c r="G416" i="1" s="1"/>
  <c r="AO415" i="1"/>
  <c r="H415" i="1"/>
  <c r="F415" i="1"/>
  <c r="E415" i="1"/>
  <c r="G415" i="1" s="1"/>
  <c r="AO414" i="1"/>
  <c r="H414" i="1"/>
  <c r="F414" i="1"/>
  <c r="E414" i="1"/>
  <c r="G414" i="1" s="1"/>
  <c r="AO413" i="1"/>
  <c r="H413" i="1"/>
  <c r="F413" i="1"/>
  <c r="E413" i="1"/>
  <c r="G413" i="1" s="1"/>
  <c r="AO412" i="1"/>
  <c r="H412" i="1"/>
  <c r="F412" i="1"/>
  <c r="E412" i="1"/>
  <c r="G412" i="1" s="1"/>
  <c r="AO411" i="1"/>
  <c r="H411" i="1"/>
  <c r="F411" i="1"/>
  <c r="E411" i="1"/>
  <c r="G411" i="1" s="1"/>
  <c r="AO410" i="1"/>
  <c r="H410" i="1"/>
  <c r="F410" i="1"/>
  <c r="E410" i="1"/>
  <c r="G410" i="1" s="1"/>
  <c r="AO409" i="1"/>
  <c r="H409" i="1"/>
  <c r="F409" i="1"/>
  <c r="E409" i="1"/>
  <c r="G409" i="1" s="1"/>
  <c r="AO408" i="1"/>
  <c r="H408" i="1"/>
  <c r="F408" i="1"/>
  <c r="E408" i="1"/>
  <c r="G408" i="1" s="1"/>
  <c r="AO407" i="1"/>
  <c r="H407" i="1"/>
  <c r="F407" i="1"/>
  <c r="E407" i="1"/>
  <c r="G407" i="1" s="1"/>
  <c r="AO406" i="1"/>
  <c r="H406" i="1"/>
  <c r="G406" i="1"/>
  <c r="F406" i="1"/>
  <c r="E406" i="1"/>
  <c r="AO405" i="1"/>
  <c r="H405" i="1"/>
  <c r="F405" i="1"/>
  <c r="E405" i="1"/>
  <c r="G405" i="1" s="1"/>
  <c r="AO404" i="1"/>
  <c r="H404" i="1"/>
  <c r="F404" i="1"/>
  <c r="E404" i="1"/>
  <c r="G404" i="1" s="1"/>
  <c r="AO403" i="1"/>
  <c r="H403" i="1"/>
  <c r="F403" i="1"/>
  <c r="E403" i="1"/>
  <c r="G403" i="1" s="1"/>
  <c r="AO402" i="1"/>
  <c r="H402" i="1"/>
  <c r="G402" i="1"/>
  <c r="F402" i="1"/>
  <c r="E402" i="1"/>
  <c r="AO401" i="1"/>
  <c r="H401" i="1"/>
  <c r="F401" i="1"/>
  <c r="E401" i="1"/>
  <c r="G401" i="1" s="1"/>
  <c r="AO400" i="1"/>
  <c r="H400" i="1"/>
  <c r="F400" i="1"/>
  <c r="E400" i="1"/>
  <c r="G400" i="1" s="1"/>
  <c r="AO399" i="1"/>
  <c r="H399" i="1"/>
  <c r="F399" i="1"/>
  <c r="E399" i="1"/>
  <c r="G399" i="1" s="1"/>
  <c r="AO398" i="1"/>
  <c r="H398" i="1"/>
  <c r="F398" i="1"/>
  <c r="E398" i="1"/>
  <c r="G398" i="1" s="1"/>
  <c r="AO397" i="1"/>
  <c r="H397" i="1"/>
  <c r="F397" i="1"/>
  <c r="E397" i="1"/>
  <c r="G397" i="1" s="1"/>
  <c r="AO396" i="1"/>
  <c r="H396" i="1"/>
  <c r="F396" i="1"/>
  <c r="E396" i="1"/>
  <c r="G396" i="1" s="1"/>
  <c r="AO395" i="1"/>
  <c r="H395" i="1"/>
  <c r="F395" i="1"/>
  <c r="E395" i="1"/>
  <c r="G395" i="1" s="1"/>
  <c r="AO394" i="1"/>
  <c r="H394" i="1"/>
  <c r="F394" i="1"/>
  <c r="E394" i="1"/>
  <c r="G394" i="1" s="1"/>
  <c r="AO393" i="1"/>
  <c r="H393" i="1"/>
  <c r="F393" i="1"/>
  <c r="E393" i="1"/>
  <c r="G393" i="1" s="1"/>
  <c r="AO392" i="1"/>
  <c r="H392" i="1"/>
  <c r="F392" i="1"/>
  <c r="E392" i="1"/>
  <c r="G392" i="1" s="1"/>
  <c r="AO391" i="1"/>
  <c r="H391" i="1"/>
  <c r="F391" i="1"/>
  <c r="E391" i="1"/>
  <c r="G391" i="1" s="1"/>
  <c r="AO390" i="1"/>
  <c r="H390" i="1"/>
  <c r="F390" i="1"/>
  <c r="E390" i="1"/>
  <c r="G390" i="1" s="1"/>
  <c r="AO389" i="1"/>
  <c r="H389" i="1"/>
  <c r="F389" i="1"/>
  <c r="E389" i="1"/>
  <c r="G389" i="1" s="1"/>
  <c r="AO388" i="1"/>
  <c r="H388" i="1"/>
  <c r="F388" i="1"/>
  <c r="E388" i="1"/>
  <c r="G388" i="1" s="1"/>
  <c r="AO387" i="1"/>
  <c r="H387" i="1"/>
  <c r="F387" i="1"/>
  <c r="E387" i="1"/>
  <c r="G387" i="1" s="1"/>
  <c r="AO386" i="1"/>
  <c r="H386" i="1"/>
  <c r="F386" i="1"/>
  <c r="E386" i="1"/>
  <c r="G386" i="1" s="1"/>
  <c r="AO385" i="1"/>
  <c r="H385" i="1"/>
  <c r="F385" i="1"/>
  <c r="E385" i="1"/>
  <c r="G385" i="1" s="1"/>
  <c r="AO384" i="1"/>
  <c r="H384" i="1"/>
  <c r="F384" i="1"/>
  <c r="E384" i="1"/>
  <c r="G384" i="1" s="1"/>
  <c r="AO383" i="1"/>
  <c r="H383" i="1"/>
  <c r="F383" i="1"/>
  <c r="E383" i="1"/>
  <c r="G383" i="1" s="1"/>
  <c r="AO382" i="1"/>
  <c r="H382" i="1"/>
  <c r="F382" i="1"/>
  <c r="E382" i="1"/>
  <c r="G382" i="1" s="1"/>
  <c r="AO381" i="1"/>
  <c r="H381" i="1"/>
  <c r="F381" i="1"/>
  <c r="E381" i="1"/>
  <c r="G381" i="1" s="1"/>
  <c r="AO380" i="1"/>
  <c r="H380" i="1"/>
  <c r="F380" i="1"/>
  <c r="E380" i="1"/>
  <c r="G380" i="1" s="1"/>
  <c r="AO379" i="1"/>
  <c r="H379" i="1"/>
  <c r="F379" i="1"/>
  <c r="E379" i="1"/>
  <c r="G379" i="1" s="1"/>
  <c r="AO378" i="1"/>
  <c r="H378" i="1"/>
  <c r="G378" i="1"/>
  <c r="F378" i="1"/>
  <c r="E378" i="1"/>
  <c r="AO377" i="1"/>
  <c r="H377" i="1"/>
  <c r="F377" i="1"/>
  <c r="E377" i="1"/>
  <c r="G377" i="1" s="1"/>
  <c r="AO376" i="1"/>
  <c r="H376" i="1"/>
  <c r="F376" i="1"/>
  <c r="E376" i="1"/>
  <c r="G376" i="1" s="1"/>
  <c r="AO375" i="1"/>
  <c r="H375" i="1"/>
  <c r="F375" i="1"/>
  <c r="E375" i="1"/>
  <c r="G375" i="1" s="1"/>
  <c r="AO374" i="1"/>
  <c r="H374" i="1"/>
  <c r="F374" i="1"/>
  <c r="E374" i="1"/>
  <c r="G374" i="1" s="1"/>
  <c r="AO373" i="1"/>
  <c r="H373" i="1"/>
  <c r="F373" i="1"/>
  <c r="E373" i="1"/>
  <c r="G373" i="1" s="1"/>
  <c r="AO372" i="1"/>
  <c r="H372" i="1"/>
  <c r="F372" i="1"/>
  <c r="E372" i="1"/>
  <c r="G372" i="1" s="1"/>
  <c r="AO371" i="1"/>
  <c r="H371" i="1"/>
  <c r="F371" i="1"/>
  <c r="E371" i="1"/>
  <c r="G371" i="1" s="1"/>
  <c r="AO370" i="1"/>
  <c r="H370" i="1"/>
  <c r="F370" i="1"/>
  <c r="E370" i="1"/>
  <c r="G370" i="1" s="1"/>
  <c r="AO369" i="1"/>
  <c r="H369" i="1"/>
  <c r="F369" i="1"/>
  <c r="E369" i="1"/>
  <c r="G369" i="1" s="1"/>
  <c r="AO368" i="1"/>
  <c r="H368" i="1"/>
  <c r="F368" i="1"/>
  <c r="E368" i="1"/>
  <c r="G368" i="1" s="1"/>
  <c r="AO367" i="1"/>
  <c r="H367" i="1"/>
  <c r="F367" i="1"/>
  <c r="E367" i="1"/>
  <c r="G367" i="1" s="1"/>
  <c r="AO366" i="1"/>
  <c r="H366" i="1"/>
  <c r="F366" i="1"/>
  <c r="E366" i="1"/>
  <c r="G366" i="1" s="1"/>
  <c r="AO365" i="1"/>
  <c r="H365" i="1"/>
  <c r="F365" i="1"/>
  <c r="E365" i="1"/>
  <c r="G365" i="1" s="1"/>
  <c r="AO364" i="1"/>
  <c r="H364" i="1"/>
  <c r="F364" i="1"/>
  <c r="E364" i="1"/>
  <c r="G364" i="1" s="1"/>
  <c r="AO363" i="1"/>
  <c r="H363" i="1"/>
  <c r="F363" i="1"/>
  <c r="E363" i="1"/>
  <c r="G363" i="1" s="1"/>
  <c r="AO362" i="1"/>
  <c r="H362" i="1"/>
  <c r="F362" i="1"/>
  <c r="E362" i="1"/>
  <c r="G362" i="1" s="1"/>
  <c r="AO361" i="1"/>
  <c r="H361" i="1"/>
  <c r="F361" i="1"/>
  <c r="E361" i="1"/>
  <c r="G361" i="1" s="1"/>
  <c r="AO360" i="1"/>
  <c r="H360" i="1"/>
  <c r="F360" i="1"/>
  <c r="E360" i="1"/>
  <c r="G360" i="1" s="1"/>
  <c r="AO359" i="1"/>
  <c r="H359" i="1"/>
  <c r="F359" i="1"/>
  <c r="E359" i="1"/>
  <c r="G359" i="1" s="1"/>
  <c r="AO358" i="1"/>
  <c r="H358" i="1"/>
  <c r="F358" i="1"/>
  <c r="E358" i="1"/>
  <c r="G358" i="1" s="1"/>
  <c r="AO357" i="1"/>
  <c r="H357" i="1"/>
  <c r="F357" i="1"/>
  <c r="E357" i="1"/>
  <c r="G357" i="1" s="1"/>
  <c r="AO356" i="1"/>
  <c r="H356" i="1"/>
  <c r="F356" i="1"/>
  <c r="E356" i="1"/>
  <c r="G356" i="1" s="1"/>
  <c r="AO355" i="1"/>
  <c r="H355" i="1"/>
  <c r="F355" i="1"/>
  <c r="E355" i="1"/>
  <c r="G355" i="1" s="1"/>
  <c r="AO354" i="1"/>
  <c r="H354" i="1"/>
  <c r="F354" i="1"/>
  <c r="E354" i="1"/>
  <c r="G354" i="1" s="1"/>
  <c r="AO353" i="1"/>
  <c r="H353" i="1"/>
  <c r="F353" i="1"/>
  <c r="E353" i="1"/>
  <c r="G353" i="1" s="1"/>
  <c r="AO352" i="1"/>
  <c r="H352" i="1"/>
  <c r="F352" i="1"/>
  <c r="E352" i="1"/>
  <c r="G352" i="1" s="1"/>
  <c r="AO351" i="1"/>
  <c r="H351" i="1"/>
  <c r="F351" i="1"/>
  <c r="E351" i="1"/>
  <c r="G351" i="1" s="1"/>
  <c r="AO350" i="1"/>
  <c r="H350" i="1"/>
  <c r="F350" i="1"/>
  <c r="E350" i="1"/>
  <c r="G350" i="1" s="1"/>
  <c r="AO349" i="1"/>
  <c r="H349" i="1"/>
  <c r="F349" i="1"/>
  <c r="E349" i="1"/>
  <c r="G349" i="1" s="1"/>
  <c r="AO348" i="1"/>
  <c r="H348" i="1"/>
  <c r="F348" i="1"/>
  <c r="E348" i="1"/>
  <c r="G348" i="1" s="1"/>
  <c r="AO347" i="1"/>
  <c r="H347" i="1"/>
  <c r="F347" i="1"/>
  <c r="E347" i="1"/>
  <c r="G347" i="1" s="1"/>
  <c r="AO346" i="1"/>
  <c r="H346" i="1"/>
  <c r="F346" i="1"/>
  <c r="E346" i="1"/>
  <c r="G346" i="1" s="1"/>
  <c r="AO345" i="1"/>
  <c r="H345" i="1"/>
  <c r="F345" i="1"/>
  <c r="E345" i="1"/>
  <c r="G345" i="1" s="1"/>
  <c r="AO344" i="1"/>
  <c r="H344" i="1"/>
  <c r="F344" i="1"/>
  <c r="E344" i="1"/>
  <c r="G344" i="1" s="1"/>
  <c r="AO343" i="1"/>
  <c r="H343" i="1"/>
  <c r="F343" i="1"/>
  <c r="E343" i="1"/>
  <c r="G343" i="1" s="1"/>
  <c r="AO342" i="1"/>
  <c r="H342" i="1"/>
  <c r="F342" i="1"/>
  <c r="E342" i="1"/>
  <c r="G342" i="1" s="1"/>
  <c r="AO341" i="1"/>
  <c r="H341" i="1"/>
  <c r="F341" i="1"/>
  <c r="E341" i="1"/>
  <c r="G341" i="1" s="1"/>
  <c r="AO340" i="1"/>
  <c r="H340" i="1"/>
  <c r="F340" i="1"/>
  <c r="E340" i="1"/>
  <c r="G340" i="1" s="1"/>
  <c r="AO339" i="1"/>
  <c r="H339" i="1"/>
  <c r="F339" i="1"/>
  <c r="E339" i="1"/>
  <c r="G339" i="1" s="1"/>
  <c r="AO338" i="1"/>
  <c r="H338" i="1"/>
  <c r="F338" i="1"/>
  <c r="E338" i="1"/>
  <c r="G338" i="1" s="1"/>
  <c r="AO337" i="1"/>
  <c r="H337" i="1"/>
  <c r="F337" i="1"/>
  <c r="E337" i="1"/>
  <c r="G337" i="1" s="1"/>
  <c r="AO336" i="1"/>
  <c r="H336" i="1"/>
  <c r="F336" i="1"/>
  <c r="E336" i="1"/>
  <c r="G336" i="1" s="1"/>
  <c r="AO335" i="1"/>
  <c r="H335" i="1"/>
  <c r="F335" i="1"/>
  <c r="E335" i="1"/>
  <c r="G335" i="1" s="1"/>
  <c r="AO334" i="1"/>
  <c r="H334" i="1"/>
  <c r="F334" i="1"/>
  <c r="E334" i="1"/>
  <c r="G334" i="1" s="1"/>
  <c r="AO333" i="1"/>
  <c r="H333" i="1"/>
  <c r="F333" i="1"/>
  <c r="E333" i="1"/>
  <c r="G333" i="1" s="1"/>
  <c r="AO332" i="1"/>
  <c r="H332" i="1"/>
  <c r="F332" i="1"/>
  <c r="E332" i="1"/>
  <c r="G332" i="1" s="1"/>
  <c r="AO331" i="1"/>
  <c r="H331" i="1"/>
  <c r="F331" i="1"/>
  <c r="E331" i="1"/>
  <c r="G331" i="1" s="1"/>
  <c r="AO330" i="1"/>
  <c r="H330" i="1"/>
  <c r="F330" i="1"/>
  <c r="E330" i="1"/>
  <c r="G330" i="1" s="1"/>
  <c r="AO329" i="1"/>
  <c r="H329" i="1"/>
  <c r="F329" i="1"/>
  <c r="E329" i="1"/>
  <c r="G329" i="1" s="1"/>
  <c r="AO328" i="1"/>
  <c r="H328" i="1"/>
  <c r="F328" i="1"/>
  <c r="E328" i="1"/>
  <c r="G328" i="1" s="1"/>
  <c r="AO327" i="1"/>
  <c r="H327" i="1"/>
  <c r="F327" i="1"/>
  <c r="E327" i="1"/>
  <c r="G327" i="1" s="1"/>
  <c r="AO326" i="1"/>
  <c r="H326" i="1"/>
  <c r="F326" i="1"/>
  <c r="E326" i="1"/>
  <c r="G326" i="1" s="1"/>
  <c r="AO325" i="1"/>
  <c r="H325" i="1"/>
  <c r="F325" i="1"/>
  <c r="E325" i="1"/>
  <c r="G325" i="1" s="1"/>
  <c r="AO324" i="1"/>
  <c r="H324" i="1"/>
  <c r="F324" i="1"/>
  <c r="E324" i="1"/>
  <c r="G324" i="1" s="1"/>
  <c r="AO323" i="1"/>
  <c r="H323" i="1"/>
  <c r="F323" i="1"/>
  <c r="E323" i="1"/>
  <c r="G323" i="1" s="1"/>
  <c r="AO322" i="1"/>
  <c r="H322" i="1"/>
  <c r="F322" i="1"/>
  <c r="E322" i="1"/>
  <c r="G322" i="1" s="1"/>
  <c r="AO321" i="1"/>
  <c r="H321" i="1"/>
  <c r="F321" i="1"/>
  <c r="E321" i="1"/>
  <c r="G321" i="1" s="1"/>
  <c r="AO320" i="1"/>
  <c r="H320" i="1"/>
  <c r="F320" i="1"/>
  <c r="E320" i="1"/>
  <c r="G320" i="1" s="1"/>
  <c r="AO319" i="1"/>
  <c r="H319" i="1"/>
  <c r="F319" i="1"/>
  <c r="E319" i="1"/>
  <c r="G319" i="1" s="1"/>
  <c r="AO318" i="1"/>
  <c r="H318" i="1"/>
  <c r="F318" i="1"/>
  <c r="E318" i="1"/>
  <c r="G318" i="1" s="1"/>
  <c r="AO317" i="1"/>
  <c r="H317" i="1"/>
  <c r="F317" i="1"/>
  <c r="E317" i="1"/>
  <c r="G317" i="1" s="1"/>
  <c r="AO316" i="1"/>
  <c r="H316" i="1"/>
  <c r="F316" i="1"/>
  <c r="E316" i="1"/>
  <c r="G316" i="1" s="1"/>
  <c r="AO315" i="1"/>
  <c r="H315" i="1"/>
  <c r="F315" i="1"/>
  <c r="E315" i="1"/>
  <c r="G315" i="1" s="1"/>
  <c r="AO314" i="1"/>
  <c r="H314" i="1"/>
  <c r="F314" i="1"/>
  <c r="E314" i="1"/>
  <c r="G314" i="1" s="1"/>
  <c r="AO313" i="1"/>
  <c r="H313" i="1"/>
  <c r="F313" i="1"/>
  <c r="E313" i="1"/>
  <c r="G313" i="1" s="1"/>
  <c r="AO312" i="1"/>
  <c r="H312" i="1"/>
  <c r="F312" i="1"/>
  <c r="E312" i="1"/>
  <c r="G312" i="1" s="1"/>
  <c r="AO311" i="1"/>
  <c r="H311" i="1"/>
  <c r="F311" i="1"/>
  <c r="E311" i="1"/>
  <c r="G311" i="1" s="1"/>
  <c r="AO310" i="1"/>
  <c r="H310" i="1"/>
  <c r="F310" i="1"/>
  <c r="E310" i="1"/>
  <c r="G310" i="1" s="1"/>
  <c r="AO309" i="1"/>
  <c r="H309" i="1"/>
  <c r="F309" i="1"/>
  <c r="E309" i="1"/>
  <c r="G309" i="1" s="1"/>
  <c r="AO308" i="1"/>
  <c r="H308" i="1"/>
  <c r="F308" i="1"/>
  <c r="E308" i="1"/>
  <c r="G308" i="1" s="1"/>
  <c r="AO307" i="1"/>
  <c r="H307" i="1"/>
  <c r="F307" i="1"/>
  <c r="E307" i="1"/>
  <c r="G307" i="1" s="1"/>
  <c r="AO306" i="1"/>
  <c r="H306" i="1"/>
  <c r="F306" i="1"/>
  <c r="E306" i="1"/>
  <c r="G306" i="1" s="1"/>
  <c r="AO305" i="1"/>
  <c r="H305" i="1"/>
  <c r="F305" i="1"/>
  <c r="E305" i="1"/>
  <c r="G305" i="1" s="1"/>
  <c r="AO304" i="1"/>
  <c r="H304" i="1"/>
  <c r="F304" i="1"/>
  <c r="E304" i="1"/>
  <c r="G304" i="1" s="1"/>
  <c r="AO303" i="1"/>
  <c r="H303" i="1"/>
  <c r="F303" i="1"/>
  <c r="E303" i="1"/>
  <c r="G303" i="1" s="1"/>
  <c r="AO302" i="1"/>
  <c r="H302" i="1"/>
  <c r="F302" i="1"/>
  <c r="E302" i="1"/>
  <c r="G302" i="1" s="1"/>
  <c r="AO301" i="1"/>
  <c r="H301" i="1"/>
  <c r="F301" i="1"/>
  <c r="E301" i="1"/>
  <c r="G301" i="1" s="1"/>
  <c r="AO300" i="1"/>
  <c r="H300" i="1"/>
  <c r="F300" i="1"/>
  <c r="E300" i="1"/>
  <c r="G300" i="1" s="1"/>
  <c r="AO299" i="1"/>
  <c r="H299" i="1"/>
  <c r="F299" i="1"/>
  <c r="E299" i="1"/>
  <c r="G299" i="1" s="1"/>
  <c r="AO298" i="1"/>
  <c r="H298" i="1"/>
  <c r="F298" i="1"/>
  <c r="E298" i="1"/>
  <c r="G298" i="1" s="1"/>
  <c r="AO297" i="1"/>
  <c r="H297" i="1"/>
  <c r="F297" i="1"/>
  <c r="E297" i="1"/>
  <c r="G297" i="1" s="1"/>
  <c r="AO296" i="1"/>
  <c r="H296" i="1"/>
  <c r="F296" i="1"/>
  <c r="E296" i="1"/>
  <c r="G296" i="1" s="1"/>
  <c r="AO295" i="1"/>
  <c r="H295" i="1"/>
  <c r="F295" i="1"/>
  <c r="E295" i="1"/>
  <c r="G295" i="1" s="1"/>
  <c r="AO294" i="1"/>
  <c r="H294" i="1"/>
  <c r="F294" i="1"/>
  <c r="E294" i="1"/>
  <c r="G294" i="1" s="1"/>
  <c r="AO293" i="1"/>
  <c r="H293" i="1"/>
  <c r="F293" i="1"/>
  <c r="E293" i="1"/>
  <c r="G293" i="1" s="1"/>
  <c r="AO292" i="1"/>
  <c r="H292" i="1"/>
  <c r="F292" i="1"/>
  <c r="E292" i="1"/>
  <c r="G292" i="1" s="1"/>
  <c r="AO291" i="1"/>
  <c r="H291" i="1"/>
  <c r="F291" i="1"/>
  <c r="E291" i="1"/>
  <c r="G291" i="1" s="1"/>
  <c r="AO290" i="1"/>
  <c r="H290" i="1"/>
  <c r="F290" i="1"/>
  <c r="E290" i="1"/>
  <c r="G290" i="1" s="1"/>
  <c r="AO289" i="1"/>
  <c r="H289" i="1"/>
  <c r="F289" i="1"/>
  <c r="E289" i="1"/>
  <c r="G289" i="1" s="1"/>
  <c r="AO288" i="1"/>
  <c r="H288" i="1"/>
  <c r="F288" i="1"/>
  <c r="E288" i="1"/>
  <c r="G288" i="1" s="1"/>
  <c r="AO287" i="1"/>
  <c r="H287" i="1"/>
  <c r="F287" i="1"/>
  <c r="E287" i="1"/>
  <c r="G287" i="1" s="1"/>
  <c r="AO286" i="1"/>
  <c r="H286" i="1"/>
  <c r="F286" i="1"/>
  <c r="E286" i="1"/>
  <c r="G286" i="1" s="1"/>
  <c r="AO285" i="1"/>
  <c r="H285" i="1"/>
  <c r="F285" i="1"/>
  <c r="E285" i="1"/>
  <c r="G285" i="1" s="1"/>
  <c r="AO284" i="1"/>
  <c r="H284" i="1"/>
  <c r="F284" i="1"/>
  <c r="E284" i="1"/>
  <c r="G284" i="1" s="1"/>
  <c r="AO283" i="1"/>
  <c r="H283" i="1"/>
  <c r="G283" i="1"/>
  <c r="F283" i="1"/>
  <c r="E283" i="1"/>
  <c r="AO282" i="1"/>
  <c r="H282" i="1"/>
  <c r="F282" i="1"/>
  <c r="E282" i="1"/>
  <c r="G282" i="1" s="1"/>
  <c r="AO281" i="1"/>
  <c r="H281" i="1"/>
  <c r="F281" i="1"/>
  <c r="E281" i="1"/>
  <c r="G281" i="1" s="1"/>
  <c r="AO280" i="1"/>
  <c r="H280" i="1"/>
  <c r="F280" i="1"/>
  <c r="E280" i="1"/>
  <c r="G280" i="1" s="1"/>
  <c r="AO279" i="1"/>
  <c r="H279" i="1"/>
  <c r="F279" i="1"/>
  <c r="E279" i="1"/>
  <c r="G279" i="1" s="1"/>
  <c r="AO278" i="1"/>
  <c r="H278" i="1"/>
  <c r="F278" i="1"/>
  <c r="E278" i="1"/>
  <c r="G278" i="1" s="1"/>
  <c r="AO277" i="1"/>
  <c r="H277" i="1"/>
  <c r="F277" i="1"/>
  <c r="E277" i="1"/>
  <c r="G277" i="1" s="1"/>
  <c r="AO276" i="1"/>
  <c r="H276" i="1"/>
  <c r="F276" i="1"/>
  <c r="E276" i="1"/>
  <c r="G276" i="1" s="1"/>
  <c r="AO275" i="1"/>
  <c r="H275" i="1"/>
  <c r="F275" i="1"/>
  <c r="E275" i="1"/>
  <c r="G275" i="1" s="1"/>
  <c r="AO274" i="1"/>
  <c r="H274" i="1"/>
  <c r="F274" i="1"/>
  <c r="E274" i="1"/>
  <c r="G274" i="1" s="1"/>
  <c r="AO273" i="1"/>
  <c r="H273" i="1"/>
  <c r="F273" i="1"/>
  <c r="E273" i="1"/>
  <c r="G273" i="1" s="1"/>
  <c r="AO272" i="1"/>
  <c r="H272" i="1"/>
  <c r="F272" i="1"/>
  <c r="E272" i="1"/>
  <c r="G272" i="1" s="1"/>
  <c r="AO271" i="1"/>
  <c r="H271" i="1"/>
  <c r="F271" i="1"/>
  <c r="E271" i="1"/>
  <c r="G271" i="1" s="1"/>
  <c r="AO270" i="1"/>
  <c r="H270" i="1"/>
  <c r="F270" i="1"/>
  <c r="E270" i="1"/>
  <c r="G270" i="1" s="1"/>
  <c r="AO269" i="1"/>
  <c r="H269" i="1"/>
  <c r="F269" i="1"/>
  <c r="E269" i="1"/>
  <c r="G269" i="1" s="1"/>
  <c r="AO268" i="1"/>
  <c r="H268" i="1"/>
  <c r="F268" i="1"/>
  <c r="E268" i="1"/>
  <c r="G268" i="1" s="1"/>
  <c r="AO267" i="1"/>
  <c r="H267" i="1"/>
  <c r="F267" i="1"/>
  <c r="E267" i="1"/>
  <c r="G267" i="1" s="1"/>
  <c r="AO266" i="1"/>
  <c r="H266" i="1"/>
  <c r="F266" i="1"/>
  <c r="E266" i="1"/>
  <c r="G266" i="1" s="1"/>
  <c r="AO265" i="1"/>
  <c r="H265" i="1"/>
  <c r="F265" i="1"/>
  <c r="E265" i="1"/>
  <c r="G265" i="1" s="1"/>
  <c r="AO264" i="1"/>
  <c r="H264" i="1"/>
  <c r="F264" i="1"/>
  <c r="E264" i="1"/>
  <c r="G264" i="1" s="1"/>
  <c r="AO263" i="1"/>
  <c r="H263" i="1"/>
  <c r="F263" i="1"/>
  <c r="E263" i="1"/>
  <c r="G263" i="1" s="1"/>
  <c r="AO262" i="1"/>
  <c r="H262" i="1"/>
  <c r="F262" i="1"/>
  <c r="E262" i="1"/>
  <c r="G262" i="1" s="1"/>
  <c r="AO261" i="1"/>
  <c r="H261" i="1"/>
  <c r="F261" i="1"/>
  <c r="E261" i="1"/>
  <c r="G261" i="1" s="1"/>
  <c r="AO260" i="1"/>
  <c r="H260" i="1"/>
  <c r="F260" i="1"/>
  <c r="E260" i="1"/>
  <c r="G260" i="1" s="1"/>
  <c r="AO259" i="1"/>
  <c r="H259" i="1"/>
  <c r="F259" i="1"/>
  <c r="E259" i="1"/>
  <c r="G259" i="1" s="1"/>
  <c r="AO258" i="1"/>
  <c r="H258" i="1"/>
  <c r="F258" i="1"/>
  <c r="E258" i="1"/>
  <c r="G258" i="1" s="1"/>
  <c r="AO257" i="1"/>
  <c r="H257" i="1"/>
  <c r="F257" i="1"/>
  <c r="E257" i="1"/>
  <c r="G257" i="1" s="1"/>
  <c r="AO256" i="1"/>
  <c r="H256" i="1"/>
  <c r="F256" i="1"/>
  <c r="E256" i="1"/>
  <c r="G256" i="1" s="1"/>
  <c r="AO255" i="1"/>
  <c r="H255" i="1"/>
  <c r="F255" i="1"/>
  <c r="E255" i="1"/>
  <c r="G255" i="1" s="1"/>
  <c r="AO254" i="1"/>
  <c r="H254" i="1"/>
  <c r="F254" i="1"/>
  <c r="E254" i="1"/>
  <c r="G254" i="1" s="1"/>
  <c r="AO253" i="1"/>
  <c r="H253" i="1"/>
  <c r="F253" i="1"/>
  <c r="E253" i="1"/>
  <c r="G253" i="1" s="1"/>
  <c r="AO252" i="1"/>
  <c r="H252" i="1"/>
  <c r="F252" i="1"/>
  <c r="E252" i="1"/>
  <c r="G252" i="1" s="1"/>
  <c r="AO251" i="1"/>
  <c r="H251" i="1"/>
  <c r="G251" i="1"/>
  <c r="F251" i="1"/>
  <c r="E251" i="1"/>
  <c r="AO250" i="1"/>
  <c r="H250" i="1"/>
  <c r="F250" i="1"/>
  <c r="E250" i="1"/>
  <c r="G250" i="1" s="1"/>
  <c r="AO249" i="1"/>
  <c r="H249" i="1"/>
  <c r="F249" i="1"/>
  <c r="E249" i="1"/>
  <c r="G249" i="1" s="1"/>
  <c r="AO248" i="1"/>
  <c r="H248" i="1"/>
  <c r="F248" i="1"/>
  <c r="E248" i="1"/>
  <c r="G248" i="1" s="1"/>
  <c r="AO247" i="1"/>
  <c r="H247" i="1"/>
  <c r="F247" i="1"/>
  <c r="E247" i="1"/>
  <c r="G247" i="1" s="1"/>
  <c r="AO246" i="1"/>
  <c r="H246" i="1"/>
  <c r="F246" i="1"/>
  <c r="E246" i="1"/>
  <c r="G246" i="1" s="1"/>
  <c r="AO245" i="1"/>
  <c r="H245" i="1"/>
  <c r="F245" i="1"/>
  <c r="E245" i="1"/>
  <c r="G245" i="1" s="1"/>
  <c r="AO244" i="1"/>
  <c r="H244" i="1"/>
  <c r="F244" i="1"/>
  <c r="E244" i="1"/>
  <c r="G244" i="1" s="1"/>
  <c r="AO243" i="1"/>
  <c r="H243" i="1"/>
  <c r="F243" i="1"/>
  <c r="E243" i="1"/>
  <c r="G243" i="1" s="1"/>
  <c r="AO242" i="1"/>
  <c r="H242" i="1"/>
  <c r="F242" i="1"/>
  <c r="E242" i="1"/>
  <c r="G242" i="1" s="1"/>
  <c r="AO241" i="1"/>
  <c r="H241" i="1"/>
  <c r="F241" i="1"/>
  <c r="E241" i="1"/>
  <c r="G241" i="1" s="1"/>
  <c r="AO240" i="1"/>
  <c r="H240" i="1"/>
  <c r="F240" i="1"/>
  <c r="E240" i="1"/>
  <c r="G240" i="1" s="1"/>
  <c r="AO239" i="1"/>
  <c r="H239" i="1"/>
  <c r="F239" i="1"/>
  <c r="E239" i="1"/>
  <c r="G239" i="1" s="1"/>
  <c r="AO238" i="1"/>
  <c r="H238" i="1"/>
  <c r="F238" i="1"/>
  <c r="E238" i="1"/>
  <c r="G238" i="1" s="1"/>
  <c r="AO237" i="1"/>
  <c r="H237" i="1"/>
  <c r="F237" i="1"/>
  <c r="E237" i="1"/>
  <c r="G237" i="1" s="1"/>
  <c r="AO236" i="1"/>
  <c r="H236" i="1"/>
  <c r="F236" i="1"/>
  <c r="E236" i="1"/>
  <c r="G236" i="1" s="1"/>
  <c r="AO235" i="1"/>
  <c r="H235" i="1"/>
  <c r="F235" i="1"/>
  <c r="E235" i="1"/>
  <c r="G235" i="1" s="1"/>
  <c r="AO234" i="1"/>
  <c r="H234" i="1"/>
  <c r="F234" i="1"/>
  <c r="E234" i="1"/>
  <c r="G234" i="1" s="1"/>
  <c r="AO233" i="1"/>
  <c r="H233" i="1"/>
  <c r="F233" i="1"/>
  <c r="E233" i="1"/>
  <c r="G233" i="1" s="1"/>
  <c r="AO232" i="1"/>
  <c r="H232" i="1"/>
  <c r="F232" i="1"/>
  <c r="E232" i="1"/>
  <c r="G232" i="1" s="1"/>
  <c r="AO231" i="1"/>
  <c r="H231" i="1"/>
  <c r="F231" i="1"/>
  <c r="E231" i="1"/>
  <c r="G231" i="1" s="1"/>
  <c r="AO230" i="1"/>
  <c r="H230" i="1"/>
  <c r="F230" i="1"/>
  <c r="E230" i="1"/>
  <c r="G230" i="1" s="1"/>
  <c r="AO229" i="1"/>
  <c r="H229" i="1"/>
  <c r="F229" i="1"/>
  <c r="E229" i="1"/>
  <c r="G229" i="1" s="1"/>
  <c r="AO228" i="1"/>
  <c r="H228" i="1"/>
  <c r="F228" i="1"/>
  <c r="E228" i="1"/>
  <c r="G228" i="1" s="1"/>
  <c r="AO227" i="1"/>
  <c r="H227" i="1"/>
  <c r="F227" i="1"/>
  <c r="E227" i="1"/>
  <c r="G227" i="1" s="1"/>
  <c r="AO226" i="1"/>
  <c r="H226" i="1"/>
  <c r="F226" i="1"/>
  <c r="E226" i="1"/>
  <c r="G226" i="1" s="1"/>
  <c r="AO225" i="1"/>
  <c r="H225" i="1"/>
  <c r="F225" i="1"/>
  <c r="E225" i="1"/>
  <c r="G225" i="1" s="1"/>
  <c r="AO224" i="1"/>
  <c r="H224" i="1"/>
  <c r="F224" i="1"/>
  <c r="E224" i="1"/>
  <c r="G224" i="1" s="1"/>
  <c r="AO223" i="1"/>
  <c r="H223" i="1"/>
  <c r="F223" i="1"/>
  <c r="E223" i="1"/>
  <c r="G223" i="1" s="1"/>
  <c r="AO222" i="1"/>
  <c r="H222" i="1"/>
  <c r="F222" i="1"/>
  <c r="E222" i="1"/>
  <c r="G222" i="1" s="1"/>
  <c r="AO221" i="1"/>
  <c r="H221" i="1"/>
  <c r="F221" i="1"/>
  <c r="E221" i="1"/>
  <c r="G221" i="1" s="1"/>
  <c r="AO220" i="1"/>
  <c r="H220" i="1"/>
  <c r="F220" i="1"/>
  <c r="E220" i="1"/>
  <c r="G220" i="1" s="1"/>
  <c r="AO219" i="1"/>
  <c r="H219" i="1"/>
  <c r="F219" i="1"/>
  <c r="E219" i="1"/>
  <c r="G219" i="1" s="1"/>
  <c r="AO218" i="1"/>
  <c r="H218" i="1"/>
  <c r="F218" i="1"/>
  <c r="E218" i="1"/>
  <c r="G218" i="1" s="1"/>
  <c r="AO217" i="1"/>
  <c r="H217" i="1"/>
  <c r="F217" i="1"/>
  <c r="E217" i="1"/>
  <c r="G217" i="1" s="1"/>
  <c r="AO216" i="1"/>
  <c r="H216" i="1"/>
  <c r="F216" i="1"/>
  <c r="E216" i="1"/>
  <c r="G216" i="1" s="1"/>
  <c r="AO215" i="1"/>
  <c r="H215" i="1"/>
  <c r="F215" i="1"/>
  <c r="E215" i="1"/>
  <c r="G215" i="1" s="1"/>
  <c r="AO214" i="1"/>
  <c r="H214" i="1"/>
  <c r="F214" i="1"/>
  <c r="E214" i="1"/>
  <c r="G214" i="1" s="1"/>
  <c r="AO213" i="1"/>
  <c r="H213" i="1"/>
  <c r="F213" i="1"/>
  <c r="E213" i="1"/>
  <c r="G213" i="1" s="1"/>
  <c r="AO212" i="1"/>
  <c r="H212" i="1"/>
  <c r="F212" i="1"/>
  <c r="E212" i="1"/>
  <c r="G212" i="1" s="1"/>
  <c r="AO211" i="1"/>
  <c r="H211" i="1"/>
  <c r="F211" i="1"/>
  <c r="E211" i="1"/>
  <c r="G211" i="1" s="1"/>
  <c r="AO210" i="1"/>
  <c r="H210" i="1"/>
  <c r="F210" i="1"/>
  <c r="E210" i="1"/>
  <c r="G210" i="1" s="1"/>
  <c r="AO209" i="1"/>
  <c r="H209" i="1"/>
  <c r="F209" i="1"/>
  <c r="E209" i="1"/>
  <c r="G209" i="1" s="1"/>
  <c r="AO208" i="1"/>
  <c r="H208" i="1"/>
  <c r="F208" i="1"/>
  <c r="E208" i="1"/>
  <c r="G208" i="1" s="1"/>
  <c r="AO207" i="1"/>
  <c r="H207" i="1"/>
  <c r="F207" i="1"/>
  <c r="E207" i="1"/>
  <c r="G207" i="1" s="1"/>
  <c r="AO206" i="1"/>
  <c r="H206" i="1"/>
  <c r="F206" i="1"/>
  <c r="E206" i="1"/>
  <c r="G206" i="1" s="1"/>
  <c r="AO205" i="1"/>
  <c r="H205" i="1"/>
  <c r="F205" i="1"/>
  <c r="E205" i="1"/>
  <c r="G205" i="1" s="1"/>
  <c r="AO204" i="1"/>
  <c r="H204" i="1"/>
  <c r="F204" i="1"/>
  <c r="E204" i="1"/>
  <c r="G204" i="1" s="1"/>
  <c r="AO203" i="1"/>
  <c r="H203" i="1"/>
  <c r="F203" i="1"/>
  <c r="E203" i="1"/>
  <c r="G203" i="1" s="1"/>
  <c r="AO202" i="1"/>
  <c r="H202" i="1"/>
  <c r="F202" i="1"/>
  <c r="E202" i="1"/>
  <c r="G202" i="1" s="1"/>
  <c r="AO201" i="1"/>
  <c r="H201" i="1"/>
  <c r="F201" i="1"/>
  <c r="E201" i="1"/>
  <c r="G201" i="1" s="1"/>
  <c r="AO200" i="1"/>
  <c r="H200" i="1"/>
  <c r="F200" i="1"/>
  <c r="E200" i="1"/>
  <c r="G200" i="1" s="1"/>
  <c r="AO199" i="1"/>
  <c r="H199" i="1"/>
  <c r="F199" i="1"/>
  <c r="E199" i="1"/>
  <c r="G199" i="1" s="1"/>
  <c r="AO198" i="1"/>
  <c r="H198" i="1"/>
  <c r="F198" i="1"/>
  <c r="E198" i="1"/>
  <c r="G198" i="1" s="1"/>
  <c r="AO197" i="1"/>
  <c r="H197" i="1"/>
  <c r="F197" i="1"/>
  <c r="E197" i="1"/>
  <c r="G197" i="1" s="1"/>
  <c r="AO196" i="1"/>
  <c r="H196" i="1"/>
  <c r="F196" i="1"/>
  <c r="E196" i="1"/>
  <c r="G196" i="1" s="1"/>
  <c r="AO195" i="1"/>
  <c r="H195" i="1"/>
  <c r="F195" i="1"/>
  <c r="E195" i="1"/>
  <c r="G195" i="1" s="1"/>
  <c r="AO194" i="1"/>
  <c r="H194" i="1"/>
  <c r="F194" i="1"/>
  <c r="E194" i="1"/>
  <c r="G194" i="1" s="1"/>
  <c r="AO193" i="1"/>
  <c r="H193" i="1"/>
  <c r="F193" i="1"/>
  <c r="E193" i="1"/>
  <c r="G193" i="1" s="1"/>
  <c r="AO192" i="1"/>
  <c r="H192" i="1"/>
  <c r="F192" i="1"/>
  <c r="E192" i="1"/>
  <c r="G192" i="1" s="1"/>
  <c r="AO191" i="1"/>
  <c r="H191" i="1"/>
  <c r="F191" i="1"/>
  <c r="E191" i="1"/>
  <c r="G191" i="1" s="1"/>
  <c r="AO190" i="1"/>
  <c r="H190" i="1"/>
  <c r="F190" i="1"/>
  <c r="E190" i="1"/>
  <c r="G190" i="1" s="1"/>
  <c r="AO189" i="1"/>
  <c r="H189" i="1"/>
  <c r="F189" i="1"/>
  <c r="E189" i="1"/>
  <c r="G189" i="1" s="1"/>
  <c r="AO188" i="1"/>
  <c r="H188" i="1"/>
  <c r="F188" i="1"/>
  <c r="E188" i="1"/>
  <c r="G188" i="1" s="1"/>
  <c r="AO187" i="1"/>
  <c r="H187" i="1"/>
  <c r="F187" i="1"/>
  <c r="E187" i="1"/>
  <c r="G187" i="1" s="1"/>
  <c r="AO186" i="1"/>
  <c r="H186" i="1"/>
  <c r="F186" i="1"/>
  <c r="E186" i="1"/>
  <c r="G186" i="1" s="1"/>
  <c r="AO185" i="1"/>
  <c r="H185" i="1"/>
  <c r="G185" i="1"/>
  <c r="F185" i="1"/>
  <c r="E185" i="1"/>
  <c r="AO184" i="1"/>
  <c r="H184" i="1"/>
  <c r="F184" i="1"/>
  <c r="E184" i="1"/>
  <c r="G184" i="1" s="1"/>
  <c r="AO183" i="1"/>
  <c r="H183" i="1"/>
  <c r="F183" i="1"/>
  <c r="E183" i="1"/>
  <c r="G183" i="1" s="1"/>
  <c r="AO182" i="1"/>
  <c r="H182" i="1"/>
  <c r="F182" i="1"/>
  <c r="E182" i="1"/>
  <c r="G182" i="1" s="1"/>
  <c r="AO181" i="1"/>
  <c r="H181" i="1"/>
  <c r="F181" i="1"/>
  <c r="E181" i="1"/>
  <c r="G181" i="1" s="1"/>
  <c r="AO180" i="1"/>
  <c r="H180" i="1"/>
  <c r="F180" i="1"/>
  <c r="E180" i="1"/>
  <c r="G180" i="1" s="1"/>
  <c r="AO179" i="1"/>
  <c r="H179" i="1"/>
  <c r="F179" i="1"/>
  <c r="E179" i="1"/>
  <c r="G179" i="1" s="1"/>
  <c r="AO178" i="1"/>
  <c r="H178" i="1"/>
  <c r="F178" i="1"/>
  <c r="E178" i="1"/>
  <c r="G178" i="1" s="1"/>
  <c r="AO177" i="1"/>
  <c r="H177" i="1"/>
  <c r="F177" i="1"/>
  <c r="E177" i="1"/>
  <c r="G177" i="1" s="1"/>
  <c r="AO176" i="1"/>
  <c r="H176" i="1"/>
  <c r="F176" i="1"/>
  <c r="E176" i="1"/>
  <c r="G176" i="1" s="1"/>
  <c r="AO175" i="1"/>
  <c r="H175" i="1"/>
  <c r="F175" i="1"/>
  <c r="E175" i="1"/>
  <c r="G175" i="1" s="1"/>
  <c r="AO174" i="1"/>
  <c r="H174" i="1"/>
  <c r="F174" i="1"/>
  <c r="E174" i="1"/>
  <c r="G174" i="1" s="1"/>
  <c r="AO173" i="1"/>
  <c r="H173" i="1"/>
  <c r="F173" i="1"/>
  <c r="E173" i="1"/>
  <c r="G173" i="1" s="1"/>
  <c r="AO172" i="1"/>
  <c r="H172" i="1"/>
  <c r="F172" i="1"/>
  <c r="E172" i="1"/>
  <c r="G172" i="1" s="1"/>
  <c r="AO171" i="1"/>
  <c r="H171" i="1"/>
  <c r="F171" i="1"/>
  <c r="E171" i="1"/>
  <c r="G171" i="1" s="1"/>
  <c r="AO170" i="1"/>
  <c r="H170" i="1"/>
  <c r="F170" i="1"/>
  <c r="E170" i="1"/>
  <c r="G170" i="1" s="1"/>
  <c r="AO169" i="1"/>
  <c r="H169" i="1"/>
  <c r="F169" i="1"/>
  <c r="E169" i="1"/>
  <c r="G169" i="1" s="1"/>
  <c r="AO168" i="1"/>
  <c r="H168" i="1"/>
  <c r="F168" i="1"/>
  <c r="E168" i="1"/>
  <c r="G168" i="1" s="1"/>
  <c r="AO167" i="1"/>
  <c r="H167" i="1"/>
  <c r="F167" i="1"/>
  <c r="E167" i="1"/>
  <c r="G167" i="1" s="1"/>
  <c r="AO166" i="1"/>
  <c r="H166" i="1"/>
  <c r="F166" i="1"/>
  <c r="E166" i="1"/>
  <c r="G166" i="1" s="1"/>
  <c r="AO165" i="1"/>
  <c r="H165" i="1"/>
  <c r="F165" i="1"/>
  <c r="E165" i="1"/>
  <c r="G165" i="1" s="1"/>
  <c r="AO164" i="1"/>
  <c r="H164" i="1"/>
  <c r="F164" i="1"/>
  <c r="E164" i="1"/>
  <c r="G164" i="1" s="1"/>
  <c r="AO163" i="1"/>
  <c r="H163" i="1"/>
  <c r="F163" i="1"/>
  <c r="E163" i="1"/>
  <c r="G163" i="1" s="1"/>
  <c r="AO162" i="1"/>
  <c r="H162" i="1"/>
  <c r="F162" i="1"/>
  <c r="E162" i="1"/>
  <c r="G162" i="1" s="1"/>
  <c r="AO161" i="1"/>
  <c r="H161" i="1"/>
  <c r="F161" i="1"/>
  <c r="E161" i="1"/>
  <c r="G161" i="1" s="1"/>
  <c r="AO160" i="1"/>
  <c r="H160" i="1"/>
  <c r="F160" i="1"/>
  <c r="E160" i="1"/>
  <c r="G160" i="1" s="1"/>
  <c r="AO159" i="1"/>
  <c r="H159" i="1"/>
  <c r="F159" i="1"/>
  <c r="E159" i="1"/>
  <c r="G159" i="1" s="1"/>
  <c r="AO158" i="1"/>
  <c r="H158" i="1"/>
  <c r="F158" i="1"/>
  <c r="E158" i="1"/>
  <c r="G158" i="1" s="1"/>
  <c r="AO157" i="1"/>
  <c r="H157" i="1"/>
  <c r="F157" i="1"/>
  <c r="E157" i="1"/>
  <c r="G157" i="1" s="1"/>
  <c r="AO156" i="1"/>
  <c r="H156" i="1"/>
  <c r="F156" i="1"/>
  <c r="E156" i="1"/>
  <c r="G156" i="1" s="1"/>
  <c r="AO155" i="1"/>
  <c r="H155" i="1"/>
  <c r="F155" i="1"/>
  <c r="E155" i="1"/>
  <c r="G155" i="1" s="1"/>
  <c r="AO154" i="1"/>
  <c r="H154" i="1"/>
  <c r="F154" i="1"/>
  <c r="E154" i="1"/>
  <c r="G154" i="1" s="1"/>
  <c r="AO153" i="1"/>
  <c r="H153" i="1"/>
  <c r="G153" i="1"/>
  <c r="F153" i="1"/>
  <c r="E153" i="1"/>
  <c r="AO152" i="1"/>
  <c r="H152" i="1"/>
  <c r="F152" i="1"/>
  <c r="E152" i="1"/>
  <c r="G152" i="1" s="1"/>
  <c r="AO151" i="1"/>
  <c r="H151" i="1"/>
  <c r="F151" i="1"/>
  <c r="E151" i="1"/>
  <c r="G151" i="1" s="1"/>
  <c r="AO150" i="1"/>
  <c r="H150" i="1"/>
  <c r="F150" i="1"/>
  <c r="E150" i="1"/>
  <c r="G150" i="1" s="1"/>
  <c r="AO149" i="1"/>
  <c r="H149" i="1"/>
  <c r="F149" i="1"/>
  <c r="E149" i="1"/>
  <c r="G149" i="1" s="1"/>
  <c r="AO148" i="1"/>
  <c r="H148" i="1"/>
  <c r="F148" i="1"/>
  <c r="E148" i="1"/>
  <c r="G148" i="1" s="1"/>
  <c r="AO147" i="1"/>
  <c r="H147" i="1"/>
  <c r="F147" i="1"/>
  <c r="E147" i="1"/>
  <c r="G147" i="1" s="1"/>
  <c r="AO146" i="1"/>
  <c r="H146" i="1"/>
  <c r="F146" i="1"/>
  <c r="E146" i="1"/>
  <c r="G146" i="1" s="1"/>
  <c r="AO145" i="1"/>
  <c r="H145" i="1"/>
  <c r="F145" i="1"/>
  <c r="E145" i="1"/>
  <c r="G145" i="1" s="1"/>
  <c r="AO144" i="1"/>
  <c r="H144" i="1"/>
  <c r="F144" i="1"/>
  <c r="E144" i="1"/>
  <c r="G144" i="1" s="1"/>
  <c r="AO143" i="1"/>
  <c r="H143" i="1"/>
  <c r="F143" i="1"/>
  <c r="E143" i="1"/>
  <c r="G143" i="1" s="1"/>
  <c r="AO142" i="1"/>
  <c r="H142" i="1"/>
  <c r="F142" i="1"/>
  <c r="E142" i="1"/>
  <c r="G142" i="1" s="1"/>
  <c r="AO141" i="1"/>
  <c r="H141" i="1"/>
  <c r="F141" i="1"/>
  <c r="E141" i="1"/>
  <c r="G141" i="1" s="1"/>
  <c r="AO140" i="1"/>
  <c r="H140" i="1"/>
  <c r="F140" i="1"/>
  <c r="E140" i="1"/>
  <c r="G140" i="1" s="1"/>
  <c r="AO139" i="1"/>
  <c r="H139" i="1"/>
  <c r="F139" i="1"/>
  <c r="E139" i="1"/>
  <c r="G139" i="1" s="1"/>
  <c r="AO138" i="1"/>
  <c r="H138" i="1"/>
  <c r="F138" i="1"/>
  <c r="E138" i="1"/>
  <c r="G138" i="1" s="1"/>
  <c r="AO137" i="1"/>
  <c r="H137" i="1"/>
  <c r="F137" i="1"/>
  <c r="E137" i="1"/>
  <c r="G137" i="1" s="1"/>
  <c r="AO136" i="1"/>
  <c r="H136" i="1"/>
  <c r="F136" i="1"/>
  <c r="E136" i="1"/>
  <c r="G136" i="1" s="1"/>
  <c r="AO135" i="1"/>
  <c r="H135" i="1"/>
  <c r="F135" i="1"/>
  <c r="E135" i="1"/>
  <c r="G135" i="1" s="1"/>
  <c r="AO134" i="1"/>
  <c r="H134" i="1"/>
  <c r="F134" i="1"/>
  <c r="E134" i="1"/>
  <c r="G134" i="1" s="1"/>
  <c r="AO133" i="1"/>
  <c r="H133" i="1"/>
  <c r="F133" i="1"/>
  <c r="E133" i="1"/>
  <c r="G133" i="1" s="1"/>
  <c r="AO132" i="1"/>
  <c r="H132" i="1"/>
  <c r="F132" i="1"/>
  <c r="E132" i="1"/>
  <c r="G132" i="1" s="1"/>
  <c r="AO131" i="1"/>
  <c r="H131" i="1"/>
  <c r="F131" i="1"/>
  <c r="E131" i="1"/>
  <c r="G131" i="1" s="1"/>
  <c r="AO130" i="1"/>
  <c r="H130" i="1"/>
  <c r="F130" i="1"/>
  <c r="E130" i="1"/>
  <c r="G130" i="1" s="1"/>
  <c r="AO129" i="1"/>
  <c r="H129" i="1"/>
  <c r="F129" i="1"/>
  <c r="E129" i="1"/>
  <c r="G129" i="1" s="1"/>
  <c r="AO128" i="1"/>
  <c r="H128" i="1"/>
  <c r="F128" i="1"/>
  <c r="E128" i="1"/>
  <c r="G128" i="1" s="1"/>
  <c r="AO127" i="1"/>
  <c r="H127" i="1"/>
  <c r="F127" i="1"/>
  <c r="E127" i="1"/>
  <c r="G127" i="1" s="1"/>
  <c r="AO126" i="1"/>
  <c r="H126" i="1"/>
  <c r="F126" i="1"/>
  <c r="E126" i="1"/>
  <c r="G126" i="1" s="1"/>
  <c r="AO125" i="1"/>
  <c r="H125" i="1"/>
  <c r="F125" i="1"/>
  <c r="E125" i="1"/>
  <c r="G125" i="1" s="1"/>
  <c r="AO124" i="1"/>
  <c r="H124" i="1"/>
  <c r="F124" i="1"/>
  <c r="E124" i="1"/>
  <c r="G124" i="1" s="1"/>
  <c r="AO123" i="1"/>
  <c r="H123" i="1"/>
  <c r="F123" i="1"/>
  <c r="E123" i="1"/>
  <c r="G123" i="1" s="1"/>
  <c r="AO122" i="1"/>
  <c r="H122" i="1"/>
  <c r="F122" i="1"/>
  <c r="E122" i="1"/>
  <c r="G122" i="1" s="1"/>
  <c r="AO121" i="1"/>
  <c r="H121" i="1"/>
  <c r="F121" i="1"/>
  <c r="E121" i="1"/>
  <c r="G121" i="1" s="1"/>
  <c r="AO120" i="1"/>
  <c r="H120" i="1"/>
  <c r="F120" i="1"/>
  <c r="E120" i="1"/>
  <c r="G120" i="1" s="1"/>
  <c r="AO119" i="1"/>
  <c r="H119" i="1"/>
  <c r="F119" i="1"/>
  <c r="E119" i="1"/>
  <c r="G119" i="1" s="1"/>
  <c r="AO118" i="1"/>
  <c r="H118" i="1"/>
  <c r="F118" i="1"/>
  <c r="E118" i="1"/>
  <c r="G118" i="1" s="1"/>
  <c r="AO117" i="1"/>
  <c r="H117" i="1"/>
  <c r="F117" i="1"/>
  <c r="E117" i="1"/>
  <c r="G117" i="1" s="1"/>
  <c r="AO116" i="1"/>
  <c r="H116" i="1"/>
  <c r="F116" i="1"/>
  <c r="E116" i="1"/>
  <c r="G116" i="1" s="1"/>
  <c r="AO115" i="1"/>
  <c r="H115" i="1"/>
  <c r="F115" i="1"/>
  <c r="E115" i="1"/>
  <c r="G115" i="1" s="1"/>
  <c r="AO114" i="1"/>
  <c r="H114" i="1"/>
  <c r="F114" i="1"/>
  <c r="E114" i="1"/>
  <c r="G114" i="1" s="1"/>
  <c r="AO113" i="1"/>
  <c r="H113" i="1"/>
  <c r="F113" i="1"/>
  <c r="E113" i="1"/>
  <c r="G113" i="1" s="1"/>
  <c r="AO112" i="1"/>
  <c r="H112" i="1"/>
  <c r="F112" i="1"/>
  <c r="E112" i="1"/>
  <c r="G112" i="1" s="1"/>
  <c r="AO111" i="1"/>
  <c r="H111" i="1"/>
  <c r="F111" i="1"/>
  <c r="E111" i="1"/>
  <c r="G111" i="1" s="1"/>
  <c r="AO110" i="1"/>
  <c r="H110" i="1"/>
  <c r="F110" i="1"/>
  <c r="E110" i="1"/>
  <c r="G110" i="1" s="1"/>
  <c r="AO109" i="1"/>
  <c r="H109" i="1"/>
  <c r="F109" i="1"/>
  <c r="E109" i="1"/>
  <c r="G109" i="1" s="1"/>
  <c r="AO108" i="1"/>
  <c r="H108" i="1"/>
  <c r="F108" i="1"/>
  <c r="E108" i="1"/>
  <c r="G108" i="1" s="1"/>
  <c r="AO107" i="1"/>
  <c r="H107" i="1"/>
  <c r="F107" i="1"/>
  <c r="E107" i="1"/>
  <c r="G107" i="1" s="1"/>
  <c r="AO106" i="1"/>
  <c r="H106" i="1"/>
  <c r="F106" i="1"/>
  <c r="E106" i="1"/>
  <c r="G106" i="1" s="1"/>
  <c r="AO105" i="1"/>
  <c r="H105" i="1"/>
  <c r="F105" i="1"/>
  <c r="E105" i="1"/>
  <c r="G105" i="1" s="1"/>
  <c r="AO104" i="1"/>
  <c r="H104" i="1"/>
  <c r="F104" i="1"/>
  <c r="E104" i="1"/>
  <c r="G104" i="1" s="1"/>
  <c r="AO103" i="1"/>
  <c r="H103" i="1"/>
  <c r="F103" i="1"/>
  <c r="E103" i="1"/>
  <c r="G103" i="1" s="1"/>
  <c r="AO102" i="1"/>
  <c r="H102" i="1"/>
  <c r="F102" i="1"/>
  <c r="E102" i="1"/>
  <c r="G102" i="1" s="1"/>
  <c r="AO101" i="1"/>
  <c r="H101" i="1"/>
  <c r="F101" i="1"/>
  <c r="E101" i="1"/>
  <c r="G101" i="1" s="1"/>
  <c r="AO100" i="1"/>
  <c r="H100" i="1"/>
  <c r="F100" i="1"/>
  <c r="E100" i="1"/>
  <c r="G100" i="1" s="1"/>
  <c r="AO99" i="1"/>
  <c r="H99" i="1"/>
  <c r="F99" i="1"/>
  <c r="E99" i="1"/>
  <c r="G99" i="1" s="1"/>
  <c r="AO98" i="1"/>
  <c r="H98" i="1"/>
  <c r="F98" i="1"/>
  <c r="E98" i="1"/>
  <c r="G98" i="1" s="1"/>
  <c r="AO97" i="1"/>
  <c r="H97" i="1"/>
  <c r="F97" i="1"/>
  <c r="E97" i="1"/>
  <c r="G97" i="1" s="1"/>
  <c r="AO96" i="1"/>
  <c r="H96" i="1"/>
  <c r="F96" i="1"/>
  <c r="E96" i="1"/>
  <c r="G96" i="1" s="1"/>
  <c r="AO95" i="1"/>
  <c r="H95" i="1"/>
  <c r="F95" i="1"/>
  <c r="E95" i="1"/>
  <c r="G95" i="1" s="1"/>
  <c r="AO94" i="1"/>
  <c r="H94" i="1"/>
  <c r="F94" i="1"/>
  <c r="E94" i="1"/>
  <c r="G94" i="1" s="1"/>
  <c r="AO93" i="1"/>
  <c r="H93" i="1"/>
  <c r="F93" i="1"/>
  <c r="E93" i="1"/>
  <c r="G93" i="1" s="1"/>
  <c r="AO92" i="1"/>
  <c r="H92" i="1"/>
  <c r="F92" i="1"/>
  <c r="E92" i="1"/>
  <c r="G92" i="1" s="1"/>
  <c r="AO91" i="1"/>
  <c r="H91" i="1"/>
  <c r="F91" i="1"/>
  <c r="E91" i="1"/>
  <c r="G91" i="1" s="1"/>
  <c r="AO90" i="1"/>
  <c r="H90" i="1"/>
  <c r="F90" i="1"/>
  <c r="E90" i="1"/>
  <c r="G90" i="1" s="1"/>
  <c r="AO89" i="1"/>
  <c r="H89" i="1"/>
  <c r="F89" i="1"/>
  <c r="E89" i="1"/>
  <c r="G89" i="1" s="1"/>
  <c r="AO88" i="1"/>
  <c r="H88" i="1"/>
  <c r="F88" i="1"/>
  <c r="E88" i="1"/>
  <c r="G88" i="1" s="1"/>
  <c r="AO87" i="1"/>
  <c r="H87" i="1"/>
  <c r="F87" i="1"/>
  <c r="E87" i="1"/>
  <c r="G87" i="1" s="1"/>
  <c r="AO86" i="1"/>
  <c r="H86" i="1"/>
  <c r="F86" i="1"/>
  <c r="E86" i="1"/>
  <c r="G86" i="1" s="1"/>
  <c r="AO85" i="1"/>
  <c r="H85" i="1"/>
  <c r="F85" i="1"/>
  <c r="E85" i="1"/>
  <c r="G85" i="1" s="1"/>
  <c r="AO84" i="1"/>
  <c r="H84" i="1"/>
  <c r="F84" i="1"/>
  <c r="E84" i="1"/>
  <c r="G84" i="1" s="1"/>
  <c r="AO83" i="1"/>
  <c r="H83" i="1"/>
  <c r="F83" i="1"/>
  <c r="E83" i="1"/>
  <c r="G83" i="1" s="1"/>
  <c r="AO82" i="1"/>
  <c r="H82" i="1"/>
  <c r="F82" i="1"/>
  <c r="E82" i="1"/>
  <c r="G82" i="1" s="1"/>
  <c r="AO81" i="1"/>
  <c r="H81" i="1"/>
  <c r="F81" i="1"/>
  <c r="E81" i="1"/>
  <c r="G81" i="1" s="1"/>
  <c r="AO80" i="1"/>
  <c r="H80" i="1"/>
  <c r="F80" i="1"/>
  <c r="E80" i="1"/>
  <c r="G80" i="1" s="1"/>
  <c r="AO79" i="1"/>
  <c r="H79" i="1"/>
  <c r="F79" i="1"/>
  <c r="E79" i="1"/>
  <c r="G79" i="1" s="1"/>
  <c r="AO78" i="1"/>
  <c r="H78" i="1"/>
  <c r="F78" i="1"/>
  <c r="E78" i="1"/>
  <c r="G78" i="1" s="1"/>
  <c r="AO77" i="1"/>
  <c r="H77" i="1"/>
  <c r="F77" i="1"/>
  <c r="E77" i="1"/>
  <c r="G77" i="1" s="1"/>
  <c r="AO76" i="1"/>
  <c r="H76" i="1"/>
  <c r="F76" i="1"/>
  <c r="E76" i="1"/>
  <c r="G76" i="1" s="1"/>
  <c r="AO75" i="1"/>
  <c r="H75" i="1"/>
  <c r="F75" i="1"/>
  <c r="E75" i="1"/>
  <c r="G75" i="1" s="1"/>
  <c r="AO74" i="1"/>
  <c r="H74" i="1"/>
  <c r="F74" i="1"/>
  <c r="E74" i="1"/>
  <c r="G74" i="1" s="1"/>
  <c r="AO73" i="1"/>
  <c r="H73" i="1"/>
  <c r="F73" i="1"/>
  <c r="E73" i="1"/>
  <c r="G73" i="1" s="1"/>
  <c r="AO72" i="1"/>
  <c r="H72" i="1"/>
  <c r="F72" i="1"/>
  <c r="E72" i="1"/>
  <c r="G72" i="1" s="1"/>
  <c r="AO71" i="1"/>
  <c r="H71" i="1"/>
  <c r="F71" i="1"/>
  <c r="E71" i="1"/>
  <c r="G71" i="1" s="1"/>
  <c r="AO70" i="1"/>
  <c r="H70" i="1"/>
  <c r="F70" i="1"/>
  <c r="E70" i="1"/>
  <c r="G70" i="1" s="1"/>
  <c r="AO69" i="1"/>
  <c r="H69" i="1"/>
  <c r="F69" i="1"/>
  <c r="E69" i="1"/>
  <c r="G69" i="1" s="1"/>
  <c r="AO68" i="1"/>
  <c r="H68" i="1"/>
  <c r="F68" i="1"/>
  <c r="E68" i="1"/>
  <c r="G68" i="1" s="1"/>
  <c r="AO67" i="1"/>
  <c r="H67" i="1"/>
  <c r="F67" i="1"/>
  <c r="E67" i="1"/>
  <c r="G67" i="1" s="1"/>
  <c r="AO66" i="1"/>
  <c r="H66" i="1"/>
  <c r="F66" i="1"/>
  <c r="E66" i="1"/>
  <c r="G66" i="1" s="1"/>
  <c r="AO65" i="1"/>
  <c r="H65" i="1"/>
  <c r="F65" i="1"/>
  <c r="E65" i="1"/>
  <c r="G65" i="1" s="1"/>
  <c r="AO64" i="1"/>
  <c r="H64" i="1"/>
  <c r="F64" i="1"/>
  <c r="E64" i="1"/>
  <c r="G64" i="1" s="1"/>
  <c r="AO63" i="1"/>
  <c r="H63" i="1"/>
  <c r="F63" i="1"/>
  <c r="E63" i="1"/>
  <c r="G63" i="1" s="1"/>
  <c r="AO62" i="1"/>
  <c r="H62" i="1"/>
  <c r="F62" i="1"/>
  <c r="E62" i="1"/>
  <c r="G62" i="1" s="1"/>
  <c r="AO61" i="1"/>
  <c r="H61" i="1"/>
  <c r="F61" i="1"/>
  <c r="E61" i="1"/>
  <c r="G61" i="1" s="1"/>
  <c r="AO60" i="1"/>
  <c r="H60" i="1"/>
  <c r="F60" i="1"/>
  <c r="E60" i="1"/>
  <c r="G60" i="1" s="1"/>
  <c r="AO59" i="1"/>
  <c r="H59" i="1"/>
  <c r="F59" i="1"/>
  <c r="E59" i="1"/>
  <c r="G59" i="1" s="1"/>
  <c r="AO58" i="1"/>
  <c r="H58" i="1"/>
  <c r="F58" i="1"/>
  <c r="E58" i="1"/>
  <c r="G58" i="1" s="1"/>
  <c r="AO57" i="1"/>
  <c r="H57" i="1"/>
  <c r="F57" i="1"/>
  <c r="E57" i="1"/>
  <c r="G57" i="1" s="1"/>
  <c r="AO56" i="1"/>
  <c r="H56" i="1"/>
  <c r="F56" i="1"/>
  <c r="E56" i="1"/>
  <c r="G56" i="1" s="1"/>
  <c r="AO55" i="1"/>
  <c r="H55" i="1"/>
  <c r="F55" i="1"/>
  <c r="E55" i="1"/>
  <c r="G55" i="1" s="1"/>
  <c r="AO54" i="1"/>
  <c r="H54" i="1"/>
  <c r="F54" i="1"/>
  <c r="E54" i="1"/>
  <c r="G54" i="1" s="1"/>
  <c r="AO53" i="1"/>
  <c r="H53" i="1"/>
  <c r="F53" i="1"/>
  <c r="E53" i="1"/>
  <c r="G53" i="1" s="1"/>
  <c r="AO52" i="1"/>
  <c r="H52" i="1"/>
  <c r="F52" i="1"/>
  <c r="E52" i="1"/>
  <c r="G52" i="1" s="1"/>
  <c r="AO51" i="1"/>
  <c r="H51" i="1"/>
  <c r="F51" i="1"/>
  <c r="E51" i="1"/>
  <c r="G51" i="1" s="1"/>
  <c r="AO50" i="1"/>
  <c r="H50" i="1"/>
  <c r="F50" i="1"/>
  <c r="E50" i="1"/>
  <c r="G50" i="1" s="1"/>
  <c r="AO49" i="1"/>
  <c r="H49" i="1"/>
  <c r="F49" i="1"/>
  <c r="E49" i="1"/>
  <c r="G49" i="1" s="1"/>
  <c r="AO48" i="1"/>
  <c r="H48" i="1"/>
  <c r="F48" i="1"/>
  <c r="E48" i="1"/>
  <c r="G48" i="1" s="1"/>
  <c r="AO47" i="1"/>
  <c r="H47" i="1"/>
  <c r="F47" i="1"/>
  <c r="E47" i="1"/>
  <c r="G47" i="1" s="1"/>
  <c r="AO46" i="1"/>
  <c r="H46" i="1"/>
  <c r="F46" i="1"/>
  <c r="E46" i="1"/>
  <c r="G46" i="1" s="1"/>
  <c r="AO45" i="1"/>
  <c r="H45" i="1"/>
  <c r="F45" i="1"/>
  <c r="E45" i="1"/>
  <c r="G45" i="1" s="1"/>
  <c r="AO44" i="1"/>
  <c r="H44" i="1"/>
  <c r="F44" i="1"/>
  <c r="E44" i="1"/>
  <c r="G44" i="1" s="1"/>
  <c r="AO43" i="1"/>
  <c r="H43" i="1"/>
  <c r="F43" i="1"/>
  <c r="E43" i="1"/>
  <c r="G43" i="1" s="1"/>
  <c r="AO42" i="1"/>
  <c r="H42" i="1"/>
  <c r="F42" i="1"/>
  <c r="E42" i="1"/>
  <c r="G42" i="1" s="1"/>
  <c r="AO41" i="1"/>
  <c r="H41" i="1"/>
  <c r="F41" i="1"/>
  <c r="E41" i="1"/>
  <c r="G41" i="1" s="1"/>
  <c r="AO40" i="1"/>
  <c r="H40" i="1"/>
  <c r="F40" i="1"/>
  <c r="E40" i="1"/>
  <c r="G40" i="1" s="1"/>
  <c r="AO39" i="1"/>
  <c r="H39" i="1"/>
  <c r="F39" i="1"/>
  <c r="E39" i="1"/>
  <c r="G39" i="1" s="1"/>
  <c r="AO38" i="1"/>
  <c r="H38" i="1"/>
  <c r="F38" i="1"/>
  <c r="E38" i="1"/>
  <c r="G38" i="1" s="1"/>
  <c r="AO37" i="1"/>
  <c r="H37" i="1"/>
  <c r="F37" i="1"/>
  <c r="E37" i="1"/>
  <c r="G37" i="1" s="1"/>
  <c r="AO36" i="1"/>
  <c r="H36" i="1"/>
  <c r="F36" i="1"/>
  <c r="E36" i="1"/>
  <c r="G36" i="1" s="1"/>
  <c r="AO35" i="1"/>
  <c r="H35" i="1"/>
  <c r="F35" i="1"/>
  <c r="E35" i="1"/>
  <c r="G35" i="1" s="1"/>
  <c r="AO34" i="1"/>
  <c r="H34" i="1"/>
  <c r="G34" i="1"/>
  <c r="F34" i="1"/>
  <c r="E34" i="1"/>
  <c r="AO33" i="1"/>
  <c r="H33" i="1"/>
  <c r="F33" i="1"/>
  <c r="E33" i="1"/>
  <c r="G33" i="1" s="1"/>
  <c r="AO32" i="1"/>
  <c r="H32" i="1"/>
  <c r="F32" i="1"/>
  <c r="E32" i="1"/>
  <c r="G32" i="1" s="1"/>
  <c r="AO31" i="1"/>
  <c r="H31" i="1"/>
  <c r="F31" i="1"/>
  <c r="E31" i="1"/>
  <c r="G31" i="1" s="1"/>
  <c r="AO30" i="1"/>
  <c r="H30" i="1"/>
  <c r="F30" i="1"/>
  <c r="E30" i="1"/>
  <c r="G30" i="1" s="1"/>
  <c r="AO29" i="1"/>
  <c r="H29" i="1"/>
  <c r="F29" i="1"/>
  <c r="E29" i="1"/>
  <c r="G29" i="1" s="1"/>
  <c r="AO28" i="1"/>
  <c r="H28" i="1"/>
  <c r="F28" i="1"/>
  <c r="E28" i="1"/>
  <c r="G28" i="1" s="1"/>
  <c r="AO27" i="1"/>
  <c r="H27" i="1"/>
  <c r="F27" i="1"/>
  <c r="E27" i="1"/>
  <c r="G27" i="1" s="1"/>
  <c r="AO26" i="1"/>
  <c r="H26" i="1"/>
  <c r="F26" i="1"/>
  <c r="E26" i="1"/>
  <c r="G26" i="1" s="1"/>
  <c r="AO25" i="1"/>
  <c r="H25" i="1"/>
  <c r="F25" i="1"/>
  <c r="E25" i="1"/>
  <c r="G25" i="1" s="1"/>
  <c r="AO24" i="1"/>
  <c r="H24" i="1"/>
  <c r="F24" i="1"/>
  <c r="E24" i="1"/>
  <c r="G24" i="1" s="1"/>
  <c r="AO23" i="1"/>
  <c r="H23" i="1"/>
  <c r="F23" i="1"/>
  <c r="E23" i="1"/>
  <c r="G23" i="1" s="1"/>
  <c r="AO22" i="1"/>
  <c r="H22" i="1"/>
  <c r="F22" i="1"/>
  <c r="E22" i="1"/>
  <c r="G22" i="1" s="1"/>
  <c r="AO21" i="1"/>
  <c r="H21" i="1"/>
  <c r="F21" i="1"/>
  <c r="E21" i="1"/>
  <c r="G21" i="1" s="1"/>
  <c r="AO20" i="1"/>
  <c r="H20" i="1"/>
  <c r="F20" i="1"/>
  <c r="E20" i="1"/>
  <c r="G20" i="1" s="1"/>
  <c r="AO19" i="1"/>
  <c r="H19" i="1"/>
  <c r="F19" i="1"/>
  <c r="E19" i="1"/>
  <c r="G19" i="1" s="1"/>
  <c r="AO18" i="1"/>
  <c r="H18" i="1"/>
  <c r="F18" i="1"/>
  <c r="E18" i="1"/>
  <c r="G18" i="1" s="1"/>
  <c r="AO17" i="1"/>
  <c r="H17" i="1"/>
  <c r="F17" i="1"/>
  <c r="E17" i="1"/>
  <c r="G17" i="1" s="1"/>
  <c r="AO16" i="1"/>
  <c r="H16" i="1"/>
  <c r="F16" i="1"/>
  <c r="E16" i="1"/>
  <c r="G16" i="1" s="1"/>
  <c r="AO15" i="1"/>
  <c r="H15" i="1"/>
  <c r="F15" i="1"/>
  <c r="E15" i="1"/>
  <c r="G15" i="1" s="1"/>
  <c r="AO14" i="1"/>
  <c r="H14" i="1"/>
  <c r="F14" i="1"/>
  <c r="E14" i="1"/>
  <c r="G14" i="1" s="1"/>
  <c r="AO13" i="1"/>
  <c r="H13" i="1"/>
  <c r="F13" i="1"/>
  <c r="E13" i="1"/>
  <c r="G13" i="1" s="1"/>
  <c r="AO12" i="1"/>
  <c r="H12" i="1"/>
  <c r="F12" i="1"/>
  <c r="E12" i="1"/>
  <c r="G12" i="1" s="1"/>
  <c r="AO11" i="1"/>
  <c r="H11" i="1"/>
  <c r="F11" i="1"/>
  <c r="E11" i="1"/>
  <c r="G11" i="1" s="1"/>
  <c r="AO10" i="1"/>
  <c r="H10" i="1"/>
  <c r="F10" i="1"/>
  <c r="E10" i="1"/>
  <c r="G10" i="1" s="1"/>
  <c r="AO9" i="1"/>
  <c r="H9" i="1"/>
  <c r="F9" i="1"/>
  <c r="E9" i="1"/>
  <c r="G9" i="1" s="1"/>
  <c r="AO3" i="1"/>
  <c r="AO2" i="1"/>
  <c r="AO8" i="1"/>
  <c r="AO7" i="1"/>
  <c r="AO6" i="1"/>
  <c r="AO5" i="1"/>
  <c r="H8" i="1"/>
  <c r="F8" i="1"/>
  <c r="E8" i="1"/>
  <c r="G8" i="1" s="1"/>
  <c r="H7" i="1"/>
  <c r="F7" i="1"/>
  <c r="E7" i="1"/>
  <c r="G7" i="1" s="1"/>
  <c r="H6" i="1"/>
  <c r="F6" i="1"/>
  <c r="E6" i="1"/>
  <c r="G6" i="1" s="1"/>
  <c r="H5" i="1"/>
  <c r="F5" i="1"/>
  <c r="E5" i="1"/>
  <c r="G5" i="1" s="1"/>
  <c r="AO4" i="1"/>
  <c r="H4" i="1"/>
  <c r="F4" i="1"/>
  <c r="E4" i="1"/>
  <c r="G4" i="1" s="1"/>
  <c r="H3" i="1"/>
  <c r="F3" i="1"/>
  <c r="E3" i="1"/>
  <c r="G3" i="1" s="1"/>
  <c r="H2" i="1"/>
  <c r="F2" i="1"/>
  <c r="E2" i="1"/>
  <c r="G2" i="1" s="1"/>
  <c r="AF22" i="3" l="1"/>
  <c r="D22" i="3"/>
  <c r="AF21" i="3"/>
  <c r="D21" i="3"/>
  <c r="AE20" i="3"/>
  <c r="AF20" i="3" s="1"/>
  <c r="D20" i="3"/>
  <c r="AE19" i="3"/>
  <c r="AD19" i="3"/>
  <c r="D19" i="3"/>
  <c r="AF18" i="3"/>
  <c r="D18" i="3"/>
  <c r="AE17" i="3"/>
  <c r="AD17" i="3"/>
  <c r="D17" i="3"/>
  <c r="AF16" i="3"/>
  <c r="D16" i="3"/>
  <c r="AE15" i="3"/>
  <c r="AF15" i="3" s="1"/>
  <c r="D15" i="3"/>
  <c r="AF14" i="3"/>
  <c r="D14" i="3"/>
  <c r="AF13" i="3"/>
  <c r="D13" i="3"/>
  <c r="AF12" i="3"/>
  <c r="D12" i="3"/>
  <c r="AF11" i="3"/>
  <c r="D11" i="3"/>
  <c r="AF10" i="3"/>
  <c r="D10" i="3"/>
  <c r="AF9" i="3"/>
  <c r="D9" i="3"/>
  <c r="AF8" i="3"/>
  <c r="D8" i="3"/>
  <c r="AF7" i="3"/>
  <c r="D7" i="3"/>
  <c r="AE6" i="3"/>
  <c r="AF6" i="3" s="1"/>
  <c r="D6" i="3"/>
  <c r="AE5" i="3"/>
  <c r="AD5" i="3"/>
  <c r="D5" i="3"/>
  <c r="AF4" i="3"/>
  <c r="D4" i="3"/>
  <c r="AF3" i="3"/>
  <c r="D3" i="3"/>
  <c r="AF2" i="3"/>
  <c r="AF19" i="3" l="1"/>
  <c r="AF17" i="3"/>
  <c r="AF5" i="3"/>
  <c r="D2" i="3" l="1"/>
</calcChain>
</file>

<file path=xl/sharedStrings.xml><?xml version="1.0" encoding="utf-8"?>
<sst xmlns="http://schemas.openxmlformats.org/spreadsheetml/2006/main" count="97756" uniqueCount="7188">
  <si>
    <t>User</t>
  </si>
  <si>
    <t>frank.page+kelly@securegive.com</t>
  </si>
  <si>
    <t>https://sg-dev-web-ng.securegive.com/</t>
  </si>
  <si>
    <t>SecureGiveURL</t>
  </si>
  <si>
    <t>Multiple Organizations</t>
  </si>
  <si>
    <t>PhoneNumber</t>
  </si>
  <si>
    <t>(352) 434-3333</t>
  </si>
  <si>
    <t>PaymentMethod</t>
  </si>
  <si>
    <t>SignInName</t>
  </si>
  <si>
    <t>SignInPassword</t>
  </si>
  <si>
    <t>(352) 454-1078</t>
  </si>
  <si>
    <t>CampusName</t>
  </si>
  <si>
    <t>Moon Pass</t>
  </si>
  <si>
    <t>Main Campus</t>
  </si>
  <si>
    <t>GiftType</t>
  </si>
  <si>
    <t>Purchase</t>
  </si>
  <si>
    <t>Frequency</t>
  </si>
  <si>
    <t>One-Time</t>
  </si>
  <si>
    <t>FundName</t>
  </si>
  <si>
    <t>Donation 2</t>
  </si>
  <si>
    <t>Tee Shirt</t>
  </si>
  <si>
    <t>Purchase Cat 2</t>
  </si>
  <si>
    <t>GiftAmount</t>
  </si>
  <si>
    <t>GiftInputType</t>
  </si>
  <si>
    <t>AmountCurrency</t>
  </si>
  <si>
    <t>AmountQuantity</t>
  </si>
  <si>
    <t>Recurring</t>
  </si>
  <si>
    <t>HowOften</t>
  </si>
  <si>
    <t>Weekly</t>
  </si>
  <si>
    <t>Monthly</t>
  </si>
  <si>
    <t>ChargeOn</t>
  </si>
  <si>
    <t>Monday</t>
  </si>
  <si>
    <t>1st</t>
  </si>
  <si>
    <t>DelayedStartDate</t>
  </si>
  <si>
    <t>EndDate</t>
  </si>
  <si>
    <t>AddMessage</t>
  </si>
  <si>
    <t>GiveAnonymously</t>
  </si>
  <si>
    <t>Yes</t>
  </si>
  <si>
    <t>No</t>
  </si>
  <si>
    <t>AddPaymentMethod</t>
  </si>
  <si>
    <t>ExpirationMonthYear</t>
  </si>
  <si>
    <t>CVC3</t>
  </si>
  <si>
    <t>CVC4</t>
  </si>
  <si>
    <t>NameOnCard</t>
  </si>
  <si>
    <t>ZipPostalCode</t>
  </si>
  <si>
    <t>BankAccountHolderName</t>
  </si>
  <si>
    <t>RoutingNumber</t>
  </si>
  <si>
    <t>CheckingOrSavings</t>
  </si>
  <si>
    <t>SaveCreditCard</t>
  </si>
  <si>
    <t>SaveOrCancelPayment</t>
  </si>
  <si>
    <t>Fred Samples Jr</t>
  </si>
  <si>
    <t>Jean Jones</t>
  </si>
  <si>
    <t>Checking</t>
  </si>
  <si>
    <t>New Credit Card</t>
  </si>
  <si>
    <t>Submit</t>
  </si>
  <si>
    <t>N/A</t>
  </si>
  <si>
    <t>Cancel</t>
  </si>
  <si>
    <t>xawWuIhk6euXUAw9wmjbrg==</t>
  </si>
  <si>
    <t>https://sg-dev-web-ng.securegive.com/sp</t>
  </si>
  <si>
    <t>ScenarioType</t>
  </si>
  <si>
    <t>General Giving</t>
  </si>
  <si>
    <t>ContinueAs</t>
  </si>
  <si>
    <t>Guest</t>
  </si>
  <si>
    <t>Member</t>
  </si>
  <si>
    <t>NewMember</t>
  </si>
  <si>
    <t>MemberFirstName</t>
  </si>
  <si>
    <t>MemberLastName</t>
  </si>
  <si>
    <t>MemberMobileNumber</t>
  </si>
  <si>
    <t>MemberStreetAddress1</t>
  </si>
  <si>
    <t>MemberStreetAddress2</t>
  </si>
  <si>
    <t>MemberCity</t>
  </si>
  <si>
    <t>MemberStateProvince</t>
  </si>
  <si>
    <t>MemberCountry</t>
  </si>
  <si>
    <t>MemberZip</t>
  </si>
  <si>
    <t>Gary</t>
  </si>
  <si>
    <t>Alpharetta</t>
  </si>
  <si>
    <t>Marietta</t>
  </si>
  <si>
    <t>Stone Mountain</t>
  </si>
  <si>
    <t>Jerry</t>
  </si>
  <si>
    <t>Jim</t>
  </si>
  <si>
    <t>Newmember</t>
  </si>
  <si>
    <t>125 N. Main</t>
  </si>
  <si>
    <t>127 N. Main</t>
  </si>
  <si>
    <t>Membersigninhalfway</t>
  </si>
  <si>
    <t>Donate_SignIn_Member</t>
  </si>
  <si>
    <t>Donate_SignIn_OrgAdmin</t>
  </si>
  <si>
    <t>Georgia</t>
  </si>
  <si>
    <t>USA</t>
  </si>
  <si>
    <t>p4nzqf2WPVEdgGhZ2tawDQ==</t>
  </si>
  <si>
    <t>NewMemberPassword</t>
  </si>
  <si>
    <t>Test@pass1</t>
  </si>
  <si>
    <t>130 N. Main</t>
  </si>
  <si>
    <t>(352) 454-1080</t>
  </si>
  <si>
    <t>frank.page+guest@securegive.com</t>
  </si>
  <si>
    <t>frank.page+new171@securegive.com</t>
  </si>
  <si>
    <t>Description</t>
  </si>
  <si>
    <t>Discover</t>
  </si>
  <si>
    <t>PaymentType</t>
  </si>
  <si>
    <t>4111 1111 1111 1111</t>
  </si>
  <si>
    <t>4012 8888 8888 1881</t>
  </si>
  <si>
    <t>4055 0111 1111 1111</t>
  </si>
  <si>
    <t>5454 5454 5454 5454</t>
  </si>
  <si>
    <t>2222 3333 4444 5559</t>
  </si>
  <si>
    <t>5405 2222 2222 2226</t>
  </si>
  <si>
    <t>6011 0009 9550 0000</t>
  </si>
  <si>
    <t>3714 496353 98431</t>
  </si>
  <si>
    <t>Visa_Corporate_Purchase</t>
  </si>
  <si>
    <t>American_Express</t>
  </si>
  <si>
    <t>TestCards</t>
  </si>
  <si>
    <t>ApplePay</t>
  </si>
  <si>
    <t>BankAccount</t>
  </si>
  <si>
    <t>Card</t>
  </si>
  <si>
    <t>BankAccounts</t>
  </si>
  <si>
    <t>AccountNumber</t>
  </si>
  <si>
    <t>Routing Number</t>
  </si>
  <si>
    <t>MastercardNumbers</t>
  </si>
  <si>
    <t>VisaNumbers</t>
  </si>
  <si>
    <t>DiscoverNumbers</t>
  </si>
  <si>
    <t>AmericanExpressNumbers</t>
  </si>
  <si>
    <t>NormalAccount</t>
  </si>
  <si>
    <t>AppleAccount</t>
  </si>
  <si>
    <t>Visa_Personal</t>
  </si>
  <si>
    <t>Mastercard_Personal</t>
  </si>
  <si>
    <t>Mastercard_Corporate</t>
  </si>
  <si>
    <t>AppleID</t>
  </si>
  <si>
    <t>user@google.com</t>
  </si>
  <si>
    <t>New Bank Account</t>
  </si>
  <si>
    <t>Existing Payment Method</t>
  </si>
  <si>
    <t>AddPaymentType</t>
  </si>
  <si>
    <t>ChoosePaymentMethod</t>
  </si>
  <si>
    <t>TestAccount</t>
  </si>
  <si>
    <t>Save</t>
  </si>
  <si>
    <t>072403004</t>
  </si>
  <si>
    <t>SubmitGive</t>
  </si>
  <si>
    <t>Donate_Slug_Guest</t>
  </si>
  <si>
    <t>Donate_Slug_SignIn_Member</t>
  </si>
  <si>
    <t>Donate_Slug_SignUp_NewMember</t>
  </si>
  <si>
    <t>Scenario 1</t>
  </si>
  <si>
    <t>Scenario 2</t>
  </si>
  <si>
    <t>Scenario 3</t>
  </si>
  <si>
    <t>Scenario 4</t>
  </si>
  <si>
    <t>Scenario 5</t>
  </si>
  <si>
    <t>Scenario 6</t>
  </si>
  <si>
    <t>Scenario 7</t>
  </si>
  <si>
    <t>Scenario 8</t>
  </si>
  <si>
    <t>Scenario 9</t>
  </si>
  <si>
    <t>Scenario 10</t>
  </si>
  <si>
    <t>Scenario 11</t>
  </si>
  <si>
    <t>Scenario 12</t>
  </si>
  <si>
    <t>Scenario 13</t>
  </si>
  <si>
    <t>Scenario 14</t>
  </si>
  <si>
    <t>General Giving|Starr Pass Northside</t>
  </si>
  <si>
    <t>AmountCurrency|AmountQuantity</t>
  </si>
  <si>
    <t>13|14</t>
  </si>
  <si>
    <t>Scenario 15</t>
  </si>
  <si>
    <t>Scenario 16</t>
  </si>
  <si>
    <t>Scenario 17</t>
  </si>
  <si>
    <t>KeyTestArea</t>
  </si>
  <si>
    <t>Credit Card Mutiple Gifts</t>
  </si>
  <si>
    <t>21|10</t>
  </si>
  <si>
    <t>Purchase Cat 1|Purchase Cat 2</t>
  </si>
  <si>
    <t>AmountCurrency|AmountCurrency</t>
  </si>
  <si>
    <t>Tee Shirt|Food</t>
  </si>
  <si>
    <t>22|23</t>
  </si>
  <si>
    <t>Donation 1|Donation 2</t>
  </si>
  <si>
    <t>Slug Member Existing Payment</t>
  </si>
  <si>
    <t>Slug NewMember New ACH</t>
  </si>
  <si>
    <t>Slug Guest New ACH</t>
  </si>
  <si>
    <t>19|14</t>
  </si>
  <si>
    <t>20|15</t>
  </si>
  <si>
    <t>23|14</t>
  </si>
  <si>
    <t>24|15</t>
  </si>
  <si>
    <t>Freda Samples Jr</t>
  </si>
  <si>
    <t>Freddy Samples Jr</t>
  </si>
  <si>
    <t>Fredly Samples Jr</t>
  </si>
  <si>
    <t>Fredric Samples Jr</t>
  </si>
  <si>
    <t>Fredrica Samples Jr</t>
  </si>
  <si>
    <t>FeeOffset</t>
  </si>
  <si>
    <t>MemberRole</t>
  </si>
  <si>
    <t>Administrator</t>
  </si>
  <si>
    <t>Kiosk Manager</t>
  </si>
  <si>
    <t>New</t>
  </si>
  <si>
    <t>TrueMemberRole</t>
  </si>
  <si>
    <t>TestMemberRole</t>
  </si>
  <si>
    <t>frank.page+jen@securegive.com</t>
  </si>
  <si>
    <t>Pledge</t>
  </si>
  <si>
    <t>PledgeAction</t>
  </si>
  <si>
    <t>Scenario 18</t>
  </si>
  <si>
    <t>Scenario 19</t>
  </si>
  <si>
    <t>Clothes for Kids</t>
  </si>
  <si>
    <t>PledgeLocation</t>
  </si>
  <si>
    <t>PledgeAmount</t>
  </si>
  <si>
    <t>PledgeFrequency</t>
  </si>
  <si>
    <t>Scenario 20</t>
  </si>
  <si>
    <t>Scenario 21</t>
  </si>
  <si>
    <t>Slug Member Existing Payment Recurring</t>
  </si>
  <si>
    <t>Slug NewMember New ACH Recurring</t>
  </si>
  <si>
    <t>Quarterly</t>
  </si>
  <si>
    <t>Sunday</t>
  </si>
  <si>
    <t>Slug Donate to Pledge as Member New ACH</t>
  </si>
  <si>
    <t>Slug Add Pledge as Member</t>
  </si>
  <si>
    <t>PledgeStartMonth</t>
  </si>
  <si>
    <t>PledgeStartYear</t>
  </si>
  <si>
    <t>PledgeStartDay</t>
  </si>
  <si>
    <t>PledgeEndMonth</t>
  </si>
  <si>
    <t>PledgeEndYear</t>
  </si>
  <si>
    <t>PledgeEndDay</t>
  </si>
  <si>
    <t>Dec</t>
  </si>
  <si>
    <t>2020</t>
  </si>
  <si>
    <t>15</t>
  </si>
  <si>
    <t>24</t>
  </si>
  <si>
    <t>PledgeSaveCancel</t>
  </si>
  <si>
    <t>Nov</t>
  </si>
  <si>
    <t>Donate</t>
  </si>
  <si>
    <t>ThankYouPageOptions</t>
  </si>
  <si>
    <t>Go To My Organizations</t>
  </si>
  <si>
    <t>DonatePurchaseGoal</t>
  </si>
  <si>
    <t>Goal_Pledge</t>
  </si>
  <si>
    <t>Goal_Donate</t>
  </si>
  <si>
    <t/>
  </si>
  <si>
    <t>ACHSettings</t>
  </si>
  <si>
    <t>Card Connect</t>
  </si>
  <si>
    <t>Epic Gateway</t>
  </si>
  <si>
    <t>Ready</t>
  </si>
  <si>
    <t>SuperAdminManager</t>
  </si>
  <si>
    <t>SuperAdminAdministrator</t>
  </si>
  <si>
    <t>SuperAdminUser</t>
  </si>
  <si>
    <t>AccountManager</t>
  </si>
  <si>
    <t>ReportsManager</t>
  </si>
  <si>
    <t>MemberManager</t>
  </si>
  <si>
    <t>SettingsManager</t>
  </si>
  <si>
    <t>OrganizationName</t>
  </si>
  <si>
    <t>OrgEnabled</t>
  </si>
  <si>
    <t>OrgAdminAccessEnabled</t>
  </si>
  <si>
    <t>OrgMemberAccessEnabled</t>
  </si>
  <si>
    <t>CategoryName</t>
  </si>
  <si>
    <t>ach</t>
  </si>
  <si>
    <t>Visa</t>
  </si>
  <si>
    <t>Mastercard</t>
  </si>
  <si>
    <t>Amex</t>
  </si>
  <si>
    <t>CampusCount</t>
  </si>
  <si>
    <t>GiftTypeCount</t>
  </si>
  <si>
    <t>OrganizationCount</t>
  </si>
  <si>
    <t>FundNameCount</t>
  </si>
  <si>
    <t>https://sg-dev-web.securegive.com/</t>
  </si>
  <si>
    <t>OrgRole</t>
  </si>
  <si>
    <t>ScenarioSummary</t>
  </si>
  <si>
    <t>CampusInformation</t>
  </si>
  <si>
    <t>EnvironmentAndLogin</t>
  </si>
  <si>
    <t>DelayDayOffset</t>
  </si>
  <si>
    <t>EndDayOffset</t>
  </si>
  <si>
    <t>PledgeStartDayOffset</t>
  </si>
  <si>
    <t>PledgeEndDayOffset</t>
  </si>
  <si>
    <t>Slug</t>
  </si>
  <si>
    <t>Load Scenario 01</t>
  </si>
  <si>
    <t>Load Scenario 02</t>
  </si>
  <si>
    <t>Load Scenario 03</t>
  </si>
  <si>
    <t>Load Scenario 04</t>
  </si>
  <si>
    <t>Load Scenario 05</t>
  </si>
  <si>
    <t>Load Scenario 06</t>
  </si>
  <si>
    <t>Load Scenario 07</t>
  </si>
  <si>
    <t>UnSave</t>
  </si>
  <si>
    <t>SavePaymentMethod</t>
  </si>
  <si>
    <t>Load Scenario 08</t>
  </si>
  <si>
    <t>testing+1+load@securegive.com</t>
  </si>
  <si>
    <t>testing+2+load@securegive.com</t>
  </si>
  <si>
    <t>testing+3+load@securegive.com</t>
  </si>
  <si>
    <t>testing+4+load@securegive.com</t>
  </si>
  <si>
    <t>testing+5+load@securegive.com</t>
  </si>
  <si>
    <t>testing+6+load@securegive.com</t>
  </si>
  <si>
    <t>testing+7+load@securegive.com</t>
  </si>
  <si>
    <t>8w9a2zVa0r6x8oBTljNeEA==</t>
  </si>
  <si>
    <t>bah01</t>
  </si>
  <si>
    <t>Load Scenario 09</t>
  </si>
  <si>
    <t>Load Scenario 10</t>
  </si>
  <si>
    <t>Load Scenario 11</t>
  </si>
  <si>
    <t>Load Scenario 12</t>
  </si>
  <si>
    <t>Load Scenario 13</t>
  </si>
  <si>
    <t>Load Scenario 14</t>
  </si>
  <si>
    <t>Load Scenario 15</t>
  </si>
  <si>
    <t>Load Scenario 16</t>
  </si>
  <si>
    <t>Load Scenario 17</t>
  </si>
  <si>
    <t>Load Scenario 18</t>
  </si>
  <si>
    <t>Load Scenario 19</t>
  </si>
  <si>
    <t>Load Scenario 20</t>
  </si>
  <si>
    <t>Load Scenario 21</t>
  </si>
  <si>
    <t>Load Scenario 22</t>
  </si>
  <si>
    <t>Load Scenario 23</t>
  </si>
  <si>
    <t>Load Scenario 24</t>
  </si>
  <si>
    <t>Load Scenario 25</t>
  </si>
  <si>
    <t>Load Scenario 26</t>
  </si>
  <si>
    <t>Load Scenario 27</t>
  </si>
  <si>
    <t>Load Scenario 28</t>
  </si>
  <si>
    <t>Load Scenario 29</t>
  </si>
  <si>
    <t>Load Scenario 30</t>
  </si>
  <si>
    <t>Load Scenario 31</t>
  </si>
  <si>
    <t>Load Scenario 32</t>
  </si>
  <si>
    <t>Load Scenario 33</t>
  </si>
  <si>
    <t>Load Scenario 34</t>
  </si>
  <si>
    <t>Load Scenario 35</t>
  </si>
  <si>
    <t>Load Scenario 36</t>
  </si>
  <si>
    <t>Load Scenario 37</t>
  </si>
  <si>
    <t>Load Scenario 38</t>
  </si>
  <si>
    <t>Load Scenario 39</t>
  </si>
  <si>
    <t>Load Scenario 40</t>
  </si>
  <si>
    <t>Load Scenario 41</t>
  </si>
  <si>
    <t>Load Scenario 42</t>
  </si>
  <si>
    <t>Load Scenario 43</t>
  </si>
  <si>
    <t>Load Scenario 44</t>
  </si>
  <si>
    <t>Load Scenario 45</t>
  </si>
  <si>
    <t>Load Scenario 46</t>
  </si>
  <si>
    <t>Load Scenario 47</t>
  </si>
  <si>
    <t>Load Scenario 48</t>
  </si>
  <si>
    <t>Load Scenario 49</t>
  </si>
  <si>
    <t>Load Scenario 50</t>
  </si>
  <si>
    <t>Load Scenario 51</t>
  </si>
  <si>
    <t>Load Scenario 52</t>
  </si>
  <si>
    <t>Load Scenario 53</t>
  </si>
  <si>
    <t>Load Scenario 54</t>
  </si>
  <si>
    <t>Load Scenario 55</t>
  </si>
  <si>
    <t>Load Scenario 56</t>
  </si>
  <si>
    <t>Load Scenario 57</t>
  </si>
  <si>
    <t>Load Scenario 58</t>
  </si>
  <si>
    <t>Load Scenario 59</t>
  </si>
  <si>
    <t>Load Scenario 60</t>
  </si>
  <si>
    <t>Load Scenario 61</t>
  </si>
  <si>
    <t>Load Scenario 62</t>
  </si>
  <si>
    <t>Load Scenario 63</t>
  </si>
  <si>
    <t>Load Scenario 64</t>
  </si>
  <si>
    <t>Load Scenario 65</t>
  </si>
  <si>
    <t>Load Scenario 66</t>
  </si>
  <si>
    <t>Load Scenario 67</t>
  </si>
  <si>
    <t>Load Scenario 68</t>
  </si>
  <si>
    <t>Load Scenario 69</t>
  </si>
  <si>
    <t>Load Scenario 70</t>
  </si>
  <si>
    <t>Load Scenario 71</t>
  </si>
  <si>
    <t>Load Scenario 72</t>
  </si>
  <si>
    <t>Load Scenario 73</t>
  </si>
  <si>
    <t>Load Scenario 74</t>
  </si>
  <si>
    <t>Load Scenario 75</t>
  </si>
  <si>
    <t>Load Scenario 76</t>
  </si>
  <si>
    <t>Load Scenario 77</t>
  </si>
  <si>
    <t>Load Scenario 78</t>
  </si>
  <si>
    <t>Load Scenario 79</t>
  </si>
  <si>
    <t>Load Scenario 80</t>
  </si>
  <si>
    <t>Load Scenario 81</t>
  </si>
  <si>
    <t>Load Scenario 82</t>
  </si>
  <si>
    <t>Load Scenario 83</t>
  </si>
  <si>
    <t>Load Scenario 84</t>
  </si>
  <si>
    <t>Load Scenario 85</t>
  </si>
  <si>
    <t>Load Scenario 86</t>
  </si>
  <si>
    <t>Load Scenario 87</t>
  </si>
  <si>
    <t>Load Scenario 88</t>
  </si>
  <si>
    <t>Load Scenario 89</t>
  </si>
  <si>
    <t>Load Scenario 90</t>
  </si>
  <si>
    <t>Load Scenario 91</t>
  </si>
  <si>
    <t>Load Scenario 92</t>
  </si>
  <si>
    <t>Load Scenario 93</t>
  </si>
  <si>
    <t>Load Scenario 94</t>
  </si>
  <si>
    <t>Load Scenario 95</t>
  </si>
  <si>
    <t>Load Scenario 96</t>
  </si>
  <si>
    <t>Load Scenario 97</t>
  </si>
  <si>
    <t>Load Scenario 98</t>
  </si>
  <si>
    <t>Load Scenario 99</t>
  </si>
  <si>
    <t>Load Scenario 100</t>
  </si>
  <si>
    <t>Load Scenario 101</t>
  </si>
  <si>
    <t>Load Scenario 102</t>
  </si>
  <si>
    <t>Load Scenario 103</t>
  </si>
  <si>
    <t>Load Scenario 104</t>
  </si>
  <si>
    <t>Load Scenario 105</t>
  </si>
  <si>
    <t>Load Scenario 106</t>
  </si>
  <si>
    <t>Load Scenario 107</t>
  </si>
  <si>
    <t>Load Scenario 108</t>
  </si>
  <si>
    <t>Load Scenario 109</t>
  </si>
  <si>
    <t>Load Scenario 110</t>
  </si>
  <si>
    <t>Load Scenario 111</t>
  </si>
  <si>
    <t>Load Scenario 112</t>
  </si>
  <si>
    <t>Load Scenario 113</t>
  </si>
  <si>
    <t>Load Scenario 114</t>
  </si>
  <si>
    <t>Load Scenario 115</t>
  </si>
  <si>
    <t>Load Scenario 116</t>
  </si>
  <si>
    <t>Load Scenario 117</t>
  </si>
  <si>
    <t>Load Scenario 118</t>
  </si>
  <si>
    <t>Load Scenario 119</t>
  </si>
  <si>
    <t>Load Scenario 120</t>
  </si>
  <si>
    <t>Load Scenario 121</t>
  </si>
  <si>
    <t>Load Scenario 122</t>
  </si>
  <si>
    <t>Load Scenario 123</t>
  </si>
  <si>
    <t>Load Scenario 124</t>
  </si>
  <si>
    <t>Load Scenario 125</t>
  </si>
  <si>
    <t>Load Scenario 126</t>
  </si>
  <si>
    <t>Load Scenario 127</t>
  </si>
  <si>
    <t>Load Scenario 128</t>
  </si>
  <si>
    <t>Load Scenario 129</t>
  </si>
  <si>
    <t>Load Scenario 130</t>
  </si>
  <si>
    <t>Load Scenario 131</t>
  </si>
  <si>
    <t>Load Scenario 132</t>
  </si>
  <si>
    <t>Load Scenario 133</t>
  </si>
  <si>
    <t>Load Scenario 134</t>
  </si>
  <si>
    <t>Load Scenario 135</t>
  </si>
  <si>
    <t>Load Scenario 136</t>
  </si>
  <si>
    <t>Load Scenario 137</t>
  </si>
  <si>
    <t>Load Scenario 138</t>
  </si>
  <si>
    <t>Load Scenario 139</t>
  </si>
  <si>
    <t>Load Scenario 140</t>
  </si>
  <si>
    <t>Load Scenario 141</t>
  </si>
  <si>
    <t>Load Scenario 142</t>
  </si>
  <si>
    <t>Load Scenario 143</t>
  </si>
  <si>
    <t>Load Scenario 144</t>
  </si>
  <si>
    <t>Load Scenario 145</t>
  </si>
  <si>
    <t>Load Scenario 146</t>
  </si>
  <si>
    <t>Load Scenario 147</t>
  </si>
  <si>
    <t>Load Scenario 148</t>
  </si>
  <si>
    <t>Load Scenario 149</t>
  </si>
  <si>
    <t>Load Scenario 150</t>
  </si>
  <si>
    <t>Load Scenario 151</t>
  </si>
  <si>
    <t>Load Scenario 152</t>
  </si>
  <si>
    <t>Load Scenario 153</t>
  </si>
  <si>
    <t>Load Scenario 154</t>
  </si>
  <si>
    <t>Load Scenario 155</t>
  </si>
  <si>
    <t>Load Scenario 156</t>
  </si>
  <si>
    <t>Load Scenario 157</t>
  </si>
  <si>
    <t>Load Scenario 158</t>
  </si>
  <si>
    <t>Load Scenario 159</t>
  </si>
  <si>
    <t>Load Scenario 160</t>
  </si>
  <si>
    <t>Load Scenario 161</t>
  </si>
  <si>
    <t>Load Scenario 162</t>
  </si>
  <si>
    <t>Load Scenario 163</t>
  </si>
  <si>
    <t>Load Scenario 164</t>
  </si>
  <si>
    <t>Load Scenario 165</t>
  </si>
  <si>
    <t>Load Scenario 166</t>
  </si>
  <si>
    <t>Load Scenario 167</t>
  </si>
  <si>
    <t>Load Scenario 168</t>
  </si>
  <si>
    <t>Load Scenario 169</t>
  </si>
  <si>
    <t>Load Scenario 170</t>
  </si>
  <si>
    <t>Load Scenario 171</t>
  </si>
  <si>
    <t>Load Scenario 172</t>
  </si>
  <si>
    <t>Load Scenario 173</t>
  </si>
  <si>
    <t>Load Scenario 174</t>
  </si>
  <si>
    <t>Load Scenario 175</t>
  </si>
  <si>
    <t>Load Scenario 176</t>
  </si>
  <si>
    <t>Load Scenario 177</t>
  </si>
  <si>
    <t>Load Scenario 178</t>
  </si>
  <si>
    <t>Load Scenario 179</t>
  </si>
  <si>
    <t>Load Scenario 180</t>
  </si>
  <si>
    <t>Load Scenario 181</t>
  </si>
  <si>
    <t>Load Scenario 182</t>
  </si>
  <si>
    <t>Load Scenario 183</t>
  </si>
  <si>
    <t>Load Scenario 184</t>
  </si>
  <si>
    <t>Load Scenario 185</t>
  </si>
  <si>
    <t>Load Scenario 186</t>
  </si>
  <si>
    <t>Load Scenario 187</t>
  </si>
  <si>
    <t>Load Scenario 188</t>
  </si>
  <si>
    <t>Load Scenario 189</t>
  </si>
  <si>
    <t>Load Scenario 190</t>
  </si>
  <si>
    <t>Load Scenario 191</t>
  </si>
  <si>
    <t>Load Scenario 192</t>
  </si>
  <si>
    <t>Load Scenario 193</t>
  </si>
  <si>
    <t>Load Scenario 194</t>
  </si>
  <si>
    <t>Load Scenario 195</t>
  </si>
  <si>
    <t>Load Scenario 196</t>
  </si>
  <si>
    <t>Load Scenario 197</t>
  </si>
  <si>
    <t>Load Scenario 198</t>
  </si>
  <si>
    <t>Load Scenario 199</t>
  </si>
  <si>
    <t>Load Scenario 200</t>
  </si>
  <si>
    <t>Load Scenario 201</t>
  </si>
  <si>
    <t>Load Scenario 202</t>
  </si>
  <si>
    <t>Load Scenario 203</t>
  </si>
  <si>
    <t>Load Scenario 204</t>
  </si>
  <si>
    <t>Load Scenario 205</t>
  </si>
  <si>
    <t>Load Scenario 206</t>
  </si>
  <si>
    <t>Load Scenario 207</t>
  </si>
  <si>
    <t>Load Scenario 208</t>
  </si>
  <si>
    <t>Load Scenario 209</t>
  </si>
  <si>
    <t>Load Scenario 210</t>
  </si>
  <si>
    <t>Load Scenario 211</t>
  </si>
  <si>
    <t>Load Scenario 212</t>
  </si>
  <si>
    <t>Load Scenario 213</t>
  </si>
  <si>
    <t>Load Scenario 214</t>
  </si>
  <si>
    <t>Load Scenario 215</t>
  </si>
  <si>
    <t>Load Scenario 216</t>
  </si>
  <si>
    <t>Load Scenario 217</t>
  </si>
  <si>
    <t>Load Scenario 218</t>
  </si>
  <si>
    <t>Load Scenario 219</t>
  </si>
  <si>
    <t>Load Scenario 220</t>
  </si>
  <si>
    <t>Load Scenario 221</t>
  </si>
  <si>
    <t>Load Scenario 222</t>
  </si>
  <si>
    <t>Load Scenario 223</t>
  </si>
  <si>
    <t>Load Scenario 224</t>
  </si>
  <si>
    <t>Load Scenario 225</t>
  </si>
  <si>
    <t>Load Scenario 226</t>
  </si>
  <si>
    <t>Load Scenario 227</t>
  </si>
  <si>
    <t>Load Scenario 228</t>
  </si>
  <si>
    <t>Load Scenario 229</t>
  </si>
  <si>
    <t>Load Scenario 230</t>
  </si>
  <si>
    <t>Load Scenario 231</t>
  </si>
  <si>
    <t>Load Scenario 232</t>
  </si>
  <si>
    <t>Load Scenario 233</t>
  </si>
  <si>
    <t>Load Scenario 234</t>
  </si>
  <si>
    <t>Load Scenario 235</t>
  </si>
  <si>
    <t>Load Scenario 236</t>
  </si>
  <si>
    <t>Load Scenario 237</t>
  </si>
  <si>
    <t>Load Scenario 238</t>
  </si>
  <si>
    <t>Load Scenario 239</t>
  </si>
  <si>
    <t>Load Scenario 240</t>
  </si>
  <si>
    <t>Load Scenario 241</t>
  </si>
  <si>
    <t>Load Scenario 242</t>
  </si>
  <si>
    <t>Load Scenario 243</t>
  </si>
  <si>
    <t>Load Scenario 244</t>
  </si>
  <si>
    <t>Load Scenario 245</t>
  </si>
  <si>
    <t>Load Scenario 246</t>
  </si>
  <si>
    <t>Load Scenario 247</t>
  </si>
  <si>
    <t>Load Scenario 248</t>
  </si>
  <si>
    <t>Load Scenario 249</t>
  </si>
  <si>
    <t>Load Scenario 250</t>
  </si>
  <si>
    <t>Load Scenario 251</t>
  </si>
  <si>
    <t>Load Scenario 252</t>
  </si>
  <si>
    <t>Load Scenario 253</t>
  </si>
  <si>
    <t>Load Scenario 254</t>
  </si>
  <si>
    <t>Load Scenario 255</t>
  </si>
  <si>
    <t>Load Scenario 256</t>
  </si>
  <si>
    <t>Load Scenario 257</t>
  </si>
  <si>
    <t>Load Scenario 258</t>
  </si>
  <si>
    <t>Load Scenario 259</t>
  </si>
  <si>
    <t>Load Scenario 260</t>
  </si>
  <si>
    <t>Load Scenario 261</t>
  </si>
  <si>
    <t>Load Scenario 262</t>
  </si>
  <si>
    <t>Load Scenario 263</t>
  </si>
  <si>
    <t>Load Scenario 264</t>
  </si>
  <si>
    <t>Load Scenario 265</t>
  </si>
  <si>
    <t>Load Scenario 266</t>
  </si>
  <si>
    <t>Load Scenario 267</t>
  </si>
  <si>
    <t>Load Scenario 268</t>
  </si>
  <si>
    <t>Load Scenario 269</t>
  </si>
  <si>
    <t>Load Scenario 270</t>
  </si>
  <si>
    <t>Load Scenario 271</t>
  </si>
  <si>
    <t>Load Scenario 272</t>
  </si>
  <si>
    <t>Load Scenario 273</t>
  </si>
  <si>
    <t>Load Scenario 274</t>
  </si>
  <si>
    <t>Load Scenario 275</t>
  </si>
  <si>
    <t>Load Scenario 276</t>
  </si>
  <si>
    <t>Load Scenario 277</t>
  </si>
  <si>
    <t>Load Scenario 278</t>
  </si>
  <si>
    <t>Load Scenario 279</t>
  </si>
  <si>
    <t>Load Scenario 280</t>
  </si>
  <si>
    <t>Load Scenario 281</t>
  </si>
  <si>
    <t>Load Scenario 282</t>
  </si>
  <si>
    <t>Load Scenario 283</t>
  </si>
  <si>
    <t>Load Scenario 284</t>
  </si>
  <si>
    <t>Load Scenario 285</t>
  </si>
  <si>
    <t>Load Scenario 286</t>
  </si>
  <si>
    <t>Load Scenario 287</t>
  </si>
  <si>
    <t>Load Scenario 288</t>
  </si>
  <si>
    <t>Load Scenario 289</t>
  </si>
  <si>
    <t>Load Scenario 290</t>
  </si>
  <si>
    <t>Load Scenario 291</t>
  </si>
  <si>
    <t>Load Scenario 292</t>
  </si>
  <si>
    <t>Load Scenario 293</t>
  </si>
  <si>
    <t>Load Scenario 294</t>
  </si>
  <si>
    <t>Load Scenario 295</t>
  </si>
  <si>
    <t>Load Scenario 296</t>
  </si>
  <si>
    <t>Load Scenario 297</t>
  </si>
  <si>
    <t>Load Scenario 298</t>
  </si>
  <si>
    <t>Load Scenario 299</t>
  </si>
  <si>
    <t>Load Scenario 300</t>
  </si>
  <si>
    <t>Load Scenario 301</t>
  </si>
  <si>
    <t>Load Scenario 302</t>
  </si>
  <si>
    <t>Load Scenario 303</t>
  </si>
  <si>
    <t>Load Scenario 304</t>
  </si>
  <si>
    <t>Load Scenario 305</t>
  </si>
  <si>
    <t>Load Scenario 306</t>
  </si>
  <si>
    <t>Load Scenario 307</t>
  </si>
  <si>
    <t>Load Scenario 308</t>
  </si>
  <si>
    <t>Load Scenario 309</t>
  </si>
  <si>
    <t>Load Scenario 310</t>
  </si>
  <si>
    <t>Load Scenario 311</t>
  </si>
  <si>
    <t>Load Scenario 312</t>
  </si>
  <si>
    <t>Load Scenario 313</t>
  </si>
  <si>
    <t>Load Scenario 314</t>
  </si>
  <si>
    <t>Load Scenario 315</t>
  </si>
  <si>
    <t>Load Scenario 316</t>
  </si>
  <si>
    <t>Load Scenario 317</t>
  </si>
  <si>
    <t>Load Scenario 318</t>
  </si>
  <si>
    <t>Load Scenario 319</t>
  </si>
  <si>
    <t>Load Scenario 320</t>
  </si>
  <si>
    <t>Load Scenario 321</t>
  </si>
  <si>
    <t>Load Scenario 322</t>
  </si>
  <si>
    <t>Load Scenario 323</t>
  </si>
  <si>
    <t>Load Scenario 324</t>
  </si>
  <si>
    <t>Load Scenario 325</t>
  </si>
  <si>
    <t>Load Scenario 326</t>
  </si>
  <si>
    <t>Load Scenario 327</t>
  </si>
  <si>
    <t>Load Scenario 328</t>
  </si>
  <si>
    <t>Load Scenario 329</t>
  </si>
  <si>
    <t>Load Scenario 330</t>
  </si>
  <si>
    <t>Load Scenario 331</t>
  </si>
  <si>
    <t>Load Scenario 332</t>
  </si>
  <si>
    <t>Load Scenario 333</t>
  </si>
  <si>
    <t>Load Scenario 334</t>
  </si>
  <si>
    <t>Load Scenario 335</t>
  </si>
  <si>
    <t>Load Scenario 336</t>
  </si>
  <si>
    <t>Load Scenario 337</t>
  </si>
  <si>
    <t>Load Scenario 338</t>
  </si>
  <si>
    <t>Load Scenario 339</t>
  </si>
  <si>
    <t>Load Scenario 340</t>
  </si>
  <si>
    <t>Load Scenario 341</t>
  </si>
  <si>
    <t>Load Scenario 342</t>
  </si>
  <si>
    <t>Load Scenario 343</t>
  </si>
  <si>
    <t>Load Scenario 344</t>
  </si>
  <si>
    <t>Load Scenario 345</t>
  </si>
  <si>
    <t>Load Scenario 346</t>
  </si>
  <si>
    <t>Load Scenario 347</t>
  </si>
  <si>
    <t>Load Scenario 348</t>
  </si>
  <si>
    <t>Load Scenario 349</t>
  </si>
  <si>
    <t>Load Scenario 350</t>
  </si>
  <si>
    <t>Load Scenario 351</t>
  </si>
  <si>
    <t>Load Scenario 352</t>
  </si>
  <si>
    <t>Load Scenario 353</t>
  </si>
  <si>
    <t>Load Scenario 354</t>
  </si>
  <si>
    <t>Load Scenario 355</t>
  </si>
  <si>
    <t>Load Scenario 356</t>
  </si>
  <si>
    <t>Load Scenario 357</t>
  </si>
  <si>
    <t>Load Scenario 358</t>
  </si>
  <si>
    <t>Load Scenario 359</t>
  </si>
  <si>
    <t>Load Scenario 360</t>
  </si>
  <si>
    <t>Load Scenario 361</t>
  </si>
  <si>
    <t>Load Scenario 362</t>
  </si>
  <si>
    <t>Load Scenario 363</t>
  </si>
  <si>
    <t>Load Scenario 364</t>
  </si>
  <si>
    <t>Load Scenario 365</t>
  </si>
  <si>
    <t>Load Scenario 366</t>
  </si>
  <si>
    <t>Load Scenario 367</t>
  </si>
  <si>
    <t>Load Scenario 368</t>
  </si>
  <si>
    <t>Load Scenario 369</t>
  </si>
  <si>
    <t>Load Scenario 370</t>
  </si>
  <si>
    <t>Load Scenario 371</t>
  </si>
  <si>
    <t>Load Scenario 372</t>
  </si>
  <si>
    <t>Load Scenario 373</t>
  </si>
  <si>
    <t>Load Scenario 374</t>
  </si>
  <si>
    <t>Load Scenario 375</t>
  </si>
  <si>
    <t>Load Scenario 376</t>
  </si>
  <si>
    <t>Load Scenario 377</t>
  </si>
  <si>
    <t>Load Scenario 378</t>
  </si>
  <si>
    <t>Load Scenario 379</t>
  </si>
  <si>
    <t>Load Scenario 380</t>
  </si>
  <si>
    <t>Load Scenario 381</t>
  </si>
  <si>
    <t>Load Scenario 382</t>
  </si>
  <si>
    <t>Load Scenario 383</t>
  </si>
  <si>
    <t>Load Scenario 384</t>
  </si>
  <si>
    <t>Load Scenario 385</t>
  </si>
  <si>
    <t>Load Scenario 386</t>
  </si>
  <si>
    <t>Load Scenario 387</t>
  </si>
  <si>
    <t>Load Scenario 388</t>
  </si>
  <si>
    <t>Load Scenario 389</t>
  </si>
  <si>
    <t>Load Scenario 390</t>
  </si>
  <si>
    <t>Load Scenario 391</t>
  </si>
  <si>
    <t>Load Scenario 392</t>
  </si>
  <si>
    <t>Load Scenario 393</t>
  </si>
  <si>
    <t>Load Scenario 394</t>
  </si>
  <si>
    <t>Load Scenario 395</t>
  </si>
  <si>
    <t>Load Scenario 396</t>
  </si>
  <si>
    <t>Load Scenario 397</t>
  </si>
  <si>
    <t>Load Scenario 398</t>
  </si>
  <si>
    <t>Load Scenario 399</t>
  </si>
  <si>
    <t>Load Scenario 400</t>
  </si>
  <si>
    <t>Load Scenario 401</t>
  </si>
  <si>
    <t>Load Scenario 402</t>
  </si>
  <si>
    <t>Load Scenario 403</t>
  </si>
  <si>
    <t>Load Scenario 404</t>
  </si>
  <si>
    <t>Load Scenario 405</t>
  </si>
  <si>
    <t>Load Scenario 406</t>
  </si>
  <si>
    <t>Load Scenario 407</t>
  </si>
  <si>
    <t>Load Scenario 408</t>
  </si>
  <si>
    <t>Load Scenario 409</t>
  </si>
  <si>
    <t>Load Scenario 410</t>
  </si>
  <si>
    <t>Load Scenario 411</t>
  </si>
  <si>
    <t>Load Scenario 412</t>
  </si>
  <si>
    <t>Load Scenario 413</t>
  </si>
  <si>
    <t>Load Scenario 414</t>
  </si>
  <si>
    <t>Load Scenario 415</t>
  </si>
  <si>
    <t>Load Scenario 416</t>
  </si>
  <si>
    <t>Load Scenario 417</t>
  </si>
  <si>
    <t>Load Scenario 418</t>
  </si>
  <si>
    <t>Load Scenario 419</t>
  </si>
  <si>
    <t>Load Scenario 420</t>
  </si>
  <si>
    <t>Load Scenario 421</t>
  </si>
  <si>
    <t>Load Scenario 422</t>
  </si>
  <si>
    <t>Load Scenario 423</t>
  </si>
  <si>
    <t>Load Scenario 424</t>
  </si>
  <si>
    <t>Load Scenario 425</t>
  </si>
  <si>
    <t>Load Scenario 426</t>
  </si>
  <si>
    <t>Load Scenario 427</t>
  </si>
  <si>
    <t>Load Scenario 428</t>
  </si>
  <si>
    <t>Load Scenario 429</t>
  </si>
  <si>
    <t>Load Scenario 430</t>
  </si>
  <si>
    <t>Load Scenario 431</t>
  </si>
  <si>
    <t>Load Scenario 432</t>
  </si>
  <si>
    <t>Load Scenario 433</t>
  </si>
  <si>
    <t>Load Scenario 434</t>
  </si>
  <si>
    <t>Load Scenario 435</t>
  </si>
  <si>
    <t>Load Scenario 436</t>
  </si>
  <si>
    <t>Load Scenario 437</t>
  </si>
  <si>
    <t>Load Scenario 438</t>
  </si>
  <si>
    <t>Load Scenario 439</t>
  </si>
  <si>
    <t>Load Scenario 440</t>
  </si>
  <si>
    <t>Load Scenario 441</t>
  </si>
  <si>
    <t>Load Scenario 442</t>
  </si>
  <si>
    <t>Load Scenario 443</t>
  </si>
  <si>
    <t>Load Scenario 444</t>
  </si>
  <si>
    <t>Load Scenario 445</t>
  </si>
  <si>
    <t>Load Scenario 446</t>
  </si>
  <si>
    <t>Load Scenario 447</t>
  </si>
  <si>
    <t>Load Scenario 448</t>
  </si>
  <si>
    <t>Load Scenario 449</t>
  </si>
  <si>
    <t>Load Scenario 450</t>
  </si>
  <si>
    <t>Load Scenario 451</t>
  </si>
  <si>
    <t>Load Scenario 452</t>
  </si>
  <si>
    <t>Load Scenario 453</t>
  </si>
  <si>
    <t>Load Scenario 454</t>
  </si>
  <si>
    <t>Load Scenario 455</t>
  </si>
  <si>
    <t>Load Scenario 456</t>
  </si>
  <si>
    <t>Load Scenario 457</t>
  </si>
  <si>
    <t>Load Scenario 458</t>
  </si>
  <si>
    <t>Load Scenario 459</t>
  </si>
  <si>
    <t>Load Scenario 460</t>
  </si>
  <si>
    <t>Load Scenario 461</t>
  </si>
  <si>
    <t>Load Scenario 462</t>
  </si>
  <si>
    <t>Load Scenario 463</t>
  </si>
  <si>
    <t>Load Scenario 464</t>
  </si>
  <si>
    <t>Load Scenario 465</t>
  </si>
  <si>
    <t>Load Scenario 466</t>
  </si>
  <si>
    <t>Load Scenario 467</t>
  </si>
  <si>
    <t>Load Scenario 468</t>
  </si>
  <si>
    <t>Load Scenario 469</t>
  </si>
  <si>
    <t>Load Scenario 470</t>
  </si>
  <si>
    <t>Load Scenario 471</t>
  </si>
  <si>
    <t>Load Scenario 472</t>
  </si>
  <si>
    <t>Load Scenario 473</t>
  </si>
  <si>
    <t>Load Scenario 474</t>
  </si>
  <si>
    <t>Load Scenario 475</t>
  </si>
  <si>
    <t>Load Scenario 476</t>
  </si>
  <si>
    <t>Load Scenario 477</t>
  </si>
  <si>
    <t>Load Scenario 478</t>
  </si>
  <si>
    <t>Load Scenario 479</t>
  </si>
  <si>
    <t>Load Scenario 480</t>
  </si>
  <si>
    <t>Load Scenario 481</t>
  </si>
  <si>
    <t>Load Scenario 482</t>
  </si>
  <si>
    <t>Load Scenario 483</t>
  </si>
  <si>
    <t>Load Scenario 484</t>
  </si>
  <si>
    <t>Load Scenario 485</t>
  </si>
  <si>
    <t>Load Scenario 486</t>
  </si>
  <si>
    <t>Load Scenario 487</t>
  </si>
  <si>
    <t>Load Scenario 488</t>
  </si>
  <si>
    <t>Load Scenario 489</t>
  </si>
  <si>
    <t>Load Scenario 490</t>
  </si>
  <si>
    <t>Load Scenario 491</t>
  </si>
  <si>
    <t>Load Scenario 492</t>
  </si>
  <si>
    <t>Load Scenario 493</t>
  </si>
  <si>
    <t>Load Scenario 494</t>
  </si>
  <si>
    <t>Load Scenario 495</t>
  </si>
  <si>
    <t>Load Scenario 496</t>
  </si>
  <si>
    <t>Load Scenario 497</t>
  </si>
  <si>
    <t>Load Scenario 498</t>
  </si>
  <si>
    <t>Load Scenario 499</t>
  </si>
  <si>
    <t>Load Scenario 500</t>
  </si>
  <si>
    <t>Load Scenario 501</t>
  </si>
  <si>
    <t>Load Scenario 502</t>
  </si>
  <si>
    <t>Load Scenario 503</t>
  </si>
  <si>
    <t>Load Scenario 504</t>
  </si>
  <si>
    <t>Load Scenario 505</t>
  </si>
  <si>
    <t>Load Scenario 506</t>
  </si>
  <si>
    <t>Load Scenario 507</t>
  </si>
  <si>
    <t>Load Scenario 508</t>
  </si>
  <si>
    <t>Load Scenario 509</t>
  </si>
  <si>
    <t>Load Scenario 510</t>
  </si>
  <si>
    <t>Load Scenario 511</t>
  </si>
  <si>
    <t>Load Scenario 512</t>
  </si>
  <si>
    <t>Load Scenario 513</t>
  </si>
  <si>
    <t>Load Scenario 514</t>
  </si>
  <si>
    <t>Load Scenario 515</t>
  </si>
  <si>
    <t>Load Scenario 516</t>
  </si>
  <si>
    <t>Load Scenario 517</t>
  </si>
  <si>
    <t>Load Scenario 518</t>
  </si>
  <si>
    <t>Load Scenario 519</t>
  </si>
  <si>
    <t>Load Scenario 520</t>
  </si>
  <si>
    <t>Load Scenario 521</t>
  </si>
  <si>
    <t>Load Scenario 522</t>
  </si>
  <si>
    <t>Load Scenario 523</t>
  </si>
  <si>
    <t>Load Scenario 524</t>
  </si>
  <si>
    <t>Load Scenario 525</t>
  </si>
  <si>
    <t>Load Scenario 526</t>
  </si>
  <si>
    <t>Load Scenario 527</t>
  </si>
  <si>
    <t>Load Scenario 528</t>
  </si>
  <si>
    <t>Load Scenario 529</t>
  </si>
  <si>
    <t>Load Scenario 530</t>
  </si>
  <si>
    <t>Load Scenario 531</t>
  </si>
  <si>
    <t>Load Scenario 532</t>
  </si>
  <si>
    <t>Load Scenario 533</t>
  </si>
  <si>
    <t>Load Scenario 534</t>
  </si>
  <si>
    <t>Load Scenario 535</t>
  </si>
  <si>
    <t>Load Scenario 536</t>
  </si>
  <si>
    <t>Load Scenario 537</t>
  </si>
  <si>
    <t>Load Scenario 538</t>
  </si>
  <si>
    <t>Load Scenario 539</t>
  </si>
  <si>
    <t>Load Scenario 540</t>
  </si>
  <si>
    <t>Load Scenario 541</t>
  </si>
  <si>
    <t>Load Scenario 542</t>
  </si>
  <si>
    <t>Load Scenario 543</t>
  </si>
  <si>
    <t>Load Scenario 544</t>
  </si>
  <si>
    <t>Load Scenario 545</t>
  </si>
  <si>
    <t>Load Scenario 546</t>
  </si>
  <si>
    <t>Load Scenario 547</t>
  </si>
  <si>
    <t>Load Scenario 548</t>
  </si>
  <si>
    <t>Load Scenario 549</t>
  </si>
  <si>
    <t>Load Scenario 550</t>
  </si>
  <si>
    <t>Load Scenario 551</t>
  </si>
  <si>
    <t>Load Scenario 552</t>
  </si>
  <si>
    <t>Load Scenario 553</t>
  </si>
  <si>
    <t>Load Scenario 554</t>
  </si>
  <si>
    <t>Load Scenario 555</t>
  </si>
  <si>
    <t>Load Scenario 556</t>
  </si>
  <si>
    <t>Load Scenario 557</t>
  </si>
  <si>
    <t>Load Scenario 558</t>
  </si>
  <si>
    <t>Load Scenario 559</t>
  </si>
  <si>
    <t>Load Scenario 560</t>
  </si>
  <si>
    <t>Load Scenario 561</t>
  </si>
  <si>
    <t>Load Scenario 562</t>
  </si>
  <si>
    <t>Load Scenario 563</t>
  </si>
  <si>
    <t>Load Scenario 564</t>
  </si>
  <si>
    <t>Load Scenario 565</t>
  </si>
  <si>
    <t>Load Scenario 566</t>
  </si>
  <si>
    <t>Load Scenario 567</t>
  </si>
  <si>
    <t>Load Scenario 568</t>
  </si>
  <si>
    <t>Load Scenario 569</t>
  </si>
  <si>
    <t>Load Scenario 570</t>
  </si>
  <si>
    <t>Load Scenario 571</t>
  </si>
  <si>
    <t>Load Scenario 572</t>
  </si>
  <si>
    <t>Load Scenario 573</t>
  </si>
  <si>
    <t>Load Scenario 574</t>
  </si>
  <si>
    <t>Load Scenario 575</t>
  </si>
  <si>
    <t>Load Scenario 576</t>
  </si>
  <si>
    <t>Load Scenario 577</t>
  </si>
  <si>
    <t>Load Scenario 578</t>
  </si>
  <si>
    <t>Load Scenario 579</t>
  </si>
  <si>
    <t>Load Scenario 580</t>
  </si>
  <si>
    <t>Load Scenario 581</t>
  </si>
  <si>
    <t>Load Scenario 582</t>
  </si>
  <si>
    <t>Load Scenario 583</t>
  </si>
  <si>
    <t>Load Scenario 584</t>
  </si>
  <si>
    <t>Load Scenario 585</t>
  </si>
  <si>
    <t>Load Scenario 586</t>
  </si>
  <si>
    <t>Load Scenario 587</t>
  </si>
  <si>
    <t>Load Scenario 588</t>
  </si>
  <si>
    <t>Load Scenario 589</t>
  </si>
  <si>
    <t>Load Scenario 590</t>
  </si>
  <si>
    <t>Load Scenario 591</t>
  </si>
  <si>
    <t>Load Scenario 592</t>
  </si>
  <si>
    <t>Load Scenario 593</t>
  </si>
  <si>
    <t>Load Scenario 594</t>
  </si>
  <si>
    <t>Load Scenario 595</t>
  </si>
  <si>
    <t>Load Scenario 596</t>
  </si>
  <si>
    <t>Load Scenario 597</t>
  </si>
  <si>
    <t>Load Scenario 598</t>
  </si>
  <si>
    <t>Load Scenario 599</t>
  </si>
  <si>
    <t>Load Scenario 600</t>
  </si>
  <si>
    <t>Load Scenario 601</t>
  </si>
  <si>
    <t>Load Scenario 602</t>
  </si>
  <si>
    <t>Load Scenario 603</t>
  </si>
  <si>
    <t>Load Scenario 604</t>
  </si>
  <si>
    <t>Load Scenario 605</t>
  </si>
  <si>
    <t>Load Scenario 606</t>
  </si>
  <si>
    <t>Load Scenario 607</t>
  </si>
  <si>
    <t>Load Scenario 608</t>
  </si>
  <si>
    <t>Load Scenario 609</t>
  </si>
  <si>
    <t>Load Scenario 610</t>
  </si>
  <si>
    <t>Load Scenario 611</t>
  </si>
  <si>
    <t>Load Scenario 612</t>
  </si>
  <si>
    <t>Load Scenario 613</t>
  </si>
  <si>
    <t>Load Scenario 614</t>
  </si>
  <si>
    <t>Load Scenario 615</t>
  </si>
  <si>
    <t>Load Scenario 616</t>
  </si>
  <si>
    <t>Load Scenario 617</t>
  </si>
  <si>
    <t>Load Scenario 618</t>
  </si>
  <si>
    <t>Load Scenario 619</t>
  </si>
  <si>
    <t>Load Scenario 620</t>
  </si>
  <si>
    <t>Load Scenario 621</t>
  </si>
  <si>
    <t>Load Scenario 622</t>
  </si>
  <si>
    <t>Load Scenario 623</t>
  </si>
  <si>
    <t>Load Scenario 624</t>
  </si>
  <si>
    <t>Load Scenario 625</t>
  </si>
  <si>
    <t>Load Scenario 626</t>
  </si>
  <si>
    <t>Load Scenario 627</t>
  </si>
  <si>
    <t>Load Scenario 628</t>
  </si>
  <si>
    <t>Load Scenario 629</t>
  </si>
  <si>
    <t>Load Scenario 630</t>
  </si>
  <si>
    <t>Load Scenario 631</t>
  </si>
  <si>
    <t>Load Scenario 632</t>
  </si>
  <si>
    <t>Load Scenario 633</t>
  </si>
  <si>
    <t>Load Scenario 634</t>
  </si>
  <si>
    <t>Load Scenario 635</t>
  </si>
  <si>
    <t>Load Scenario 636</t>
  </si>
  <si>
    <t>Load Scenario 637</t>
  </si>
  <si>
    <t>Load Scenario 638</t>
  </si>
  <si>
    <t>Load Scenario 639</t>
  </si>
  <si>
    <t>Load Scenario 640</t>
  </si>
  <si>
    <t>Load Scenario 641</t>
  </si>
  <si>
    <t>Load Scenario 642</t>
  </si>
  <si>
    <t>Load Scenario 643</t>
  </si>
  <si>
    <t>Load Scenario 644</t>
  </si>
  <si>
    <t>Load Scenario 645</t>
  </si>
  <si>
    <t>Load Scenario 646</t>
  </si>
  <si>
    <t>Load Scenario 647</t>
  </si>
  <si>
    <t>Load Scenario 648</t>
  </si>
  <si>
    <t>Load Scenario 649</t>
  </si>
  <si>
    <t>Load Scenario 650</t>
  </si>
  <si>
    <t>Load Scenario 651</t>
  </si>
  <si>
    <t>Load Scenario 652</t>
  </si>
  <si>
    <t>Load Scenario 653</t>
  </si>
  <si>
    <t>Load Scenario 654</t>
  </si>
  <si>
    <t>Load Scenario 655</t>
  </si>
  <si>
    <t>Load Scenario 656</t>
  </si>
  <si>
    <t>Load Scenario 657</t>
  </si>
  <si>
    <t>Load Scenario 658</t>
  </si>
  <si>
    <t>Load Scenario 659</t>
  </si>
  <si>
    <t>Load Scenario 660</t>
  </si>
  <si>
    <t>Load Scenario 661</t>
  </si>
  <si>
    <t>Load Scenario 662</t>
  </si>
  <si>
    <t>Load Scenario 663</t>
  </si>
  <si>
    <t>Load Scenario 664</t>
  </si>
  <si>
    <t>Load Scenario 665</t>
  </si>
  <si>
    <t>Load Scenario 666</t>
  </si>
  <si>
    <t>Load Scenario 667</t>
  </si>
  <si>
    <t>Load Scenario 668</t>
  </si>
  <si>
    <t>Load Scenario 669</t>
  </si>
  <si>
    <t>Load Scenario 670</t>
  </si>
  <si>
    <t>Load Scenario 671</t>
  </si>
  <si>
    <t>Load Scenario 672</t>
  </si>
  <si>
    <t>Load Scenario 673</t>
  </si>
  <si>
    <t>Load Scenario 674</t>
  </si>
  <si>
    <t>Load Scenario 675</t>
  </si>
  <si>
    <t>Load Scenario 676</t>
  </si>
  <si>
    <t>Load Scenario 677</t>
  </si>
  <si>
    <t>Load Scenario 678</t>
  </si>
  <si>
    <t>Load Scenario 679</t>
  </si>
  <si>
    <t>Load Scenario 680</t>
  </si>
  <si>
    <t>Load Scenario 681</t>
  </si>
  <si>
    <t>Load Scenario 682</t>
  </si>
  <si>
    <t>Load Scenario 683</t>
  </si>
  <si>
    <t>Load Scenario 684</t>
  </si>
  <si>
    <t>Load Scenario 685</t>
  </si>
  <si>
    <t>Load Scenario 686</t>
  </si>
  <si>
    <t>Load Scenario 687</t>
  </si>
  <si>
    <t>Load Scenario 688</t>
  </si>
  <si>
    <t>Load Scenario 689</t>
  </si>
  <si>
    <t>Load Scenario 690</t>
  </si>
  <si>
    <t>Load Scenario 691</t>
  </si>
  <si>
    <t>Load Scenario 692</t>
  </si>
  <si>
    <t>Load Scenario 693</t>
  </si>
  <si>
    <t>Load Scenario 694</t>
  </si>
  <si>
    <t>Load Scenario 695</t>
  </si>
  <si>
    <t>Load Scenario 696</t>
  </si>
  <si>
    <t>Load Scenario 697</t>
  </si>
  <si>
    <t>Load Scenario 698</t>
  </si>
  <si>
    <t>Load Scenario 699</t>
  </si>
  <si>
    <t>Load Scenario 700</t>
  </si>
  <si>
    <t>Load Scenario 701</t>
  </si>
  <si>
    <t>Load Scenario 702</t>
  </si>
  <si>
    <t>Load Scenario 703</t>
  </si>
  <si>
    <t>Load Scenario 704</t>
  </si>
  <si>
    <t>Load Scenario 705</t>
  </si>
  <si>
    <t>Load Scenario 706</t>
  </si>
  <si>
    <t>Load Scenario 707</t>
  </si>
  <si>
    <t>Load Scenario 708</t>
  </si>
  <si>
    <t>Load Scenario 709</t>
  </si>
  <si>
    <t>Load Scenario 710</t>
  </si>
  <si>
    <t>Load Scenario 711</t>
  </si>
  <si>
    <t>Load Scenario 712</t>
  </si>
  <si>
    <t>Load Scenario 713</t>
  </si>
  <si>
    <t>Load Scenario 714</t>
  </si>
  <si>
    <t>Load Scenario 715</t>
  </si>
  <si>
    <t>Load Scenario 716</t>
  </si>
  <si>
    <t>Load Scenario 717</t>
  </si>
  <si>
    <t>Load Scenario 718</t>
  </si>
  <si>
    <t>Load Scenario 719</t>
  </si>
  <si>
    <t>Load Scenario 720</t>
  </si>
  <si>
    <t>Load Scenario 721</t>
  </si>
  <si>
    <t>Load Scenario 722</t>
  </si>
  <si>
    <t>Load Scenario 723</t>
  </si>
  <si>
    <t>Load Scenario 724</t>
  </si>
  <si>
    <t>Load Scenario 725</t>
  </si>
  <si>
    <t>Load Scenario 726</t>
  </si>
  <si>
    <t>Load Scenario 727</t>
  </si>
  <si>
    <t>Load Scenario 728</t>
  </si>
  <si>
    <t>Load Scenario 729</t>
  </si>
  <si>
    <t>Load Scenario 730</t>
  </si>
  <si>
    <t>Load Scenario 731</t>
  </si>
  <si>
    <t>Load Scenario 732</t>
  </si>
  <si>
    <t>Load Scenario 733</t>
  </si>
  <si>
    <t>Load Scenario 734</t>
  </si>
  <si>
    <t>Load Scenario 735</t>
  </si>
  <si>
    <t>Load Scenario 736</t>
  </si>
  <si>
    <t>Load Scenario 737</t>
  </si>
  <si>
    <t>Load Scenario 738</t>
  </si>
  <si>
    <t>Load Scenario 739</t>
  </si>
  <si>
    <t>Load Scenario 740</t>
  </si>
  <si>
    <t>Load Scenario 741</t>
  </si>
  <si>
    <t>Load Scenario 742</t>
  </si>
  <si>
    <t>Load Scenario 743</t>
  </si>
  <si>
    <t>Load Scenario 744</t>
  </si>
  <si>
    <t>Load Scenario 745</t>
  </si>
  <si>
    <t>Load Scenario 746</t>
  </si>
  <si>
    <t>Load Scenario 747</t>
  </si>
  <si>
    <t>Load Scenario 748</t>
  </si>
  <si>
    <t>Load Scenario 749</t>
  </si>
  <si>
    <t>Load Scenario 750</t>
  </si>
  <si>
    <t>Load Scenario 751</t>
  </si>
  <si>
    <t>Load Scenario 752</t>
  </si>
  <si>
    <t>Load Scenario 753</t>
  </si>
  <si>
    <t>Load Scenario 754</t>
  </si>
  <si>
    <t>Load Scenario 755</t>
  </si>
  <si>
    <t>Load Scenario 756</t>
  </si>
  <si>
    <t>Load Scenario 757</t>
  </si>
  <si>
    <t>Load Scenario 758</t>
  </si>
  <si>
    <t>Load Scenario 759</t>
  </si>
  <si>
    <t>Load Scenario 760</t>
  </si>
  <si>
    <t>Load Scenario 761</t>
  </si>
  <si>
    <t>Load Scenario 762</t>
  </si>
  <si>
    <t>Load Scenario 763</t>
  </si>
  <si>
    <t>Load Scenario 764</t>
  </si>
  <si>
    <t>Load Scenario 765</t>
  </si>
  <si>
    <t>Load Scenario 766</t>
  </si>
  <si>
    <t>Load Scenario 767</t>
  </si>
  <si>
    <t>Load Scenario 768</t>
  </si>
  <si>
    <t>Load Scenario 769</t>
  </si>
  <si>
    <t>Load Scenario 770</t>
  </si>
  <si>
    <t>Load Scenario 771</t>
  </si>
  <si>
    <t>Load Scenario 772</t>
  </si>
  <si>
    <t>Load Scenario 773</t>
  </si>
  <si>
    <t>Load Scenario 774</t>
  </si>
  <si>
    <t>Load Scenario 775</t>
  </si>
  <si>
    <t>Load Scenario 776</t>
  </si>
  <si>
    <t>Load Scenario 777</t>
  </si>
  <si>
    <t>Load Scenario 778</t>
  </si>
  <si>
    <t>Load Scenario 779</t>
  </si>
  <si>
    <t>Load Scenario 780</t>
  </si>
  <si>
    <t>Load Scenario 781</t>
  </si>
  <si>
    <t>Load Scenario 782</t>
  </si>
  <si>
    <t>Load Scenario 783</t>
  </si>
  <si>
    <t>Load Scenario 784</t>
  </si>
  <si>
    <t>Load Scenario 785</t>
  </si>
  <si>
    <t>Load Scenario 786</t>
  </si>
  <si>
    <t>Load Scenario 787</t>
  </si>
  <si>
    <t>Load Scenario 788</t>
  </si>
  <si>
    <t>Load Scenario 789</t>
  </si>
  <si>
    <t>Load Scenario 790</t>
  </si>
  <si>
    <t>Load Scenario 791</t>
  </si>
  <si>
    <t>Load Scenario 792</t>
  </si>
  <si>
    <t>Load Scenario 793</t>
  </si>
  <si>
    <t>Load Scenario 794</t>
  </si>
  <si>
    <t>Load Scenario 795</t>
  </si>
  <si>
    <t>Load Scenario 796</t>
  </si>
  <si>
    <t>Load Scenario 797</t>
  </si>
  <si>
    <t>Load Scenario 798</t>
  </si>
  <si>
    <t>Load Scenario 799</t>
  </si>
  <si>
    <t>Load Scenario 800</t>
  </si>
  <si>
    <t>Load Scenario 801</t>
  </si>
  <si>
    <t>Load Scenario 802</t>
  </si>
  <si>
    <t>Load Scenario 803</t>
  </si>
  <si>
    <t>Load Scenario 804</t>
  </si>
  <si>
    <t>Load Scenario 805</t>
  </si>
  <si>
    <t>Load Scenario 806</t>
  </si>
  <si>
    <t>Load Scenario 807</t>
  </si>
  <si>
    <t>Load Scenario 808</t>
  </si>
  <si>
    <t>Load Scenario 809</t>
  </si>
  <si>
    <t>Load Scenario 810</t>
  </si>
  <si>
    <t>Load Scenario 811</t>
  </si>
  <si>
    <t>Load Scenario 812</t>
  </si>
  <si>
    <t>Load Scenario 813</t>
  </si>
  <si>
    <t>Load Scenario 814</t>
  </si>
  <si>
    <t>Load Scenario 815</t>
  </si>
  <si>
    <t>Load Scenario 816</t>
  </si>
  <si>
    <t>Load Scenario 817</t>
  </si>
  <si>
    <t>Load Scenario 818</t>
  </si>
  <si>
    <t>Load Scenario 819</t>
  </si>
  <si>
    <t>Load Scenario 820</t>
  </si>
  <si>
    <t>Load Scenario 821</t>
  </si>
  <si>
    <t>Load Scenario 822</t>
  </si>
  <si>
    <t>Load Scenario 823</t>
  </si>
  <si>
    <t>Load Scenario 824</t>
  </si>
  <si>
    <t>Load Scenario 825</t>
  </si>
  <si>
    <t>Load Scenario 826</t>
  </si>
  <si>
    <t>Load Scenario 827</t>
  </si>
  <si>
    <t>Load Scenario 828</t>
  </si>
  <si>
    <t>Load Scenario 829</t>
  </si>
  <si>
    <t>Load Scenario 830</t>
  </si>
  <si>
    <t>Load Scenario 831</t>
  </si>
  <si>
    <t>Load Scenario 832</t>
  </si>
  <si>
    <t>Load Scenario 833</t>
  </si>
  <si>
    <t>Load Scenario 834</t>
  </si>
  <si>
    <t>Load Scenario 835</t>
  </si>
  <si>
    <t>Load Scenario 836</t>
  </si>
  <si>
    <t>Load Scenario 837</t>
  </si>
  <si>
    <t>Load Scenario 838</t>
  </si>
  <si>
    <t>Load Scenario 839</t>
  </si>
  <si>
    <t>Load Scenario 840</t>
  </si>
  <si>
    <t>Load Scenario 841</t>
  </si>
  <si>
    <t>Load Scenario 842</t>
  </si>
  <si>
    <t>Load Scenario 843</t>
  </si>
  <si>
    <t>Load Scenario 844</t>
  </si>
  <si>
    <t>Load Scenario 845</t>
  </si>
  <si>
    <t>Load Scenario 846</t>
  </si>
  <si>
    <t>Load Scenario 847</t>
  </si>
  <si>
    <t>Load Scenario 848</t>
  </si>
  <si>
    <t>Load Scenario 849</t>
  </si>
  <si>
    <t>Load Scenario 850</t>
  </si>
  <si>
    <t>Load Scenario 851</t>
  </si>
  <si>
    <t>Load Scenario 852</t>
  </si>
  <si>
    <t>Load Scenario 853</t>
  </si>
  <si>
    <t>Load Scenario 854</t>
  </si>
  <si>
    <t>Load Scenario 855</t>
  </si>
  <si>
    <t>Load Scenario 856</t>
  </si>
  <si>
    <t>Load Scenario 857</t>
  </si>
  <si>
    <t>Load Scenario 858</t>
  </si>
  <si>
    <t>Load Scenario 859</t>
  </si>
  <si>
    <t>Load Scenario 860</t>
  </si>
  <si>
    <t>Load Scenario 861</t>
  </si>
  <si>
    <t>Load Scenario 862</t>
  </si>
  <si>
    <t>Load Scenario 863</t>
  </si>
  <si>
    <t>Load Scenario 864</t>
  </si>
  <si>
    <t>Load Scenario 865</t>
  </si>
  <si>
    <t>Load Scenario 866</t>
  </si>
  <si>
    <t>Load Scenario 867</t>
  </si>
  <si>
    <t>Load Scenario 868</t>
  </si>
  <si>
    <t>Load Scenario 869</t>
  </si>
  <si>
    <t>Load Scenario 870</t>
  </si>
  <si>
    <t>Load Scenario 871</t>
  </si>
  <si>
    <t>Load Scenario 872</t>
  </si>
  <si>
    <t>Load Scenario 873</t>
  </si>
  <si>
    <t>Load Scenario 874</t>
  </si>
  <si>
    <t>Load Scenario 875</t>
  </si>
  <si>
    <t>Load Scenario 876</t>
  </si>
  <si>
    <t>Load Scenario 877</t>
  </si>
  <si>
    <t>Load Scenario 878</t>
  </si>
  <si>
    <t>Load Scenario 879</t>
  </si>
  <si>
    <t>Load Scenario 880</t>
  </si>
  <si>
    <t>Load Scenario 881</t>
  </si>
  <si>
    <t>Load Scenario 882</t>
  </si>
  <si>
    <t>Load Scenario 883</t>
  </si>
  <si>
    <t>Load Scenario 884</t>
  </si>
  <si>
    <t>Load Scenario 885</t>
  </si>
  <si>
    <t>Load Scenario 886</t>
  </si>
  <si>
    <t>Load Scenario 887</t>
  </si>
  <si>
    <t>Load Scenario 888</t>
  </si>
  <si>
    <t>Load Scenario 889</t>
  </si>
  <si>
    <t>Load Scenario 890</t>
  </si>
  <si>
    <t>Load Scenario 891</t>
  </si>
  <si>
    <t>Load Scenario 892</t>
  </si>
  <si>
    <t>Load Scenario 893</t>
  </si>
  <si>
    <t>Load Scenario 894</t>
  </si>
  <si>
    <t>Load Scenario 895</t>
  </si>
  <si>
    <t>Load Scenario 896</t>
  </si>
  <si>
    <t>Load Scenario 897</t>
  </si>
  <si>
    <t>Load Scenario 898</t>
  </si>
  <si>
    <t>Load Scenario 899</t>
  </si>
  <si>
    <t>Load Scenario 900</t>
  </si>
  <si>
    <t>Load Scenario 901</t>
  </si>
  <si>
    <t>Load Scenario 902</t>
  </si>
  <si>
    <t>Load Scenario 903</t>
  </si>
  <si>
    <t>Load Scenario 904</t>
  </si>
  <si>
    <t>Load Scenario 905</t>
  </si>
  <si>
    <t>Load Scenario 906</t>
  </si>
  <si>
    <t>Load Scenario 907</t>
  </si>
  <si>
    <t>Load Scenario 908</t>
  </si>
  <si>
    <t>Load Scenario 909</t>
  </si>
  <si>
    <t>Load Scenario 910</t>
  </si>
  <si>
    <t>Load Scenario 911</t>
  </si>
  <si>
    <t>Load Scenario 912</t>
  </si>
  <si>
    <t>Load Scenario 913</t>
  </si>
  <si>
    <t>Load Scenario 914</t>
  </si>
  <si>
    <t>Load Scenario 915</t>
  </si>
  <si>
    <t>Load Scenario 916</t>
  </si>
  <si>
    <t>Load Scenario 917</t>
  </si>
  <si>
    <t>Load Scenario 918</t>
  </si>
  <si>
    <t>Load Scenario 919</t>
  </si>
  <si>
    <t>Load Scenario 920</t>
  </si>
  <si>
    <t>Load Scenario 921</t>
  </si>
  <si>
    <t>Load Scenario 922</t>
  </si>
  <si>
    <t>Load Scenario 923</t>
  </si>
  <si>
    <t>Load Scenario 924</t>
  </si>
  <si>
    <t>Load Scenario 925</t>
  </si>
  <si>
    <t>Load Scenario 926</t>
  </si>
  <si>
    <t>Load Scenario 927</t>
  </si>
  <si>
    <t>Load Scenario 928</t>
  </si>
  <si>
    <t>Load Scenario 929</t>
  </si>
  <si>
    <t>Load Scenario 930</t>
  </si>
  <si>
    <t>Load Scenario 931</t>
  </si>
  <si>
    <t>Load Scenario 932</t>
  </si>
  <si>
    <t>Load Scenario 933</t>
  </si>
  <si>
    <t>Load Scenario 934</t>
  </si>
  <si>
    <t>Load Scenario 935</t>
  </si>
  <si>
    <t>Load Scenario 936</t>
  </si>
  <si>
    <t>Load Scenario 937</t>
  </si>
  <si>
    <t>Load Scenario 938</t>
  </si>
  <si>
    <t>Load Scenario 939</t>
  </si>
  <si>
    <t>Load Scenario 940</t>
  </si>
  <si>
    <t>Load Scenario 941</t>
  </si>
  <si>
    <t>Load Scenario 942</t>
  </si>
  <si>
    <t>Load Scenario 943</t>
  </si>
  <si>
    <t>Load Scenario 944</t>
  </si>
  <si>
    <t>Load Scenario 945</t>
  </si>
  <si>
    <t>Load Scenario 946</t>
  </si>
  <si>
    <t>Load Scenario 947</t>
  </si>
  <si>
    <t>Load Scenario 948</t>
  </si>
  <si>
    <t>Load Scenario 949</t>
  </si>
  <si>
    <t>Load Scenario 950</t>
  </si>
  <si>
    <t>Load Scenario 951</t>
  </si>
  <si>
    <t>Load Scenario 952</t>
  </si>
  <si>
    <t>Load Scenario 953</t>
  </si>
  <si>
    <t>Load Scenario 954</t>
  </si>
  <si>
    <t>Load Scenario 955</t>
  </si>
  <si>
    <t>Load Scenario 956</t>
  </si>
  <si>
    <t>Load Scenario 957</t>
  </si>
  <si>
    <t>Load Scenario 958</t>
  </si>
  <si>
    <t>Load Scenario 959</t>
  </si>
  <si>
    <t>Load Scenario 960</t>
  </si>
  <si>
    <t>Load Scenario 961</t>
  </si>
  <si>
    <t>Load Scenario 962</t>
  </si>
  <si>
    <t>Load Scenario 963</t>
  </si>
  <si>
    <t>Load Scenario 964</t>
  </si>
  <si>
    <t>Load Scenario 965</t>
  </si>
  <si>
    <t>Load Scenario 966</t>
  </si>
  <si>
    <t>Load Scenario 967</t>
  </si>
  <si>
    <t>Load Scenario 968</t>
  </si>
  <si>
    <t>Load Scenario 969</t>
  </si>
  <si>
    <t>Load Scenario 970</t>
  </si>
  <si>
    <t>Load Scenario 971</t>
  </si>
  <si>
    <t>Load Scenario 972</t>
  </si>
  <si>
    <t>Load Scenario 973</t>
  </si>
  <si>
    <t>Load Scenario 974</t>
  </si>
  <si>
    <t>Load Scenario 975</t>
  </si>
  <si>
    <t>Load Scenario 976</t>
  </si>
  <si>
    <t>Load Scenario 977</t>
  </si>
  <si>
    <t>Load Scenario 978</t>
  </si>
  <si>
    <t>Load Scenario 979</t>
  </si>
  <si>
    <t>Load Scenario 980</t>
  </si>
  <si>
    <t>Load Scenario 981</t>
  </si>
  <si>
    <t>Load Scenario 982</t>
  </si>
  <si>
    <t>Load Scenario 983</t>
  </si>
  <si>
    <t>Load Scenario 984</t>
  </si>
  <si>
    <t>Load Scenario 985</t>
  </si>
  <si>
    <t>Load Scenario 986</t>
  </si>
  <si>
    <t>Load Scenario 987</t>
  </si>
  <si>
    <t>Load Scenario 988</t>
  </si>
  <si>
    <t>Load Scenario 989</t>
  </si>
  <si>
    <t>Load Scenario 990</t>
  </si>
  <si>
    <t>Load Scenario 991</t>
  </si>
  <si>
    <t>Load Scenario 992</t>
  </si>
  <si>
    <t>Load Scenario 993</t>
  </si>
  <si>
    <t>Load Scenario 994</t>
  </si>
  <si>
    <t>Load Scenario 995</t>
  </si>
  <si>
    <t>Load Scenario 996</t>
  </si>
  <si>
    <t>Load Scenario 997</t>
  </si>
  <si>
    <t>Load Scenario 998</t>
  </si>
  <si>
    <t>Load Scenario 999</t>
  </si>
  <si>
    <t>Load Scenario 1000</t>
  </si>
  <si>
    <t>Load Scenario 1001</t>
  </si>
  <si>
    <t>Load Scenario 1002</t>
  </si>
  <si>
    <t>Load Scenario 1003</t>
  </si>
  <si>
    <t>Load Scenario 1004</t>
  </si>
  <si>
    <t>Load Scenario 1005</t>
  </si>
  <si>
    <t>Load Scenario 1006</t>
  </si>
  <si>
    <t>Load Scenario 1007</t>
  </si>
  <si>
    <t>Load Scenario 1008</t>
  </si>
  <si>
    <t>Load Scenario 1009</t>
  </si>
  <si>
    <t>Load Scenario 1010</t>
  </si>
  <si>
    <t>Load Scenario 1011</t>
  </si>
  <si>
    <t>Load Scenario 1012</t>
  </si>
  <si>
    <t>Load Scenario 1013</t>
  </si>
  <si>
    <t>Load Scenario 1014</t>
  </si>
  <si>
    <t>Load Scenario 1015</t>
  </si>
  <si>
    <t>Load Scenario 1016</t>
  </si>
  <si>
    <t>Load Scenario 1017</t>
  </si>
  <si>
    <t>Load Scenario 1018</t>
  </si>
  <si>
    <t>Load Scenario 1019</t>
  </si>
  <si>
    <t>Load Scenario 1020</t>
  </si>
  <si>
    <t>Load Scenario 1021</t>
  </si>
  <si>
    <t>Load Scenario 1022</t>
  </si>
  <si>
    <t>Load Scenario 1023</t>
  </si>
  <si>
    <t>Load Scenario 1024</t>
  </si>
  <si>
    <t>Load Scenario 1025</t>
  </si>
  <si>
    <t>Load Scenario 1026</t>
  </si>
  <si>
    <t>Load Scenario 1027</t>
  </si>
  <si>
    <t>Load Scenario 1028</t>
  </si>
  <si>
    <t>Load Scenario 1029</t>
  </si>
  <si>
    <t>Load Scenario 1030</t>
  </si>
  <si>
    <t>Load Scenario 1031</t>
  </si>
  <si>
    <t>Load Scenario 1032</t>
  </si>
  <si>
    <t>Load Scenario 1033</t>
  </si>
  <si>
    <t>Load Scenario 1034</t>
  </si>
  <si>
    <t>Load Scenario 1035</t>
  </si>
  <si>
    <t>Load Scenario 1036</t>
  </si>
  <si>
    <t>Load Scenario 1037</t>
  </si>
  <si>
    <t>Load Scenario 1038</t>
  </si>
  <si>
    <t>Load Scenario 1039</t>
  </si>
  <si>
    <t>Load Scenario 1040</t>
  </si>
  <si>
    <t>Load Scenario 1041</t>
  </si>
  <si>
    <t>Load Scenario 1042</t>
  </si>
  <si>
    <t>Load Scenario 1043</t>
  </si>
  <si>
    <t>Load Scenario 1044</t>
  </si>
  <si>
    <t>Load Scenario 1045</t>
  </si>
  <si>
    <t>Load Scenario 1046</t>
  </si>
  <si>
    <t>Load Scenario 1047</t>
  </si>
  <si>
    <t>Load Scenario 1048</t>
  </si>
  <si>
    <t>Load Scenario 1049</t>
  </si>
  <si>
    <t>Load Scenario 1050</t>
  </si>
  <si>
    <t>Load Scenario 1051</t>
  </si>
  <si>
    <t>Load Scenario 1052</t>
  </si>
  <si>
    <t>Load Scenario 1053</t>
  </si>
  <si>
    <t>Load Scenario 1054</t>
  </si>
  <si>
    <t>Load Scenario 1055</t>
  </si>
  <si>
    <t>Load Scenario 1056</t>
  </si>
  <si>
    <t>Load Scenario 1057</t>
  </si>
  <si>
    <t>Load Scenario 1058</t>
  </si>
  <si>
    <t>Load Scenario 1059</t>
  </si>
  <si>
    <t>Load Scenario 1060</t>
  </si>
  <si>
    <t>Load Scenario 1061</t>
  </si>
  <si>
    <t>Load Scenario 1062</t>
  </si>
  <si>
    <t>Load Scenario 1063</t>
  </si>
  <si>
    <t>Load Scenario 1064</t>
  </si>
  <si>
    <t>Load Scenario 1065</t>
  </si>
  <si>
    <t>Load Scenario 1066</t>
  </si>
  <si>
    <t>Load Scenario 1067</t>
  </si>
  <si>
    <t>Load Scenario 1068</t>
  </si>
  <si>
    <t>Load Scenario 1069</t>
  </si>
  <si>
    <t>Load Scenario 1070</t>
  </si>
  <si>
    <t>Load Scenario 1071</t>
  </si>
  <si>
    <t>Load Scenario 1072</t>
  </si>
  <si>
    <t>Load Scenario 1073</t>
  </si>
  <si>
    <t>Load Scenario 1074</t>
  </si>
  <si>
    <t>Load Scenario 1075</t>
  </si>
  <si>
    <t>Load Scenario 1076</t>
  </si>
  <si>
    <t>Load Scenario 1077</t>
  </si>
  <si>
    <t>Load Scenario 1078</t>
  </si>
  <si>
    <t>Load Scenario 1079</t>
  </si>
  <si>
    <t>Load Scenario 1080</t>
  </si>
  <si>
    <t>Load Scenario 1081</t>
  </si>
  <si>
    <t>Load Scenario 1082</t>
  </si>
  <si>
    <t>Load Scenario 1083</t>
  </si>
  <si>
    <t>Load Scenario 1084</t>
  </si>
  <si>
    <t>Load Scenario 1085</t>
  </si>
  <si>
    <t>Load Scenario 1086</t>
  </si>
  <si>
    <t>Load Scenario 1087</t>
  </si>
  <si>
    <t>Load Scenario 1088</t>
  </si>
  <si>
    <t>Load Scenario 1089</t>
  </si>
  <si>
    <t>Load Scenario 1090</t>
  </si>
  <si>
    <t>Load Scenario 1091</t>
  </si>
  <si>
    <t>Load Scenario 1092</t>
  </si>
  <si>
    <t>Load Scenario 1093</t>
  </si>
  <si>
    <t>Load Scenario 1094</t>
  </si>
  <si>
    <t>Load Scenario 1095</t>
  </si>
  <si>
    <t>Load Scenario 1096</t>
  </si>
  <si>
    <t>Load Scenario 1097</t>
  </si>
  <si>
    <t>Load Scenario 1098</t>
  </si>
  <si>
    <t>Load Scenario 1099</t>
  </si>
  <si>
    <t>Load Scenario 1100</t>
  </si>
  <si>
    <t>Load Scenario 1101</t>
  </si>
  <si>
    <t>Load Scenario 1102</t>
  </si>
  <si>
    <t>Load Scenario 1103</t>
  </si>
  <si>
    <t>Load Scenario 1104</t>
  </si>
  <si>
    <t>Load Scenario 1105</t>
  </si>
  <si>
    <t>Load Scenario 1106</t>
  </si>
  <si>
    <t>Load Scenario 1107</t>
  </si>
  <si>
    <t>Load Scenario 1108</t>
  </si>
  <si>
    <t>Load Scenario 1109</t>
  </si>
  <si>
    <t>Load Scenario 1110</t>
  </si>
  <si>
    <t>Load Scenario 1111</t>
  </si>
  <si>
    <t>Load Scenario 1112</t>
  </si>
  <si>
    <t>Load Scenario 1113</t>
  </si>
  <si>
    <t>Load Scenario 1114</t>
  </si>
  <si>
    <t>Load Scenario 1115</t>
  </si>
  <si>
    <t>Load Scenario 1116</t>
  </si>
  <si>
    <t>Load Scenario 1117</t>
  </si>
  <si>
    <t>Load Scenario 1118</t>
  </si>
  <si>
    <t>Load Scenario 1119</t>
  </si>
  <si>
    <t>Load Scenario 1120</t>
  </si>
  <si>
    <t>Load Scenario 1121</t>
  </si>
  <si>
    <t>Load Scenario 1122</t>
  </si>
  <si>
    <t>Load Scenario 1123</t>
  </si>
  <si>
    <t>Load Scenario 1124</t>
  </si>
  <si>
    <t>Load Scenario 1125</t>
  </si>
  <si>
    <t>Load Scenario 1126</t>
  </si>
  <si>
    <t>Load Scenario 1127</t>
  </si>
  <si>
    <t>Load Scenario 1128</t>
  </si>
  <si>
    <t>Load Scenario 1129</t>
  </si>
  <si>
    <t>Load Scenario 1130</t>
  </si>
  <si>
    <t>Load Scenario 1131</t>
  </si>
  <si>
    <t>Load Scenario 1132</t>
  </si>
  <si>
    <t>Load Scenario 1133</t>
  </si>
  <si>
    <t>Load Scenario 1134</t>
  </si>
  <si>
    <t>Load Scenario 1135</t>
  </si>
  <si>
    <t>Load Scenario 1136</t>
  </si>
  <si>
    <t>Load Scenario 1137</t>
  </si>
  <si>
    <t>Load Scenario 1138</t>
  </si>
  <si>
    <t>Load Scenario 1139</t>
  </si>
  <si>
    <t>Load Scenario 1140</t>
  </si>
  <si>
    <t>Load Scenario 1141</t>
  </si>
  <si>
    <t>Load Scenario 1142</t>
  </si>
  <si>
    <t>Load Scenario 1143</t>
  </si>
  <si>
    <t>Load Scenario 1144</t>
  </si>
  <si>
    <t>Load Scenario 1145</t>
  </si>
  <si>
    <t>Load Scenario 1146</t>
  </si>
  <si>
    <t>Load Scenario 1147</t>
  </si>
  <si>
    <t>Load Scenario 1148</t>
  </si>
  <si>
    <t>Load Scenario 1149</t>
  </si>
  <si>
    <t>Load Scenario 1150</t>
  </si>
  <si>
    <t>Load Scenario 1151</t>
  </si>
  <si>
    <t>Load Scenario 1152</t>
  </si>
  <si>
    <t>Load Scenario 1153</t>
  </si>
  <si>
    <t>Load Scenario 1154</t>
  </si>
  <si>
    <t>Load Scenario 1155</t>
  </si>
  <si>
    <t>Load Scenario 1156</t>
  </si>
  <si>
    <t>Load Scenario 1157</t>
  </si>
  <si>
    <t>Load Scenario 1158</t>
  </si>
  <si>
    <t>Load Scenario 1159</t>
  </si>
  <si>
    <t>Load Scenario 1160</t>
  </si>
  <si>
    <t>Load Scenario 1161</t>
  </si>
  <si>
    <t>Load Scenario 1162</t>
  </si>
  <si>
    <t>Load Scenario 1163</t>
  </si>
  <si>
    <t>Load Scenario 1164</t>
  </si>
  <si>
    <t>Load Scenario 1165</t>
  </si>
  <si>
    <t>Load Scenario 1166</t>
  </si>
  <si>
    <t>Load Scenario 1167</t>
  </si>
  <si>
    <t>Load Scenario 1168</t>
  </si>
  <si>
    <t>Load Scenario 1169</t>
  </si>
  <si>
    <t>Load Scenario 1170</t>
  </si>
  <si>
    <t>Load Scenario 1171</t>
  </si>
  <si>
    <t>Load Scenario 1172</t>
  </si>
  <si>
    <t>Load Scenario 1173</t>
  </si>
  <si>
    <t>Load Scenario 1174</t>
  </si>
  <si>
    <t>Load Scenario 1175</t>
  </si>
  <si>
    <t>Load Scenario 1176</t>
  </si>
  <si>
    <t>Load Scenario 1177</t>
  </si>
  <si>
    <t>Load Scenario 1178</t>
  </si>
  <si>
    <t>Load Scenario 1179</t>
  </si>
  <si>
    <t>Load Scenario 1180</t>
  </si>
  <si>
    <t>Load Scenario 1181</t>
  </si>
  <si>
    <t>Load Scenario 1182</t>
  </si>
  <si>
    <t>Load Scenario 1183</t>
  </si>
  <si>
    <t>Load Scenario 1184</t>
  </si>
  <si>
    <t>Load Scenario 1185</t>
  </si>
  <si>
    <t>Load Scenario 1186</t>
  </si>
  <si>
    <t>Load Scenario 1187</t>
  </si>
  <si>
    <t>Load Scenario 1188</t>
  </si>
  <si>
    <t>Load Scenario 1189</t>
  </si>
  <si>
    <t>Load Scenario 1190</t>
  </si>
  <si>
    <t>Load Scenario 1191</t>
  </si>
  <si>
    <t>Load Scenario 1192</t>
  </si>
  <si>
    <t>Load Scenario 1193</t>
  </si>
  <si>
    <t>Load Scenario 1194</t>
  </si>
  <si>
    <t>Load Scenario 1195</t>
  </si>
  <si>
    <t>Load Scenario 1196</t>
  </si>
  <si>
    <t>Load Scenario 1197</t>
  </si>
  <si>
    <t>Load Scenario 1198</t>
  </si>
  <si>
    <t>Load Scenario 1199</t>
  </si>
  <si>
    <t>Load Scenario 1200</t>
  </si>
  <si>
    <t>Load Scenario 1201</t>
  </si>
  <si>
    <t>Load Scenario 1202</t>
  </si>
  <si>
    <t>Load Scenario 1203</t>
  </si>
  <si>
    <t>Load Scenario 1204</t>
  </si>
  <si>
    <t>Load Scenario 1205</t>
  </si>
  <si>
    <t>Load Scenario 1206</t>
  </si>
  <si>
    <t>Load Scenario 1207</t>
  </si>
  <si>
    <t>Load Scenario 1208</t>
  </si>
  <si>
    <t>Load Scenario 1209</t>
  </si>
  <si>
    <t>Load Scenario 1210</t>
  </si>
  <si>
    <t>Load Scenario 1211</t>
  </si>
  <si>
    <t>Load Scenario 1212</t>
  </si>
  <si>
    <t>Load Scenario 1213</t>
  </si>
  <si>
    <t>Load Scenario 1214</t>
  </si>
  <si>
    <t>Load Scenario 1215</t>
  </si>
  <si>
    <t>Load Scenario 1216</t>
  </si>
  <si>
    <t>Load Scenario 1217</t>
  </si>
  <si>
    <t>Load Scenario 1218</t>
  </si>
  <si>
    <t>Load Scenario 1219</t>
  </si>
  <si>
    <t>Load Scenario 1220</t>
  </si>
  <si>
    <t>Load Scenario 1221</t>
  </si>
  <si>
    <t>Load Scenario 1222</t>
  </si>
  <si>
    <t>Load Scenario 1223</t>
  </si>
  <si>
    <t>Load Scenario 1224</t>
  </si>
  <si>
    <t>Load Scenario 1225</t>
  </si>
  <si>
    <t>Load Scenario 1226</t>
  </si>
  <si>
    <t>Load Scenario 1227</t>
  </si>
  <si>
    <t>Load Scenario 1228</t>
  </si>
  <si>
    <t>Load Scenario 1229</t>
  </si>
  <si>
    <t>Load Scenario 1230</t>
  </si>
  <si>
    <t>Load Scenario 1231</t>
  </si>
  <si>
    <t>Load Scenario 1232</t>
  </si>
  <si>
    <t>Load Scenario 1233</t>
  </si>
  <si>
    <t>Load Scenario 1234</t>
  </si>
  <si>
    <t>Load Scenario 1235</t>
  </si>
  <si>
    <t>Load Scenario 1236</t>
  </si>
  <si>
    <t>Load Scenario 1237</t>
  </si>
  <si>
    <t>Load Scenario 1238</t>
  </si>
  <si>
    <t>Load Scenario 1239</t>
  </si>
  <si>
    <t>Load Scenario 1240</t>
  </si>
  <si>
    <t>Load Scenario 1241</t>
  </si>
  <si>
    <t>Load Scenario 1242</t>
  </si>
  <si>
    <t>Load Scenario 1243</t>
  </si>
  <si>
    <t>Load Scenario 1244</t>
  </si>
  <si>
    <t>Load Scenario 1245</t>
  </si>
  <si>
    <t>Load Scenario 1246</t>
  </si>
  <si>
    <t>Load Scenario 1247</t>
  </si>
  <si>
    <t>Load Scenario 1248</t>
  </si>
  <si>
    <t>Load Scenario 1249</t>
  </si>
  <si>
    <t>Load Scenario 1250</t>
  </si>
  <si>
    <t>Load Scenario 1251</t>
  </si>
  <si>
    <t>Load Scenario 1252</t>
  </si>
  <si>
    <t>Load Scenario 1253</t>
  </si>
  <si>
    <t>Load Scenario 1254</t>
  </si>
  <si>
    <t>Load Scenario 1255</t>
  </si>
  <si>
    <t>Load Scenario 1256</t>
  </si>
  <si>
    <t>Load Scenario 1257</t>
  </si>
  <si>
    <t>Load Scenario 1258</t>
  </si>
  <si>
    <t>Load Scenario 1259</t>
  </si>
  <si>
    <t>Load Scenario 1260</t>
  </si>
  <si>
    <t>Load Scenario 1261</t>
  </si>
  <si>
    <t>Load Scenario 1262</t>
  </si>
  <si>
    <t>Load Scenario 1263</t>
  </si>
  <si>
    <t>Load Scenario 1264</t>
  </si>
  <si>
    <t>Load Scenario 1265</t>
  </si>
  <si>
    <t>Load Scenario 1266</t>
  </si>
  <si>
    <t>Load Scenario 1267</t>
  </si>
  <si>
    <t>Load Scenario 1268</t>
  </si>
  <si>
    <t>Load Scenario 1269</t>
  </si>
  <si>
    <t>Load Scenario 1270</t>
  </si>
  <si>
    <t>Load Scenario 1271</t>
  </si>
  <si>
    <t>Load Scenario 1272</t>
  </si>
  <si>
    <t>Load Scenario 1273</t>
  </si>
  <si>
    <t>Load Scenario 1274</t>
  </si>
  <si>
    <t>Load Scenario 1275</t>
  </si>
  <si>
    <t>Load Scenario 1276</t>
  </si>
  <si>
    <t>Load Scenario 1277</t>
  </si>
  <si>
    <t>Load Scenario 1278</t>
  </si>
  <si>
    <t>Load Scenario 1279</t>
  </si>
  <si>
    <t>Load Scenario 1280</t>
  </si>
  <si>
    <t>Load Scenario 1281</t>
  </si>
  <si>
    <t>Load Scenario 1282</t>
  </si>
  <si>
    <t>Load Scenario 1283</t>
  </si>
  <si>
    <t>Load Scenario 1284</t>
  </si>
  <si>
    <t>Load Scenario 1285</t>
  </si>
  <si>
    <t>Load Scenario 1286</t>
  </si>
  <si>
    <t>Load Scenario 1287</t>
  </si>
  <si>
    <t>Load Scenario 1288</t>
  </si>
  <si>
    <t>Load Scenario 1289</t>
  </si>
  <si>
    <t>Load Scenario 1290</t>
  </si>
  <si>
    <t>Load Scenario 1291</t>
  </si>
  <si>
    <t>Load Scenario 1292</t>
  </si>
  <si>
    <t>Load Scenario 1293</t>
  </si>
  <si>
    <t>Load Scenario 1294</t>
  </si>
  <si>
    <t>Load Scenario 1295</t>
  </si>
  <si>
    <t>Load Scenario 1296</t>
  </si>
  <si>
    <t>Load Scenario 1297</t>
  </si>
  <si>
    <t>Load Scenario 1298</t>
  </si>
  <si>
    <t>Load Scenario 1299</t>
  </si>
  <si>
    <t>Load Scenario 1300</t>
  </si>
  <si>
    <t>Load Scenario 1301</t>
  </si>
  <si>
    <t>Load Scenario 1302</t>
  </si>
  <si>
    <t>Load Scenario 1303</t>
  </si>
  <si>
    <t>Load Scenario 1304</t>
  </si>
  <si>
    <t>Load Scenario 1305</t>
  </si>
  <si>
    <t>Load Scenario 1306</t>
  </si>
  <si>
    <t>Load Scenario 1307</t>
  </si>
  <si>
    <t>Load Scenario 1308</t>
  </si>
  <si>
    <t>Load Scenario 1309</t>
  </si>
  <si>
    <t>Load Scenario 1310</t>
  </si>
  <si>
    <t>Load Scenario 1311</t>
  </si>
  <si>
    <t>Load Scenario 1312</t>
  </si>
  <si>
    <t>Load Scenario 1313</t>
  </si>
  <si>
    <t>Load Scenario 1314</t>
  </si>
  <si>
    <t>Load Scenario 1315</t>
  </si>
  <si>
    <t>Load Scenario 1316</t>
  </si>
  <si>
    <t>Load Scenario 1317</t>
  </si>
  <si>
    <t>Load Scenario 1318</t>
  </si>
  <si>
    <t>Load Scenario 1319</t>
  </si>
  <si>
    <t>Load Scenario 1320</t>
  </si>
  <si>
    <t>Load Scenario 1321</t>
  </si>
  <si>
    <t>Load Scenario 1322</t>
  </si>
  <si>
    <t>Load Scenario 1323</t>
  </si>
  <si>
    <t>Load Scenario 1324</t>
  </si>
  <si>
    <t>Load Scenario 1325</t>
  </si>
  <si>
    <t>Load Scenario 1326</t>
  </si>
  <si>
    <t>Load Scenario 1327</t>
  </si>
  <si>
    <t>Load Scenario 1328</t>
  </si>
  <si>
    <t>Load Scenario 1329</t>
  </si>
  <si>
    <t>Load Scenario 1330</t>
  </si>
  <si>
    <t>Load Scenario 1331</t>
  </si>
  <si>
    <t>Load Scenario 1332</t>
  </si>
  <si>
    <t>Load Scenario 1333</t>
  </si>
  <si>
    <t>Load Scenario 1334</t>
  </si>
  <si>
    <t>Load Scenario 1335</t>
  </si>
  <si>
    <t>Load Scenario 1336</t>
  </si>
  <si>
    <t>Load Scenario 1337</t>
  </si>
  <si>
    <t>Load Scenario 1338</t>
  </si>
  <si>
    <t>Load Scenario 1339</t>
  </si>
  <si>
    <t>Load Scenario 1340</t>
  </si>
  <si>
    <t>Load Scenario 1341</t>
  </si>
  <si>
    <t>Load Scenario 1342</t>
  </si>
  <si>
    <t>Load Scenario 1343</t>
  </si>
  <si>
    <t>Load Scenario 1344</t>
  </si>
  <si>
    <t>Load Scenario 1345</t>
  </si>
  <si>
    <t>Load Scenario 1346</t>
  </si>
  <si>
    <t>Load Scenario 1347</t>
  </si>
  <si>
    <t>Load Scenario 1348</t>
  </si>
  <si>
    <t>Load Scenario 1349</t>
  </si>
  <si>
    <t>Load Scenario 1350</t>
  </si>
  <si>
    <t>Load Scenario 1351</t>
  </si>
  <si>
    <t>Load Scenario 1352</t>
  </si>
  <si>
    <t>Load Scenario 1353</t>
  </si>
  <si>
    <t>Load Scenario 1354</t>
  </si>
  <si>
    <t>Load Scenario 1355</t>
  </si>
  <si>
    <t>Load Scenario 1356</t>
  </si>
  <si>
    <t>Load Scenario 1357</t>
  </si>
  <si>
    <t>Load Scenario 1358</t>
  </si>
  <si>
    <t>Load Scenario 1359</t>
  </si>
  <si>
    <t>Load Scenario 1360</t>
  </si>
  <si>
    <t>Load Scenario 1361</t>
  </si>
  <si>
    <t>Load Scenario 1362</t>
  </si>
  <si>
    <t>Load Scenario 1363</t>
  </si>
  <si>
    <t>Load Scenario 1364</t>
  </si>
  <si>
    <t>Load Scenario 1365</t>
  </si>
  <si>
    <t>Load Scenario 1366</t>
  </si>
  <si>
    <t>Load Scenario 1367</t>
  </si>
  <si>
    <t>Load Scenario 1368</t>
  </si>
  <si>
    <t>Load Scenario 1369</t>
  </si>
  <si>
    <t>Load Scenario 1370</t>
  </si>
  <si>
    <t>Load Scenario 1371</t>
  </si>
  <si>
    <t>Load Scenario 1372</t>
  </si>
  <si>
    <t>Load Scenario 1373</t>
  </si>
  <si>
    <t>Load Scenario 1374</t>
  </si>
  <si>
    <t>Load Scenario 1375</t>
  </si>
  <si>
    <t>Load Scenario 1376</t>
  </si>
  <si>
    <t>Load Scenario 1377</t>
  </si>
  <si>
    <t>Load Scenario 1378</t>
  </si>
  <si>
    <t>Load Scenario 1379</t>
  </si>
  <si>
    <t>Load Scenario 1380</t>
  </si>
  <si>
    <t>Load Scenario 1381</t>
  </si>
  <si>
    <t>Load Scenario 1382</t>
  </si>
  <si>
    <t>Load Scenario 1383</t>
  </si>
  <si>
    <t>Load Scenario 1384</t>
  </si>
  <si>
    <t>Load Scenario 1385</t>
  </si>
  <si>
    <t>Load Scenario 1386</t>
  </si>
  <si>
    <t>Load Scenario 1387</t>
  </si>
  <si>
    <t>Load Scenario 1388</t>
  </si>
  <si>
    <t>Load Scenario 1389</t>
  </si>
  <si>
    <t>Load Scenario 1390</t>
  </si>
  <si>
    <t>Load Scenario 1391</t>
  </si>
  <si>
    <t>Load Scenario 1392</t>
  </si>
  <si>
    <t>Load Scenario 1393</t>
  </si>
  <si>
    <t>Load Scenario 1394</t>
  </si>
  <si>
    <t>Load Scenario 1395</t>
  </si>
  <si>
    <t>Load Scenario 1396</t>
  </si>
  <si>
    <t>Load Scenario 1397</t>
  </si>
  <si>
    <t>Load Scenario 1398</t>
  </si>
  <si>
    <t>Load Scenario 1399</t>
  </si>
  <si>
    <t>Load Scenario 1400</t>
  </si>
  <si>
    <t>Load Scenario 1401</t>
  </si>
  <si>
    <t>Load Scenario 1402</t>
  </si>
  <si>
    <t>Load Scenario 1403</t>
  </si>
  <si>
    <t>Load Scenario 1404</t>
  </si>
  <si>
    <t>Load Scenario 1405</t>
  </si>
  <si>
    <t>Load Scenario 1406</t>
  </si>
  <si>
    <t>Load Scenario 1407</t>
  </si>
  <si>
    <t>Load Scenario 1408</t>
  </si>
  <si>
    <t>Load Scenario 1409</t>
  </si>
  <si>
    <t>Load Scenario 1410</t>
  </si>
  <si>
    <t>Load Scenario 1411</t>
  </si>
  <si>
    <t>Load Scenario 1412</t>
  </si>
  <si>
    <t>Load Scenario 1413</t>
  </si>
  <si>
    <t>Load Scenario 1414</t>
  </si>
  <si>
    <t>Load Scenario 1415</t>
  </si>
  <si>
    <t>Load Scenario 1416</t>
  </si>
  <si>
    <t>Load Scenario 1417</t>
  </si>
  <si>
    <t>Load Scenario 1418</t>
  </si>
  <si>
    <t>Load Scenario 1419</t>
  </si>
  <si>
    <t>Load Scenario 1420</t>
  </si>
  <si>
    <t>Load Scenario 1421</t>
  </si>
  <si>
    <t>Load Scenario 1422</t>
  </si>
  <si>
    <t>Load Scenario 1423</t>
  </si>
  <si>
    <t>Load Scenario 1424</t>
  </si>
  <si>
    <t>Load Scenario 1425</t>
  </si>
  <si>
    <t>Load Scenario 1426</t>
  </si>
  <si>
    <t>Load Scenario 1427</t>
  </si>
  <si>
    <t>Load Scenario 1428</t>
  </si>
  <si>
    <t>Load Scenario 1429</t>
  </si>
  <si>
    <t>Load Scenario 1430</t>
  </si>
  <si>
    <t>Load Scenario 1431</t>
  </si>
  <si>
    <t>Load Scenario 1432</t>
  </si>
  <si>
    <t>Load Scenario 1433</t>
  </si>
  <si>
    <t>Load Scenario 1434</t>
  </si>
  <si>
    <t>Load Scenario 1435</t>
  </si>
  <si>
    <t>Load Scenario 1436</t>
  </si>
  <si>
    <t>Load Scenario 1437</t>
  </si>
  <si>
    <t>Load Scenario 1438</t>
  </si>
  <si>
    <t>Load Scenario 1439</t>
  </si>
  <si>
    <t>Load Scenario 1440</t>
  </si>
  <si>
    <t>Load Scenario 1441</t>
  </si>
  <si>
    <t>Load Scenario 1442</t>
  </si>
  <si>
    <t>Load Scenario 1443</t>
  </si>
  <si>
    <t>Load Scenario 1444</t>
  </si>
  <si>
    <t>Load Scenario 1445</t>
  </si>
  <si>
    <t>Load Scenario 1446</t>
  </si>
  <si>
    <t>Load Scenario 1447</t>
  </si>
  <si>
    <t>Load Scenario 1448</t>
  </si>
  <si>
    <t>Load Scenario 1449</t>
  </si>
  <si>
    <t>Load Scenario 1450</t>
  </si>
  <si>
    <t>Load Scenario 1451</t>
  </si>
  <si>
    <t>Load Scenario 1452</t>
  </si>
  <si>
    <t>Load Scenario 1453</t>
  </si>
  <si>
    <t>Load Scenario 1454</t>
  </si>
  <si>
    <t>Load Scenario 1455</t>
  </si>
  <si>
    <t>Load Scenario 1456</t>
  </si>
  <si>
    <t>Load Scenario 1457</t>
  </si>
  <si>
    <t>Load Scenario 1458</t>
  </si>
  <si>
    <t>Load Scenario 1459</t>
  </si>
  <si>
    <t>Load Scenario 1460</t>
  </si>
  <si>
    <t>Load Scenario 1461</t>
  </si>
  <si>
    <t>Load Scenario 1462</t>
  </si>
  <si>
    <t>Load Scenario 1463</t>
  </si>
  <si>
    <t>Load Scenario 1464</t>
  </si>
  <si>
    <t>Load Scenario 1465</t>
  </si>
  <si>
    <t>Load Scenario 1466</t>
  </si>
  <si>
    <t>Load Scenario 1467</t>
  </si>
  <si>
    <t>Load Scenario 1468</t>
  </si>
  <si>
    <t>Load Scenario 1469</t>
  </si>
  <si>
    <t>Load Scenario 1470</t>
  </si>
  <si>
    <t>Load Scenario 1471</t>
  </si>
  <si>
    <t>Load Scenario 1472</t>
  </si>
  <si>
    <t>Load Scenario 1473</t>
  </si>
  <si>
    <t>Load Scenario 1474</t>
  </si>
  <si>
    <t>Load Scenario 1475</t>
  </si>
  <si>
    <t>Load Scenario 1476</t>
  </si>
  <si>
    <t>Load Scenario 1477</t>
  </si>
  <si>
    <t>Load Scenario 1478</t>
  </si>
  <si>
    <t>Load Scenario 1479</t>
  </si>
  <si>
    <t>Load Scenario 1480</t>
  </si>
  <si>
    <t>Load Scenario 1481</t>
  </si>
  <si>
    <t>Load Scenario 1482</t>
  </si>
  <si>
    <t>Load Scenario 1483</t>
  </si>
  <si>
    <t>Load Scenario 1484</t>
  </si>
  <si>
    <t>Load Scenario 1485</t>
  </si>
  <si>
    <t>Load Scenario 1486</t>
  </si>
  <si>
    <t>Load Scenario 1487</t>
  </si>
  <si>
    <t>Load Scenario 1488</t>
  </si>
  <si>
    <t>Load Scenario 1489</t>
  </si>
  <si>
    <t>Load Scenario 1490</t>
  </si>
  <si>
    <t>Load Scenario 1491</t>
  </si>
  <si>
    <t>Load Scenario 1492</t>
  </si>
  <si>
    <t>Load Scenario 1493</t>
  </si>
  <si>
    <t>Load Scenario 1494</t>
  </si>
  <si>
    <t>Load Scenario 1495</t>
  </si>
  <si>
    <t>Load Scenario 1496</t>
  </si>
  <si>
    <t>Load Scenario 1497</t>
  </si>
  <si>
    <t>Load Scenario 1498</t>
  </si>
  <si>
    <t>Load Scenario 1499</t>
  </si>
  <si>
    <t>Load Scenario 1500</t>
  </si>
  <si>
    <t>testing+8+load@securegive.com</t>
  </si>
  <si>
    <t>testing+9+load@securegive.com</t>
  </si>
  <si>
    <t>testing+10+load@securegive.com</t>
  </si>
  <si>
    <t>testing+11+load@securegive.com</t>
  </si>
  <si>
    <t>testing+12+load@securegive.com</t>
  </si>
  <si>
    <t>testing+13+load@securegive.com</t>
  </si>
  <si>
    <t>testing+14+load@securegive.com</t>
  </si>
  <si>
    <t>testing+15+load@securegive.com</t>
  </si>
  <si>
    <t>testing+16+load@securegive.com</t>
  </si>
  <si>
    <t>testing+17+load@securegive.com</t>
  </si>
  <si>
    <t>testing+18+load@securegive.com</t>
  </si>
  <si>
    <t>testing+19+load@securegive.com</t>
  </si>
  <si>
    <t>testing+20+load@securegive.com</t>
  </si>
  <si>
    <t>testing+21+load@securegive.com</t>
  </si>
  <si>
    <t>testing+22+load@securegive.com</t>
  </si>
  <si>
    <t>testing+23+load@securegive.com</t>
  </si>
  <si>
    <t>testing+24+load@securegive.com</t>
  </si>
  <si>
    <t>testing+25+load@securegive.com</t>
  </si>
  <si>
    <t>testing+26+load@securegive.com</t>
  </si>
  <si>
    <t>testing+27+load@securegive.com</t>
  </si>
  <si>
    <t>testing+28+load@securegive.com</t>
  </si>
  <si>
    <t>testing+29+load@securegive.com</t>
  </si>
  <si>
    <t>testing+30+load@securegive.com</t>
  </si>
  <si>
    <t>testing+31+load@securegive.com</t>
  </si>
  <si>
    <t>testing+32+load@securegive.com</t>
  </si>
  <si>
    <t>testing+33+load@securegive.com</t>
  </si>
  <si>
    <t>testing+34+load@securegive.com</t>
  </si>
  <si>
    <t>testing+35+load@securegive.com</t>
  </si>
  <si>
    <t>testing+36+load@securegive.com</t>
  </si>
  <si>
    <t>testing+37+load@securegive.com</t>
  </si>
  <si>
    <t>testing+38+load@securegive.com</t>
  </si>
  <si>
    <t>testing+39+load@securegive.com</t>
  </si>
  <si>
    <t>testing+40+load@securegive.com</t>
  </si>
  <si>
    <t>testing+41+load@securegive.com</t>
  </si>
  <si>
    <t>testing+42+load@securegive.com</t>
  </si>
  <si>
    <t>testing+43+load@securegive.com</t>
  </si>
  <si>
    <t>testing+44+load@securegive.com</t>
  </si>
  <si>
    <t>testing+45+load@securegive.com</t>
  </si>
  <si>
    <t>testing+46+load@securegive.com</t>
  </si>
  <si>
    <t>testing+47+load@securegive.com</t>
  </si>
  <si>
    <t>testing+48+load@securegive.com</t>
  </si>
  <si>
    <t>testing+49+load@securegive.com</t>
  </si>
  <si>
    <t>testing+50+load@securegive.com</t>
  </si>
  <si>
    <t>testing+51+load@securegive.com</t>
  </si>
  <si>
    <t>testing+52+load@securegive.com</t>
  </si>
  <si>
    <t>testing+53+load@securegive.com</t>
  </si>
  <si>
    <t>testing+54+load@securegive.com</t>
  </si>
  <si>
    <t>testing+55+load@securegive.com</t>
  </si>
  <si>
    <t>testing+56+load@securegive.com</t>
  </si>
  <si>
    <t>testing+57+load@securegive.com</t>
  </si>
  <si>
    <t>testing+58+load@securegive.com</t>
  </si>
  <si>
    <t>testing+59+load@securegive.com</t>
  </si>
  <si>
    <t>testing+60+load@securegive.com</t>
  </si>
  <si>
    <t>testing+61+load@securegive.com</t>
  </si>
  <si>
    <t>testing+62+load@securegive.com</t>
  </si>
  <si>
    <t>testing+63+load@securegive.com</t>
  </si>
  <si>
    <t>testing+64+load@securegive.com</t>
  </si>
  <si>
    <t>testing+65+load@securegive.com</t>
  </si>
  <si>
    <t>testing+66+load@securegive.com</t>
  </si>
  <si>
    <t>testing+67+load@securegive.com</t>
  </si>
  <si>
    <t>testing+68+load@securegive.com</t>
  </si>
  <si>
    <t>testing+69+load@securegive.com</t>
  </si>
  <si>
    <t>testing+70+load@securegive.com</t>
  </si>
  <si>
    <t>testing+71+load@securegive.com</t>
  </si>
  <si>
    <t>testing+72+load@securegive.com</t>
  </si>
  <si>
    <t>testing+73+load@securegive.com</t>
  </si>
  <si>
    <t>testing+74+load@securegive.com</t>
  </si>
  <si>
    <t>testing+75+load@securegive.com</t>
  </si>
  <si>
    <t>testing+76+load@securegive.com</t>
  </si>
  <si>
    <t>testing+77+load@securegive.com</t>
  </si>
  <si>
    <t>testing+78+load@securegive.com</t>
  </si>
  <si>
    <t>testing+79+load@securegive.com</t>
  </si>
  <si>
    <t>testing+80+load@securegive.com</t>
  </si>
  <si>
    <t>testing+81+load@securegive.com</t>
  </si>
  <si>
    <t>testing+82+load@securegive.com</t>
  </si>
  <si>
    <t>testing+83+load@securegive.com</t>
  </si>
  <si>
    <t>testing+84+load@securegive.com</t>
  </si>
  <si>
    <t>testing+85+load@securegive.com</t>
  </si>
  <si>
    <t>testing+86+load@securegive.com</t>
  </si>
  <si>
    <t>testing+87+load@securegive.com</t>
  </si>
  <si>
    <t>testing+88+load@securegive.com</t>
  </si>
  <si>
    <t>testing+89+load@securegive.com</t>
  </si>
  <si>
    <t>testing+90+load@securegive.com</t>
  </si>
  <si>
    <t>testing+91+load@securegive.com</t>
  </si>
  <si>
    <t>testing+92+load@securegive.com</t>
  </si>
  <si>
    <t>testing+93+load@securegive.com</t>
  </si>
  <si>
    <t>testing+94+load@securegive.com</t>
  </si>
  <si>
    <t>testing+95+load@securegive.com</t>
  </si>
  <si>
    <t>testing+96+load@securegive.com</t>
  </si>
  <si>
    <t>testing+97+load@securegive.com</t>
  </si>
  <si>
    <t>testing+98+load@securegive.com</t>
  </si>
  <si>
    <t>testing+99+load@securegive.com</t>
  </si>
  <si>
    <t>testing+100+load@securegive.com</t>
  </si>
  <si>
    <t>testing+101+load@securegive.com</t>
  </si>
  <si>
    <t>testing+102+load@securegive.com</t>
  </si>
  <si>
    <t>testing+103+load@securegive.com</t>
  </si>
  <si>
    <t>testing+104+load@securegive.com</t>
  </si>
  <si>
    <t>testing+105+load@securegive.com</t>
  </si>
  <si>
    <t>testing+106+load@securegive.com</t>
  </si>
  <si>
    <t>testing+107+load@securegive.com</t>
  </si>
  <si>
    <t>testing+108+load@securegive.com</t>
  </si>
  <si>
    <t>testing+109+load@securegive.com</t>
  </si>
  <si>
    <t>testing+110+load@securegive.com</t>
  </si>
  <si>
    <t>testing+111+load@securegive.com</t>
  </si>
  <si>
    <t>testing+112+load@securegive.com</t>
  </si>
  <si>
    <t>testing+113+load@securegive.com</t>
  </si>
  <si>
    <t>testing+114+load@securegive.com</t>
  </si>
  <si>
    <t>testing+115+load@securegive.com</t>
  </si>
  <si>
    <t>testing+116+load@securegive.com</t>
  </si>
  <si>
    <t>testing+117+load@securegive.com</t>
  </si>
  <si>
    <t>testing+118+load@securegive.com</t>
  </si>
  <si>
    <t>testing+119+load@securegive.com</t>
  </si>
  <si>
    <t>testing+120+load@securegive.com</t>
  </si>
  <si>
    <t>testing+121+load@securegive.com</t>
  </si>
  <si>
    <t>testing+122+load@securegive.com</t>
  </si>
  <si>
    <t>testing+123+load@securegive.com</t>
  </si>
  <si>
    <t>testing+124+load@securegive.com</t>
  </si>
  <si>
    <t>testing+125+load@securegive.com</t>
  </si>
  <si>
    <t>testing+126+load@securegive.com</t>
  </si>
  <si>
    <t>testing+127+load@securegive.com</t>
  </si>
  <si>
    <t>testing+128+load@securegive.com</t>
  </si>
  <si>
    <t>testing+129+load@securegive.com</t>
  </si>
  <si>
    <t>testing+130+load@securegive.com</t>
  </si>
  <si>
    <t>testing+131+load@securegive.com</t>
  </si>
  <si>
    <t>testing+132+load@securegive.com</t>
  </si>
  <si>
    <t>testing+133+load@securegive.com</t>
  </si>
  <si>
    <t>testing+134+load@securegive.com</t>
  </si>
  <si>
    <t>testing+135+load@securegive.com</t>
  </si>
  <si>
    <t>testing+136+load@securegive.com</t>
  </si>
  <si>
    <t>testing+137+load@securegive.com</t>
  </si>
  <si>
    <t>testing+138+load@securegive.com</t>
  </si>
  <si>
    <t>testing+139+load@securegive.com</t>
  </si>
  <si>
    <t>testing+140+load@securegive.com</t>
  </si>
  <si>
    <t>testing+141+load@securegive.com</t>
  </si>
  <si>
    <t>testing+142+load@securegive.com</t>
  </si>
  <si>
    <t>testing+143+load@securegive.com</t>
  </si>
  <si>
    <t>testing+144+load@securegive.com</t>
  </si>
  <si>
    <t>testing+145+load@securegive.com</t>
  </si>
  <si>
    <t>testing+146+load@securegive.com</t>
  </si>
  <si>
    <t>testing+147+load@securegive.com</t>
  </si>
  <si>
    <t>testing+148+load@securegive.com</t>
  </si>
  <si>
    <t>testing+149+load@securegive.com</t>
  </si>
  <si>
    <t>testing+150+load@securegive.com</t>
  </si>
  <si>
    <t>testing+151+load@securegive.com</t>
  </si>
  <si>
    <t>testing+152+load@securegive.com</t>
  </si>
  <si>
    <t>testing+153+load@securegive.com</t>
  </si>
  <si>
    <t>testing+154+load@securegive.com</t>
  </si>
  <si>
    <t>testing+155+load@securegive.com</t>
  </si>
  <si>
    <t>testing+156+load@securegive.com</t>
  </si>
  <si>
    <t>testing+157+load@securegive.com</t>
  </si>
  <si>
    <t>testing+158+load@securegive.com</t>
  </si>
  <si>
    <t>testing+159+load@securegive.com</t>
  </si>
  <si>
    <t>testing+160+load@securegive.com</t>
  </si>
  <si>
    <t>testing+161+load@securegive.com</t>
  </si>
  <si>
    <t>testing+162+load@securegive.com</t>
  </si>
  <si>
    <t>testing+163+load@securegive.com</t>
  </si>
  <si>
    <t>testing+164+load@securegive.com</t>
  </si>
  <si>
    <t>testing+165+load@securegive.com</t>
  </si>
  <si>
    <t>testing+166+load@securegive.com</t>
  </si>
  <si>
    <t>testing+167+load@securegive.com</t>
  </si>
  <si>
    <t>testing+168+load@securegive.com</t>
  </si>
  <si>
    <t>testing+169+load@securegive.com</t>
  </si>
  <si>
    <t>testing+170+load@securegive.com</t>
  </si>
  <si>
    <t>testing+171+load@securegive.com</t>
  </si>
  <si>
    <t>testing+172+load@securegive.com</t>
  </si>
  <si>
    <t>testing+173+load@securegive.com</t>
  </si>
  <si>
    <t>testing+174+load@securegive.com</t>
  </si>
  <si>
    <t>testing+175+load@securegive.com</t>
  </si>
  <si>
    <t>testing+176+load@securegive.com</t>
  </si>
  <si>
    <t>testing+177+load@securegive.com</t>
  </si>
  <si>
    <t>testing+178+load@securegive.com</t>
  </si>
  <si>
    <t>testing+179+load@securegive.com</t>
  </si>
  <si>
    <t>testing+180+load@securegive.com</t>
  </si>
  <si>
    <t>testing+181+load@securegive.com</t>
  </si>
  <si>
    <t>testing+182+load@securegive.com</t>
  </si>
  <si>
    <t>testing+183+load@securegive.com</t>
  </si>
  <si>
    <t>testing+184+load@securegive.com</t>
  </si>
  <si>
    <t>testing+185+load@securegive.com</t>
  </si>
  <si>
    <t>testing+186+load@securegive.com</t>
  </si>
  <si>
    <t>testing+187+load@securegive.com</t>
  </si>
  <si>
    <t>testing+188+load@securegive.com</t>
  </si>
  <si>
    <t>testing+189+load@securegive.com</t>
  </si>
  <si>
    <t>testing+190+load@securegive.com</t>
  </si>
  <si>
    <t>testing+191+load@securegive.com</t>
  </si>
  <si>
    <t>testing+192+load@securegive.com</t>
  </si>
  <si>
    <t>testing+193+load@securegive.com</t>
  </si>
  <si>
    <t>testing+194+load@securegive.com</t>
  </si>
  <si>
    <t>testing+195+load@securegive.com</t>
  </si>
  <si>
    <t>testing+196+load@securegive.com</t>
  </si>
  <si>
    <t>testing+197+load@securegive.com</t>
  </si>
  <si>
    <t>testing+198+load@securegive.com</t>
  </si>
  <si>
    <t>testing+199+load@securegive.com</t>
  </si>
  <si>
    <t>testing+200+load@securegive.com</t>
  </si>
  <si>
    <t>testing+201+load@securegive.com</t>
  </si>
  <si>
    <t>testing+202+load@securegive.com</t>
  </si>
  <si>
    <t>testing+203+load@securegive.com</t>
  </si>
  <si>
    <t>testing+204+load@securegive.com</t>
  </si>
  <si>
    <t>testing+205+load@securegive.com</t>
  </si>
  <si>
    <t>testing+206+load@securegive.com</t>
  </si>
  <si>
    <t>testing+207+load@securegive.com</t>
  </si>
  <si>
    <t>testing+208+load@securegive.com</t>
  </si>
  <si>
    <t>testing+209+load@securegive.com</t>
  </si>
  <si>
    <t>testing+210+load@securegive.com</t>
  </si>
  <si>
    <t>testing+211+load@securegive.com</t>
  </si>
  <si>
    <t>testing+212+load@securegive.com</t>
  </si>
  <si>
    <t>testing+213+load@securegive.com</t>
  </si>
  <si>
    <t>testing+214+load@securegive.com</t>
  </si>
  <si>
    <t>testing+215+load@securegive.com</t>
  </si>
  <si>
    <t>testing+216+load@securegive.com</t>
  </si>
  <si>
    <t>testing+217+load@securegive.com</t>
  </si>
  <si>
    <t>testing+218+load@securegive.com</t>
  </si>
  <si>
    <t>testing+219+load@securegive.com</t>
  </si>
  <si>
    <t>testing+220+load@securegive.com</t>
  </si>
  <si>
    <t>testing+221+load@securegive.com</t>
  </si>
  <si>
    <t>testing+222+load@securegive.com</t>
  </si>
  <si>
    <t>testing+223+load@securegive.com</t>
  </si>
  <si>
    <t>testing+224+load@securegive.com</t>
  </si>
  <si>
    <t>testing+225+load@securegive.com</t>
  </si>
  <si>
    <t>testing+226+load@securegive.com</t>
  </si>
  <si>
    <t>testing+227+load@securegive.com</t>
  </si>
  <si>
    <t>testing+228+load@securegive.com</t>
  </si>
  <si>
    <t>testing+229+load@securegive.com</t>
  </si>
  <si>
    <t>testing+230+load@securegive.com</t>
  </si>
  <si>
    <t>testing+231+load@securegive.com</t>
  </si>
  <si>
    <t>testing+232+load@securegive.com</t>
  </si>
  <si>
    <t>testing+233+load@securegive.com</t>
  </si>
  <si>
    <t>testing+234+load@securegive.com</t>
  </si>
  <si>
    <t>testing+235+load@securegive.com</t>
  </si>
  <si>
    <t>testing+236+load@securegive.com</t>
  </si>
  <si>
    <t>testing+237+load@securegive.com</t>
  </si>
  <si>
    <t>testing+238+load@securegive.com</t>
  </si>
  <si>
    <t>testing+239+load@securegive.com</t>
  </si>
  <si>
    <t>testing+240+load@securegive.com</t>
  </si>
  <si>
    <t>testing+241+load@securegive.com</t>
  </si>
  <si>
    <t>testing+242+load@securegive.com</t>
  </si>
  <si>
    <t>testing+243+load@securegive.com</t>
  </si>
  <si>
    <t>testing+244+load@securegive.com</t>
  </si>
  <si>
    <t>testing+245+load@securegive.com</t>
  </si>
  <si>
    <t>testing+246+load@securegive.com</t>
  </si>
  <si>
    <t>testing+247+load@securegive.com</t>
  </si>
  <si>
    <t>testing+248+load@securegive.com</t>
  </si>
  <si>
    <t>testing+249+load@securegive.com</t>
  </si>
  <si>
    <t>testing+250+load@securegive.com</t>
  </si>
  <si>
    <t>testing+251+load@securegive.com</t>
  </si>
  <si>
    <t>testing+252+load@securegive.com</t>
  </si>
  <si>
    <t>testing+253+load@securegive.com</t>
  </si>
  <si>
    <t>testing+254+load@securegive.com</t>
  </si>
  <si>
    <t>testing+255+load@securegive.com</t>
  </si>
  <si>
    <t>testing+256+load@securegive.com</t>
  </si>
  <si>
    <t>testing+257+load@securegive.com</t>
  </si>
  <si>
    <t>testing+258+load@securegive.com</t>
  </si>
  <si>
    <t>testing+259+load@securegive.com</t>
  </si>
  <si>
    <t>testing+260+load@securegive.com</t>
  </si>
  <si>
    <t>testing+261+load@securegive.com</t>
  </si>
  <si>
    <t>testing+262+load@securegive.com</t>
  </si>
  <si>
    <t>testing+263+load@securegive.com</t>
  </si>
  <si>
    <t>testing+264+load@securegive.com</t>
  </si>
  <si>
    <t>testing+265+load@securegive.com</t>
  </si>
  <si>
    <t>testing+266+load@securegive.com</t>
  </si>
  <si>
    <t>testing+267+load@securegive.com</t>
  </si>
  <si>
    <t>testing+268+load@securegive.com</t>
  </si>
  <si>
    <t>testing+269+load@securegive.com</t>
  </si>
  <si>
    <t>testing+270+load@securegive.com</t>
  </si>
  <si>
    <t>testing+271+load@securegive.com</t>
  </si>
  <si>
    <t>testing+272+load@securegive.com</t>
  </si>
  <si>
    <t>testing+273+load@securegive.com</t>
  </si>
  <si>
    <t>testing+274+load@securegive.com</t>
  </si>
  <si>
    <t>testing+275+load@securegive.com</t>
  </si>
  <si>
    <t>testing+276+load@securegive.com</t>
  </si>
  <si>
    <t>testing+277+load@securegive.com</t>
  </si>
  <si>
    <t>testing+278+load@securegive.com</t>
  </si>
  <si>
    <t>testing+279+load@securegive.com</t>
  </si>
  <si>
    <t>testing+280+load@securegive.com</t>
  </si>
  <si>
    <t>testing+281+load@securegive.com</t>
  </si>
  <si>
    <t>testing+282+load@securegive.com</t>
  </si>
  <si>
    <t>testing+283+load@securegive.com</t>
  </si>
  <si>
    <t>testing+284+load@securegive.com</t>
  </si>
  <si>
    <t>testing+285+load@securegive.com</t>
  </si>
  <si>
    <t>testing+286+load@securegive.com</t>
  </si>
  <si>
    <t>testing+287+load@securegive.com</t>
  </si>
  <si>
    <t>testing+288+load@securegive.com</t>
  </si>
  <si>
    <t>testing+289+load@securegive.com</t>
  </si>
  <si>
    <t>testing+290+load@securegive.com</t>
  </si>
  <si>
    <t>testing+291+load@securegive.com</t>
  </si>
  <si>
    <t>testing+292+load@securegive.com</t>
  </si>
  <si>
    <t>testing+293+load@securegive.com</t>
  </si>
  <si>
    <t>testing+294+load@securegive.com</t>
  </si>
  <si>
    <t>testing+295+load@securegive.com</t>
  </si>
  <si>
    <t>testing+296+load@securegive.com</t>
  </si>
  <si>
    <t>testing+297+load@securegive.com</t>
  </si>
  <si>
    <t>testing+298+load@securegive.com</t>
  </si>
  <si>
    <t>testing+299+load@securegive.com</t>
  </si>
  <si>
    <t>testing+300+load@securegive.com</t>
  </si>
  <si>
    <t>testing+301+load@securegive.com</t>
  </si>
  <si>
    <t>testing+302+load@securegive.com</t>
  </si>
  <si>
    <t>testing+303+load@securegive.com</t>
  </si>
  <si>
    <t>testing+304+load@securegive.com</t>
  </si>
  <si>
    <t>testing+305+load@securegive.com</t>
  </si>
  <si>
    <t>testing+306+load@securegive.com</t>
  </si>
  <si>
    <t>testing+307+load@securegive.com</t>
  </si>
  <si>
    <t>testing+308+load@securegive.com</t>
  </si>
  <si>
    <t>testing+309+load@securegive.com</t>
  </si>
  <si>
    <t>testing+310+load@securegive.com</t>
  </si>
  <si>
    <t>testing+311+load@securegive.com</t>
  </si>
  <si>
    <t>testing+312+load@securegive.com</t>
  </si>
  <si>
    <t>testing+313+load@securegive.com</t>
  </si>
  <si>
    <t>testing+314+load@securegive.com</t>
  </si>
  <si>
    <t>testing+315+load@securegive.com</t>
  </si>
  <si>
    <t>testing+316+load@securegive.com</t>
  </si>
  <si>
    <t>testing+317+load@securegive.com</t>
  </si>
  <si>
    <t>testing+318+load@securegive.com</t>
  </si>
  <si>
    <t>testing+319+load@securegive.com</t>
  </si>
  <si>
    <t>testing+320+load@securegive.com</t>
  </si>
  <si>
    <t>testing+321+load@securegive.com</t>
  </si>
  <si>
    <t>testing+322+load@securegive.com</t>
  </si>
  <si>
    <t>testing+323+load@securegive.com</t>
  </si>
  <si>
    <t>testing+324+load@securegive.com</t>
  </si>
  <si>
    <t>testing+325+load@securegive.com</t>
  </si>
  <si>
    <t>testing+326+load@securegive.com</t>
  </si>
  <si>
    <t>testing+327+load@securegive.com</t>
  </si>
  <si>
    <t>testing+328+load@securegive.com</t>
  </si>
  <si>
    <t>testing+329+load@securegive.com</t>
  </si>
  <si>
    <t>testing+330+load@securegive.com</t>
  </si>
  <si>
    <t>testing+331+load@securegive.com</t>
  </si>
  <si>
    <t>testing+332+load@securegive.com</t>
  </si>
  <si>
    <t>testing+333+load@securegive.com</t>
  </si>
  <si>
    <t>testing+334+load@securegive.com</t>
  </si>
  <si>
    <t>testing+335+load@securegive.com</t>
  </si>
  <si>
    <t>testing+336+load@securegive.com</t>
  </si>
  <si>
    <t>testing+337+load@securegive.com</t>
  </si>
  <si>
    <t>testing+338+load@securegive.com</t>
  </si>
  <si>
    <t>testing+339+load@securegive.com</t>
  </si>
  <si>
    <t>testing+340+load@securegive.com</t>
  </si>
  <si>
    <t>testing+341+load@securegive.com</t>
  </si>
  <si>
    <t>testing+342+load@securegive.com</t>
  </si>
  <si>
    <t>testing+343+load@securegive.com</t>
  </si>
  <si>
    <t>testing+344+load@securegive.com</t>
  </si>
  <si>
    <t>testing+345+load@securegive.com</t>
  </si>
  <si>
    <t>testing+346+load@securegive.com</t>
  </si>
  <si>
    <t>testing+347+load@securegive.com</t>
  </si>
  <si>
    <t>testing+348+load@securegive.com</t>
  </si>
  <si>
    <t>testing+349+load@securegive.com</t>
  </si>
  <si>
    <t>testing+350+load@securegive.com</t>
  </si>
  <si>
    <t>testing+351+load@securegive.com</t>
  </si>
  <si>
    <t>testing+352+load@securegive.com</t>
  </si>
  <si>
    <t>testing+353+load@securegive.com</t>
  </si>
  <si>
    <t>testing+354+load@securegive.com</t>
  </si>
  <si>
    <t>testing+355+load@securegive.com</t>
  </si>
  <si>
    <t>testing+356+load@securegive.com</t>
  </si>
  <si>
    <t>testing+357+load@securegive.com</t>
  </si>
  <si>
    <t>testing+358+load@securegive.com</t>
  </si>
  <si>
    <t>testing+359+load@securegive.com</t>
  </si>
  <si>
    <t>testing+360+load@securegive.com</t>
  </si>
  <si>
    <t>testing+361+load@securegive.com</t>
  </si>
  <si>
    <t>testing+362+load@securegive.com</t>
  </si>
  <si>
    <t>testing+363+load@securegive.com</t>
  </si>
  <si>
    <t>testing+364+load@securegive.com</t>
  </si>
  <si>
    <t>testing+365+load@securegive.com</t>
  </si>
  <si>
    <t>testing+366+load@securegive.com</t>
  </si>
  <si>
    <t>testing+367+load@securegive.com</t>
  </si>
  <si>
    <t>testing+368+load@securegive.com</t>
  </si>
  <si>
    <t>testing+369+load@securegive.com</t>
  </si>
  <si>
    <t>testing+370+load@securegive.com</t>
  </si>
  <si>
    <t>testing+371+load@securegive.com</t>
  </si>
  <si>
    <t>testing+372+load@securegive.com</t>
  </si>
  <si>
    <t>testing+373+load@securegive.com</t>
  </si>
  <si>
    <t>testing+374+load@securegive.com</t>
  </si>
  <si>
    <t>testing+375+load@securegive.com</t>
  </si>
  <si>
    <t>testing+376+load@securegive.com</t>
  </si>
  <si>
    <t>testing+377+load@securegive.com</t>
  </si>
  <si>
    <t>testing+378+load@securegive.com</t>
  </si>
  <si>
    <t>testing+379+load@securegive.com</t>
  </si>
  <si>
    <t>testing+380+load@securegive.com</t>
  </si>
  <si>
    <t>testing+381+load@securegive.com</t>
  </si>
  <si>
    <t>testing+382+load@securegive.com</t>
  </si>
  <si>
    <t>testing+383+load@securegive.com</t>
  </si>
  <si>
    <t>testing+384+load@securegive.com</t>
  </si>
  <si>
    <t>testing+385+load@securegive.com</t>
  </si>
  <si>
    <t>testing+386+load@securegive.com</t>
  </si>
  <si>
    <t>testing+387+load@securegive.com</t>
  </si>
  <si>
    <t>testing+388+load@securegive.com</t>
  </si>
  <si>
    <t>testing+389+load@securegive.com</t>
  </si>
  <si>
    <t>testing+390+load@securegive.com</t>
  </si>
  <si>
    <t>testing+391+load@securegive.com</t>
  </si>
  <si>
    <t>testing+392+load@securegive.com</t>
  </si>
  <si>
    <t>testing+393+load@securegive.com</t>
  </si>
  <si>
    <t>testing+394+load@securegive.com</t>
  </si>
  <si>
    <t>testing+395+load@securegive.com</t>
  </si>
  <si>
    <t>testing+396+load@securegive.com</t>
  </si>
  <si>
    <t>testing+397+load@securegive.com</t>
  </si>
  <si>
    <t>testing+398+load@securegive.com</t>
  </si>
  <si>
    <t>testing+399+load@securegive.com</t>
  </si>
  <si>
    <t>testing+400+load@securegive.com</t>
  </si>
  <si>
    <t>testing+401+load@securegive.com</t>
  </si>
  <si>
    <t>testing+402+load@securegive.com</t>
  </si>
  <si>
    <t>testing+403+load@securegive.com</t>
  </si>
  <si>
    <t>testing+404+load@securegive.com</t>
  </si>
  <si>
    <t>testing+405+load@securegive.com</t>
  </si>
  <si>
    <t>testing+406+load@securegive.com</t>
  </si>
  <si>
    <t>testing+407+load@securegive.com</t>
  </si>
  <si>
    <t>testing+408+load@securegive.com</t>
  </si>
  <si>
    <t>testing+409+load@securegive.com</t>
  </si>
  <si>
    <t>testing+410+load@securegive.com</t>
  </si>
  <si>
    <t>testing+411+load@securegive.com</t>
  </si>
  <si>
    <t>testing+412+load@securegive.com</t>
  </si>
  <si>
    <t>testing+413+load@securegive.com</t>
  </si>
  <si>
    <t>testing+414+load@securegive.com</t>
  </si>
  <si>
    <t>testing+415+load@securegive.com</t>
  </si>
  <si>
    <t>testing+416+load@securegive.com</t>
  </si>
  <si>
    <t>testing+417+load@securegive.com</t>
  </si>
  <si>
    <t>testing+418+load@securegive.com</t>
  </si>
  <si>
    <t>testing+419+load@securegive.com</t>
  </si>
  <si>
    <t>testing+420+load@securegive.com</t>
  </si>
  <si>
    <t>testing+421+load@securegive.com</t>
  </si>
  <si>
    <t>testing+422+load@securegive.com</t>
  </si>
  <si>
    <t>testing+423+load@securegive.com</t>
  </si>
  <si>
    <t>testing+424+load@securegive.com</t>
  </si>
  <si>
    <t>testing+425+load@securegive.com</t>
  </si>
  <si>
    <t>testing+426+load@securegive.com</t>
  </si>
  <si>
    <t>testing+427+load@securegive.com</t>
  </si>
  <si>
    <t>testing+428+load@securegive.com</t>
  </si>
  <si>
    <t>testing+429+load@securegive.com</t>
  </si>
  <si>
    <t>testing+430+load@securegive.com</t>
  </si>
  <si>
    <t>testing+431+load@securegive.com</t>
  </si>
  <si>
    <t>testing+432+load@securegive.com</t>
  </si>
  <si>
    <t>testing+433+load@securegive.com</t>
  </si>
  <si>
    <t>testing+434+load@securegive.com</t>
  </si>
  <si>
    <t>testing+435+load@securegive.com</t>
  </si>
  <si>
    <t>testing+436+load@securegive.com</t>
  </si>
  <si>
    <t>testing+437+load@securegive.com</t>
  </si>
  <si>
    <t>testing+438+load@securegive.com</t>
  </si>
  <si>
    <t>testing+439+load@securegive.com</t>
  </si>
  <si>
    <t>testing+440+load@securegive.com</t>
  </si>
  <si>
    <t>testing+441+load@securegive.com</t>
  </si>
  <si>
    <t>testing+442+load@securegive.com</t>
  </si>
  <si>
    <t>testing+443+load@securegive.com</t>
  </si>
  <si>
    <t>testing+444+load@securegive.com</t>
  </si>
  <si>
    <t>testing+445+load@securegive.com</t>
  </si>
  <si>
    <t>testing+446+load@securegive.com</t>
  </si>
  <si>
    <t>testing+447+load@securegive.com</t>
  </si>
  <si>
    <t>testing+448+load@securegive.com</t>
  </si>
  <si>
    <t>testing+449+load@securegive.com</t>
  </si>
  <si>
    <t>testing+450+load@securegive.com</t>
  </si>
  <si>
    <t>testing+451+load@securegive.com</t>
  </si>
  <si>
    <t>testing+452+load@securegive.com</t>
  </si>
  <si>
    <t>testing+453+load@securegive.com</t>
  </si>
  <si>
    <t>testing+454+load@securegive.com</t>
  </si>
  <si>
    <t>testing+455+load@securegive.com</t>
  </si>
  <si>
    <t>testing+456+load@securegive.com</t>
  </si>
  <si>
    <t>testing+457+load@securegive.com</t>
  </si>
  <si>
    <t>testing+458+load@securegive.com</t>
  </si>
  <si>
    <t>testing+459+load@securegive.com</t>
  </si>
  <si>
    <t>testing+460+load@securegive.com</t>
  </si>
  <si>
    <t>testing+461+load@securegive.com</t>
  </si>
  <si>
    <t>testing+462+load@securegive.com</t>
  </si>
  <si>
    <t>testing+463+load@securegive.com</t>
  </si>
  <si>
    <t>testing+464+load@securegive.com</t>
  </si>
  <si>
    <t>testing+465+load@securegive.com</t>
  </si>
  <si>
    <t>testing+466+load@securegive.com</t>
  </si>
  <si>
    <t>testing+467+load@securegive.com</t>
  </si>
  <si>
    <t>testing+468+load@securegive.com</t>
  </si>
  <si>
    <t>testing+469+load@securegive.com</t>
  </si>
  <si>
    <t>testing+470+load@securegive.com</t>
  </si>
  <si>
    <t>testing+471+load@securegive.com</t>
  </si>
  <si>
    <t>testing+472+load@securegive.com</t>
  </si>
  <si>
    <t>testing+473+load@securegive.com</t>
  </si>
  <si>
    <t>testing+474+load@securegive.com</t>
  </si>
  <si>
    <t>testing+475+load@securegive.com</t>
  </si>
  <si>
    <t>testing+476+load@securegive.com</t>
  </si>
  <si>
    <t>testing+477+load@securegive.com</t>
  </si>
  <si>
    <t>testing+478+load@securegive.com</t>
  </si>
  <si>
    <t>testing+479+load@securegive.com</t>
  </si>
  <si>
    <t>testing+480+load@securegive.com</t>
  </si>
  <si>
    <t>testing+481+load@securegive.com</t>
  </si>
  <si>
    <t>testing+482+load@securegive.com</t>
  </si>
  <si>
    <t>testing+483+load@securegive.com</t>
  </si>
  <si>
    <t>testing+484+load@securegive.com</t>
  </si>
  <si>
    <t>testing+485+load@securegive.com</t>
  </si>
  <si>
    <t>testing+486+load@securegive.com</t>
  </si>
  <si>
    <t>testing+487+load@securegive.com</t>
  </si>
  <si>
    <t>testing+488+load@securegive.com</t>
  </si>
  <si>
    <t>testing+489+load@securegive.com</t>
  </si>
  <si>
    <t>testing+490+load@securegive.com</t>
  </si>
  <si>
    <t>testing+491+load@securegive.com</t>
  </si>
  <si>
    <t>testing+492+load@securegive.com</t>
  </si>
  <si>
    <t>testing+493+load@securegive.com</t>
  </si>
  <si>
    <t>testing+494+load@securegive.com</t>
  </si>
  <si>
    <t>testing+495+load@securegive.com</t>
  </si>
  <si>
    <t>testing+496+load@securegive.com</t>
  </si>
  <si>
    <t>testing+497+load@securegive.com</t>
  </si>
  <si>
    <t>testing+498+load@securegive.com</t>
  </si>
  <si>
    <t>testing+499+load@securegive.com</t>
  </si>
  <si>
    <t>testing+500+load@securegive.com</t>
  </si>
  <si>
    <t>testing+501+load@securegive.com</t>
  </si>
  <si>
    <t>testing+502+load@securegive.com</t>
  </si>
  <si>
    <t>testing+503+load@securegive.com</t>
  </si>
  <si>
    <t>testing+504+load@securegive.com</t>
  </si>
  <si>
    <t>testing+505+load@securegive.com</t>
  </si>
  <si>
    <t>testing+506+load@securegive.com</t>
  </si>
  <si>
    <t>testing+507+load@securegive.com</t>
  </si>
  <si>
    <t>testing+508+load@securegive.com</t>
  </si>
  <si>
    <t>testing+509+load@securegive.com</t>
  </si>
  <si>
    <t>testing+510+load@securegive.com</t>
  </si>
  <si>
    <t>testing+511+load@securegive.com</t>
  </si>
  <si>
    <t>testing+512+load@securegive.com</t>
  </si>
  <si>
    <t>testing+513+load@securegive.com</t>
  </si>
  <si>
    <t>testing+514+load@securegive.com</t>
  </si>
  <si>
    <t>testing+515+load@securegive.com</t>
  </si>
  <si>
    <t>testing+516+load@securegive.com</t>
  </si>
  <si>
    <t>testing+517+load@securegive.com</t>
  </si>
  <si>
    <t>testing+518+load@securegive.com</t>
  </si>
  <si>
    <t>testing+519+load@securegive.com</t>
  </si>
  <si>
    <t>testing+520+load@securegive.com</t>
  </si>
  <si>
    <t>testing+521+load@securegive.com</t>
  </si>
  <si>
    <t>testing+522+load@securegive.com</t>
  </si>
  <si>
    <t>testing+523+load@securegive.com</t>
  </si>
  <si>
    <t>testing+524+load@securegive.com</t>
  </si>
  <si>
    <t>testing+525+load@securegive.com</t>
  </si>
  <si>
    <t>testing+526+load@securegive.com</t>
  </si>
  <si>
    <t>testing+527+load@securegive.com</t>
  </si>
  <si>
    <t>testing+528+load@securegive.com</t>
  </si>
  <si>
    <t>testing+529+load@securegive.com</t>
  </si>
  <si>
    <t>testing+530+load@securegive.com</t>
  </si>
  <si>
    <t>testing+531+load@securegive.com</t>
  </si>
  <si>
    <t>testing+532+load@securegive.com</t>
  </si>
  <si>
    <t>testing+533+load@securegive.com</t>
  </si>
  <si>
    <t>testing+534+load@securegive.com</t>
  </si>
  <si>
    <t>testing+535+load@securegive.com</t>
  </si>
  <si>
    <t>testing+536+load@securegive.com</t>
  </si>
  <si>
    <t>testing+537+load@securegive.com</t>
  </si>
  <si>
    <t>testing+538+load@securegive.com</t>
  </si>
  <si>
    <t>testing+539+load@securegive.com</t>
  </si>
  <si>
    <t>testing+540+load@securegive.com</t>
  </si>
  <si>
    <t>testing+541+load@securegive.com</t>
  </si>
  <si>
    <t>testing+542+load@securegive.com</t>
  </si>
  <si>
    <t>testing+543+load@securegive.com</t>
  </si>
  <si>
    <t>testing+544+load@securegive.com</t>
  </si>
  <si>
    <t>testing+545+load@securegive.com</t>
  </si>
  <si>
    <t>testing+546+load@securegive.com</t>
  </si>
  <si>
    <t>testing+547+load@securegive.com</t>
  </si>
  <si>
    <t>testing+548+load@securegive.com</t>
  </si>
  <si>
    <t>testing+549+load@securegive.com</t>
  </si>
  <si>
    <t>testing+550+load@securegive.com</t>
  </si>
  <si>
    <t>testing+551+load@securegive.com</t>
  </si>
  <si>
    <t>testing+552+load@securegive.com</t>
  </si>
  <si>
    <t>testing+553+load@securegive.com</t>
  </si>
  <si>
    <t>testing+554+load@securegive.com</t>
  </si>
  <si>
    <t>testing+555+load@securegive.com</t>
  </si>
  <si>
    <t>testing+556+load@securegive.com</t>
  </si>
  <si>
    <t>testing+557+load@securegive.com</t>
  </si>
  <si>
    <t>testing+558+load@securegive.com</t>
  </si>
  <si>
    <t>testing+559+load@securegive.com</t>
  </si>
  <si>
    <t>testing+560+load@securegive.com</t>
  </si>
  <si>
    <t>testing+561+load@securegive.com</t>
  </si>
  <si>
    <t>testing+562+load@securegive.com</t>
  </si>
  <si>
    <t>testing+563+load@securegive.com</t>
  </si>
  <si>
    <t>testing+564+load@securegive.com</t>
  </si>
  <si>
    <t>testing+565+load@securegive.com</t>
  </si>
  <si>
    <t>testing+566+load@securegive.com</t>
  </si>
  <si>
    <t>testing+567+load@securegive.com</t>
  </si>
  <si>
    <t>testing+568+load@securegive.com</t>
  </si>
  <si>
    <t>testing+569+load@securegive.com</t>
  </si>
  <si>
    <t>testing+570+load@securegive.com</t>
  </si>
  <si>
    <t>testing+571+load@securegive.com</t>
  </si>
  <si>
    <t>testing+572+load@securegive.com</t>
  </si>
  <si>
    <t>testing+573+load@securegive.com</t>
  </si>
  <si>
    <t>testing+574+load@securegive.com</t>
  </si>
  <si>
    <t>testing+575+load@securegive.com</t>
  </si>
  <si>
    <t>testing+576+load@securegive.com</t>
  </si>
  <si>
    <t>testing+577+load@securegive.com</t>
  </si>
  <si>
    <t>testing+578+load@securegive.com</t>
  </si>
  <si>
    <t>testing+579+load@securegive.com</t>
  </si>
  <si>
    <t>testing+580+load@securegive.com</t>
  </si>
  <si>
    <t>testing+581+load@securegive.com</t>
  </si>
  <si>
    <t>testing+582+load@securegive.com</t>
  </si>
  <si>
    <t>testing+583+load@securegive.com</t>
  </si>
  <si>
    <t>testing+584+load@securegive.com</t>
  </si>
  <si>
    <t>testing+585+load@securegive.com</t>
  </si>
  <si>
    <t>testing+586+load@securegive.com</t>
  </si>
  <si>
    <t>testing+587+load@securegive.com</t>
  </si>
  <si>
    <t>testing+588+load@securegive.com</t>
  </si>
  <si>
    <t>testing+589+load@securegive.com</t>
  </si>
  <si>
    <t>testing+590+load@securegive.com</t>
  </si>
  <si>
    <t>testing+591+load@securegive.com</t>
  </si>
  <si>
    <t>testing+592+load@securegive.com</t>
  </si>
  <si>
    <t>testing+593+load@securegive.com</t>
  </si>
  <si>
    <t>testing+594+load@securegive.com</t>
  </si>
  <si>
    <t>testing+595+load@securegive.com</t>
  </si>
  <si>
    <t>testing+596+load@securegive.com</t>
  </si>
  <si>
    <t>testing+597+load@securegive.com</t>
  </si>
  <si>
    <t>testing+598+load@securegive.com</t>
  </si>
  <si>
    <t>testing+599+load@securegive.com</t>
  </si>
  <si>
    <t>testing+600+load@securegive.com</t>
  </si>
  <si>
    <t>testing+601+load@securegive.com</t>
  </si>
  <si>
    <t>testing+602+load@securegive.com</t>
  </si>
  <si>
    <t>testing+603+load@securegive.com</t>
  </si>
  <si>
    <t>testing+604+load@securegive.com</t>
  </si>
  <si>
    <t>testing+605+load@securegive.com</t>
  </si>
  <si>
    <t>testing+606+load@securegive.com</t>
  </si>
  <si>
    <t>testing+607+load@securegive.com</t>
  </si>
  <si>
    <t>testing+608+load@securegive.com</t>
  </si>
  <si>
    <t>testing+609+load@securegive.com</t>
  </si>
  <si>
    <t>testing+610+load@securegive.com</t>
  </si>
  <si>
    <t>testing+611+load@securegive.com</t>
  </si>
  <si>
    <t>testing+612+load@securegive.com</t>
  </si>
  <si>
    <t>testing+613+load@securegive.com</t>
  </si>
  <si>
    <t>testing+614+load@securegive.com</t>
  </si>
  <si>
    <t>testing+615+load@securegive.com</t>
  </si>
  <si>
    <t>testing+616+load@securegive.com</t>
  </si>
  <si>
    <t>testing+617+load@securegive.com</t>
  </si>
  <si>
    <t>testing+618+load@securegive.com</t>
  </si>
  <si>
    <t>testing+619+load@securegive.com</t>
  </si>
  <si>
    <t>testing+620+load@securegive.com</t>
  </si>
  <si>
    <t>testing+621+load@securegive.com</t>
  </si>
  <si>
    <t>testing+622+load@securegive.com</t>
  </si>
  <si>
    <t>testing+623+load@securegive.com</t>
  </si>
  <si>
    <t>testing+624+load@securegive.com</t>
  </si>
  <si>
    <t>testing+625+load@securegive.com</t>
  </si>
  <si>
    <t>testing+626+load@securegive.com</t>
  </si>
  <si>
    <t>testing+627+load@securegive.com</t>
  </si>
  <si>
    <t>testing+628+load@securegive.com</t>
  </si>
  <si>
    <t>testing+629+load@securegive.com</t>
  </si>
  <si>
    <t>testing+630+load@securegive.com</t>
  </si>
  <si>
    <t>testing+631+load@securegive.com</t>
  </si>
  <si>
    <t>testing+632+load@securegive.com</t>
  </si>
  <si>
    <t>testing+633+load@securegive.com</t>
  </si>
  <si>
    <t>testing+634+load@securegive.com</t>
  </si>
  <si>
    <t>testing+635+load@securegive.com</t>
  </si>
  <si>
    <t>testing+636+load@securegive.com</t>
  </si>
  <si>
    <t>testing+637+load@securegive.com</t>
  </si>
  <si>
    <t>testing+638+load@securegive.com</t>
  </si>
  <si>
    <t>testing+639+load@securegive.com</t>
  </si>
  <si>
    <t>testing+640+load@securegive.com</t>
  </si>
  <si>
    <t>testing+641+load@securegive.com</t>
  </si>
  <si>
    <t>testing+642+load@securegive.com</t>
  </si>
  <si>
    <t>testing+643+load@securegive.com</t>
  </si>
  <si>
    <t>testing+644+load@securegive.com</t>
  </si>
  <si>
    <t>testing+645+load@securegive.com</t>
  </si>
  <si>
    <t>testing+646+load@securegive.com</t>
  </si>
  <si>
    <t>testing+647+load@securegive.com</t>
  </si>
  <si>
    <t>testing+648+load@securegive.com</t>
  </si>
  <si>
    <t>testing+649+load@securegive.com</t>
  </si>
  <si>
    <t>testing+650+load@securegive.com</t>
  </si>
  <si>
    <t>testing+651+load@securegive.com</t>
  </si>
  <si>
    <t>testing+652+load@securegive.com</t>
  </si>
  <si>
    <t>testing+653+load@securegive.com</t>
  </si>
  <si>
    <t>testing+654+load@securegive.com</t>
  </si>
  <si>
    <t>testing+655+load@securegive.com</t>
  </si>
  <si>
    <t>testing+656+load@securegive.com</t>
  </si>
  <si>
    <t>testing+657+load@securegive.com</t>
  </si>
  <si>
    <t>testing+658+load@securegive.com</t>
  </si>
  <si>
    <t>testing+659+load@securegive.com</t>
  </si>
  <si>
    <t>testing+660+load@securegive.com</t>
  </si>
  <si>
    <t>testing+661+load@securegive.com</t>
  </si>
  <si>
    <t>testing+662+load@securegive.com</t>
  </si>
  <si>
    <t>testing+663+load@securegive.com</t>
  </si>
  <si>
    <t>testing+664+load@securegive.com</t>
  </si>
  <si>
    <t>testing+665+load@securegive.com</t>
  </si>
  <si>
    <t>testing+666+load@securegive.com</t>
  </si>
  <si>
    <t>testing+667+load@securegive.com</t>
  </si>
  <si>
    <t>testing+668+load@securegive.com</t>
  </si>
  <si>
    <t>testing+669+load@securegive.com</t>
  </si>
  <si>
    <t>testing+670+load@securegive.com</t>
  </si>
  <si>
    <t>testing+671+load@securegive.com</t>
  </si>
  <si>
    <t>testing+672+load@securegive.com</t>
  </si>
  <si>
    <t>testing+673+load@securegive.com</t>
  </si>
  <si>
    <t>testing+674+load@securegive.com</t>
  </si>
  <si>
    <t>testing+675+load@securegive.com</t>
  </si>
  <si>
    <t>testing+676+load@securegive.com</t>
  </si>
  <si>
    <t>testing+677+load@securegive.com</t>
  </si>
  <si>
    <t>testing+678+load@securegive.com</t>
  </si>
  <si>
    <t>testing+679+load@securegive.com</t>
  </si>
  <si>
    <t>testing+680+load@securegive.com</t>
  </si>
  <si>
    <t>testing+681+load@securegive.com</t>
  </si>
  <si>
    <t>testing+682+load@securegive.com</t>
  </si>
  <si>
    <t>testing+683+load@securegive.com</t>
  </si>
  <si>
    <t>testing+684+load@securegive.com</t>
  </si>
  <si>
    <t>testing+685+load@securegive.com</t>
  </si>
  <si>
    <t>testing+686+load@securegive.com</t>
  </si>
  <si>
    <t>testing+687+load@securegive.com</t>
  </si>
  <si>
    <t>testing+688+load@securegive.com</t>
  </si>
  <si>
    <t>testing+689+load@securegive.com</t>
  </si>
  <si>
    <t>testing+690+load@securegive.com</t>
  </si>
  <si>
    <t>testing+691+load@securegive.com</t>
  </si>
  <si>
    <t>testing+692+load@securegive.com</t>
  </si>
  <si>
    <t>testing+693+load@securegive.com</t>
  </si>
  <si>
    <t>testing+694+load@securegive.com</t>
  </si>
  <si>
    <t>testing+695+load@securegive.com</t>
  </si>
  <si>
    <t>testing+696+load@securegive.com</t>
  </si>
  <si>
    <t>testing+697+load@securegive.com</t>
  </si>
  <si>
    <t>testing+698+load@securegive.com</t>
  </si>
  <si>
    <t>testing+699+load@securegive.com</t>
  </si>
  <si>
    <t>testing+700+load@securegive.com</t>
  </si>
  <si>
    <t>testing+701+load@securegive.com</t>
  </si>
  <si>
    <t>testing+702+load@securegive.com</t>
  </si>
  <si>
    <t>testing+703+load@securegive.com</t>
  </si>
  <si>
    <t>testing+704+load@securegive.com</t>
  </si>
  <si>
    <t>testing+705+load@securegive.com</t>
  </si>
  <si>
    <t>testing+706+load@securegive.com</t>
  </si>
  <si>
    <t>testing+707+load@securegive.com</t>
  </si>
  <si>
    <t>testing+708+load@securegive.com</t>
  </si>
  <si>
    <t>testing+709+load@securegive.com</t>
  </si>
  <si>
    <t>testing+710+load@securegive.com</t>
  </si>
  <si>
    <t>testing+711+load@securegive.com</t>
  </si>
  <si>
    <t>testing+712+load@securegive.com</t>
  </si>
  <si>
    <t>testing+713+load@securegive.com</t>
  </si>
  <si>
    <t>testing+714+load@securegive.com</t>
  </si>
  <si>
    <t>testing+715+load@securegive.com</t>
  </si>
  <si>
    <t>testing+716+load@securegive.com</t>
  </si>
  <si>
    <t>testing+717+load@securegive.com</t>
  </si>
  <si>
    <t>testing+718+load@securegive.com</t>
  </si>
  <si>
    <t>testing+719+load@securegive.com</t>
  </si>
  <si>
    <t>testing+720+load@securegive.com</t>
  </si>
  <si>
    <t>testing+721+load@securegive.com</t>
  </si>
  <si>
    <t>testing+722+load@securegive.com</t>
  </si>
  <si>
    <t>testing+723+load@securegive.com</t>
  </si>
  <si>
    <t>testing+724+load@securegive.com</t>
  </si>
  <si>
    <t>testing+725+load@securegive.com</t>
  </si>
  <si>
    <t>testing+726+load@securegive.com</t>
  </si>
  <si>
    <t>testing+727+load@securegive.com</t>
  </si>
  <si>
    <t>testing+728+load@securegive.com</t>
  </si>
  <si>
    <t>testing+729+load@securegive.com</t>
  </si>
  <si>
    <t>testing+730+load@securegive.com</t>
  </si>
  <si>
    <t>testing+731+load@securegive.com</t>
  </si>
  <si>
    <t>testing+732+load@securegive.com</t>
  </si>
  <si>
    <t>testing+733+load@securegive.com</t>
  </si>
  <si>
    <t>testing+734+load@securegive.com</t>
  </si>
  <si>
    <t>testing+735+load@securegive.com</t>
  </si>
  <si>
    <t>testing+736+load@securegive.com</t>
  </si>
  <si>
    <t>testing+737+load@securegive.com</t>
  </si>
  <si>
    <t>testing+738+load@securegive.com</t>
  </si>
  <si>
    <t>testing+739+load@securegive.com</t>
  </si>
  <si>
    <t>testing+740+load@securegive.com</t>
  </si>
  <si>
    <t>testing+741+load@securegive.com</t>
  </si>
  <si>
    <t>testing+742+load@securegive.com</t>
  </si>
  <si>
    <t>testing+743+load@securegive.com</t>
  </si>
  <si>
    <t>testing+744+load@securegive.com</t>
  </si>
  <si>
    <t>testing+745+load@securegive.com</t>
  </si>
  <si>
    <t>testing+746+load@securegive.com</t>
  </si>
  <si>
    <t>testing+747+load@securegive.com</t>
  </si>
  <si>
    <t>testing+748+load@securegive.com</t>
  </si>
  <si>
    <t>testing+749+load@securegive.com</t>
  </si>
  <si>
    <t>testing+750+load@securegive.com</t>
  </si>
  <si>
    <t>testing+751+load@securegive.com</t>
  </si>
  <si>
    <t>testing+752+load@securegive.com</t>
  </si>
  <si>
    <t>testing+753+load@securegive.com</t>
  </si>
  <si>
    <t>testing+754+load@securegive.com</t>
  </si>
  <si>
    <t>testing+755+load@securegive.com</t>
  </si>
  <si>
    <t>testing+756+load@securegive.com</t>
  </si>
  <si>
    <t>testing+757+load@securegive.com</t>
  </si>
  <si>
    <t>testing+758+load@securegive.com</t>
  </si>
  <si>
    <t>testing+759+load@securegive.com</t>
  </si>
  <si>
    <t>testing+760+load@securegive.com</t>
  </si>
  <si>
    <t>testing+761+load@securegive.com</t>
  </si>
  <si>
    <t>testing+762+load@securegive.com</t>
  </si>
  <si>
    <t>testing+763+load@securegive.com</t>
  </si>
  <si>
    <t>testing+764+load@securegive.com</t>
  </si>
  <si>
    <t>testing+765+load@securegive.com</t>
  </si>
  <si>
    <t>testing+766+load@securegive.com</t>
  </si>
  <si>
    <t>testing+767+load@securegive.com</t>
  </si>
  <si>
    <t>testing+768+load@securegive.com</t>
  </si>
  <si>
    <t>testing+769+load@securegive.com</t>
  </si>
  <si>
    <t>testing+770+load@securegive.com</t>
  </si>
  <si>
    <t>testing+771+load@securegive.com</t>
  </si>
  <si>
    <t>testing+772+load@securegive.com</t>
  </si>
  <si>
    <t>testing+773+load@securegive.com</t>
  </si>
  <si>
    <t>testing+774+load@securegive.com</t>
  </si>
  <si>
    <t>testing+775+load@securegive.com</t>
  </si>
  <si>
    <t>testing+776+load@securegive.com</t>
  </si>
  <si>
    <t>testing+777+load@securegive.com</t>
  </si>
  <si>
    <t>testing+778+load@securegive.com</t>
  </si>
  <si>
    <t>testing+779+load@securegive.com</t>
  </si>
  <si>
    <t>testing+780+load@securegive.com</t>
  </si>
  <si>
    <t>testing+781+load@securegive.com</t>
  </si>
  <si>
    <t>testing+782+load@securegive.com</t>
  </si>
  <si>
    <t>testing+783+load@securegive.com</t>
  </si>
  <si>
    <t>testing+784+load@securegive.com</t>
  </si>
  <si>
    <t>testing+785+load@securegive.com</t>
  </si>
  <si>
    <t>testing+786+load@securegive.com</t>
  </si>
  <si>
    <t>testing+787+load@securegive.com</t>
  </si>
  <si>
    <t>testing+788+load@securegive.com</t>
  </si>
  <si>
    <t>testing+789+load@securegive.com</t>
  </si>
  <si>
    <t>testing+790+load@securegive.com</t>
  </si>
  <si>
    <t>testing+791+load@securegive.com</t>
  </si>
  <si>
    <t>testing+792+load@securegive.com</t>
  </si>
  <si>
    <t>testing+793+load@securegive.com</t>
  </si>
  <si>
    <t>testing+794+load@securegive.com</t>
  </si>
  <si>
    <t>testing+795+load@securegive.com</t>
  </si>
  <si>
    <t>testing+796+load@securegive.com</t>
  </si>
  <si>
    <t>testing+797+load@securegive.com</t>
  </si>
  <si>
    <t>testing+798+load@securegive.com</t>
  </si>
  <si>
    <t>testing+799+load@securegive.com</t>
  </si>
  <si>
    <t>testing+800+load@securegive.com</t>
  </si>
  <si>
    <t>testing+801+load@securegive.com</t>
  </si>
  <si>
    <t>testing+802+load@securegive.com</t>
  </si>
  <si>
    <t>testing+803+load@securegive.com</t>
  </si>
  <si>
    <t>testing+804+load@securegive.com</t>
  </si>
  <si>
    <t>testing+805+load@securegive.com</t>
  </si>
  <si>
    <t>testing+806+load@securegive.com</t>
  </si>
  <si>
    <t>testing+807+load@securegive.com</t>
  </si>
  <si>
    <t>testing+808+load@securegive.com</t>
  </si>
  <si>
    <t>testing+809+load@securegive.com</t>
  </si>
  <si>
    <t>testing+810+load@securegive.com</t>
  </si>
  <si>
    <t>testing+811+load@securegive.com</t>
  </si>
  <si>
    <t>testing+812+load@securegive.com</t>
  </si>
  <si>
    <t>testing+813+load@securegive.com</t>
  </si>
  <si>
    <t>testing+814+load@securegive.com</t>
  </si>
  <si>
    <t>testing+815+load@securegive.com</t>
  </si>
  <si>
    <t>testing+816+load@securegive.com</t>
  </si>
  <si>
    <t>testing+817+load@securegive.com</t>
  </si>
  <si>
    <t>testing+818+load@securegive.com</t>
  </si>
  <si>
    <t>testing+819+load@securegive.com</t>
  </si>
  <si>
    <t>testing+820+load@securegive.com</t>
  </si>
  <si>
    <t>testing+821+load@securegive.com</t>
  </si>
  <si>
    <t>testing+822+load@securegive.com</t>
  </si>
  <si>
    <t>testing+823+load@securegive.com</t>
  </si>
  <si>
    <t>testing+824+load@securegive.com</t>
  </si>
  <si>
    <t>testing+825+load@securegive.com</t>
  </si>
  <si>
    <t>testing+826+load@securegive.com</t>
  </si>
  <si>
    <t>testing+827+load@securegive.com</t>
  </si>
  <si>
    <t>testing+828+load@securegive.com</t>
  </si>
  <si>
    <t>testing+829+load@securegive.com</t>
  </si>
  <si>
    <t>testing+830+load@securegive.com</t>
  </si>
  <si>
    <t>testing+831+load@securegive.com</t>
  </si>
  <si>
    <t>testing+832+load@securegive.com</t>
  </si>
  <si>
    <t>testing+833+load@securegive.com</t>
  </si>
  <si>
    <t>testing+834+load@securegive.com</t>
  </si>
  <si>
    <t>testing+835+load@securegive.com</t>
  </si>
  <si>
    <t>testing+836+load@securegive.com</t>
  </si>
  <si>
    <t>testing+837+load@securegive.com</t>
  </si>
  <si>
    <t>testing+838+load@securegive.com</t>
  </si>
  <si>
    <t>testing+839+load@securegive.com</t>
  </si>
  <si>
    <t>testing+840+load@securegive.com</t>
  </si>
  <si>
    <t>testing+841+load@securegive.com</t>
  </si>
  <si>
    <t>testing+842+load@securegive.com</t>
  </si>
  <si>
    <t>testing+843+load@securegive.com</t>
  </si>
  <si>
    <t>testing+844+load@securegive.com</t>
  </si>
  <si>
    <t>testing+845+load@securegive.com</t>
  </si>
  <si>
    <t>testing+846+load@securegive.com</t>
  </si>
  <si>
    <t>testing+847+load@securegive.com</t>
  </si>
  <si>
    <t>testing+848+load@securegive.com</t>
  </si>
  <si>
    <t>testing+849+load@securegive.com</t>
  </si>
  <si>
    <t>testing+850+load@securegive.com</t>
  </si>
  <si>
    <t>testing+851+load@securegive.com</t>
  </si>
  <si>
    <t>testing+852+load@securegive.com</t>
  </si>
  <si>
    <t>testing+853+load@securegive.com</t>
  </si>
  <si>
    <t>testing+854+load@securegive.com</t>
  </si>
  <si>
    <t>testing+855+load@securegive.com</t>
  </si>
  <si>
    <t>testing+856+load@securegive.com</t>
  </si>
  <si>
    <t>testing+857+load@securegive.com</t>
  </si>
  <si>
    <t>testing+858+load@securegive.com</t>
  </si>
  <si>
    <t>testing+859+load@securegive.com</t>
  </si>
  <si>
    <t>testing+860+load@securegive.com</t>
  </si>
  <si>
    <t>testing+861+load@securegive.com</t>
  </si>
  <si>
    <t>testing+862+load@securegive.com</t>
  </si>
  <si>
    <t>testing+863+load@securegive.com</t>
  </si>
  <si>
    <t>testing+864+load@securegive.com</t>
  </si>
  <si>
    <t>testing+865+load@securegive.com</t>
  </si>
  <si>
    <t>testing+866+load@securegive.com</t>
  </si>
  <si>
    <t>testing+867+load@securegive.com</t>
  </si>
  <si>
    <t>testing+868+load@securegive.com</t>
  </si>
  <si>
    <t>testing+869+load@securegive.com</t>
  </si>
  <si>
    <t>testing+870+load@securegive.com</t>
  </si>
  <si>
    <t>testing+871+load@securegive.com</t>
  </si>
  <si>
    <t>testing+872+load@securegive.com</t>
  </si>
  <si>
    <t>testing+873+load@securegive.com</t>
  </si>
  <si>
    <t>testing+874+load@securegive.com</t>
  </si>
  <si>
    <t>testing+875+load@securegive.com</t>
  </si>
  <si>
    <t>testing+876+load@securegive.com</t>
  </si>
  <si>
    <t>testing+877+load@securegive.com</t>
  </si>
  <si>
    <t>testing+878+load@securegive.com</t>
  </si>
  <si>
    <t>testing+879+load@securegive.com</t>
  </si>
  <si>
    <t>testing+880+load@securegive.com</t>
  </si>
  <si>
    <t>testing+881+load@securegive.com</t>
  </si>
  <si>
    <t>testing+882+load@securegive.com</t>
  </si>
  <si>
    <t>testing+883+load@securegive.com</t>
  </si>
  <si>
    <t>testing+884+load@securegive.com</t>
  </si>
  <si>
    <t>testing+885+load@securegive.com</t>
  </si>
  <si>
    <t>testing+886+load@securegive.com</t>
  </si>
  <si>
    <t>testing+887+load@securegive.com</t>
  </si>
  <si>
    <t>testing+888+load@securegive.com</t>
  </si>
  <si>
    <t>testing+889+load@securegive.com</t>
  </si>
  <si>
    <t>testing+890+load@securegive.com</t>
  </si>
  <si>
    <t>testing+891+load@securegive.com</t>
  </si>
  <si>
    <t>testing+892+load@securegive.com</t>
  </si>
  <si>
    <t>testing+893+load@securegive.com</t>
  </si>
  <si>
    <t>testing+894+load@securegive.com</t>
  </si>
  <si>
    <t>testing+895+load@securegive.com</t>
  </si>
  <si>
    <t>testing+896+load@securegive.com</t>
  </si>
  <si>
    <t>testing+897+load@securegive.com</t>
  </si>
  <si>
    <t>testing+898+load@securegive.com</t>
  </si>
  <si>
    <t>testing+899+load@securegive.com</t>
  </si>
  <si>
    <t>testing+900+load@securegive.com</t>
  </si>
  <si>
    <t>testing+901+load@securegive.com</t>
  </si>
  <si>
    <t>testing+902+load@securegive.com</t>
  </si>
  <si>
    <t>testing+903+load@securegive.com</t>
  </si>
  <si>
    <t>testing+904+load@securegive.com</t>
  </si>
  <si>
    <t>testing+905+load@securegive.com</t>
  </si>
  <si>
    <t>testing+906+load@securegive.com</t>
  </si>
  <si>
    <t>testing+907+load@securegive.com</t>
  </si>
  <si>
    <t>testing+908+load@securegive.com</t>
  </si>
  <si>
    <t>testing+909+load@securegive.com</t>
  </si>
  <si>
    <t>testing+910+load@securegive.com</t>
  </si>
  <si>
    <t>testing+911+load@securegive.com</t>
  </si>
  <si>
    <t>testing+912+load@securegive.com</t>
  </si>
  <si>
    <t>testing+913+load@securegive.com</t>
  </si>
  <si>
    <t>testing+914+load@securegive.com</t>
  </si>
  <si>
    <t>testing+915+load@securegive.com</t>
  </si>
  <si>
    <t>testing+916+load@securegive.com</t>
  </si>
  <si>
    <t>testing+917+load@securegive.com</t>
  </si>
  <si>
    <t>testing+918+load@securegive.com</t>
  </si>
  <si>
    <t>testing+919+load@securegive.com</t>
  </si>
  <si>
    <t>testing+920+load@securegive.com</t>
  </si>
  <si>
    <t>testing+921+load@securegive.com</t>
  </si>
  <si>
    <t>testing+922+load@securegive.com</t>
  </si>
  <si>
    <t>testing+923+load@securegive.com</t>
  </si>
  <si>
    <t>testing+924+load@securegive.com</t>
  </si>
  <si>
    <t>testing+925+load@securegive.com</t>
  </si>
  <si>
    <t>testing+926+load@securegive.com</t>
  </si>
  <si>
    <t>testing+927+load@securegive.com</t>
  </si>
  <si>
    <t>testing+928+load@securegive.com</t>
  </si>
  <si>
    <t>testing+929+load@securegive.com</t>
  </si>
  <si>
    <t>testing+930+load@securegive.com</t>
  </si>
  <si>
    <t>testing+931+load@securegive.com</t>
  </si>
  <si>
    <t>testing+932+load@securegive.com</t>
  </si>
  <si>
    <t>testing+933+load@securegive.com</t>
  </si>
  <si>
    <t>testing+934+load@securegive.com</t>
  </si>
  <si>
    <t>testing+935+load@securegive.com</t>
  </si>
  <si>
    <t>testing+936+load@securegive.com</t>
  </si>
  <si>
    <t>testing+937+load@securegive.com</t>
  </si>
  <si>
    <t>testing+938+load@securegive.com</t>
  </si>
  <si>
    <t>testing+939+load@securegive.com</t>
  </si>
  <si>
    <t>testing+940+load@securegive.com</t>
  </si>
  <si>
    <t>testing+941+load@securegive.com</t>
  </si>
  <si>
    <t>testing+942+load@securegive.com</t>
  </si>
  <si>
    <t>testing+943+load@securegive.com</t>
  </si>
  <si>
    <t>testing+944+load@securegive.com</t>
  </si>
  <si>
    <t>testing+945+load@securegive.com</t>
  </si>
  <si>
    <t>testing+946+load@securegive.com</t>
  </si>
  <si>
    <t>testing+947+load@securegive.com</t>
  </si>
  <si>
    <t>testing+948+load@securegive.com</t>
  </si>
  <si>
    <t>testing+949+load@securegive.com</t>
  </si>
  <si>
    <t>testing+950+load@securegive.com</t>
  </si>
  <si>
    <t>testing+951+load@securegive.com</t>
  </si>
  <si>
    <t>testing+952+load@securegive.com</t>
  </si>
  <si>
    <t>testing+953+load@securegive.com</t>
  </si>
  <si>
    <t>testing+954+load@securegive.com</t>
  </si>
  <si>
    <t>testing+955+load@securegive.com</t>
  </si>
  <si>
    <t>testing+956+load@securegive.com</t>
  </si>
  <si>
    <t>testing+957+load@securegive.com</t>
  </si>
  <si>
    <t>testing+958+load@securegive.com</t>
  </si>
  <si>
    <t>testing+959+load@securegive.com</t>
  </si>
  <si>
    <t>testing+960+load@securegive.com</t>
  </si>
  <si>
    <t>testing+961+load@securegive.com</t>
  </si>
  <si>
    <t>testing+962+load@securegive.com</t>
  </si>
  <si>
    <t>testing+963+load@securegive.com</t>
  </si>
  <si>
    <t>testing+964+load@securegive.com</t>
  </si>
  <si>
    <t>testing+965+load@securegive.com</t>
  </si>
  <si>
    <t>testing+966+load@securegive.com</t>
  </si>
  <si>
    <t>testing+967+load@securegive.com</t>
  </si>
  <si>
    <t>testing+968+load@securegive.com</t>
  </si>
  <si>
    <t>testing+969+load@securegive.com</t>
  </si>
  <si>
    <t>testing+970+load@securegive.com</t>
  </si>
  <si>
    <t>testing+971+load@securegive.com</t>
  </si>
  <si>
    <t>testing+972+load@securegive.com</t>
  </si>
  <si>
    <t>testing+973+load@securegive.com</t>
  </si>
  <si>
    <t>testing+974+load@securegive.com</t>
  </si>
  <si>
    <t>testing+975+load@securegive.com</t>
  </si>
  <si>
    <t>testing+976+load@securegive.com</t>
  </si>
  <si>
    <t>testing+977+load@securegive.com</t>
  </si>
  <si>
    <t>testing+978+load@securegive.com</t>
  </si>
  <si>
    <t>testing+979+load@securegive.com</t>
  </si>
  <si>
    <t>testing+980+load@securegive.com</t>
  </si>
  <si>
    <t>testing+981+load@securegive.com</t>
  </si>
  <si>
    <t>testing+982+load@securegive.com</t>
  </si>
  <si>
    <t>testing+983+load@securegive.com</t>
  </si>
  <si>
    <t>testing+984+load@securegive.com</t>
  </si>
  <si>
    <t>testing+985+load@securegive.com</t>
  </si>
  <si>
    <t>testing+986+load@securegive.com</t>
  </si>
  <si>
    <t>testing+987+load@securegive.com</t>
  </si>
  <si>
    <t>testing+988+load@securegive.com</t>
  </si>
  <si>
    <t>testing+989+load@securegive.com</t>
  </si>
  <si>
    <t>testing+990+load@securegive.com</t>
  </si>
  <si>
    <t>testing+991+load@securegive.com</t>
  </si>
  <si>
    <t>testing+992+load@securegive.com</t>
  </si>
  <si>
    <t>testing+993+load@securegive.com</t>
  </si>
  <si>
    <t>testing+994+load@securegive.com</t>
  </si>
  <si>
    <t>testing+995+load@securegive.com</t>
  </si>
  <si>
    <t>testing+996+load@securegive.com</t>
  </si>
  <si>
    <t>testing+997+load@securegive.com</t>
  </si>
  <si>
    <t>testing+998+load@securegive.com</t>
  </si>
  <si>
    <t>testing+999+load@securegive.com</t>
  </si>
  <si>
    <t>testing+1000+load@securegive.com</t>
  </si>
  <si>
    <t>testing+1001+load@securegive.com</t>
  </si>
  <si>
    <t>testing+1002+load@securegive.com</t>
  </si>
  <si>
    <t>testing+1003+load@securegive.com</t>
  </si>
  <si>
    <t>testing+1004+load@securegive.com</t>
  </si>
  <si>
    <t>testing+1005+load@securegive.com</t>
  </si>
  <si>
    <t>testing+1006+load@securegive.com</t>
  </si>
  <si>
    <t>testing+1007+load@securegive.com</t>
  </si>
  <si>
    <t>testing+1008+load@securegive.com</t>
  </si>
  <si>
    <t>testing+1009+load@securegive.com</t>
  </si>
  <si>
    <t>testing+1010+load@securegive.com</t>
  </si>
  <si>
    <t>testing+1011+load@securegive.com</t>
  </si>
  <si>
    <t>testing+1012+load@securegive.com</t>
  </si>
  <si>
    <t>testing+1013+load@securegive.com</t>
  </si>
  <si>
    <t>testing+1014+load@securegive.com</t>
  </si>
  <si>
    <t>testing+1015+load@securegive.com</t>
  </si>
  <si>
    <t>testing+1016+load@securegive.com</t>
  </si>
  <si>
    <t>testing+1017+load@securegive.com</t>
  </si>
  <si>
    <t>testing+1018+load@securegive.com</t>
  </si>
  <si>
    <t>testing+1019+load@securegive.com</t>
  </si>
  <si>
    <t>testing+1020+load@securegive.com</t>
  </si>
  <si>
    <t>testing+1021+load@securegive.com</t>
  </si>
  <si>
    <t>testing+1022+load@securegive.com</t>
  </si>
  <si>
    <t>testing+1023+load@securegive.com</t>
  </si>
  <si>
    <t>testing+1024+load@securegive.com</t>
  </si>
  <si>
    <t>testing+1025+load@securegive.com</t>
  </si>
  <si>
    <t>testing+1026+load@securegive.com</t>
  </si>
  <si>
    <t>testing+1027+load@securegive.com</t>
  </si>
  <si>
    <t>testing+1028+load@securegive.com</t>
  </si>
  <si>
    <t>testing+1029+load@securegive.com</t>
  </si>
  <si>
    <t>testing+1030+load@securegive.com</t>
  </si>
  <si>
    <t>testing+1031+load@securegive.com</t>
  </si>
  <si>
    <t>testing+1032+load@securegive.com</t>
  </si>
  <si>
    <t>testing+1033+load@securegive.com</t>
  </si>
  <si>
    <t>testing+1034+load@securegive.com</t>
  </si>
  <si>
    <t>testing+1035+load@securegive.com</t>
  </si>
  <si>
    <t>testing+1036+load@securegive.com</t>
  </si>
  <si>
    <t>testing+1037+load@securegive.com</t>
  </si>
  <si>
    <t>testing+1038+load@securegive.com</t>
  </si>
  <si>
    <t>testing+1039+load@securegive.com</t>
  </si>
  <si>
    <t>testing+1040+load@securegive.com</t>
  </si>
  <si>
    <t>testing+1041+load@securegive.com</t>
  </si>
  <si>
    <t>testing+1042+load@securegive.com</t>
  </si>
  <si>
    <t>testing+1043+load@securegive.com</t>
  </si>
  <si>
    <t>testing+1044+load@securegive.com</t>
  </si>
  <si>
    <t>testing+1045+load@securegive.com</t>
  </si>
  <si>
    <t>testing+1046+load@securegive.com</t>
  </si>
  <si>
    <t>testing+1047+load@securegive.com</t>
  </si>
  <si>
    <t>testing+1048+load@securegive.com</t>
  </si>
  <si>
    <t>testing+1049+load@securegive.com</t>
  </si>
  <si>
    <t>testing+1050+load@securegive.com</t>
  </si>
  <si>
    <t>testing+1051+load@securegive.com</t>
  </si>
  <si>
    <t>testing+1052+load@securegive.com</t>
  </si>
  <si>
    <t>testing+1053+load@securegive.com</t>
  </si>
  <si>
    <t>testing+1054+load@securegive.com</t>
  </si>
  <si>
    <t>testing+1055+load@securegive.com</t>
  </si>
  <si>
    <t>testing+1056+load@securegive.com</t>
  </si>
  <si>
    <t>testing+1057+load@securegive.com</t>
  </si>
  <si>
    <t>testing+1058+load@securegive.com</t>
  </si>
  <si>
    <t>testing+1059+load@securegive.com</t>
  </si>
  <si>
    <t>testing+1060+load@securegive.com</t>
  </si>
  <si>
    <t>testing+1061+load@securegive.com</t>
  </si>
  <si>
    <t>testing+1062+load@securegive.com</t>
  </si>
  <si>
    <t>testing+1063+load@securegive.com</t>
  </si>
  <si>
    <t>testing+1064+load@securegive.com</t>
  </si>
  <si>
    <t>testing+1065+load@securegive.com</t>
  </si>
  <si>
    <t>testing+1066+load@securegive.com</t>
  </si>
  <si>
    <t>testing+1067+load@securegive.com</t>
  </si>
  <si>
    <t>testing+1068+load@securegive.com</t>
  </si>
  <si>
    <t>testing+1069+load@securegive.com</t>
  </si>
  <si>
    <t>testing+1070+load@securegive.com</t>
  </si>
  <si>
    <t>testing+1071+load@securegive.com</t>
  </si>
  <si>
    <t>testing+1072+load@securegive.com</t>
  </si>
  <si>
    <t>testing+1073+load@securegive.com</t>
  </si>
  <si>
    <t>testing+1074+load@securegive.com</t>
  </si>
  <si>
    <t>testing+1075+load@securegive.com</t>
  </si>
  <si>
    <t>testing+1076+load@securegive.com</t>
  </si>
  <si>
    <t>testing+1077+load@securegive.com</t>
  </si>
  <si>
    <t>testing+1078+load@securegive.com</t>
  </si>
  <si>
    <t>testing+1079+load@securegive.com</t>
  </si>
  <si>
    <t>testing+1080+load@securegive.com</t>
  </si>
  <si>
    <t>testing+1081+load@securegive.com</t>
  </si>
  <si>
    <t>testing+1082+load@securegive.com</t>
  </si>
  <si>
    <t>testing+1083+load@securegive.com</t>
  </si>
  <si>
    <t>testing+1084+load@securegive.com</t>
  </si>
  <si>
    <t>testing+1085+load@securegive.com</t>
  </si>
  <si>
    <t>testing+1086+load@securegive.com</t>
  </si>
  <si>
    <t>testing+1087+load@securegive.com</t>
  </si>
  <si>
    <t>testing+1088+load@securegive.com</t>
  </si>
  <si>
    <t>testing+1089+load@securegive.com</t>
  </si>
  <si>
    <t>testing+1090+load@securegive.com</t>
  </si>
  <si>
    <t>testing+1091+load@securegive.com</t>
  </si>
  <si>
    <t>testing+1092+load@securegive.com</t>
  </si>
  <si>
    <t>testing+1093+load@securegive.com</t>
  </si>
  <si>
    <t>testing+1094+load@securegive.com</t>
  </si>
  <si>
    <t>testing+1095+load@securegive.com</t>
  </si>
  <si>
    <t>testing+1096+load@securegive.com</t>
  </si>
  <si>
    <t>testing+1097+load@securegive.com</t>
  </si>
  <si>
    <t>testing+1098+load@securegive.com</t>
  </si>
  <si>
    <t>testing+1099+load@securegive.com</t>
  </si>
  <si>
    <t>testing+1100+load@securegive.com</t>
  </si>
  <si>
    <t>testing+1101+load@securegive.com</t>
  </si>
  <si>
    <t>testing+1102+load@securegive.com</t>
  </si>
  <si>
    <t>testing+1103+load@securegive.com</t>
  </si>
  <si>
    <t>testing+1104+load@securegive.com</t>
  </si>
  <si>
    <t>testing+1105+load@securegive.com</t>
  </si>
  <si>
    <t>testing+1106+load@securegive.com</t>
  </si>
  <si>
    <t>testing+1107+load@securegive.com</t>
  </si>
  <si>
    <t>testing+1108+load@securegive.com</t>
  </si>
  <si>
    <t>testing+1109+load@securegive.com</t>
  </si>
  <si>
    <t>testing+1110+load@securegive.com</t>
  </si>
  <si>
    <t>testing+1111+load@securegive.com</t>
  </si>
  <si>
    <t>testing+1112+load@securegive.com</t>
  </si>
  <si>
    <t>testing+1113+load@securegive.com</t>
  </si>
  <si>
    <t>testing+1114+load@securegive.com</t>
  </si>
  <si>
    <t>testing+1115+load@securegive.com</t>
  </si>
  <si>
    <t>testing+1116+load@securegive.com</t>
  </si>
  <si>
    <t>testing+1117+load@securegive.com</t>
  </si>
  <si>
    <t>testing+1118+load@securegive.com</t>
  </si>
  <si>
    <t>testing+1119+load@securegive.com</t>
  </si>
  <si>
    <t>testing+1120+load@securegive.com</t>
  </si>
  <si>
    <t>testing+1121+load@securegive.com</t>
  </si>
  <si>
    <t>testing+1122+load@securegive.com</t>
  </si>
  <si>
    <t>testing+1123+load@securegive.com</t>
  </si>
  <si>
    <t>testing+1124+load@securegive.com</t>
  </si>
  <si>
    <t>testing+1125+load@securegive.com</t>
  </si>
  <si>
    <t>testing+1126+load@securegive.com</t>
  </si>
  <si>
    <t>testing+1127+load@securegive.com</t>
  </si>
  <si>
    <t>testing+1128+load@securegive.com</t>
  </si>
  <si>
    <t>testing+1129+load@securegive.com</t>
  </si>
  <si>
    <t>testing+1130+load@securegive.com</t>
  </si>
  <si>
    <t>testing+1131+load@securegive.com</t>
  </si>
  <si>
    <t>testing+1132+load@securegive.com</t>
  </si>
  <si>
    <t>testing+1133+load@securegive.com</t>
  </si>
  <si>
    <t>testing+1134+load@securegive.com</t>
  </si>
  <si>
    <t>testing+1135+load@securegive.com</t>
  </si>
  <si>
    <t>testing+1136+load@securegive.com</t>
  </si>
  <si>
    <t>testing+1137+load@securegive.com</t>
  </si>
  <si>
    <t>testing+1138+load@securegive.com</t>
  </si>
  <si>
    <t>testing+1139+load@securegive.com</t>
  </si>
  <si>
    <t>testing+1140+load@securegive.com</t>
  </si>
  <si>
    <t>testing+1141+load@securegive.com</t>
  </si>
  <si>
    <t>testing+1142+load@securegive.com</t>
  </si>
  <si>
    <t>testing+1143+load@securegive.com</t>
  </si>
  <si>
    <t>testing+1144+load@securegive.com</t>
  </si>
  <si>
    <t>testing+1145+load@securegive.com</t>
  </si>
  <si>
    <t>testing+1146+load@securegive.com</t>
  </si>
  <si>
    <t>testing+1147+load@securegive.com</t>
  </si>
  <si>
    <t>testing+1148+load@securegive.com</t>
  </si>
  <si>
    <t>testing+1149+load@securegive.com</t>
  </si>
  <si>
    <t>testing+1150+load@securegive.com</t>
  </si>
  <si>
    <t>testing+1151+load@securegive.com</t>
  </si>
  <si>
    <t>testing+1152+load@securegive.com</t>
  </si>
  <si>
    <t>testing+1153+load@securegive.com</t>
  </si>
  <si>
    <t>testing+1154+load@securegive.com</t>
  </si>
  <si>
    <t>testing+1155+load@securegive.com</t>
  </si>
  <si>
    <t>testing+1156+load@securegive.com</t>
  </si>
  <si>
    <t>testing+1157+load@securegive.com</t>
  </si>
  <si>
    <t>testing+1158+load@securegive.com</t>
  </si>
  <si>
    <t>testing+1159+load@securegive.com</t>
  </si>
  <si>
    <t>testing+1160+load@securegive.com</t>
  </si>
  <si>
    <t>testing+1161+load@securegive.com</t>
  </si>
  <si>
    <t>testing+1162+load@securegive.com</t>
  </si>
  <si>
    <t>testing+1163+load@securegive.com</t>
  </si>
  <si>
    <t>testing+1164+load@securegive.com</t>
  </si>
  <si>
    <t>testing+1165+load@securegive.com</t>
  </si>
  <si>
    <t>testing+1166+load@securegive.com</t>
  </si>
  <si>
    <t>testing+1167+load@securegive.com</t>
  </si>
  <si>
    <t>testing+1168+load@securegive.com</t>
  </si>
  <si>
    <t>testing+1169+load@securegive.com</t>
  </si>
  <si>
    <t>testing+1170+load@securegive.com</t>
  </si>
  <si>
    <t>testing+1171+load@securegive.com</t>
  </si>
  <si>
    <t>testing+1172+load@securegive.com</t>
  </si>
  <si>
    <t>testing+1173+load@securegive.com</t>
  </si>
  <si>
    <t>testing+1174+load@securegive.com</t>
  </si>
  <si>
    <t>testing+1175+load@securegive.com</t>
  </si>
  <si>
    <t>testing+1176+load@securegive.com</t>
  </si>
  <si>
    <t>testing+1177+load@securegive.com</t>
  </si>
  <si>
    <t>testing+1178+load@securegive.com</t>
  </si>
  <si>
    <t>testing+1179+load@securegive.com</t>
  </si>
  <si>
    <t>testing+1180+load@securegive.com</t>
  </si>
  <si>
    <t>testing+1181+load@securegive.com</t>
  </si>
  <si>
    <t>testing+1182+load@securegive.com</t>
  </si>
  <si>
    <t>testing+1183+load@securegive.com</t>
  </si>
  <si>
    <t>testing+1184+load@securegive.com</t>
  </si>
  <si>
    <t>testing+1185+load@securegive.com</t>
  </si>
  <si>
    <t>testing+1186+load@securegive.com</t>
  </si>
  <si>
    <t>testing+1187+load@securegive.com</t>
  </si>
  <si>
    <t>testing+1188+load@securegive.com</t>
  </si>
  <si>
    <t>testing+1189+load@securegive.com</t>
  </si>
  <si>
    <t>testing+1190+load@securegive.com</t>
  </si>
  <si>
    <t>testing+1191+load@securegive.com</t>
  </si>
  <si>
    <t>testing+1192+load@securegive.com</t>
  </si>
  <si>
    <t>testing+1193+load@securegive.com</t>
  </si>
  <si>
    <t>testing+1194+load@securegive.com</t>
  </si>
  <si>
    <t>testing+1195+load@securegive.com</t>
  </si>
  <si>
    <t>testing+1196+load@securegive.com</t>
  </si>
  <si>
    <t>testing+1197+load@securegive.com</t>
  </si>
  <si>
    <t>testing+1198+load@securegive.com</t>
  </si>
  <si>
    <t>testing+1199+load@securegive.com</t>
  </si>
  <si>
    <t>testing+1200+load@securegive.com</t>
  </si>
  <si>
    <t>testing+1201+load@securegive.com</t>
  </si>
  <si>
    <t>testing+1202+load@securegive.com</t>
  </si>
  <si>
    <t>testing+1203+load@securegive.com</t>
  </si>
  <si>
    <t>testing+1204+load@securegive.com</t>
  </si>
  <si>
    <t>testing+1205+load@securegive.com</t>
  </si>
  <si>
    <t>testing+1206+load@securegive.com</t>
  </si>
  <si>
    <t>testing+1207+load@securegive.com</t>
  </si>
  <si>
    <t>testing+1208+load@securegive.com</t>
  </si>
  <si>
    <t>testing+1209+load@securegive.com</t>
  </si>
  <si>
    <t>testing+1210+load@securegive.com</t>
  </si>
  <si>
    <t>testing+1211+load@securegive.com</t>
  </si>
  <si>
    <t>testing+1212+load@securegive.com</t>
  </si>
  <si>
    <t>testing+1213+load@securegive.com</t>
  </si>
  <si>
    <t>testing+1214+load@securegive.com</t>
  </si>
  <si>
    <t>testing+1215+load@securegive.com</t>
  </si>
  <si>
    <t>testing+1216+load@securegive.com</t>
  </si>
  <si>
    <t>testing+1217+load@securegive.com</t>
  </si>
  <si>
    <t>testing+1218+load@securegive.com</t>
  </si>
  <si>
    <t>testing+1219+load@securegive.com</t>
  </si>
  <si>
    <t>testing+1220+load@securegive.com</t>
  </si>
  <si>
    <t>testing+1221+load@securegive.com</t>
  </si>
  <si>
    <t>testing+1222+load@securegive.com</t>
  </si>
  <si>
    <t>testing+1223+load@securegive.com</t>
  </si>
  <si>
    <t>testing+1224+load@securegive.com</t>
  </si>
  <si>
    <t>testing+1225+load@securegive.com</t>
  </si>
  <si>
    <t>testing+1226+load@securegive.com</t>
  </si>
  <si>
    <t>testing+1227+load@securegive.com</t>
  </si>
  <si>
    <t>testing+1228+load@securegive.com</t>
  </si>
  <si>
    <t>testing+1229+load@securegive.com</t>
  </si>
  <si>
    <t>testing+1230+load@securegive.com</t>
  </si>
  <si>
    <t>testing+1231+load@securegive.com</t>
  </si>
  <si>
    <t>testing+1232+load@securegive.com</t>
  </si>
  <si>
    <t>testing+1233+load@securegive.com</t>
  </si>
  <si>
    <t>testing+1234+load@securegive.com</t>
  </si>
  <si>
    <t>testing+1235+load@securegive.com</t>
  </si>
  <si>
    <t>testing+1236+load@securegive.com</t>
  </si>
  <si>
    <t>testing+1237+load@securegive.com</t>
  </si>
  <si>
    <t>testing+1238+load@securegive.com</t>
  </si>
  <si>
    <t>testing+1239+load@securegive.com</t>
  </si>
  <si>
    <t>testing+1240+load@securegive.com</t>
  </si>
  <si>
    <t>testing+1241+load@securegive.com</t>
  </si>
  <si>
    <t>testing+1242+load@securegive.com</t>
  </si>
  <si>
    <t>testing+1243+load@securegive.com</t>
  </si>
  <si>
    <t>testing+1244+load@securegive.com</t>
  </si>
  <si>
    <t>testing+1245+load@securegive.com</t>
  </si>
  <si>
    <t>testing+1246+load@securegive.com</t>
  </si>
  <si>
    <t>testing+1247+load@securegive.com</t>
  </si>
  <si>
    <t>testing+1248+load@securegive.com</t>
  </si>
  <si>
    <t>testing+1249+load@securegive.com</t>
  </si>
  <si>
    <t>testing+1250+load@securegive.com</t>
  </si>
  <si>
    <t>testing+1251+load@securegive.com</t>
  </si>
  <si>
    <t>testing+1252+load@securegive.com</t>
  </si>
  <si>
    <t>testing+1253+load@securegive.com</t>
  </si>
  <si>
    <t>testing+1254+load@securegive.com</t>
  </si>
  <si>
    <t>testing+1255+load@securegive.com</t>
  </si>
  <si>
    <t>testing+1256+load@securegive.com</t>
  </si>
  <si>
    <t>testing+1257+load@securegive.com</t>
  </si>
  <si>
    <t>testing+1258+load@securegive.com</t>
  </si>
  <si>
    <t>testing+1259+load@securegive.com</t>
  </si>
  <si>
    <t>testing+1260+load@securegive.com</t>
  </si>
  <si>
    <t>testing+1261+load@securegive.com</t>
  </si>
  <si>
    <t>testing+1262+load@securegive.com</t>
  </si>
  <si>
    <t>testing+1263+load@securegive.com</t>
  </si>
  <si>
    <t>testing+1264+load@securegive.com</t>
  </si>
  <si>
    <t>testing+1265+load@securegive.com</t>
  </si>
  <si>
    <t>testing+1266+load@securegive.com</t>
  </si>
  <si>
    <t>testing+1267+load@securegive.com</t>
  </si>
  <si>
    <t>testing+1268+load@securegive.com</t>
  </si>
  <si>
    <t>testing+1269+load@securegive.com</t>
  </si>
  <si>
    <t>testing+1270+load@securegive.com</t>
  </si>
  <si>
    <t>testing+1271+load@securegive.com</t>
  </si>
  <si>
    <t>testing+1272+load@securegive.com</t>
  </si>
  <si>
    <t>testing+1273+load@securegive.com</t>
  </si>
  <si>
    <t>testing+1274+load@securegive.com</t>
  </si>
  <si>
    <t>testing+1275+load@securegive.com</t>
  </si>
  <si>
    <t>testing+1276+load@securegive.com</t>
  </si>
  <si>
    <t>testing+1277+load@securegive.com</t>
  </si>
  <si>
    <t>testing+1278+load@securegive.com</t>
  </si>
  <si>
    <t>testing+1279+load@securegive.com</t>
  </si>
  <si>
    <t>testing+1280+load@securegive.com</t>
  </si>
  <si>
    <t>testing+1281+load@securegive.com</t>
  </si>
  <si>
    <t>testing+1282+load@securegive.com</t>
  </si>
  <si>
    <t>testing+1283+load@securegive.com</t>
  </si>
  <si>
    <t>testing+1284+load@securegive.com</t>
  </si>
  <si>
    <t>testing+1285+load@securegive.com</t>
  </si>
  <si>
    <t>testing+1286+load@securegive.com</t>
  </si>
  <si>
    <t>testing+1287+load@securegive.com</t>
  </si>
  <si>
    <t>testing+1288+load@securegive.com</t>
  </si>
  <si>
    <t>testing+1289+load@securegive.com</t>
  </si>
  <si>
    <t>testing+1290+load@securegive.com</t>
  </si>
  <si>
    <t>testing+1291+load@securegive.com</t>
  </si>
  <si>
    <t>testing+1292+load@securegive.com</t>
  </si>
  <si>
    <t>testing+1293+load@securegive.com</t>
  </si>
  <si>
    <t>testing+1294+load@securegive.com</t>
  </si>
  <si>
    <t>testing+1295+load@securegive.com</t>
  </si>
  <si>
    <t>testing+1296+load@securegive.com</t>
  </si>
  <si>
    <t>testing+1297+load@securegive.com</t>
  </si>
  <si>
    <t>testing+1298+load@securegive.com</t>
  </si>
  <si>
    <t>testing+1299+load@securegive.com</t>
  </si>
  <si>
    <t>testing+1300+load@securegive.com</t>
  </si>
  <si>
    <t>testing+1301+load@securegive.com</t>
  </si>
  <si>
    <t>testing+1302+load@securegive.com</t>
  </si>
  <si>
    <t>testing+1303+load@securegive.com</t>
  </si>
  <si>
    <t>testing+1304+load@securegive.com</t>
  </si>
  <si>
    <t>testing+1305+load@securegive.com</t>
  </si>
  <si>
    <t>testing+1306+load@securegive.com</t>
  </si>
  <si>
    <t>testing+1307+load@securegive.com</t>
  </si>
  <si>
    <t>testing+1308+load@securegive.com</t>
  </si>
  <si>
    <t>testing+1309+load@securegive.com</t>
  </si>
  <si>
    <t>testing+1310+load@securegive.com</t>
  </si>
  <si>
    <t>testing+1311+load@securegive.com</t>
  </si>
  <si>
    <t>testing+1312+load@securegive.com</t>
  </si>
  <si>
    <t>testing+1313+load@securegive.com</t>
  </si>
  <si>
    <t>testing+1314+load@securegive.com</t>
  </si>
  <si>
    <t>testing+1315+load@securegive.com</t>
  </si>
  <si>
    <t>testing+1316+load@securegive.com</t>
  </si>
  <si>
    <t>testing+1317+load@securegive.com</t>
  </si>
  <si>
    <t>testing+1318+load@securegive.com</t>
  </si>
  <si>
    <t>testing+1319+load@securegive.com</t>
  </si>
  <si>
    <t>testing+1320+load@securegive.com</t>
  </si>
  <si>
    <t>testing+1321+load@securegive.com</t>
  </si>
  <si>
    <t>testing+1322+load@securegive.com</t>
  </si>
  <si>
    <t>testing+1323+load@securegive.com</t>
  </si>
  <si>
    <t>testing+1324+load@securegive.com</t>
  </si>
  <si>
    <t>testing+1325+load@securegive.com</t>
  </si>
  <si>
    <t>testing+1326+load@securegive.com</t>
  </si>
  <si>
    <t>testing+1327+load@securegive.com</t>
  </si>
  <si>
    <t>testing+1328+load@securegive.com</t>
  </si>
  <si>
    <t>testing+1329+load@securegive.com</t>
  </si>
  <si>
    <t>testing+1330+load@securegive.com</t>
  </si>
  <si>
    <t>testing+1331+load@securegive.com</t>
  </si>
  <si>
    <t>testing+1332+load@securegive.com</t>
  </si>
  <si>
    <t>testing+1333+load@securegive.com</t>
  </si>
  <si>
    <t>testing+1334+load@securegive.com</t>
  </si>
  <si>
    <t>testing+1335+load@securegive.com</t>
  </si>
  <si>
    <t>testing+1336+load@securegive.com</t>
  </si>
  <si>
    <t>testing+1337+load@securegive.com</t>
  </si>
  <si>
    <t>testing+1338+load@securegive.com</t>
  </si>
  <si>
    <t>testing+1339+load@securegive.com</t>
  </si>
  <si>
    <t>testing+1340+load@securegive.com</t>
  </si>
  <si>
    <t>testing+1341+load@securegive.com</t>
  </si>
  <si>
    <t>testing+1342+load@securegive.com</t>
  </si>
  <si>
    <t>testing+1343+load@securegive.com</t>
  </si>
  <si>
    <t>testing+1344+load@securegive.com</t>
  </si>
  <si>
    <t>testing+1345+load@securegive.com</t>
  </si>
  <si>
    <t>testing+1346+load@securegive.com</t>
  </si>
  <si>
    <t>testing+1347+load@securegive.com</t>
  </si>
  <si>
    <t>testing+1348+load@securegive.com</t>
  </si>
  <si>
    <t>testing+1349+load@securegive.com</t>
  </si>
  <si>
    <t>testing+1350+load@securegive.com</t>
  </si>
  <si>
    <t>testing+1351+load@securegive.com</t>
  </si>
  <si>
    <t>testing+1352+load@securegive.com</t>
  </si>
  <si>
    <t>testing+1353+load@securegive.com</t>
  </si>
  <si>
    <t>testing+1354+load@securegive.com</t>
  </si>
  <si>
    <t>testing+1355+load@securegive.com</t>
  </si>
  <si>
    <t>testing+1356+load@securegive.com</t>
  </si>
  <si>
    <t>testing+1357+load@securegive.com</t>
  </si>
  <si>
    <t>testing+1358+load@securegive.com</t>
  </si>
  <si>
    <t>testing+1359+load@securegive.com</t>
  </si>
  <si>
    <t>testing+1360+load@securegive.com</t>
  </si>
  <si>
    <t>testing+1361+load@securegive.com</t>
  </si>
  <si>
    <t>testing+1362+load@securegive.com</t>
  </si>
  <si>
    <t>testing+1363+load@securegive.com</t>
  </si>
  <si>
    <t>testing+1364+load@securegive.com</t>
  </si>
  <si>
    <t>testing+1365+load@securegive.com</t>
  </si>
  <si>
    <t>testing+1366+load@securegive.com</t>
  </si>
  <si>
    <t>testing+1367+load@securegive.com</t>
  </si>
  <si>
    <t>testing+1368+load@securegive.com</t>
  </si>
  <si>
    <t>testing+1369+load@securegive.com</t>
  </si>
  <si>
    <t>testing+1370+load@securegive.com</t>
  </si>
  <si>
    <t>testing+1371+load@securegive.com</t>
  </si>
  <si>
    <t>testing+1372+load@securegive.com</t>
  </si>
  <si>
    <t>testing+1373+load@securegive.com</t>
  </si>
  <si>
    <t>testing+1374+load@securegive.com</t>
  </si>
  <si>
    <t>testing+1375+load@securegive.com</t>
  </si>
  <si>
    <t>testing+1376+load@securegive.com</t>
  </si>
  <si>
    <t>testing+1377+load@securegive.com</t>
  </si>
  <si>
    <t>testing+1378+load@securegive.com</t>
  </si>
  <si>
    <t>testing+1379+load@securegive.com</t>
  </si>
  <si>
    <t>testing+1380+load@securegive.com</t>
  </si>
  <si>
    <t>testing+1381+load@securegive.com</t>
  </si>
  <si>
    <t>testing+1382+load@securegive.com</t>
  </si>
  <si>
    <t>testing+1383+load@securegive.com</t>
  </si>
  <si>
    <t>testing+1384+load@securegive.com</t>
  </si>
  <si>
    <t>testing+1385+load@securegive.com</t>
  </si>
  <si>
    <t>testing+1386+load@securegive.com</t>
  </si>
  <si>
    <t>testing+1387+load@securegive.com</t>
  </si>
  <si>
    <t>testing+1388+load@securegive.com</t>
  </si>
  <si>
    <t>testing+1389+load@securegive.com</t>
  </si>
  <si>
    <t>testing+1390+load@securegive.com</t>
  </si>
  <si>
    <t>testing+1391+load@securegive.com</t>
  </si>
  <si>
    <t>testing+1392+load@securegive.com</t>
  </si>
  <si>
    <t>testing+1393+load@securegive.com</t>
  </si>
  <si>
    <t>testing+1394+load@securegive.com</t>
  </si>
  <si>
    <t>testing+1395+load@securegive.com</t>
  </si>
  <si>
    <t>testing+1396+load@securegive.com</t>
  </si>
  <si>
    <t>testing+1397+load@securegive.com</t>
  </si>
  <si>
    <t>testing+1398+load@securegive.com</t>
  </si>
  <si>
    <t>testing+1399+load@securegive.com</t>
  </si>
  <si>
    <t>testing+1400+load@securegive.com</t>
  </si>
  <si>
    <t>testing+1401+load@securegive.com</t>
  </si>
  <si>
    <t>testing+1402+load@securegive.com</t>
  </si>
  <si>
    <t>testing+1403+load@securegive.com</t>
  </si>
  <si>
    <t>testing+1404+load@securegive.com</t>
  </si>
  <si>
    <t>testing+1405+load@securegive.com</t>
  </si>
  <si>
    <t>testing+1406+load@securegive.com</t>
  </si>
  <si>
    <t>testing+1407+load@securegive.com</t>
  </si>
  <si>
    <t>testing+1408+load@securegive.com</t>
  </si>
  <si>
    <t>testing+1409+load@securegive.com</t>
  </si>
  <si>
    <t>testing+1410+load@securegive.com</t>
  </si>
  <si>
    <t>testing+1411+load@securegive.com</t>
  </si>
  <si>
    <t>testing+1412+load@securegive.com</t>
  </si>
  <si>
    <t>testing+1413+load@securegive.com</t>
  </si>
  <si>
    <t>testing+1414+load@securegive.com</t>
  </si>
  <si>
    <t>testing+1415+load@securegive.com</t>
  </si>
  <si>
    <t>testing+1416+load@securegive.com</t>
  </si>
  <si>
    <t>testing+1417+load@securegive.com</t>
  </si>
  <si>
    <t>testing+1418+load@securegive.com</t>
  </si>
  <si>
    <t>testing+1419+load@securegive.com</t>
  </si>
  <si>
    <t>testing+1420+load@securegive.com</t>
  </si>
  <si>
    <t>testing+1421+load@securegive.com</t>
  </si>
  <si>
    <t>testing+1422+load@securegive.com</t>
  </si>
  <si>
    <t>testing+1423+load@securegive.com</t>
  </si>
  <si>
    <t>testing+1424+load@securegive.com</t>
  </si>
  <si>
    <t>testing+1425+load@securegive.com</t>
  </si>
  <si>
    <t>testing+1426+load@securegive.com</t>
  </si>
  <si>
    <t>testing+1427+load@securegive.com</t>
  </si>
  <si>
    <t>testing+1428+load@securegive.com</t>
  </si>
  <si>
    <t>testing+1429+load@securegive.com</t>
  </si>
  <si>
    <t>testing+1430+load@securegive.com</t>
  </si>
  <si>
    <t>testing+1431+load@securegive.com</t>
  </si>
  <si>
    <t>testing+1432+load@securegive.com</t>
  </si>
  <si>
    <t>testing+1433+load@securegive.com</t>
  </si>
  <si>
    <t>testing+1434+load@securegive.com</t>
  </si>
  <si>
    <t>testing+1435+load@securegive.com</t>
  </si>
  <si>
    <t>testing+1436+load@securegive.com</t>
  </si>
  <si>
    <t>testing+1437+load@securegive.com</t>
  </si>
  <si>
    <t>testing+1438+load@securegive.com</t>
  </si>
  <si>
    <t>testing+1439+load@securegive.com</t>
  </si>
  <si>
    <t>testing+1440+load@securegive.com</t>
  </si>
  <si>
    <t>testing+1441+load@securegive.com</t>
  </si>
  <si>
    <t>testing+1442+load@securegive.com</t>
  </si>
  <si>
    <t>testing+1443+load@securegive.com</t>
  </si>
  <si>
    <t>testing+1444+load@securegive.com</t>
  </si>
  <si>
    <t>testing+1445+load@securegive.com</t>
  </si>
  <si>
    <t>testing+1446+load@securegive.com</t>
  </si>
  <si>
    <t>testing+1447+load@securegive.com</t>
  </si>
  <si>
    <t>testing+1448+load@securegive.com</t>
  </si>
  <si>
    <t>testing+1449+load@securegive.com</t>
  </si>
  <si>
    <t>testing+1450+load@securegive.com</t>
  </si>
  <si>
    <t>testing+1451+load@securegive.com</t>
  </si>
  <si>
    <t>testing+1452+load@securegive.com</t>
  </si>
  <si>
    <t>testing+1453+load@securegive.com</t>
  </si>
  <si>
    <t>testing+1454+load@securegive.com</t>
  </si>
  <si>
    <t>testing+1455+load@securegive.com</t>
  </si>
  <si>
    <t>testing+1456+load@securegive.com</t>
  </si>
  <si>
    <t>testing+1457+load@securegive.com</t>
  </si>
  <si>
    <t>testing+1458+load@securegive.com</t>
  </si>
  <si>
    <t>testing+1459+load@securegive.com</t>
  </si>
  <si>
    <t>testing+1460+load@securegive.com</t>
  </si>
  <si>
    <t>testing+1461+load@securegive.com</t>
  </si>
  <si>
    <t>testing+1462+load@securegive.com</t>
  </si>
  <si>
    <t>testing+1463+load@securegive.com</t>
  </si>
  <si>
    <t>testing+1464+load@securegive.com</t>
  </si>
  <si>
    <t>testing+1465+load@securegive.com</t>
  </si>
  <si>
    <t>testing+1466+load@securegive.com</t>
  </si>
  <si>
    <t>testing+1467+load@securegive.com</t>
  </si>
  <si>
    <t>testing+1468+load@securegive.com</t>
  </si>
  <si>
    <t>testing+1469+load@securegive.com</t>
  </si>
  <si>
    <t>testing+1470+load@securegive.com</t>
  </si>
  <si>
    <t>testing+1471+load@securegive.com</t>
  </si>
  <si>
    <t>testing+1472+load@securegive.com</t>
  </si>
  <si>
    <t>testing+1473+load@securegive.com</t>
  </si>
  <si>
    <t>testing+1474+load@securegive.com</t>
  </si>
  <si>
    <t>testing+1475+load@securegive.com</t>
  </si>
  <si>
    <t>testing+1476+load@securegive.com</t>
  </si>
  <si>
    <t>testing+1477+load@securegive.com</t>
  </si>
  <si>
    <t>testing+1478+load@securegive.com</t>
  </si>
  <si>
    <t>testing+1479+load@securegive.com</t>
  </si>
  <si>
    <t>testing+1480+load@securegive.com</t>
  </si>
  <si>
    <t>testing+1481+load@securegive.com</t>
  </si>
  <si>
    <t>testing+1482+load@securegive.com</t>
  </si>
  <si>
    <t>testing+1483+load@securegive.com</t>
  </si>
  <si>
    <t>testing+1484+load@securegive.com</t>
  </si>
  <si>
    <t>testing+1485+load@securegive.com</t>
  </si>
  <si>
    <t>testing+1486+load@securegive.com</t>
  </si>
  <si>
    <t>testing+1487+load@securegive.com</t>
  </si>
  <si>
    <t>testing+1488+load@securegive.com</t>
  </si>
  <si>
    <t>testing+1489+load@securegive.com</t>
  </si>
  <si>
    <t>testing+1490+load@securegive.com</t>
  </si>
  <si>
    <t>testing+1491+load@securegive.com</t>
  </si>
  <si>
    <t>testing+1492+load@securegive.com</t>
  </si>
  <si>
    <t>testing+1493+load@securegive.com</t>
  </si>
  <si>
    <t>testing+1494+load@securegive.com</t>
  </si>
  <si>
    <t>testing+1495+load@securegive.com</t>
  </si>
  <si>
    <t>testing+1496+load@securegive.com</t>
  </si>
  <si>
    <t>testing+1497+load@securegive.com</t>
  </si>
  <si>
    <t>testing+1498+load@securegive.com</t>
  </si>
  <si>
    <t>testing+1499+load@securegive.com</t>
  </si>
  <si>
    <t>testing+1500+load@securegive.com</t>
  </si>
  <si>
    <t>Steve</t>
  </si>
  <si>
    <t>Harper</t>
  </si>
  <si>
    <t>Russell</t>
  </si>
  <si>
    <t>Gonzalez</t>
  </si>
  <si>
    <t>Adam</t>
  </si>
  <si>
    <t>Richards</t>
  </si>
  <si>
    <t>Thomas</t>
  </si>
  <si>
    <t>Simmons</t>
  </si>
  <si>
    <t>Deborah</t>
  </si>
  <si>
    <t>Burton</t>
  </si>
  <si>
    <t>Dorothy</t>
  </si>
  <si>
    <t>Kennedy</t>
  </si>
  <si>
    <t>John</t>
  </si>
  <si>
    <t>Dunn</t>
  </si>
  <si>
    <t>Ernest</t>
  </si>
  <si>
    <t>Henderson</t>
  </si>
  <si>
    <t>Mark</t>
  </si>
  <si>
    <t>Welch</t>
  </si>
  <si>
    <t>Gerald</t>
  </si>
  <si>
    <t>Fuller</t>
  </si>
  <si>
    <t>Earl</t>
  </si>
  <si>
    <t>Hicks</t>
  </si>
  <si>
    <t>Philip</t>
  </si>
  <si>
    <t>Tucker</t>
  </si>
  <si>
    <t>Samuel</t>
  </si>
  <si>
    <t>Banks</t>
  </si>
  <si>
    <t>Ashley</t>
  </si>
  <si>
    <t>Lawrence</t>
  </si>
  <si>
    <t>Susan</t>
  </si>
  <si>
    <t>Scott</t>
  </si>
  <si>
    <t>Nicole</t>
  </si>
  <si>
    <t>Dixon</t>
  </si>
  <si>
    <t>Jesse</t>
  </si>
  <si>
    <t>Hunter</t>
  </si>
  <si>
    <t>Jason</t>
  </si>
  <si>
    <t>Arthur</t>
  </si>
  <si>
    <t>Williams</t>
  </si>
  <si>
    <t>Katherine</t>
  </si>
  <si>
    <t>Johnson</t>
  </si>
  <si>
    <t>Billy</t>
  </si>
  <si>
    <t>Dean</t>
  </si>
  <si>
    <t>Beverly</t>
  </si>
  <si>
    <t>Reyes</t>
  </si>
  <si>
    <t>Ruth</t>
  </si>
  <si>
    <t>Martinez</t>
  </si>
  <si>
    <t>Mildred</t>
  </si>
  <si>
    <t>Boyd</t>
  </si>
  <si>
    <t>Benjamin</t>
  </si>
  <si>
    <t>Wright</t>
  </si>
  <si>
    <t>Paula</t>
  </si>
  <si>
    <t>Castillo</t>
  </si>
  <si>
    <t>Marilyn</t>
  </si>
  <si>
    <t>Little</t>
  </si>
  <si>
    <t>Janet</t>
  </si>
  <si>
    <t>Adams</t>
  </si>
  <si>
    <t>Chris</t>
  </si>
  <si>
    <t>Meyer</t>
  </si>
  <si>
    <t>Emily</t>
  </si>
  <si>
    <t>Lopez</t>
  </si>
  <si>
    <t>Lillian</t>
  </si>
  <si>
    <t>Watkins</t>
  </si>
  <si>
    <t>Linda</t>
  </si>
  <si>
    <t>Fernandez</t>
  </si>
  <si>
    <t>Howard</t>
  </si>
  <si>
    <t>Richardson</t>
  </si>
  <si>
    <t>Clarence</t>
  </si>
  <si>
    <t>Flores</t>
  </si>
  <si>
    <t>Jacqueline</t>
  </si>
  <si>
    <t>Ferguson</t>
  </si>
  <si>
    <t>Jonathan</t>
  </si>
  <si>
    <t>Watson</t>
  </si>
  <si>
    <t>Julia</t>
  </si>
  <si>
    <t>Rose</t>
  </si>
  <si>
    <t>Helen</t>
  </si>
  <si>
    <t>Rebecca</t>
  </si>
  <si>
    <t>Alexander</t>
  </si>
  <si>
    <t>Andrea</t>
  </si>
  <si>
    <t>Armstrong</t>
  </si>
  <si>
    <t>Willie</t>
  </si>
  <si>
    <t>Christopher</t>
  </si>
  <si>
    <t>Green</t>
  </si>
  <si>
    <t>Judith</t>
  </si>
  <si>
    <t>Romero</t>
  </si>
  <si>
    <t>Harold</t>
  </si>
  <si>
    <t>Smith</t>
  </si>
  <si>
    <t>Christina</t>
  </si>
  <si>
    <t>Gray</t>
  </si>
  <si>
    <t>Norma</t>
  </si>
  <si>
    <t>Frazier</t>
  </si>
  <si>
    <t>Doris</t>
  </si>
  <si>
    <t>Gilbert</t>
  </si>
  <si>
    <t>Phyllis</t>
  </si>
  <si>
    <t>Cook</t>
  </si>
  <si>
    <t>Cynthia</t>
  </si>
  <si>
    <t>Warren</t>
  </si>
  <si>
    <t>Peter</t>
  </si>
  <si>
    <t>Nichols</t>
  </si>
  <si>
    <t>Joseph</t>
  </si>
  <si>
    <t>Anderson</t>
  </si>
  <si>
    <t>Frances</t>
  </si>
  <si>
    <t>Nelson</t>
  </si>
  <si>
    <t>Andrews</t>
  </si>
  <si>
    <t>Gloria</t>
  </si>
  <si>
    <t>Black</t>
  </si>
  <si>
    <t>Terry</t>
  </si>
  <si>
    <t>Harvey</t>
  </si>
  <si>
    <t>Michael</t>
  </si>
  <si>
    <t>Sean</t>
  </si>
  <si>
    <t>Hall</t>
  </si>
  <si>
    <t>Edward</t>
  </si>
  <si>
    <t>Myers</t>
  </si>
  <si>
    <t>Carl</t>
  </si>
  <si>
    <t>George</t>
  </si>
  <si>
    <t>Day</t>
  </si>
  <si>
    <t>Stephens</t>
  </si>
  <si>
    <t>Stephanie</t>
  </si>
  <si>
    <t>Mills</t>
  </si>
  <si>
    <t>Douglas</t>
  </si>
  <si>
    <t>Lee</t>
  </si>
  <si>
    <t>Jose</t>
  </si>
  <si>
    <t>Albert</t>
  </si>
  <si>
    <t>Anna</t>
  </si>
  <si>
    <t>Gutierrez</t>
  </si>
  <si>
    <t>Wanda</t>
  </si>
  <si>
    <t>Craig</t>
  </si>
  <si>
    <t>Payne</t>
  </si>
  <si>
    <t>Tammy</t>
  </si>
  <si>
    <t>Cunningham</t>
  </si>
  <si>
    <t>Perry</t>
  </si>
  <si>
    <t>Bell</t>
  </si>
  <si>
    <t>Julie</t>
  </si>
  <si>
    <t>Snyder</t>
  </si>
  <si>
    <t>Sarah</t>
  </si>
  <si>
    <t>Brown</t>
  </si>
  <si>
    <t>Maria</t>
  </si>
  <si>
    <t>Fox</t>
  </si>
  <si>
    <t>Hamilton</t>
  </si>
  <si>
    <t>Charles</t>
  </si>
  <si>
    <t>West</t>
  </si>
  <si>
    <t>Lisa</t>
  </si>
  <si>
    <t>Donald</t>
  </si>
  <si>
    <t>Virginia</t>
  </si>
  <si>
    <t>Eugene</t>
  </si>
  <si>
    <t>Weaver</t>
  </si>
  <si>
    <t>Stanley</t>
  </si>
  <si>
    <t>Richard</t>
  </si>
  <si>
    <t>Carr</t>
  </si>
  <si>
    <t>Barbara</t>
  </si>
  <si>
    <t>Larson</t>
  </si>
  <si>
    <t>Fred</t>
  </si>
  <si>
    <t>Stewart</t>
  </si>
  <si>
    <t>Gregory</t>
  </si>
  <si>
    <t>Burke</t>
  </si>
  <si>
    <t>Joe</t>
  </si>
  <si>
    <t>Graham</t>
  </si>
  <si>
    <t>Timothy</t>
  </si>
  <si>
    <t>Sims</t>
  </si>
  <si>
    <t>Margaret</t>
  </si>
  <si>
    <t>Edwards</t>
  </si>
  <si>
    <t>Freeman</t>
  </si>
  <si>
    <t>Riley</t>
  </si>
  <si>
    <t>Eric</t>
  </si>
  <si>
    <t>Ward</t>
  </si>
  <si>
    <t>Schmidt</t>
  </si>
  <si>
    <t>Martin</t>
  </si>
  <si>
    <t>Fowler</t>
  </si>
  <si>
    <t>Jeffrey</t>
  </si>
  <si>
    <t>Teresa</t>
  </si>
  <si>
    <t>Duncan</t>
  </si>
  <si>
    <t>Jane</t>
  </si>
  <si>
    <t>Burns</t>
  </si>
  <si>
    <t>Morrison</t>
  </si>
  <si>
    <t>Joan</t>
  </si>
  <si>
    <t>Hunt</t>
  </si>
  <si>
    <t>Fields</t>
  </si>
  <si>
    <t>Miller</t>
  </si>
  <si>
    <t>Mcdonald</t>
  </si>
  <si>
    <t>Shawn</t>
  </si>
  <si>
    <t>Williamson</t>
  </si>
  <si>
    <t>Janice</t>
  </si>
  <si>
    <t>Knight</t>
  </si>
  <si>
    <t>Harry</t>
  </si>
  <si>
    <t>Lawson</t>
  </si>
  <si>
    <t>Morgan</t>
  </si>
  <si>
    <t>Sullivan</t>
  </si>
  <si>
    <t>Michelle</t>
  </si>
  <si>
    <t>Debra</t>
  </si>
  <si>
    <t>Carter</t>
  </si>
  <si>
    <t>Porter</t>
  </si>
  <si>
    <t>Ronald</t>
  </si>
  <si>
    <t>Peterson</t>
  </si>
  <si>
    <t>Bradley</t>
  </si>
  <si>
    <t>Patrick</t>
  </si>
  <si>
    <t>Wells</t>
  </si>
  <si>
    <t>Nicholas</t>
  </si>
  <si>
    <t>Keith</t>
  </si>
  <si>
    <t>Andrew</t>
  </si>
  <si>
    <t>David</t>
  </si>
  <si>
    <t>Clark</t>
  </si>
  <si>
    <t>Brian</t>
  </si>
  <si>
    <t>Brenda</t>
  </si>
  <si>
    <t>Perez</t>
  </si>
  <si>
    <t>Christine</t>
  </si>
  <si>
    <t>Palmer</t>
  </si>
  <si>
    <t>Ryan</t>
  </si>
  <si>
    <t>Harrison</t>
  </si>
  <si>
    <t>Robertson</t>
  </si>
  <si>
    <t>Mary</t>
  </si>
  <si>
    <t>Roger</t>
  </si>
  <si>
    <t>Moreno</t>
  </si>
  <si>
    <t>Robert</t>
  </si>
  <si>
    <t>Kelley</t>
  </si>
  <si>
    <t>Laura</t>
  </si>
  <si>
    <t>Morales</t>
  </si>
  <si>
    <t>Greene</t>
  </si>
  <si>
    <t>Alan</t>
  </si>
  <si>
    <t>Nancy</t>
  </si>
  <si>
    <t>Washington</t>
  </si>
  <si>
    <t>Shirley</t>
  </si>
  <si>
    <t>Gardner</t>
  </si>
  <si>
    <t>Ann</t>
  </si>
  <si>
    <t>Ralph</t>
  </si>
  <si>
    <t>Rogers</t>
  </si>
  <si>
    <t>Larry</t>
  </si>
  <si>
    <t>Fisher</t>
  </si>
  <si>
    <t>Heather</t>
  </si>
  <si>
    <t>Shaw</t>
  </si>
  <si>
    <t>Alice</t>
  </si>
  <si>
    <t>Wayne</t>
  </si>
  <si>
    <t>Crawford</t>
  </si>
  <si>
    <t>Chavez</t>
  </si>
  <si>
    <t>Rivera</t>
  </si>
  <si>
    <t>Robin</t>
  </si>
  <si>
    <t>Bonnie</t>
  </si>
  <si>
    <t>Amy</t>
  </si>
  <si>
    <t>Ray</t>
  </si>
  <si>
    <t>William</t>
  </si>
  <si>
    <t>Phillip</t>
  </si>
  <si>
    <t>Baker</t>
  </si>
  <si>
    <t>Hayes</t>
  </si>
  <si>
    <t>Walter</t>
  </si>
  <si>
    <t>Thompson</t>
  </si>
  <si>
    <t>Kimberly</t>
  </si>
  <si>
    <t>Kenneth</t>
  </si>
  <si>
    <t>Carolyn</t>
  </si>
  <si>
    <t>Howell</t>
  </si>
  <si>
    <t>Louis</t>
  </si>
  <si>
    <t>Lynch</t>
  </si>
  <si>
    <t>Evelyn</t>
  </si>
  <si>
    <t>Reynolds</t>
  </si>
  <si>
    <t>Theresa</t>
  </si>
  <si>
    <t>Ellis</t>
  </si>
  <si>
    <t>Brandon</t>
  </si>
  <si>
    <t>Montgomery</t>
  </si>
  <si>
    <t>Angela</t>
  </si>
  <si>
    <t>Wagner</t>
  </si>
  <si>
    <t>King</t>
  </si>
  <si>
    <t>Hanson</t>
  </si>
  <si>
    <t>Diane</t>
  </si>
  <si>
    <t>Reid</t>
  </si>
  <si>
    <t>Kathy</t>
  </si>
  <si>
    <t>Sara</t>
  </si>
  <si>
    <t>Todd</t>
  </si>
  <si>
    <t>Judy</t>
  </si>
  <si>
    <t>Jones</t>
  </si>
  <si>
    <t>Collins</t>
  </si>
  <si>
    <t>Kathryn</t>
  </si>
  <si>
    <t>Henry</t>
  </si>
  <si>
    <t>Randy</t>
  </si>
  <si>
    <t>Bowman</t>
  </si>
  <si>
    <t>Roberts</t>
  </si>
  <si>
    <t>James</t>
  </si>
  <si>
    <t>Kelly</t>
  </si>
  <si>
    <t>Coleman</t>
  </si>
  <si>
    <t>Powell</t>
  </si>
  <si>
    <t>Justin</t>
  </si>
  <si>
    <t>Murray</t>
  </si>
  <si>
    <t>Evans</t>
  </si>
  <si>
    <t>Raymond</t>
  </si>
  <si>
    <t>Gibson</t>
  </si>
  <si>
    <t>Anthony</t>
  </si>
  <si>
    <t>Nguyen</t>
  </si>
  <si>
    <t>Tina</t>
  </si>
  <si>
    <t>Walker</t>
  </si>
  <si>
    <t>Garcia</t>
  </si>
  <si>
    <t>Spencer</t>
  </si>
  <si>
    <t>Cruz</t>
  </si>
  <si>
    <t>Daniel</t>
  </si>
  <si>
    <t>Cheryl</t>
  </si>
  <si>
    <t>Alvarez</t>
  </si>
  <si>
    <t>Pamela</t>
  </si>
  <si>
    <t>Stephen</t>
  </si>
  <si>
    <t>Barnes</t>
  </si>
  <si>
    <t>Antonio</t>
  </si>
  <si>
    <t>Garza</t>
  </si>
  <si>
    <t>Grant</t>
  </si>
  <si>
    <t>Sanchez</t>
  </si>
  <si>
    <t>Irene</t>
  </si>
  <si>
    <t>Stone</t>
  </si>
  <si>
    <t>Torres</t>
  </si>
  <si>
    <t>Kathleen</t>
  </si>
  <si>
    <t>Annie</t>
  </si>
  <si>
    <t>Jeremy</t>
  </si>
  <si>
    <t>Harris</t>
  </si>
  <si>
    <t>Olson</t>
  </si>
  <si>
    <t>Gordon</t>
  </si>
  <si>
    <t>Price</t>
  </si>
  <si>
    <t>Jordan</t>
  </si>
  <si>
    <t>Robinson</t>
  </si>
  <si>
    <t>Phillips</t>
  </si>
  <si>
    <t>Jennifer</t>
  </si>
  <si>
    <t>Jenkins</t>
  </si>
  <si>
    <t>Garrett</t>
  </si>
  <si>
    <t>Elizabeth</t>
  </si>
  <si>
    <t>Louise</t>
  </si>
  <si>
    <t>Martha</t>
  </si>
  <si>
    <t>Ramos</t>
  </si>
  <si>
    <t>Long</t>
  </si>
  <si>
    <t>Daniels</t>
  </si>
  <si>
    <t>Marshall</t>
  </si>
  <si>
    <t>Peters</t>
  </si>
  <si>
    <t>Joyce</t>
  </si>
  <si>
    <t>Bennett</t>
  </si>
  <si>
    <t>Kim</t>
  </si>
  <si>
    <t>Ruby</t>
  </si>
  <si>
    <t>Lori</t>
  </si>
  <si>
    <t>Hudson</t>
  </si>
  <si>
    <t>Jessica</t>
  </si>
  <si>
    <t>Denise</t>
  </si>
  <si>
    <t>Diana</t>
  </si>
  <si>
    <t>Hawkins</t>
  </si>
  <si>
    <t>Parker</t>
  </si>
  <si>
    <t>Roy</t>
  </si>
  <si>
    <t>Oliver</t>
  </si>
  <si>
    <t>Vasquez</t>
  </si>
  <si>
    <t>Lois</t>
  </si>
  <si>
    <t>Hill</t>
  </si>
  <si>
    <t>Wallace</t>
  </si>
  <si>
    <t>Betty</t>
  </si>
  <si>
    <t>Hansen</t>
  </si>
  <si>
    <t>Taylor</t>
  </si>
  <si>
    <t>Wheeler</t>
  </si>
  <si>
    <t>Holmes</t>
  </si>
  <si>
    <t>Frank</t>
  </si>
  <si>
    <t>Austin</t>
  </si>
  <si>
    <t>Diaz</t>
  </si>
  <si>
    <t>Wilson</t>
  </si>
  <si>
    <t>Turner</t>
  </si>
  <si>
    <t>Carroll</t>
  </si>
  <si>
    <t>Ramirez</t>
  </si>
  <si>
    <t>Jimmy</t>
  </si>
  <si>
    <t>Catherine</t>
  </si>
  <si>
    <t>Allen</t>
  </si>
  <si>
    <t>Sharon</t>
  </si>
  <si>
    <t>Sandra</t>
  </si>
  <si>
    <t>Webb</t>
  </si>
  <si>
    <t>Steven</t>
  </si>
  <si>
    <t>Owens</t>
  </si>
  <si>
    <t>Rachel</t>
  </si>
  <si>
    <t>Foster</t>
  </si>
  <si>
    <t>Melissa</t>
  </si>
  <si>
    <t>Jean</t>
  </si>
  <si>
    <t>Willis</t>
  </si>
  <si>
    <t>Bishop</t>
  </si>
  <si>
    <t>Hernandez</t>
  </si>
  <si>
    <t>Young</t>
  </si>
  <si>
    <t>Mccoy</t>
  </si>
  <si>
    <t>Mendoza</t>
  </si>
  <si>
    <t>Davis</t>
  </si>
  <si>
    <t>Johnston</t>
  </si>
  <si>
    <t>Johnny</t>
  </si>
  <si>
    <t>Anne</t>
  </si>
  <si>
    <t>Wood</t>
  </si>
  <si>
    <t>Berry</t>
  </si>
  <si>
    <t>Perkins</t>
  </si>
  <si>
    <t>Gonzales</t>
  </si>
  <si>
    <t>White</t>
  </si>
  <si>
    <t>Bryant</t>
  </si>
  <si>
    <t>Stevens</t>
  </si>
  <si>
    <t>Hughes</t>
  </si>
  <si>
    <t>Campbell</t>
  </si>
  <si>
    <t>Hart</t>
  </si>
  <si>
    <t>Jackson</t>
  </si>
  <si>
    <t>Lewis</t>
  </si>
  <si>
    <t>Brooks</t>
  </si>
  <si>
    <t>Victor</t>
  </si>
  <si>
    <t>Chapman</t>
  </si>
  <si>
    <t>Mason</t>
  </si>
  <si>
    <t>Bruce</t>
  </si>
  <si>
    <t>Murphy</t>
  </si>
  <si>
    <t>Joshua</t>
  </si>
  <si>
    <t>Amanda</t>
  </si>
  <si>
    <t>Moore</t>
  </si>
  <si>
    <t>Ortiz</t>
  </si>
  <si>
    <t>Simpson</t>
  </si>
  <si>
    <t>Matthew</t>
  </si>
  <si>
    <t>Rodriguez</t>
  </si>
  <si>
    <t>Aaron</t>
  </si>
  <si>
    <t>Franklin</t>
  </si>
  <si>
    <t>Reed</t>
  </si>
  <si>
    <t>Juan</t>
  </si>
  <si>
    <t>Jack</t>
  </si>
  <si>
    <t>Bailey</t>
  </si>
  <si>
    <t>Ruiz</t>
  </si>
  <si>
    <t>Donna</t>
  </si>
  <si>
    <t>Matthews</t>
  </si>
  <si>
    <t>Ford</t>
  </si>
  <si>
    <t>Karen</t>
  </si>
  <si>
    <t>Cole</t>
  </si>
  <si>
    <t>Patterson</t>
  </si>
  <si>
    <t>Elliott</t>
  </si>
  <si>
    <t>Cooper</t>
  </si>
  <si>
    <t>Carol</t>
  </si>
  <si>
    <t>Bobby</t>
  </si>
  <si>
    <t>Dennis</t>
  </si>
  <si>
    <t>Rice</t>
  </si>
  <si>
    <t>Gomez</t>
  </si>
  <si>
    <t>Marie</t>
  </si>
  <si>
    <t>Woods</t>
  </si>
  <si>
    <t>Patricia</t>
  </si>
  <si>
    <t>Cox</t>
  </si>
  <si>
    <t>Kevin</t>
  </si>
  <si>
    <t>Carlos</t>
  </si>
  <si>
    <t>Sanders</t>
  </si>
  <si>
    <t>Mitchell</t>
  </si>
  <si>
    <t>Arnold</t>
  </si>
  <si>
    <t>Medina</t>
  </si>
  <si>
    <t>Jacobs</t>
  </si>
  <si>
    <t>Ross</t>
  </si>
  <si>
    <t>Lane</t>
  </si>
  <si>
    <t>Morris</t>
  </si>
  <si>
    <t>Butler</t>
  </si>
  <si>
    <t>Griffin</t>
  </si>
  <si>
    <t>Paul</t>
  </si>
  <si>
    <t>Pierce</t>
  </si>
  <si>
    <t>Carpenter</t>
  </si>
  <si>
    <t>694-983-1363</t>
  </si>
  <si>
    <t>349-688-4497</t>
  </si>
  <si>
    <t>859-010-0302</t>
  </si>
  <si>
    <t>874-573-2778</t>
  </si>
  <si>
    <t>852-152-5848</t>
  </si>
  <si>
    <t>484-430-1506</t>
  </si>
  <si>
    <t>788-180-2506</t>
  </si>
  <si>
    <t>441-809-4165</t>
  </si>
  <si>
    <t>246-601-1797</t>
  </si>
  <si>
    <t>872-289-2087</t>
  </si>
  <si>
    <t>446-109-8926</t>
  </si>
  <si>
    <t>570-000-0602</t>
  </si>
  <si>
    <t>505-474-6492</t>
  </si>
  <si>
    <t>384-242-1110</t>
  </si>
  <si>
    <t>709-263-7542</t>
  </si>
  <si>
    <t>854-091-6782</t>
  </si>
  <si>
    <t>250-596-6731</t>
  </si>
  <si>
    <t>730-733-6758</t>
  </si>
  <si>
    <t>165-216-8040</t>
  </si>
  <si>
    <t>851-198-2945</t>
  </si>
  <si>
    <t>174-022-1660</t>
  </si>
  <si>
    <t>799-888-9487</t>
  </si>
  <si>
    <t>563-284-5786</t>
  </si>
  <si>
    <t>003-416-6665</t>
  </si>
  <si>
    <t>267-750-7015</t>
  </si>
  <si>
    <t>289-753-7678</t>
  </si>
  <si>
    <t>145-517-4497</t>
  </si>
  <si>
    <t>380-305-8084</t>
  </si>
  <si>
    <t>319-140-6927</t>
  </si>
  <si>
    <t>731-253-9840</t>
  </si>
  <si>
    <t>196-559-0818</t>
  </si>
  <si>
    <t>122-645-1047</t>
  </si>
  <si>
    <t>689-032-7723</t>
  </si>
  <si>
    <t>104-663-9474</t>
  </si>
  <si>
    <t>467-204-8311</t>
  </si>
  <si>
    <t>711-256-4837</t>
  </si>
  <si>
    <t>546-171-5683</t>
  </si>
  <si>
    <t>111-168-8511</t>
  </si>
  <si>
    <t>442-891-7458</t>
  </si>
  <si>
    <t>793-212-2061</t>
  </si>
  <si>
    <t>181-846-6572</t>
  </si>
  <si>
    <t>291-979-3848</t>
  </si>
  <si>
    <t>477-919-1173</t>
  </si>
  <si>
    <t>663-842-7514</t>
  </si>
  <si>
    <t>040-541-6212</t>
  </si>
  <si>
    <t>173-223-7510</t>
  </si>
  <si>
    <t>070-917-0212</t>
  </si>
  <si>
    <t>823-872-0041</t>
  </si>
  <si>
    <t>200-793-1052</t>
  </si>
  <si>
    <t>971-503-5922</t>
  </si>
  <si>
    <t>312-341-8115</t>
  </si>
  <si>
    <t>482-465-2676</t>
  </si>
  <si>
    <t>744-053-2487</t>
  </si>
  <si>
    <t>184-885-2159</t>
  </si>
  <si>
    <t>968-883-5850</t>
  </si>
  <si>
    <t>363-272-3103</t>
  </si>
  <si>
    <t>128-298-6164</t>
  </si>
  <si>
    <t>311-847-9775</t>
  </si>
  <si>
    <t>077-038-3428</t>
  </si>
  <si>
    <t>404-680-6725</t>
  </si>
  <si>
    <t>213-343-6329</t>
  </si>
  <si>
    <t>992-519-2208</t>
  </si>
  <si>
    <t>172-189-3351</t>
  </si>
  <si>
    <t>756-432-6991</t>
  </si>
  <si>
    <t>430-494-5122</t>
  </si>
  <si>
    <t>140-566-3926</t>
  </si>
  <si>
    <t>335-653-5411</t>
  </si>
  <si>
    <t>842-170-2641</t>
  </si>
  <si>
    <t>399-733-6705</t>
  </si>
  <si>
    <t>116-440-2707</t>
  </si>
  <si>
    <t>393-452-0207</t>
  </si>
  <si>
    <t>713-222-6908</t>
  </si>
  <si>
    <t>117-206-6210</t>
  </si>
  <si>
    <t>375-690-9854</t>
  </si>
  <si>
    <t>307-275-1512</t>
  </si>
  <si>
    <t>062-731-6375</t>
  </si>
  <si>
    <t>659-680-6832</t>
  </si>
  <si>
    <t>114-245-4198</t>
  </si>
  <si>
    <t>754-771-1640</t>
  </si>
  <si>
    <t>914-619-1092</t>
  </si>
  <si>
    <t>632-760-8473</t>
  </si>
  <si>
    <t>718-282-2311</t>
  </si>
  <si>
    <t>606-899-7861</t>
  </si>
  <si>
    <t>318-396-7495</t>
  </si>
  <si>
    <t>406-842-2277</t>
  </si>
  <si>
    <t>102-162-4134</t>
  </si>
  <si>
    <t>587-863-5551</t>
  </si>
  <si>
    <t>915-376-1443</t>
  </si>
  <si>
    <t>713-790-7402</t>
  </si>
  <si>
    <t>123-827-7684</t>
  </si>
  <si>
    <t>512-614-4783</t>
  </si>
  <si>
    <t>107-559-5961</t>
  </si>
  <si>
    <t>943-961-8756</t>
  </si>
  <si>
    <t>957-467-0646</t>
  </si>
  <si>
    <t>412-754-2410</t>
  </si>
  <si>
    <t>263-604-0058</t>
  </si>
  <si>
    <t>657-906-7307</t>
  </si>
  <si>
    <t>649-039-1187</t>
  </si>
  <si>
    <t>622-682-6593</t>
  </si>
  <si>
    <t>366-588-4897</t>
  </si>
  <si>
    <t>675-818-0922</t>
  </si>
  <si>
    <t>223-867-5778</t>
  </si>
  <si>
    <t>387-158-8668</t>
  </si>
  <si>
    <t>902-560-4874</t>
  </si>
  <si>
    <t>689-113-6878</t>
  </si>
  <si>
    <t>414-197-7736</t>
  </si>
  <si>
    <t>700-112-6842</t>
  </si>
  <si>
    <t>147-895-9785</t>
  </si>
  <si>
    <t>909-352-2660</t>
  </si>
  <si>
    <t>333-801-7000</t>
  </si>
  <si>
    <t>542-196-2095</t>
  </si>
  <si>
    <t>368-777-8904</t>
  </si>
  <si>
    <t>803-512-1996</t>
  </si>
  <si>
    <t>337-502-6067</t>
  </si>
  <si>
    <t>264-009-4622</t>
  </si>
  <si>
    <t>841-794-4933</t>
  </si>
  <si>
    <t>439-047-9290</t>
  </si>
  <si>
    <t>486-040-3343</t>
  </si>
  <si>
    <t>655-232-6077</t>
  </si>
  <si>
    <t>867-544-4264</t>
  </si>
  <si>
    <t>288-809-8405</t>
  </si>
  <si>
    <t>844-585-9666</t>
  </si>
  <si>
    <t>195-784-7536</t>
  </si>
  <si>
    <t>723-642-7654</t>
  </si>
  <si>
    <t>923-148-3116</t>
  </si>
  <si>
    <t>540-322-1423</t>
  </si>
  <si>
    <t>491-505-8874</t>
  </si>
  <si>
    <t>322-320-1923</t>
  </si>
  <si>
    <t>796-270-3556</t>
  </si>
  <si>
    <t>822-804-0976</t>
  </si>
  <si>
    <t>436-613-2714</t>
  </si>
  <si>
    <t>514-369-9285</t>
  </si>
  <si>
    <t>553-154-6279</t>
  </si>
  <si>
    <t>440-061-5390</t>
  </si>
  <si>
    <t>625-632-6942</t>
  </si>
  <si>
    <t>897-876-8717</t>
  </si>
  <si>
    <t>931-962-9822</t>
  </si>
  <si>
    <t>125-881-0687</t>
  </si>
  <si>
    <t>530-699-8291</t>
  </si>
  <si>
    <t>549-909-1939</t>
  </si>
  <si>
    <t>315-532-6037</t>
  </si>
  <si>
    <t>433-458-1562</t>
  </si>
  <si>
    <t>380-810-0862</t>
  </si>
  <si>
    <t>833-484-5257</t>
  </si>
  <si>
    <t>472-330-3729</t>
  </si>
  <si>
    <t>944-495-4558</t>
  </si>
  <si>
    <t>501-499-3862</t>
  </si>
  <si>
    <t>784-252-5092</t>
  </si>
  <si>
    <t>766-793-2319</t>
  </si>
  <si>
    <t>517-306-6177</t>
  </si>
  <si>
    <t>870-636-1229</t>
  </si>
  <si>
    <t>122-139-6422</t>
  </si>
  <si>
    <t>323-445-3368</t>
  </si>
  <si>
    <t>420-396-7849</t>
  </si>
  <si>
    <t>727-219-6148</t>
  </si>
  <si>
    <t>332-165-6693</t>
  </si>
  <si>
    <t>198-508-1522</t>
  </si>
  <si>
    <t>949-421-9547</t>
  </si>
  <si>
    <t>422-279-1870</t>
  </si>
  <si>
    <t>528-418-6826</t>
  </si>
  <si>
    <t>943-534-7614</t>
  </si>
  <si>
    <t>137-727-0779</t>
  </si>
  <si>
    <t>724-213-7162</t>
  </si>
  <si>
    <t>555-062-5608</t>
  </si>
  <si>
    <t>680-475-7693</t>
  </si>
  <si>
    <t>711-456-6435</t>
  </si>
  <si>
    <t>712-933-9163</t>
  </si>
  <si>
    <t>688-410-1804</t>
  </si>
  <si>
    <t>643-452-3922</t>
  </si>
  <si>
    <t>544-621-2030</t>
  </si>
  <si>
    <t>756-555-3850</t>
  </si>
  <si>
    <t>253-097-5119</t>
  </si>
  <si>
    <t>748-094-8941</t>
  </si>
  <si>
    <t>446-503-5609</t>
  </si>
  <si>
    <t>705-096-3043</t>
  </si>
  <si>
    <t>026-390-2482</t>
  </si>
  <si>
    <t>454-998-7118</t>
  </si>
  <si>
    <t>435-979-5609</t>
  </si>
  <si>
    <t>351-761-7701</t>
  </si>
  <si>
    <t>862-587-9923</t>
  </si>
  <si>
    <t>921-193-9778</t>
  </si>
  <si>
    <t>159-257-0927</t>
  </si>
  <si>
    <t>003-159-5673</t>
  </si>
  <si>
    <t>845-462-1120</t>
  </si>
  <si>
    <t>677-455-4517</t>
  </si>
  <si>
    <t>379-087-4779</t>
  </si>
  <si>
    <t>256-338-6477</t>
  </si>
  <si>
    <t>061-405-4312</t>
  </si>
  <si>
    <t>582-263-4756</t>
  </si>
  <si>
    <t>988-672-6024</t>
  </si>
  <si>
    <t>117-289-6693</t>
  </si>
  <si>
    <t>360-001-6088</t>
  </si>
  <si>
    <t>319-529-3632</t>
  </si>
  <si>
    <t>666-133-5559</t>
  </si>
  <si>
    <t>167-124-7016</t>
  </si>
  <si>
    <t>167-410-4505</t>
  </si>
  <si>
    <t>673-316-2766</t>
  </si>
  <si>
    <t>839-151-9428</t>
  </si>
  <si>
    <t>468-131-0686</t>
  </si>
  <si>
    <t>767-493-6802</t>
  </si>
  <si>
    <t>250-207-5290</t>
  </si>
  <si>
    <t>806-031-1455</t>
  </si>
  <si>
    <t>486-674-9442</t>
  </si>
  <si>
    <t>451-170-0521</t>
  </si>
  <si>
    <t>451-211-3842</t>
  </si>
  <si>
    <t>511-895-0773</t>
  </si>
  <si>
    <t>160-641-2775</t>
  </si>
  <si>
    <t>349-942-2678</t>
  </si>
  <si>
    <t>862-317-1911</t>
  </si>
  <si>
    <t>290-320-2625</t>
  </si>
  <si>
    <t>461-065-4452</t>
  </si>
  <si>
    <t>674-882-4184</t>
  </si>
  <si>
    <t>496-273-0668</t>
  </si>
  <si>
    <t>535-191-9099</t>
  </si>
  <si>
    <t>347-077-8389</t>
  </si>
  <si>
    <t>712-672-8620</t>
  </si>
  <si>
    <t>806-860-9484</t>
  </si>
  <si>
    <t>686-599-2637</t>
  </si>
  <si>
    <t>518-805-0992</t>
  </si>
  <si>
    <t>510-943-9449</t>
  </si>
  <si>
    <t>469-393-1233</t>
  </si>
  <si>
    <t>245-535-5640</t>
  </si>
  <si>
    <t>086-144-9950</t>
  </si>
  <si>
    <t>757-025-8381</t>
  </si>
  <si>
    <t>286-495-5001</t>
  </si>
  <si>
    <t>783-483-7675</t>
  </si>
  <si>
    <t>534-759-3516</t>
  </si>
  <si>
    <t>947-693-1819</t>
  </si>
  <si>
    <t>804-677-7172</t>
  </si>
  <si>
    <t>445-384-0838</t>
  </si>
  <si>
    <t>822-552-2158</t>
  </si>
  <si>
    <t>276-156-4731</t>
  </si>
  <si>
    <t>164-303-7487</t>
  </si>
  <si>
    <t>788-619-1789</t>
  </si>
  <si>
    <t>672-924-8631</t>
  </si>
  <si>
    <t>073-082-3498</t>
  </si>
  <si>
    <t>436-063-4075</t>
  </si>
  <si>
    <t>475-360-6716</t>
  </si>
  <si>
    <t>998-906-7387</t>
  </si>
  <si>
    <t>547-000-8016</t>
  </si>
  <si>
    <t>019-952-5540</t>
  </si>
  <si>
    <t>217-730-0102</t>
  </si>
  <si>
    <t>732-598-5668</t>
  </si>
  <si>
    <t>382-758-6103</t>
  </si>
  <si>
    <t>989-159-2382</t>
  </si>
  <si>
    <t>779-844-9213</t>
  </si>
  <si>
    <t>248-196-8718</t>
  </si>
  <si>
    <t>346-879-4554</t>
  </si>
  <si>
    <t>693-020-1263</t>
  </si>
  <si>
    <t>480-199-4082</t>
  </si>
  <si>
    <t>863-325-1004</t>
  </si>
  <si>
    <t>906-918-5310</t>
  </si>
  <si>
    <t>258-557-5453</t>
  </si>
  <si>
    <t>396-337-4468</t>
  </si>
  <si>
    <t>929-764-2756</t>
  </si>
  <si>
    <t>900-723-4821</t>
  </si>
  <si>
    <t>527-834-0541</t>
  </si>
  <si>
    <t>783-678-7293</t>
  </si>
  <si>
    <t>350-899-2166</t>
  </si>
  <si>
    <t>142-308-0783</t>
  </si>
  <si>
    <t>958-031-5233</t>
  </si>
  <si>
    <t>858-164-5277</t>
  </si>
  <si>
    <t>850-461-3804</t>
  </si>
  <si>
    <t>047-999-5430</t>
  </si>
  <si>
    <t>087-535-4367</t>
  </si>
  <si>
    <t>707-946-6854</t>
  </si>
  <si>
    <t>538-514-6479</t>
  </si>
  <si>
    <t>586-365-3183</t>
  </si>
  <si>
    <t>659-042-9456</t>
  </si>
  <si>
    <t>190-589-5371</t>
  </si>
  <si>
    <t>400-977-0028</t>
  </si>
  <si>
    <t>253-575-7393</t>
  </si>
  <si>
    <t>845-186-3643</t>
  </si>
  <si>
    <t>614-772-7019</t>
  </si>
  <si>
    <t>427-641-4287</t>
  </si>
  <si>
    <t>310-037-7462</t>
  </si>
  <si>
    <t>960-246-1520</t>
  </si>
  <si>
    <t>187-085-1471</t>
  </si>
  <si>
    <t>093-108-7946</t>
  </si>
  <si>
    <t>577-330-6397</t>
  </si>
  <si>
    <t>195-865-2911</t>
  </si>
  <si>
    <t>108-963-7245</t>
  </si>
  <si>
    <t>440-071-4066</t>
  </si>
  <si>
    <t>349-229-4337</t>
  </si>
  <si>
    <t>166-296-3703</t>
  </si>
  <si>
    <t>899-083-4161</t>
  </si>
  <si>
    <t>536-852-1777</t>
  </si>
  <si>
    <t>232-516-9134</t>
  </si>
  <si>
    <t>927-077-3105</t>
  </si>
  <si>
    <t>676-314-5419</t>
  </si>
  <si>
    <t>444-956-5288</t>
  </si>
  <si>
    <t>645-758-6073</t>
  </si>
  <si>
    <t>473-631-9820</t>
  </si>
  <si>
    <t>213-268-1266</t>
  </si>
  <si>
    <t>225-889-7336</t>
  </si>
  <si>
    <t>090-928-6188</t>
  </si>
  <si>
    <t>627-391-8835</t>
  </si>
  <si>
    <t>096-572-3695</t>
  </si>
  <si>
    <t>139-470-0518</t>
  </si>
  <si>
    <t>943-553-1310</t>
  </si>
  <si>
    <t>402-754-8690</t>
  </si>
  <si>
    <t>816-454-3902</t>
  </si>
  <si>
    <t>751-021-8162</t>
  </si>
  <si>
    <t>969-336-3414</t>
  </si>
  <si>
    <t>630-050-1173</t>
  </si>
  <si>
    <t>436-888-3188</t>
  </si>
  <si>
    <t>199-282-8995</t>
  </si>
  <si>
    <t>344-923-2216</t>
  </si>
  <si>
    <t>912-551-5007</t>
  </si>
  <si>
    <t>382-167-6952</t>
  </si>
  <si>
    <t>228-945-3258</t>
  </si>
  <si>
    <t>786-560-3834</t>
  </si>
  <si>
    <t>280-632-3897</t>
  </si>
  <si>
    <t>847-929-2068</t>
  </si>
  <si>
    <t>082-742-0454</t>
  </si>
  <si>
    <t>518-872-7695</t>
  </si>
  <si>
    <t>346-567-2816</t>
  </si>
  <si>
    <t>951-459-4704</t>
  </si>
  <si>
    <t>779-091-9108</t>
  </si>
  <si>
    <t>556-238-1978</t>
  </si>
  <si>
    <t>392-208-5285</t>
  </si>
  <si>
    <t>998-168-2542</t>
  </si>
  <si>
    <t>054-006-6459</t>
  </si>
  <si>
    <t>219-201-4404</t>
  </si>
  <si>
    <t>878-346-3926</t>
  </si>
  <si>
    <t>250-457-4910</t>
  </si>
  <si>
    <t>633-987-2697</t>
  </si>
  <si>
    <t>322-042-4534</t>
  </si>
  <si>
    <t>591-705-5658</t>
  </si>
  <si>
    <t>292-240-8356</t>
  </si>
  <si>
    <t>588-812-3547</t>
  </si>
  <si>
    <t>841-709-6478</t>
  </si>
  <si>
    <t>633-420-2782</t>
  </si>
  <si>
    <t>255-843-5969</t>
  </si>
  <si>
    <t>051-669-9280</t>
  </si>
  <si>
    <t>124-329-6649</t>
  </si>
  <si>
    <t>213-889-8687</t>
  </si>
  <si>
    <t>918-034-4234</t>
  </si>
  <si>
    <t>546-234-5203</t>
  </si>
  <si>
    <t>606-502-9912</t>
  </si>
  <si>
    <t>907-329-9491</t>
  </si>
  <si>
    <t>968-892-8871</t>
  </si>
  <si>
    <t>747-078-6321</t>
  </si>
  <si>
    <t>471-919-6025</t>
  </si>
  <si>
    <t>377-063-0947</t>
  </si>
  <si>
    <t>898-344-4074</t>
  </si>
  <si>
    <t>150-075-6094</t>
  </si>
  <si>
    <t>868-457-2558</t>
  </si>
  <si>
    <t>071-297-1216</t>
  </si>
  <si>
    <t>570-630-7635</t>
  </si>
  <si>
    <t>613-221-1833</t>
  </si>
  <si>
    <t>169-531-9285</t>
  </si>
  <si>
    <t>386-411-9457</t>
  </si>
  <si>
    <t>752-513-1916</t>
  </si>
  <si>
    <t>757-665-1548</t>
  </si>
  <si>
    <t>032-625-4366</t>
  </si>
  <si>
    <t>892-130-3545</t>
  </si>
  <si>
    <t>608-395-6228</t>
  </si>
  <si>
    <t>670-459-7922</t>
  </si>
  <si>
    <t>665-303-0822</t>
  </si>
  <si>
    <t>290-648-6374</t>
  </si>
  <si>
    <t>367-525-3864</t>
  </si>
  <si>
    <t>625-784-1642</t>
  </si>
  <si>
    <t>912-337-0616</t>
  </si>
  <si>
    <t>563-093-5504</t>
  </si>
  <si>
    <t>943-191-6384</t>
  </si>
  <si>
    <t>678-875-2898</t>
  </si>
  <si>
    <t>948-085-1285</t>
  </si>
  <si>
    <t>296-117-5726</t>
  </si>
  <si>
    <t>284-295-9546</t>
  </si>
  <si>
    <t>323-207-9781</t>
  </si>
  <si>
    <t>203-716-4634</t>
  </si>
  <si>
    <t>187-900-7517</t>
  </si>
  <si>
    <t>954-364-3455</t>
  </si>
  <si>
    <t>892-952-7291</t>
  </si>
  <si>
    <t>163-486-0300</t>
  </si>
  <si>
    <t>809-297-8351</t>
  </si>
  <si>
    <t>654-151-5606</t>
  </si>
  <si>
    <t>381-530-4263</t>
  </si>
  <si>
    <t>434-053-5448</t>
  </si>
  <si>
    <t>752-298-7581</t>
  </si>
  <si>
    <t>427-969-0528</t>
  </si>
  <si>
    <t>514-423-9240</t>
  </si>
  <si>
    <t>722-222-2298</t>
  </si>
  <si>
    <t>203-969-9557</t>
  </si>
  <si>
    <t>427-799-1191</t>
  </si>
  <si>
    <t>080-981-1575</t>
  </si>
  <si>
    <t>512-481-5390</t>
  </si>
  <si>
    <t>118-807-2029</t>
  </si>
  <si>
    <t>279-704-4270</t>
  </si>
  <si>
    <t>485-895-4531</t>
  </si>
  <si>
    <t>783-207-0316</t>
  </si>
  <si>
    <t>712-701-4192</t>
  </si>
  <si>
    <t>037-681-6666</t>
  </si>
  <si>
    <t>049-823-2224</t>
  </si>
  <si>
    <t>547-816-6381</t>
  </si>
  <si>
    <t>953-156-2188</t>
  </si>
  <si>
    <t>384-195-8316</t>
  </si>
  <si>
    <t>842-365-4674</t>
  </si>
  <si>
    <t>160-896-6956</t>
  </si>
  <si>
    <t>990-843-0424</t>
  </si>
  <si>
    <t>958-042-1938</t>
  </si>
  <si>
    <t>645-700-9573</t>
  </si>
  <si>
    <t>967-821-2621</t>
  </si>
  <si>
    <t>222-049-2988</t>
  </si>
  <si>
    <t>451-831-0320</t>
  </si>
  <si>
    <t>579-555-4483</t>
  </si>
  <si>
    <t>725-918-0680</t>
  </si>
  <si>
    <t>130-306-6302</t>
  </si>
  <si>
    <t>277-320-1586</t>
  </si>
  <si>
    <t>587-437-1751</t>
  </si>
  <si>
    <t>457-741-9159</t>
  </si>
  <si>
    <t>536-328-4223</t>
  </si>
  <si>
    <t>586-441-3891</t>
  </si>
  <si>
    <t>886-141-9922</t>
  </si>
  <si>
    <t>262-531-4490</t>
  </si>
  <si>
    <t>656-820-2233</t>
  </si>
  <si>
    <t>298-741-8799</t>
  </si>
  <si>
    <t>428-091-1353</t>
  </si>
  <si>
    <t>512-626-0300</t>
  </si>
  <si>
    <t>523-552-3388</t>
  </si>
  <si>
    <t>294-583-3368</t>
  </si>
  <si>
    <t>170-754-2179</t>
  </si>
  <si>
    <t>861-996-9266</t>
  </si>
  <si>
    <t>073-056-0719</t>
  </si>
  <si>
    <t>739-138-2028</t>
  </si>
  <si>
    <t>700-282-7386</t>
  </si>
  <si>
    <t>876-870-2211</t>
  </si>
  <si>
    <t>004-463-3212</t>
  </si>
  <si>
    <t>640-177-0061</t>
  </si>
  <si>
    <t>622-059-7712</t>
  </si>
  <si>
    <t>121-114-4780</t>
  </si>
  <si>
    <t>918-418-2636</t>
  </si>
  <si>
    <t>047-133-7309</t>
  </si>
  <si>
    <t>585-720-1560</t>
  </si>
  <si>
    <t>807-628-0911</t>
  </si>
  <si>
    <t>107-096-5269</t>
  </si>
  <si>
    <t>324-799-7332</t>
  </si>
  <si>
    <t>071-218-7476</t>
  </si>
  <si>
    <t>329-555-3841</t>
  </si>
  <si>
    <t>336-307-8153</t>
  </si>
  <si>
    <t>045-244-7693</t>
  </si>
  <si>
    <t>942-075-1017</t>
  </si>
  <si>
    <t>021-842-4499</t>
  </si>
  <si>
    <t>714-150-4046</t>
  </si>
  <si>
    <t>146-878-2542</t>
  </si>
  <si>
    <t>290-253-0129</t>
  </si>
  <si>
    <t>534-599-4548</t>
  </si>
  <si>
    <t>155-090-7734</t>
  </si>
  <si>
    <t>268-794-5365</t>
  </si>
  <si>
    <t>122-501-7228</t>
  </si>
  <si>
    <t>991-487-7745</t>
  </si>
  <si>
    <t>625-936-2119</t>
  </si>
  <si>
    <t>562-416-6178</t>
  </si>
  <si>
    <t>942-559-6249</t>
  </si>
  <si>
    <t>315-964-7701</t>
  </si>
  <si>
    <t>742-747-3087</t>
  </si>
  <si>
    <t>051-538-4846</t>
  </si>
  <si>
    <t>021-745-3688</t>
  </si>
  <si>
    <t>581-638-1234</t>
  </si>
  <si>
    <t>303-677-8451</t>
  </si>
  <si>
    <t>700-724-7093</t>
  </si>
  <si>
    <t>053-473-0768</t>
  </si>
  <si>
    <t>185-193-0621</t>
  </si>
  <si>
    <t>795-062-2242</t>
  </si>
  <si>
    <t>600-717-7826</t>
  </si>
  <si>
    <t>536-722-5253</t>
  </si>
  <si>
    <t>493-847-2615</t>
  </si>
  <si>
    <t>858-216-9564</t>
  </si>
  <si>
    <t>241-988-7797</t>
  </si>
  <si>
    <t>741-832-8982</t>
  </si>
  <si>
    <t>906-588-3740</t>
  </si>
  <si>
    <t>855-777-5505</t>
  </si>
  <si>
    <t>145-591-5991</t>
  </si>
  <si>
    <t>434-550-6050</t>
  </si>
  <si>
    <t>999-564-5479</t>
  </si>
  <si>
    <t>185-729-5687</t>
  </si>
  <si>
    <t>865-325-6886</t>
  </si>
  <si>
    <t>939-788-3357</t>
  </si>
  <si>
    <t>063-410-8127</t>
  </si>
  <si>
    <t>988-282-6955</t>
  </si>
  <si>
    <t>024-804-0938</t>
  </si>
  <si>
    <t>006-666-4551</t>
  </si>
  <si>
    <t>504-601-7245</t>
  </si>
  <si>
    <t>583-346-3706</t>
  </si>
  <si>
    <t>966-603-4949</t>
  </si>
  <si>
    <t>019-271-0656</t>
  </si>
  <si>
    <t>010-195-3842</t>
  </si>
  <si>
    <t>269-049-4057</t>
  </si>
  <si>
    <t>089-218-2324</t>
  </si>
  <si>
    <t>303-771-9904</t>
  </si>
  <si>
    <t>005-192-5723</t>
  </si>
  <si>
    <t>167-458-4442</t>
  </si>
  <si>
    <t>280-029-1372</t>
  </si>
  <si>
    <t>899-851-8232</t>
  </si>
  <si>
    <t>674-067-9825</t>
  </si>
  <si>
    <t>008-909-1429</t>
  </si>
  <si>
    <t>953-852-4149</t>
  </si>
  <si>
    <t>954-552-6459</t>
  </si>
  <si>
    <t>317-199-8669</t>
  </si>
  <si>
    <t>246-678-6952</t>
  </si>
  <si>
    <t>927-454-5204</t>
  </si>
  <si>
    <t>561-180-8340</t>
  </si>
  <si>
    <t>298-605-2985</t>
  </si>
  <si>
    <t>407-153-8363</t>
  </si>
  <si>
    <t>333-684-8308</t>
  </si>
  <si>
    <t>170-936-1207</t>
  </si>
  <si>
    <t>439-120-9811</t>
  </si>
  <si>
    <t>455-511-9118</t>
  </si>
  <si>
    <t>489-634-0712</t>
  </si>
  <si>
    <t>162-082-5567</t>
  </si>
  <si>
    <t>997-630-0079</t>
  </si>
  <si>
    <t>301-184-5858</t>
  </si>
  <si>
    <t>216-881-7785</t>
  </si>
  <si>
    <t>255-876-4186</t>
  </si>
  <si>
    <t>701-358-7209</t>
  </si>
  <si>
    <t>469-805-2985</t>
  </si>
  <si>
    <t>777-038-5857</t>
  </si>
  <si>
    <t>292-735-4097</t>
  </si>
  <si>
    <t>612-767-4631</t>
  </si>
  <si>
    <t>204-567-5890</t>
  </si>
  <si>
    <t>474-449-3049</t>
  </si>
  <si>
    <t>073-608-9241</t>
  </si>
  <si>
    <t>557-684-4077</t>
  </si>
  <si>
    <t>095-830-6900</t>
  </si>
  <si>
    <t>703-173-7679</t>
  </si>
  <si>
    <t>189-402-2122</t>
  </si>
  <si>
    <t>869-352-0834</t>
  </si>
  <si>
    <t>341-153-4833</t>
  </si>
  <si>
    <t>900-113-7630</t>
  </si>
  <si>
    <t>515-556-3411</t>
  </si>
  <si>
    <t>081-323-0765</t>
  </si>
  <si>
    <t>461-710-9166</t>
  </si>
  <si>
    <t>650-271-6653</t>
  </si>
  <si>
    <t>966-998-6336</t>
  </si>
  <si>
    <t>072-950-0214</t>
  </si>
  <si>
    <t>629-376-8502</t>
  </si>
  <si>
    <t>626-334-1440</t>
  </si>
  <si>
    <t>032-618-9718</t>
  </si>
  <si>
    <t>724-953-0823</t>
  </si>
  <si>
    <t>011-384-3868</t>
  </si>
  <si>
    <t>150-062-3083</t>
  </si>
  <si>
    <t>234-190-6542</t>
  </si>
  <si>
    <t>708-228-4210</t>
  </si>
  <si>
    <t>196-211-7149</t>
  </si>
  <si>
    <t>245-627-9977</t>
  </si>
  <si>
    <t>832-896-2448</t>
  </si>
  <si>
    <t>059-190-4712</t>
  </si>
  <si>
    <t>353-296-9907</t>
  </si>
  <si>
    <t>770-703-8663</t>
  </si>
  <si>
    <t>539-981-7933</t>
  </si>
  <si>
    <t>064-270-9412</t>
  </si>
  <si>
    <t>200-549-5044</t>
  </si>
  <si>
    <t>841-913-8423</t>
  </si>
  <si>
    <t>207-339-7743</t>
  </si>
  <si>
    <t>260-346-0145</t>
  </si>
  <si>
    <t>740-309-4883</t>
  </si>
  <si>
    <t>701-115-2952</t>
  </si>
  <si>
    <t>807-864-8211</t>
  </si>
  <si>
    <t>984-618-2886</t>
  </si>
  <si>
    <t>361-277-0671</t>
  </si>
  <si>
    <t>945-586-2875</t>
  </si>
  <si>
    <t>694-518-4391</t>
  </si>
  <si>
    <t>998-353-8918</t>
  </si>
  <si>
    <t>984-267-1088</t>
  </si>
  <si>
    <t>343-786-5721</t>
  </si>
  <si>
    <t>387-493-5355</t>
  </si>
  <si>
    <t>794-685-3654</t>
  </si>
  <si>
    <t>400-678-7689</t>
  </si>
  <si>
    <t>414-946-8583</t>
  </si>
  <si>
    <t>813-059-4453</t>
  </si>
  <si>
    <t>546-719-2436</t>
  </si>
  <si>
    <t>808-105-1654</t>
  </si>
  <si>
    <t>691-835-6560</t>
  </si>
  <si>
    <t>169-892-9178</t>
  </si>
  <si>
    <t>376-051-9427</t>
  </si>
  <si>
    <t>745-872-6608</t>
  </si>
  <si>
    <t>188-162-5751</t>
  </si>
  <si>
    <t>607-085-0433</t>
  </si>
  <si>
    <t>518-319-0777</t>
  </si>
  <si>
    <t>634-047-0246</t>
  </si>
  <si>
    <t>365-778-7352</t>
  </si>
  <si>
    <t>664-060-7659</t>
  </si>
  <si>
    <t>433-559-7399</t>
  </si>
  <si>
    <t>866-682-2419</t>
  </si>
  <si>
    <t>512-339-6985</t>
  </si>
  <si>
    <t>810-160-5216</t>
  </si>
  <si>
    <t>275-941-1943</t>
  </si>
  <si>
    <t>032-445-6795</t>
  </si>
  <si>
    <t>847-438-5827</t>
  </si>
  <si>
    <t>603-487-6178</t>
  </si>
  <si>
    <t>081-190-0799</t>
  </si>
  <si>
    <t>975-025-9904</t>
  </si>
  <si>
    <t>284-173-8810</t>
  </si>
  <si>
    <t>467-404-0409</t>
  </si>
  <si>
    <t>384-175-8333</t>
  </si>
  <si>
    <t>651-557-4829</t>
  </si>
  <si>
    <t>383-114-3061</t>
  </si>
  <si>
    <t>534-427-0720</t>
  </si>
  <si>
    <t>942-476-4223</t>
  </si>
  <si>
    <t>725-260-8993</t>
  </si>
  <si>
    <t>065-556-6652</t>
  </si>
  <si>
    <t>098-942-7311</t>
  </si>
  <si>
    <t>982-239-5930</t>
  </si>
  <si>
    <t>546-172-1538</t>
  </si>
  <si>
    <t>052-494-8605</t>
  </si>
  <si>
    <t>146-511-7626</t>
  </si>
  <si>
    <t>183-656-6774</t>
  </si>
  <si>
    <t>391-254-0762</t>
  </si>
  <si>
    <t>032-273-0661</t>
  </si>
  <si>
    <t>716-255-0995</t>
  </si>
  <si>
    <t>618-247-3444</t>
  </si>
  <si>
    <t>991-603-3094</t>
  </si>
  <si>
    <t>380-249-7153</t>
  </si>
  <si>
    <t>749-572-0526</t>
  </si>
  <si>
    <t>686-378-5350</t>
  </si>
  <si>
    <t>282-391-7797</t>
  </si>
  <si>
    <t>207-184-3674</t>
  </si>
  <si>
    <t>978-230-1613</t>
  </si>
  <si>
    <t>113-699-4734</t>
  </si>
  <si>
    <t>953-433-9952</t>
  </si>
  <si>
    <t>625-198-2687</t>
  </si>
  <si>
    <t>541-008-2152</t>
  </si>
  <si>
    <t>101-565-7220</t>
  </si>
  <si>
    <t>802-313-3718</t>
  </si>
  <si>
    <t>109-879-5934</t>
  </si>
  <si>
    <t>507-193-8783</t>
  </si>
  <si>
    <t>023-458-4205</t>
  </si>
  <si>
    <t>172-158-9019</t>
  </si>
  <si>
    <t>360-611-3396</t>
  </si>
  <si>
    <t>250-435-3342</t>
  </si>
  <si>
    <t>934-281-3652</t>
  </si>
  <si>
    <t>521-382-2547</t>
  </si>
  <si>
    <t>434-617-2806</t>
  </si>
  <si>
    <t>480-787-7911</t>
  </si>
  <si>
    <t>091-086-3486</t>
  </si>
  <si>
    <t>255-434-2091</t>
  </si>
  <si>
    <t>501-885-3146</t>
  </si>
  <si>
    <t>290-055-1477</t>
  </si>
  <si>
    <t>230-681-3010</t>
  </si>
  <si>
    <t>882-053-8715</t>
  </si>
  <si>
    <t>365-768-8274</t>
  </si>
  <si>
    <t>802-834-3575</t>
  </si>
  <si>
    <t>399-353-3702</t>
  </si>
  <si>
    <t>174-281-2440</t>
  </si>
  <si>
    <t>558-058-6882</t>
  </si>
  <si>
    <t>020-932-7532</t>
  </si>
  <si>
    <t>107-978-0673</t>
  </si>
  <si>
    <t>126-408-0984</t>
  </si>
  <si>
    <t>322-777-4716</t>
  </si>
  <si>
    <t>077-866-0539</t>
  </si>
  <si>
    <t>089-058-4442</t>
  </si>
  <si>
    <t>730-590-8136</t>
  </si>
  <si>
    <t>001-464-0420</t>
  </si>
  <si>
    <t>473-205-9795</t>
  </si>
  <si>
    <t>871-445-2579</t>
  </si>
  <si>
    <t>020-958-5732</t>
  </si>
  <si>
    <t>406-165-4746</t>
  </si>
  <si>
    <t>499-189-0353</t>
  </si>
  <si>
    <t>102-463-4195</t>
  </si>
  <si>
    <t>151-849-9832</t>
  </si>
  <si>
    <t>943-291-4870</t>
  </si>
  <si>
    <t>650-509-8373</t>
  </si>
  <si>
    <t>209-720-3825</t>
  </si>
  <si>
    <t>471-264-0876</t>
  </si>
  <si>
    <t>334-025-0214</t>
  </si>
  <si>
    <t>605-585-5968</t>
  </si>
  <si>
    <t>479-679-6109</t>
  </si>
  <si>
    <t>385-389-5321</t>
  </si>
  <si>
    <t>504-224-8780</t>
  </si>
  <si>
    <t>708-734-1783</t>
  </si>
  <si>
    <t>788-452-4807</t>
  </si>
  <si>
    <t>264-442-1384</t>
  </si>
  <si>
    <t>669-005-4473</t>
  </si>
  <si>
    <t>357-107-3154</t>
  </si>
  <si>
    <t>617-369-3534</t>
  </si>
  <si>
    <t>922-121-5836</t>
  </si>
  <si>
    <t>736-468-6855</t>
  </si>
  <si>
    <t>951-888-6888</t>
  </si>
  <si>
    <t>284-396-1682</t>
  </si>
  <si>
    <t>103-481-2859</t>
  </si>
  <si>
    <t>634-351-5041</t>
  </si>
  <si>
    <t>379-521-1947</t>
  </si>
  <si>
    <t>382-268-9818</t>
  </si>
  <si>
    <t>114-767-7012</t>
  </si>
  <si>
    <t>819-298-2764</t>
  </si>
  <si>
    <t>268-558-3621</t>
  </si>
  <si>
    <t>718-519-3635</t>
  </si>
  <si>
    <t>269-526-8681</t>
  </si>
  <si>
    <t>453-909-0599</t>
  </si>
  <si>
    <t>812-342-2113</t>
  </si>
  <si>
    <t>571-719-1764</t>
  </si>
  <si>
    <t>401-548-4613</t>
  </si>
  <si>
    <t>376-443-4432</t>
  </si>
  <si>
    <t>706-611-3011</t>
  </si>
  <si>
    <t>863-688-3656</t>
  </si>
  <si>
    <t>970-175-8016</t>
  </si>
  <si>
    <t>239-125-6251</t>
  </si>
  <si>
    <t>856-097-5556</t>
  </si>
  <si>
    <t>546-799-3391</t>
  </si>
  <si>
    <t>267-621-8636</t>
  </si>
  <si>
    <t>768-719-1567</t>
  </si>
  <si>
    <t>478-110-3987</t>
  </si>
  <si>
    <t>753-441-1606</t>
  </si>
  <si>
    <t>353-060-1138</t>
  </si>
  <si>
    <t>314-222-1640</t>
  </si>
  <si>
    <t>447-310-1387</t>
  </si>
  <si>
    <t>828-772-3462</t>
  </si>
  <si>
    <t>083-217-5953</t>
  </si>
  <si>
    <t>032-877-9743</t>
  </si>
  <si>
    <t>293-203-5855</t>
  </si>
  <si>
    <t>659-672-9048</t>
  </si>
  <si>
    <t>126-817-4934</t>
  </si>
  <si>
    <t>524-184-8107</t>
  </si>
  <si>
    <t>070-771-8766</t>
  </si>
  <si>
    <t>939-128-0899</t>
  </si>
  <si>
    <t>057-594-5779</t>
  </si>
  <si>
    <t>424-239-5865</t>
  </si>
  <si>
    <t>507-957-8468</t>
  </si>
  <si>
    <t>309-005-6748</t>
  </si>
  <si>
    <t>432-431-1145</t>
  </si>
  <si>
    <t>298-864-6408</t>
  </si>
  <si>
    <t>594-075-5190</t>
  </si>
  <si>
    <t>726-164-4595</t>
  </si>
  <si>
    <t>664-741-8850</t>
  </si>
  <si>
    <t>287-524-4995</t>
  </si>
  <si>
    <t>193-729-5227</t>
  </si>
  <si>
    <t>048-124-0936</t>
  </si>
  <si>
    <t>028-752-5530</t>
  </si>
  <si>
    <t>259-900-4440</t>
  </si>
  <si>
    <t>239-100-2373</t>
  </si>
  <si>
    <t>005-560-1373</t>
  </si>
  <si>
    <t>373-308-0298</t>
  </si>
  <si>
    <t>700-190-8178</t>
  </si>
  <si>
    <t>952-595-0733</t>
  </si>
  <si>
    <t>129-635-6628</t>
  </si>
  <si>
    <t>269-470-6208</t>
  </si>
  <si>
    <t>662-271-8361</t>
  </si>
  <si>
    <t>515-685-5926</t>
  </si>
  <si>
    <t>830-052-4322</t>
  </si>
  <si>
    <t>894-367-8334</t>
  </si>
  <si>
    <t>910-671-4024</t>
  </si>
  <si>
    <t>209-542-7302</t>
  </si>
  <si>
    <t>035-591-8870</t>
  </si>
  <si>
    <t>392-312-3194</t>
  </si>
  <si>
    <t>782-633-4680</t>
  </si>
  <si>
    <t>082-170-9801</t>
  </si>
  <si>
    <t>746-532-5332</t>
  </si>
  <si>
    <t>982-447-0278</t>
  </si>
  <si>
    <t>770-613-9156</t>
  </si>
  <si>
    <t>515-213-6287</t>
  </si>
  <si>
    <t>859-713-1734</t>
  </si>
  <si>
    <t>387-381-8737</t>
  </si>
  <si>
    <t>333-013-6425</t>
  </si>
  <si>
    <t>753-626-3375</t>
  </si>
  <si>
    <t>905-297-0785</t>
  </si>
  <si>
    <t>468-509-2241</t>
  </si>
  <si>
    <t>560-558-1232</t>
  </si>
  <si>
    <t>380-344-9129</t>
  </si>
  <si>
    <t>268-044-6595</t>
  </si>
  <si>
    <t>426-618-1020</t>
  </si>
  <si>
    <t>539-107-7892</t>
  </si>
  <si>
    <t>078-695-0005</t>
  </si>
  <si>
    <t>573-792-7221</t>
  </si>
  <si>
    <t>593-195-3295</t>
  </si>
  <si>
    <t>863-541-1589</t>
  </si>
  <si>
    <t>836-105-0343</t>
  </si>
  <si>
    <t>524-092-3317</t>
  </si>
  <si>
    <t>600-231-4092</t>
  </si>
  <si>
    <t>562-433-6686</t>
  </si>
  <si>
    <t>609-489-1257</t>
  </si>
  <si>
    <t>631-805-1465</t>
  </si>
  <si>
    <t>970-336-6343</t>
  </si>
  <si>
    <t>613-438-9136</t>
  </si>
  <si>
    <t>521-636-4679</t>
  </si>
  <si>
    <t>338-663-8976</t>
  </si>
  <si>
    <t>269-376-6201</t>
  </si>
  <si>
    <t>870-780-3815</t>
  </si>
  <si>
    <t>851-246-4963</t>
  </si>
  <si>
    <t>246-408-0806</t>
  </si>
  <si>
    <t>310-270-6249</t>
  </si>
  <si>
    <t>092-732-4609</t>
  </si>
  <si>
    <t>621-812-2378</t>
  </si>
  <si>
    <t>123-366-2238</t>
  </si>
  <si>
    <t>078-851-5314</t>
  </si>
  <si>
    <t>496-222-0633</t>
  </si>
  <si>
    <t>908-609-5027</t>
  </si>
  <si>
    <t>877-715-6556</t>
  </si>
  <si>
    <t>101-586-5259</t>
  </si>
  <si>
    <t>990-077-3030</t>
  </si>
  <si>
    <t>778-123-4350</t>
  </si>
  <si>
    <t>968-277-6436</t>
  </si>
  <si>
    <t>286-002-1499</t>
  </si>
  <si>
    <t>591-638-6096</t>
  </si>
  <si>
    <t>333-217-3694</t>
  </si>
  <si>
    <t>170-012-7788</t>
  </si>
  <si>
    <t>655-732-7023</t>
  </si>
  <si>
    <t>309-231-6229</t>
  </si>
  <si>
    <t>302-877-7419</t>
  </si>
  <si>
    <t>156-991-9847</t>
  </si>
  <si>
    <t>290-283-4761</t>
  </si>
  <si>
    <t>913-013-8685</t>
  </si>
  <si>
    <t>263-098-1614</t>
  </si>
  <si>
    <t>545-784-9943</t>
  </si>
  <si>
    <t>921-724-0147</t>
  </si>
  <si>
    <t>843-899-6984</t>
  </si>
  <si>
    <t>387-166-7885</t>
  </si>
  <si>
    <t>357-161-0074</t>
  </si>
  <si>
    <t>261-580-0191</t>
  </si>
  <si>
    <t>819-467-0243</t>
  </si>
  <si>
    <t>010-083-8243</t>
  </si>
  <si>
    <t>589-292-4313</t>
  </si>
  <si>
    <t>484-692-8226</t>
  </si>
  <si>
    <t>835-764-6571</t>
  </si>
  <si>
    <t>442-848-6321</t>
  </si>
  <si>
    <t>304-205-5595</t>
  </si>
  <si>
    <t>590-444-4407</t>
  </si>
  <si>
    <t>777-078-2343</t>
  </si>
  <si>
    <t>839-694-6850</t>
  </si>
  <si>
    <t>942-409-6022</t>
  </si>
  <si>
    <t>977-008-6599</t>
  </si>
  <si>
    <t>241-440-7480</t>
  </si>
  <si>
    <t>224-376-2338</t>
  </si>
  <si>
    <t>867-676-2591</t>
  </si>
  <si>
    <t>407-723-5220</t>
  </si>
  <si>
    <t>992-383-2430</t>
  </si>
  <si>
    <t>763-451-2321</t>
  </si>
  <si>
    <t>143-440-5517</t>
  </si>
  <si>
    <t>521-154-5066</t>
  </si>
  <si>
    <t>502-896-8866</t>
  </si>
  <si>
    <t>983-528-9162</t>
  </si>
  <si>
    <t>299-867-9245</t>
  </si>
  <si>
    <t>847-006-4229</t>
  </si>
  <si>
    <t>769-488-3629</t>
  </si>
  <si>
    <t>067-283-1344</t>
  </si>
  <si>
    <t>797-346-3340</t>
  </si>
  <si>
    <t>769-493-3806</t>
  </si>
  <si>
    <t>460-465-7498</t>
  </si>
  <si>
    <t>027-205-4852</t>
  </si>
  <si>
    <t>604-407-1761</t>
  </si>
  <si>
    <t>493-075-5344</t>
  </si>
  <si>
    <t>463-011-8238</t>
  </si>
  <si>
    <t>086-805-1767</t>
  </si>
  <si>
    <t>156-444-9403</t>
  </si>
  <si>
    <t>561-348-4759</t>
  </si>
  <si>
    <t>761-436-9842</t>
  </si>
  <si>
    <t>798-397-6168</t>
  </si>
  <si>
    <t>728-974-6205</t>
  </si>
  <si>
    <t>071-760-7169</t>
  </si>
  <si>
    <t>285-323-0916</t>
  </si>
  <si>
    <t>009-219-4795</t>
  </si>
  <si>
    <t>325-943-9247</t>
  </si>
  <si>
    <t>737-840-6442</t>
  </si>
  <si>
    <t>672-410-3036</t>
  </si>
  <si>
    <t>427-802-7328</t>
  </si>
  <si>
    <t>008-366-3668</t>
  </si>
  <si>
    <t>811-725-9129</t>
  </si>
  <si>
    <t>774-234-0462</t>
  </si>
  <si>
    <t>053-970-6483</t>
  </si>
  <si>
    <t>892-230-7538</t>
  </si>
  <si>
    <t>547-469-1079</t>
  </si>
  <si>
    <t>635-669-8580</t>
  </si>
  <si>
    <t>427-069-1235</t>
  </si>
  <si>
    <t>992-354-8364</t>
  </si>
  <si>
    <t>509-066-6449</t>
  </si>
  <si>
    <t>419-176-2406</t>
  </si>
  <si>
    <t>834-542-3134</t>
  </si>
  <si>
    <t>061-163-1449</t>
  </si>
  <si>
    <t>372-753-0500</t>
  </si>
  <si>
    <t>108-937-6536</t>
  </si>
  <si>
    <t>840-956-5358</t>
  </si>
  <si>
    <t>754-862-1809</t>
  </si>
  <si>
    <t>887-783-5851</t>
  </si>
  <si>
    <t>039-952-5895</t>
  </si>
  <si>
    <t>505-705-8624</t>
  </si>
  <si>
    <t>951-849-0777</t>
  </si>
  <si>
    <t>308-988-5284</t>
  </si>
  <si>
    <t>524-631-3147</t>
  </si>
  <si>
    <t>370-995-0035</t>
  </si>
  <si>
    <t>337-260-2833</t>
  </si>
  <si>
    <t>919-202-8947</t>
  </si>
  <si>
    <t>828-710-4190</t>
  </si>
  <si>
    <t>470-463-3948</t>
  </si>
  <si>
    <t>728-794-1729</t>
  </si>
  <si>
    <t>607-866-5391</t>
  </si>
  <si>
    <t>739-759-9474</t>
  </si>
  <si>
    <t>562-935-0218</t>
  </si>
  <si>
    <t>433-028-2498</t>
  </si>
  <si>
    <t>531-685-6418</t>
  </si>
  <si>
    <t>820-817-7111</t>
  </si>
  <si>
    <t>610-647-4103</t>
  </si>
  <si>
    <t>381-439-5787</t>
  </si>
  <si>
    <t>999-180-5975</t>
  </si>
  <si>
    <t>165-299-8202</t>
  </si>
  <si>
    <t>721-965-2206</t>
  </si>
  <si>
    <t>283-715-9288</t>
  </si>
  <si>
    <t>392-337-3111</t>
  </si>
  <si>
    <t>777-755-9603</t>
  </si>
  <si>
    <t>182-906-1199</t>
  </si>
  <si>
    <t>043-287-8880</t>
  </si>
  <si>
    <t>136-265-3870</t>
  </si>
  <si>
    <t>749-996-3877</t>
  </si>
  <si>
    <t>568-570-7850</t>
  </si>
  <si>
    <t>820-792-9950</t>
  </si>
  <si>
    <t>354-024-8850</t>
  </si>
  <si>
    <t>422-338-0674</t>
  </si>
  <si>
    <t>631-509-2903</t>
  </si>
  <si>
    <t>345-100-1037</t>
  </si>
  <si>
    <t>615-817-7161</t>
  </si>
  <si>
    <t>781-729-2957</t>
  </si>
  <si>
    <t>652-084-3810</t>
  </si>
  <si>
    <t>234-071-3468</t>
  </si>
  <si>
    <t>162-019-8666</t>
  </si>
  <si>
    <t>709-592-7563</t>
  </si>
  <si>
    <t>008-023-0671</t>
  </si>
  <si>
    <t>974-972-6519</t>
  </si>
  <si>
    <t>471-447-9852</t>
  </si>
  <si>
    <t>874-745-5736</t>
  </si>
  <si>
    <t>858-635-0374</t>
  </si>
  <si>
    <t>634-461-4808</t>
  </si>
  <si>
    <t>767-714-5818</t>
  </si>
  <si>
    <t>371-306-4219</t>
  </si>
  <si>
    <t>317-500-2088</t>
  </si>
  <si>
    <t>025-869-8348</t>
  </si>
  <si>
    <t>899-169-0469</t>
  </si>
  <si>
    <t>442-367-6451</t>
  </si>
  <si>
    <t>484-490-1429</t>
  </si>
  <si>
    <t>952-428-8696</t>
  </si>
  <si>
    <t>152-771-7859</t>
  </si>
  <si>
    <t>516-085-9730</t>
  </si>
  <si>
    <t>543-172-3110</t>
  </si>
  <si>
    <t>589-486-8272</t>
  </si>
  <si>
    <t>830-257-8459</t>
  </si>
  <si>
    <t>919-036-4923</t>
  </si>
  <si>
    <t>602-954-5309</t>
  </si>
  <si>
    <t>424-559-6759</t>
  </si>
  <si>
    <t>769-110-4728</t>
  </si>
  <si>
    <t>064-549-1835</t>
  </si>
  <si>
    <t>896-731-7223</t>
  </si>
  <si>
    <t>968-661-7216</t>
  </si>
  <si>
    <t>773-537-0079</t>
  </si>
  <si>
    <t>097-752-4093</t>
  </si>
  <si>
    <t>641-845-0000</t>
  </si>
  <si>
    <t>772-602-7169</t>
  </si>
  <si>
    <t>920-752-8940</t>
  </si>
  <si>
    <t>196-763-4746</t>
  </si>
  <si>
    <t>758-071-2604</t>
  </si>
  <si>
    <t>556-307-4630</t>
  </si>
  <si>
    <t>892-973-5460</t>
  </si>
  <si>
    <t>046-089-3600</t>
  </si>
  <si>
    <t>829-740-1104</t>
  </si>
  <si>
    <t>864-721-5591</t>
  </si>
  <si>
    <t>856-143-0319</t>
  </si>
  <si>
    <t>592-922-2366</t>
  </si>
  <si>
    <t>852-771-3357</t>
  </si>
  <si>
    <t>803-002-9396</t>
  </si>
  <si>
    <t>924-650-4575</t>
  </si>
  <si>
    <t>008-072-7795</t>
  </si>
  <si>
    <t>956-036-8313</t>
  </si>
  <si>
    <t>646-655-6743</t>
  </si>
  <si>
    <t>838-004-3938</t>
  </si>
  <si>
    <t>111-645-3753</t>
  </si>
  <si>
    <t>969-821-5407</t>
  </si>
  <si>
    <t>613-575-4467</t>
  </si>
  <si>
    <t>569-393-7045</t>
  </si>
  <si>
    <t>079-862-1871</t>
  </si>
  <si>
    <t>208-730-4231</t>
  </si>
  <si>
    <t>272-510-6579</t>
  </si>
  <si>
    <t>413-173-3572</t>
  </si>
  <si>
    <t>760-073-9233</t>
  </si>
  <si>
    <t>245-390-4458</t>
  </si>
  <si>
    <t>252-498-1382</t>
  </si>
  <si>
    <t>757-477-8717</t>
  </si>
  <si>
    <t>554-284-0155</t>
  </si>
  <si>
    <t>392-178-1811</t>
  </si>
  <si>
    <t>708-606-8860</t>
  </si>
  <si>
    <t>057-136-5309</t>
  </si>
  <si>
    <t>211-774-9528</t>
  </si>
  <si>
    <t>365-865-6982</t>
  </si>
  <si>
    <t>157-430-2077</t>
  </si>
  <si>
    <t>313-201-5897</t>
  </si>
  <si>
    <t>365-152-0166</t>
  </si>
  <si>
    <t>477-330-0719</t>
  </si>
  <si>
    <t>899-886-8418</t>
  </si>
  <si>
    <t>540-918-6911</t>
  </si>
  <si>
    <t>985-444-6519</t>
  </si>
  <si>
    <t>718-169-6949</t>
  </si>
  <si>
    <t>968-722-5324</t>
  </si>
  <si>
    <t>501-218-2960</t>
  </si>
  <si>
    <t>550-386-8092</t>
  </si>
  <si>
    <t>334-740-5199</t>
  </si>
  <si>
    <t>710-937-0214</t>
  </si>
  <si>
    <t>328-671-1093</t>
  </si>
  <si>
    <t>465-006-5146</t>
  </si>
  <si>
    <t>080-745-9512</t>
  </si>
  <si>
    <t>127-653-4700</t>
  </si>
  <si>
    <t>400-596-1362</t>
  </si>
  <si>
    <t>007-565-2318</t>
  </si>
  <si>
    <t>278-919-1991</t>
  </si>
  <si>
    <t>019-893-4622</t>
  </si>
  <si>
    <t>583-108-3606</t>
  </si>
  <si>
    <t>331-277-3955</t>
  </si>
  <si>
    <t>054-110-6550</t>
  </si>
  <si>
    <t>132-349-6830</t>
  </si>
  <si>
    <t>323-717-6420</t>
  </si>
  <si>
    <t>344-119-0630</t>
  </si>
  <si>
    <t>847-927-2912</t>
  </si>
  <si>
    <t>615-582-4773</t>
  </si>
  <si>
    <t>441-409-5532</t>
  </si>
  <si>
    <t>866-775-3848</t>
  </si>
  <si>
    <t>448-608-4808</t>
  </si>
  <si>
    <t>212-610-8568</t>
  </si>
  <si>
    <t>119-852-4275</t>
  </si>
  <si>
    <t>434-094-9723</t>
  </si>
  <si>
    <t>887-782-9805</t>
  </si>
  <si>
    <t>280-782-8196</t>
  </si>
  <si>
    <t>501-947-7725</t>
  </si>
  <si>
    <t>227-753-8697</t>
  </si>
  <si>
    <t>705-214-0079</t>
  </si>
  <si>
    <t>734-305-0803</t>
  </si>
  <si>
    <t>637-772-0953</t>
  </si>
  <si>
    <t>450-593-0120</t>
  </si>
  <si>
    <t>261-667-1985</t>
  </si>
  <si>
    <t>397-939-4116</t>
  </si>
  <si>
    <t>710-641-4544</t>
  </si>
  <si>
    <t>925-814-4638</t>
  </si>
  <si>
    <t>750-009-4990</t>
  </si>
  <si>
    <t>529-915-3156</t>
  </si>
  <si>
    <t>963-823-8747</t>
  </si>
  <si>
    <t>166-111-1185</t>
  </si>
  <si>
    <t>997-430-9549</t>
  </si>
  <si>
    <t>092-049-6929</t>
  </si>
  <si>
    <t>325-897-7228</t>
  </si>
  <si>
    <t>769-818-6756</t>
  </si>
  <si>
    <t>998-911-1922</t>
  </si>
  <si>
    <t>751-531-8114</t>
  </si>
  <si>
    <t>299-406-6478</t>
  </si>
  <si>
    <t>183-680-6384</t>
  </si>
  <si>
    <t>449-263-0422</t>
  </si>
  <si>
    <t>617-971-3115</t>
  </si>
  <si>
    <t>847-893-9864</t>
  </si>
  <si>
    <t>122-958-3940</t>
  </si>
  <si>
    <t>494-399-2457</t>
  </si>
  <si>
    <t>438-349-7483</t>
  </si>
  <si>
    <t>648-758-2865</t>
  </si>
  <si>
    <t>306-433-4868</t>
  </si>
  <si>
    <t>123-672-9975</t>
  </si>
  <si>
    <t>997-135-5133</t>
  </si>
  <si>
    <t>819-994-8401</t>
  </si>
  <si>
    <t>719-517-7085</t>
  </si>
  <si>
    <t>201-912-6954</t>
  </si>
  <si>
    <t>506-180-3437</t>
  </si>
  <si>
    <t>324-025-0270</t>
  </si>
  <si>
    <t>099-840-1792</t>
  </si>
  <si>
    <t>411-617-9763</t>
  </si>
  <si>
    <t>666-119-8211</t>
  </si>
  <si>
    <t>180-174-5732</t>
  </si>
  <si>
    <t>161-511-1001</t>
  </si>
  <si>
    <t>564-119-2543</t>
  </si>
  <si>
    <t>566-586-5612</t>
  </si>
  <si>
    <t>914-415-8238</t>
  </si>
  <si>
    <t>524-482-5387</t>
  </si>
  <si>
    <t>239-329-1822</t>
  </si>
  <si>
    <t>526-897-9110</t>
  </si>
  <si>
    <t>853-659-4431</t>
  </si>
  <si>
    <t>604-298-9182</t>
  </si>
  <si>
    <t>909-973-0496</t>
  </si>
  <si>
    <t>702-266-9195</t>
  </si>
  <si>
    <t>055-427-2511</t>
  </si>
  <si>
    <t>508-308-8890</t>
  </si>
  <si>
    <t>569-098-7929</t>
  </si>
  <si>
    <t>866-956-3844</t>
  </si>
  <si>
    <t>548-717-5061</t>
  </si>
  <si>
    <t>125-196-6604</t>
  </si>
  <si>
    <t>896-790-9074</t>
  </si>
  <si>
    <t>033-994-3877</t>
  </si>
  <si>
    <t>723-224-8678</t>
  </si>
  <si>
    <t>593-213-3257</t>
  </si>
  <si>
    <t>687-140-0796</t>
  </si>
  <si>
    <t>161-774-0869</t>
  </si>
  <si>
    <t>737-537-5408</t>
  </si>
  <si>
    <t>331-789-3634</t>
  </si>
  <si>
    <t>285-499-9000</t>
  </si>
  <si>
    <t>548-803-1667</t>
  </si>
  <si>
    <t>066-915-1960</t>
  </si>
  <si>
    <t>811-934-0075</t>
  </si>
  <si>
    <t>410-982-1330</t>
  </si>
  <si>
    <t>068-791-5536</t>
  </si>
  <si>
    <t>934-057-8548</t>
  </si>
  <si>
    <t>641-888-5271</t>
  </si>
  <si>
    <t>728-192-5414</t>
  </si>
  <si>
    <t>609-956-3064</t>
  </si>
  <si>
    <t>643-875-0775</t>
  </si>
  <si>
    <t>189-367-5417</t>
  </si>
  <si>
    <t>202-204-5212</t>
  </si>
  <si>
    <t>889-243-1527</t>
  </si>
  <si>
    <t>211-245-4836</t>
  </si>
  <si>
    <t>929-913-5658</t>
  </si>
  <si>
    <t>689-643-2832</t>
  </si>
  <si>
    <t>826-603-0892</t>
  </si>
  <si>
    <t>998-664-1858</t>
  </si>
  <si>
    <t>464-650-1025</t>
  </si>
  <si>
    <t>144-699-7677</t>
  </si>
  <si>
    <t>503-771-3361</t>
  </si>
  <si>
    <t>583-297-1201</t>
  </si>
  <si>
    <t>772-549-0971</t>
  </si>
  <si>
    <t>709-696-4000</t>
  </si>
  <si>
    <t>218-575-8365</t>
  </si>
  <si>
    <t>559-923-5807</t>
  </si>
  <si>
    <t>618-653-0564</t>
  </si>
  <si>
    <t>500-807-6899</t>
  </si>
  <si>
    <t>861-466-2763</t>
  </si>
  <si>
    <t>699-527-2281</t>
  </si>
  <si>
    <t>660-299-3637</t>
  </si>
  <si>
    <t>807-197-6033</t>
  </si>
  <si>
    <t>823-855-3812</t>
  </si>
  <si>
    <t>097-861-5700</t>
  </si>
  <si>
    <t>393-483-3911</t>
  </si>
  <si>
    <t>483-157-7784</t>
  </si>
  <si>
    <t>732-592-7952</t>
  </si>
  <si>
    <t>289-151-0826</t>
  </si>
  <si>
    <t>078-051-9950</t>
  </si>
  <si>
    <t>189-618-1927</t>
  </si>
  <si>
    <t>252-950-4397</t>
  </si>
  <si>
    <t>746-547-6369</t>
  </si>
  <si>
    <t>457-652-1735</t>
  </si>
  <si>
    <t>355-023-3132</t>
  </si>
  <si>
    <t>489-643-1239</t>
  </si>
  <si>
    <t>678-390-3724</t>
  </si>
  <si>
    <t>255-118-0316</t>
  </si>
  <si>
    <t>625-274-4170</t>
  </si>
  <si>
    <t>979-154-2831</t>
  </si>
  <si>
    <t>714-552-6411</t>
  </si>
  <si>
    <t>483-575-5867</t>
  </si>
  <si>
    <t>628-980-1798</t>
  </si>
  <si>
    <t>876-275-6064</t>
  </si>
  <si>
    <t>790-295-7706</t>
  </si>
  <si>
    <t>228-796-5104</t>
  </si>
  <si>
    <t>032-138-9042</t>
  </si>
  <si>
    <t>748-987-3635</t>
  </si>
  <si>
    <t>462-480-2336</t>
  </si>
  <si>
    <t>652-479-5713</t>
  </si>
  <si>
    <t>186-421-1154</t>
  </si>
  <si>
    <t>045-329-1549</t>
  </si>
  <si>
    <t>246-038-0103</t>
  </si>
  <si>
    <t>744-362-2602</t>
  </si>
  <si>
    <t>983-203-5663</t>
  </si>
  <si>
    <t>015-922-6770</t>
  </si>
  <si>
    <t>489-956-5739</t>
  </si>
  <si>
    <t>559-606-7626</t>
  </si>
  <si>
    <t>771-627-7248</t>
  </si>
  <si>
    <t>254-171-4136</t>
  </si>
  <si>
    <t>819-303-9108</t>
  </si>
  <si>
    <t>933-974-2859</t>
  </si>
  <si>
    <t>061-603-5157</t>
  </si>
  <si>
    <t>574-764-5759</t>
  </si>
  <si>
    <t>998-856-6322</t>
  </si>
  <si>
    <t>855-548-3926</t>
  </si>
  <si>
    <t>758-470-2595</t>
  </si>
  <si>
    <t>828-174-1919</t>
  </si>
  <si>
    <t>695-533-9710</t>
  </si>
  <si>
    <t>720-758-5461</t>
  </si>
  <si>
    <t>636-976-9734</t>
  </si>
  <si>
    <t>698-303-7807</t>
  </si>
  <si>
    <t>758-881-2910</t>
  </si>
  <si>
    <t>798-234-9901</t>
  </si>
  <si>
    <t>987-403-9699</t>
  </si>
  <si>
    <t>700-095-7341</t>
  </si>
  <si>
    <t>438-516-6191</t>
  </si>
  <si>
    <t>081-648-8926</t>
  </si>
  <si>
    <t>492-072-2516</t>
  </si>
  <si>
    <t>616-602-0614</t>
  </si>
  <si>
    <t>901-299-4277</t>
  </si>
  <si>
    <t>776-106-4431</t>
  </si>
  <si>
    <t>053-055-1064</t>
  </si>
  <si>
    <t>486-268-7304</t>
  </si>
  <si>
    <t>242-245-0002</t>
  </si>
  <si>
    <t>276-508-1587</t>
  </si>
  <si>
    <t>654-535-6334</t>
  </si>
  <si>
    <t>869-393-7101</t>
  </si>
  <si>
    <t>494-741-1058</t>
  </si>
  <si>
    <t>210-527-1842</t>
  </si>
  <si>
    <t>525-932-3784</t>
  </si>
  <si>
    <t>496-048-0343</t>
  </si>
  <si>
    <t>702-067-5435</t>
  </si>
  <si>
    <t>484-730-5176</t>
  </si>
  <si>
    <t>764-414-8380</t>
  </si>
  <si>
    <t>480-659-8418</t>
  </si>
  <si>
    <t>246-344-9012</t>
  </si>
  <si>
    <t>915-989-9137</t>
  </si>
  <si>
    <t>505-628-9328</t>
  </si>
  <si>
    <t>093-214-8024</t>
  </si>
  <si>
    <t>090-097-2575</t>
  </si>
  <si>
    <t>969-734-6151</t>
  </si>
  <si>
    <t>740-885-0911</t>
  </si>
  <si>
    <t>266-919-2363</t>
  </si>
  <si>
    <t>529-087-0235</t>
  </si>
  <si>
    <t>509-591-7259</t>
  </si>
  <si>
    <t>133-410-5281</t>
  </si>
  <si>
    <t>384-903-3626</t>
  </si>
  <si>
    <t>789-503-4795</t>
  </si>
  <si>
    <t>940-033-9069</t>
  </si>
  <si>
    <t>537-850-4565</t>
  </si>
  <si>
    <t>664-415-1554</t>
  </si>
  <si>
    <t>912-888-4354</t>
  </si>
  <si>
    <t>365-201-9942</t>
  </si>
  <si>
    <t>550-579-0505</t>
  </si>
  <si>
    <t>470-507-9549</t>
  </si>
  <si>
    <t>277-012-1292</t>
  </si>
  <si>
    <t>579-303-6525</t>
  </si>
  <si>
    <t>299-113-3867</t>
  </si>
  <si>
    <t>848-280-9917</t>
  </si>
  <si>
    <t>075-107-4209</t>
  </si>
  <si>
    <t>764-488-0999</t>
  </si>
  <si>
    <t>826-377-4363</t>
  </si>
  <si>
    <t>010-154-7194</t>
  </si>
  <si>
    <t>003-604-1216</t>
  </si>
  <si>
    <t>200-521-5565</t>
  </si>
  <si>
    <t>361-032-5882</t>
  </si>
  <si>
    <t>392-366-9012</t>
  </si>
  <si>
    <t>716-007-7187</t>
  </si>
  <si>
    <t>961-231-5956</t>
  </si>
  <si>
    <t>392-697-3085</t>
  </si>
  <si>
    <t>219-782-4004</t>
  </si>
  <si>
    <t>582-979-1350</t>
  </si>
  <si>
    <t>636-398-5632</t>
  </si>
  <si>
    <t>594-216-3305</t>
  </si>
  <si>
    <t>057-485-3055</t>
  </si>
  <si>
    <t>677-940-0407</t>
  </si>
  <si>
    <t>358-821-9469</t>
  </si>
  <si>
    <t>908-238-2175</t>
  </si>
  <si>
    <t>458-884-2335</t>
  </si>
  <si>
    <t>523-601-8609</t>
  </si>
  <si>
    <t>781-514-3612</t>
  </si>
  <si>
    <t>312-459-5472</t>
  </si>
  <si>
    <t>786-801-2987</t>
  </si>
  <si>
    <t>840-221-9578</t>
  </si>
  <si>
    <t>444-667-2056</t>
  </si>
  <si>
    <t>304-494-6319</t>
  </si>
  <si>
    <t>250-594-2702</t>
  </si>
  <si>
    <t>085-507-7583</t>
  </si>
  <si>
    <t>787-271-2857</t>
  </si>
  <si>
    <t>451-690-8830</t>
  </si>
  <si>
    <t>076-727-8697</t>
  </si>
  <si>
    <t>589-041-5262</t>
  </si>
  <si>
    <t>106-665-3235</t>
  </si>
  <si>
    <t>264-819-6882</t>
  </si>
  <si>
    <t>325-085-3129</t>
  </si>
  <si>
    <t>475-585-2599</t>
  </si>
  <si>
    <t>853-805-7908</t>
  </si>
  <si>
    <t>616-105-6531</t>
  </si>
  <si>
    <t>708-678-2992</t>
  </si>
  <si>
    <t>713-349-0997</t>
  </si>
  <si>
    <t>635-669-2878</t>
  </si>
  <si>
    <t>606-089-6754</t>
  </si>
  <si>
    <t>079-255-8495</t>
  </si>
  <si>
    <t>701-764-0332</t>
  </si>
  <si>
    <t>693-149-2648</t>
  </si>
  <si>
    <t>036-270-6828</t>
  </si>
  <si>
    <t>750-428-8329</t>
  </si>
  <si>
    <t>364-939-6433</t>
  </si>
  <si>
    <t>368-336-9768</t>
  </si>
  <si>
    <t>731-744-5006</t>
  </si>
  <si>
    <t>633-431-2935</t>
  </si>
  <si>
    <t>197-932-2232</t>
  </si>
  <si>
    <t>781-583-3196</t>
  </si>
  <si>
    <t>547-325-2046</t>
  </si>
  <si>
    <t>505-176-4790</t>
  </si>
  <si>
    <t>263-129-9125</t>
  </si>
  <si>
    <t>759-784-2597</t>
  </si>
  <si>
    <t>944-494-3994</t>
  </si>
  <si>
    <t>997-665-0533</t>
  </si>
  <si>
    <t>470-417-6338</t>
  </si>
  <si>
    <t>889-178-9468</t>
  </si>
  <si>
    <t>774-426-4203</t>
  </si>
  <si>
    <t>460-905-1483</t>
  </si>
  <si>
    <t>760-267-3093</t>
  </si>
  <si>
    <t>962-956-9327</t>
  </si>
  <si>
    <t>074-476-3550</t>
  </si>
  <si>
    <t>709-983-1975</t>
  </si>
  <si>
    <t>291-799-4422</t>
  </si>
  <si>
    <t>070-044-8381</t>
  </si>
  <si>
    <t>725-593-0356</t>
  </si>
  <si>
    <t>673-595-5025</t>
  </si>
  <si>
    <t>663-601-8964</t>
  </si>
  <si>
    <t>186-621-3970</t>
  </si>
  <si>
    <t>837-057-2362</t>
  </si>
  <si>
    <t>831-213-2959</t>
  </si>
  <si>
    <t>745-786-1179</t>
  </si>
  <si>
    <t>511-391-1300</t>
  </si>
  <si>
    <t>237-445-7914</t>
  </si>
  <si>
    <t>827-998-0692</t>
  </si>
  <si>
    <t>011-482-2144</t>
  </si>
  <si>
    <t>607-923-9959</t>
  </si>
  <si>
    <t>660-035-5815</t>
  </si>
  <si>
    <t>117-540-5486</t>
  </si>
  <si>
    <t>325-735-9679</t>
  </si>
  <si>
    <t>189-505-5158</t>
  </si>
  <si>
    <t>157-659-7966</t>
  </si>
  <si>
    <t>084-256-1612</t>
  </si>
  <si>
    <t>160-276-2858</t>
  </si>
  <si>
    <t>651-425-9022</t>
  </si>
  <si>
    <t>652-643-4880</t>
  </si>
  <si>
    <t>976-553-5051</t>
  </si>
  <si>
    <t>511-343-5563</t>
  </si>
  <si>
    <t>198-300-4934</t>
  </si>
  <si>
    <t>692-550-4023</t>
  </si>
  <si>
    <t>115-470-3977</t>
  </si>
  <si>
    <t>449-649-7947</t>
  </si>
  <si>
    <t>764-047-3685</t>
  </si>
  <si>
    <t>882-119-1031</t>
  </si>
  <si>
    <t>669-908-0263</t>
  </si>
  <si>
    <t>842-262-1194</t>
  </si>
  <si>
    <t>948-295-1316</t>
  </si>
  <si>
    <t>416-855-0853</t>
  </si>
  <si>
    <t>868-598-2699</t>
  </si>
  <si>
    <t>516-345-4694</t>
  </si>
  <si>
    <t>423-798-3569</t>
  </si>
  <si>
    <t>092-271-7451</t>
  </si>
  <si>
    <t>690-308-1444</t>
  </si>
  <si>
    <t>839-206-6497</t>
  </si>
  <si>
    <t>545-984-1445</t>
  </si>
  <si>
    <t>558-649-2854</t>
  </si>
  <si>
    <t>628-858-1736</t>
  </si>
  <si>
    <t>322-253-1830</t>
  </si>
  <si>
    <t>672-033-0872</t>
  </si>
  <si>
    <t>861-556-8660</t>
  </si>
  <si>
    <t>470-397-3815</t>
  </si>
  <si>
    <t>476-007-2166</t>
  </si>
  <si>
    <t>349-784-0982</t>
  </si>
  <si>
    <t>644-105-9786</t>
  </si>
  <si>
    <t>531-350-6848</t>
  </si>
  <si>
    <t>147-297-3354</t>
  </si>
  <si>
    <t>733-856-2794</t>
  </si>
  <si>
    <t>738-771-1644</t>
  </si>
  <si>
    <t>466-106-1618</t>
  </si>
  <si>
    <t>907-048-3388</t>
  </si>
  <si>
    <t>195-239-8925</t>
  </si>
  <si>
    <t>264-055-2878</t>
  </si>
  <si>
    <t>382-380-2076</t>
  </si>
  <si>
    <t>329-736-5402</t>
  </si>
  <si>
    <t>716-196-4268</t>
  </si>
  <si>
    <t>553-191-9355</t>
  </si>
  <si>
    <t>808-938-1269</t>
  </si>
  <si>
    <t>036-232-7239</t>
  </si>
  <si>
    <t>008-552-9514</t>
  </si>
  <si>
    <t>708-845-2710</t>
  </si>
  <si>
    <t>753-391-6581</t>
  </si>
  <si>
    <t>467-510-2688</t>
  </si>
  <si>
    <t>854-319-1170</t>
  </si>
  <si>
    <t>221-481-3570</t>
  </si>
  <si>
    <t>165-263-2227</t>
  </si>
  <si>
    <t>360-198-6033</t>
  </si>
  <si>
    <t>075-149-5749</t>
  </si>
  <si>
    <t>756-962-6009</t>
  </si>
  <si>
    <t>625-290-0123</t>
  </si>
  <si>
    <t>346-536-0428</t>
  </si>
  <si>
    <t>262-961-0758</t>
  </si>
  <si>
    <t>969-270-1896</t>
  </si>
  <si>
    <t>354-788-1804</t>
  </si>
  <si>
    <t>105-060-4587</t>
  </si>
  <si>
    <t>660-841-5713</t>
  </si>
  <si>
    <t>362-615-7025</t>
  </si>
  <si>
    <t>106-705-9964</t>
  </si>
  <si>
    <t>492-573-1592</t>
  </si>
  <si>
    <t>299-972-2483</t>
  </si>
  <si>
    <t>883-283-6198</t>
  </si>
  <si>
    <t>274-483-9227</t>
  </si>
  <si>
    <t>279-229-4598</t>
  </si>
  <si>
    <t>979-623-4430</t>
  </si>
  <si>
    <t>944-792-2431</t>
  </si>
  <si>
    <t>199-304-5520</t>
  </si>
  <si>
    <t>510-586-1680</t>
  </si>
  <si>
    <t>204-033-7066</t>
  </si>
  <si>
    <t>886-720-0182</t>
  </si>
  <si>
    <t>948-749-7210</t>
  </si>
  <si>
    <t>683-676-2718</t>
  </si>
  <si>
    <t>473-868-8404</t>
  </si>
  <si>
    <t>254-870-3477</t>
  </si>
  <si>
    <t>459-537-5127</t>
  </si>
  <si>
    <t>534-788-2918</t>
  </si>
  <si>
    <t>591-116-8815</t>
  </si>
  <si>
    <t>550-292-0623</t>
  </si>
  <si>
    <t>160-648-0370</t>
  </si>
  <si>
    <t>151-415-0239</t>
  </si>
  <si>
    <t>175-864-1957</t>
  </si>
  <si>
    <t>427-211-4640</t>
  </si>
  <si>
    <t>793-109-1548</t>
  </si>
  <si>
    <t>716-414-4878</t>
  </si>
  <si>
    <t>945-260-1440</t>
  </si>
  <si>
    <t>970-966-1022</t>
  </si>
  <si>
    <t>388-105-2425</t>
  </si>
  <si>
    <t>343-131-4354</t>
  </si>
  <si>
    <t>421-795-6759</t>
  </si>
  <si>
    <t>169-385-2878</t>
  </si>
  <si>
    <t>553-897-6918</t>
  </si>
  <si>
    <t>022-176-6772</t>
  </si>
  <si>
    <t>140-316-5064</t>
  </si>
  <si>
    <t>237-083-3535</t>
  </si>
  <si>
    <t>878-868-8478</t>
  </si>
  <si>
    <t>139-370-7873</t>
  </si>
  <si>
    <t>778-637-7897</t>
  </si>
  <si>
    <t>103-156-5482</t>
  </si>
  <si>
    <t>748-051-9485</t>
  </si>
  <si>
    <t>965-264-7724</t>
  </si>
  <si>
    <t>892-637-2423</t>
  </si>
  <si>
    <t>694-640-1540</t>
  </si>
  <si>
    <t>463-801-9301</t>
  </si>
  <si>
    <t>769-237-7028</t>
  </si>
  <si>
    <t>177-477-6626</t>
  </si>
  <si>
    <t>598-553-3436</t>
  </si>
  <si>
    <t>241-685-8717</t>
  </si>
  <si>
    <t>863-493-1525</t>
  </si>
  <si>
    <t>443-733-0281</t>
  </si>
  <si>
    <t>449-855-5926</t>
  </si>
  <si>
    <t>909-087-0626</t>
  </si>
  <si>
    <t>111-424-1539</t>
  </si>
  <si>
    <t>179-289-9889</t>
  </si>
  <si>
    <t>003-366-2558</t>
  </si>
  <si>
    <t>975-393-3811</t>
  </si>
  <si>
    <t>572-761-3209</t>
  </si>
  <si>
    <t>237-675-9817</t>
  </si>
  <si>
    <t>157-360-0397</t>
  </si>
  <si>
    <t>291-598-3199</t>
  </si>
  <si>
    <t>516-092-4346</t>
  </si>
  <si>
    <t>023-099-7433</t>
  </si>
  <si>
    <t>257-562-8858</t>
  </si>
  <si>
    <t>720-427-8689</t>
  </si>
  <si>
    <t>139-810-4353</t>
  </si>
  <si>
    <t>257-240-8797</t>
  </si>
  <si>
    <t>972-023-8771</t>
  </si>
  <si>
    <t>680-266-6077</t>
  </si>
  <si>
    <t>592-711-1268</t>
  </si>
  <si>
    <t>428-769-6770</t>
  </si>
  <si>
    <t>458-878-3411</t>
  </si>
  <si>
    <t>886-924-3830</t>
  </si>
  <si>
    <t>362-453-0802</t>
  </si>
  <si>
    <t>192-083-8531</t>
  </si>
  <si>
    <t>034-287-0825</t>
  </si>
  <si>
    <t>821-894-2438</t>
  </si>
  <si>
    <t>135-605-3056</t>
  </si>
  <si>
    <t>305-510-7879</t>
  </si>
  <si>
    <t>833-338-0328</t>
  </si>
  <si>
    <t>443-258-6488</t>
  </si>
  <si>
    <t>802-886-9970</t>
  </si>
  <si>
    <t>557-882-5076</t>
  </si>
  <si>
    <t>510-618-2058</t>
  </si>
  <si>
    <t>102-343-8255</t>
  </si>
  <si>
    <t>616-324-6555</t>
  </si>
  <si>
    <t>181-724-1413</t>
  </si>
  <si>
    <t>784-564-8684</t>
  </si>
  <si>
    <t>128-871-3186</t>
  </si>
  <si>
    <t>650-024-1960</t>
  </si>
  <si>
    <t>612-497-2196</t>
  </si>
  <si>
    <t>782-009-9640</t>
  </si>
  <si>
    <t>612-808-6976</t>
  </si>
  <si>
    <t>570-207-6116</t>
  </si>
  <si>
    <t>228-023-6956</t>
  </si>
  <si>
    <t>636-845-6796</t>
  </si>
  <si>
    <t>019-538-5350</t>
  </si>
  <si>
    <t>179-984-3934</t>
  </si>
  <si>
    <t>997-680-4760</t>
  </si>
  <si>
    <t>145-789-8403</t>
  </si>
  <si>
    <t>230-314-8000</t>
  </si>
  <si>
    <t>781-708-4317</t>
  </si>
  <si>
    <t>291-027-6686</t>
  </si>
  <si>
    <t>529-626-2247</t>
  </si>
  <si>
    <t>098-912-0110</t>
  </si>
  <si>
    <t>549-188-8013</t>
  </si>
  <si>
    <t>794-651-1198</t>
  </si>
  <si>
    <t>307-905-3469</t>
  </si>
  <si>
    <t>213-997-4541</t>
  </si>
  <si>
    <t>825-234-1928</t>
  </si>
  <si>
    <t>944-634-4251</t>
  </si>
  <si>
    <t>721-831-0107</t>
  </si>
  <si>
    <t>648-031-8440</t>
  </si>
  <si>
    <t>097-474-1589</t>
  </si>
  <si>
    <t>725-063-7841</t>
  </si>
  <si>
    <t>584-936-6849</t>
  </si>
  <si>
    <t>987-318-8648</t>
  </si>
  <si>
    <t>852-181-6218</t>
  </si>
  <si>
    <t>892-036-5596</t>
  </si>
  <si>
    <t>698-896-9568</t>
  </si>
  <si>
    <t>878-338-7376</t>
  </si>
  <si>
    <t>312-071-9710</t>
  </si>
  <si>
    <t>064-360-3229</t>
  </si>
  <si>
    <t>952-243-5987</t>
  </si>
  <si>
    <t>043-537-8138</t>
  </si>
  <si>
    <t>619-428-7257</t>
  </si>
  <si>
    <t>329-601-6062</t>
  </si>
  <si>
    <t>766-606-9133</t>
  </si>
  <si>
    <t>726-736-0565</t>
  </si>
  <si>
    <t>846-068-1225</t>
  </si>
  <si>
    <t>737-150-0964</t>
  </si>
  <si>
    <t>142-487-0328</t>
  </si>
  <si>
    <t>576-920-7467</t>
  </si>
  <si>
    <t>166-896-3618</t>
  </si>
  <si>
    <t>364-447-0321</t>
  </si>
  <si>
    <t>955-025-2563</t>
  </si>
  <si>
    <t>Thierer Plaza 65</t>
  </si>
  <si>
    <t>Covina</t>
  </si>
  <si>
    <t>Rhode Island</t>
  </si>
  <si>
    <t>Carioca Hill 17</t>
  </si>
  <si>
    <t>South San Francisco</t>
  </si>
  <si>
    <t>Indiana</t>
  </si>
  <si>
    <t>Ridge Oak Center 46</t>
  </si>
  <si>
    <t>Nevada</t>
  </si>
  <si>
    <t>Clarendon Pass 43</t>
  </si>
  <si>
    <t>Los Altos Hills</t>
  </si>
  <si>
    <t>Kansas</t>
  </si>
  <si>
    <t>Merrick Crossing 67</t>
  </si>
  <si>
    <t>Carmel-by-the-Sea</t>
  </si>
  <si>
    <t>Arizona</t>
  </si>
  <si>
    <t>Kings Parkway 66</t>
  </si>
  <si>
    <t>Saratoga</t>
  </si>
  <si>
    <t>Laurel Junction 27</t>
  </si>
  <si>
    <t>El Monte</t>
  </si>
  <si>
    <t>Iowa</t>
  </si>
  <si>
    <t>Green Ridge Place 64</t>
  </si>
  <si>
    <t>Lindsay</t>
  </si>
  <si>
    <t>Utah</t>
  </si>
  <si>
    <t>Armistice Junction 10</t>
  </si>
  <si>
    <t>Carson</t>
  </si>
  <si>
    <t>Maryland</t>
  </si>
  <si>
    <t>Sherman Alley 83</t>
  </si>
  <si>
    <t>Lemon Grove</t>
  </si>
  <si>
    <t>Kentucky</t>
  </si>
  <si>
    <t>Division Hill 28</t>
  </si>
  <si>
    <t>El Centro</t>
  </si>
  <si>
    <t>Michigan</t>
  </si>
  <si>
    <t>Merrick Pass 94</t>
  </si>
  <si>
    <t>Larkspur</t>
  </si>
  <si>
    <t>Tennessee</t>
  </si>
  <si>
    <t>Weeping Birch Drive 21</t>
  </si>
  <si>
    <t>Selma</t>
  </si>
  <si>
    <t>North Dakota</t>
  </si>
  <si>
    <t>Gateway Point 95</t>
  </si>
  <si>
    <t>Villa Park</t>
  </si>
  <si>
    <t>Declaration Court 96</t>
  </si>
  <si>
    <t>Merced</t>
  </si>
  <si>
    <t>Cambridge Avenue 9</t>
  </si>
  <si>
    <t>Montebello</t>
  </si>
  <si>
    <t>New Jersey</t>
  </si>
  <si>
    <t>Welch Road 64</t>
  </si>
  <si>
    <t>Santa Clarita</t>
  </si>
  <si>
    <t>Vahlen Park 1</t>
  </si>
  <si>
    <t>Gardena</t>
  </si>
  <si>
    <t>Bunting Pass 58</t>
  </si>
  <si>
    <t>Moraga</t>
  </si>
  <si>
    <t>Coolidge Court 20</t>
  </si>
  <si>
    <t>Solvang</t>
  </si>
  <si>
    <t>Pennsylvania</t>
  </si>
  <si>
    <t>Express Junction 14</t>
  </si>
  <si>
    <t>Morgan Hill</t>
  </si>
  <si>
    <t>Arkansas</t>
  </si>
  <si>
    <t>Ilene Avenue 18</t>
  </si>
  <si>
    <t>Dublin</t>
  </si>
  <si>
    <t>Wisconsin</t>
  </si>
  <si>
    <t>Valley Edge Terrace 37</t>
  </si>
  <si>
    <t>Placentia</t>
  </si>
  <si>
    <t>Calypso Place 49</t>
  </si>
  <si>
    <t>East Palo Alto</t>
  </si>
  <si>
    <t>Missouri</t>
  </si>
  <si>
    <t>Starling Junction 13</t>
  </si>
  <si>
    <t>Laguna Beach</t>
  </si>
  <si>
    <t>New Hampshire</t>
  </si>
  <si>
    <t>Reinke Avenue 72</t>
  </si>
  <si>
    <t>Monterey</t>
  </si>
  <si>
    <t>Quincy Pass 44</t>
  </si>
  <si>
    <t>Yuba City</t>
  </si>
  <si>
    <t>Nebraska</t>
  </si>
  <si>
    <t>Dixon Way 64</t>
  </si>
  <si>
    <t>La Palma</t>
  </si>
  <si>
    <t>Delaware</t>
  </si>
  <si>
    <t>Quincy Way 29</t>
  </si>
  <si>
    <t>Palmdale</t>
  </si>
  <si>
    <t>Connecticut</t>
  </si>
  <si>
    <t>Pine View Terrace 75</t>
  </si>
  <si>
    <t>Fremont</t>
  </si>
  <si>
    <t>Twin Pines Drive 88</t>
  </si>
  <si>
    <t>Maywood</t>
  </si>
  <si>
    <t>Declaration Street 67</t>
  </si>
  <si>
    <t>Delano</t>
  </si>
  <si>
    <t>Cascade Trail 53</t>
  </si>
  <si>
    <t>Kerman</t>
  </si>
  <si>
    <t>International Pass 18</t>
  </si>
  <si>
    <t>Wyoming</t>
  </si>
  <si>
    <t>Hoepker Street 94</t>
  </si>
  <si>
    <t>Glendora</t>
  </si>
  <si>
    <t>Graedel Trail 33</t>
  </si>
  <si>
    <t>Aliso Viejo</t>
  </si>
  <si>
    <t>Arrowood Drive 62</t>
  </si>
  <si>
    <t>Holtville</t>
  </si>
  <si>
    <t>South Dakota</t>
  </si>
  <si>
    <t>4th Avenue 8</t>
  </si>
  <si>
    <t>Murrieta</t>
  </si>
  <si>
    <t>Blaine Hill 80</t>
  </si>
  <si>
    <t>San Carlos</t>
  </si>
  <si>
    <t>Alabama</t>
  </si>
  <si>
    <t>Anhalt Plaza 16</t>
  </si>
  <si>
    <t>San Luis Obispo</t>
  </si>
  <si>
    <t>Hagan Alley 50</t>
  </si>
  <si>
    <t>Forest Dale Park 39</t>
  </si>
  <si>
    <t>Oceanside</t>
  </si>
  <si>
    <t>Idaho</t>
  </si>
  <si>
    <t>Hagan Hill 96</t>
  </si>
  <si>
    <t>Ohio</t>
  </si>
  <si>
    <t>Towne Street 20</t>
  </si>
  <si>
    <t>Dunning Parkway 97</t>
  </si>
  <si>
    <t>Woodland</t>
  </si>
  <si>
    <t>Ruskin Place 90</t>
  </si>
  <si>
    <t>Los Alamitos</t>
  </si>
  <si>
    <t>Illinois</t>
  </si>
  <si>
    <t>Acker Lane 49</t>
  </si>
  <si>
    <t>Hercules</t>
  </si>
  <si>
    <t>Di Loreto Avenue 67</t>
  </si>
  <si>
    <t>San Jose</t>
  </si>
  <si>
    <t>Crest Line Crossing 56</t>
  </si>
  <si>
    <t>Irwindale</t>
  </si>
  <si>
    <t>High Crossing Alley 69</t>
  </si>
  <si>
    <t>Fort Jones</t>
  </si>
  <si>
    <t>Massachusetts</t>
  </si>
  <si>
    <t>Vermont Way 7</t>
  </si>
  <si>
    <t>Oregon</t>
  </si>
  <si>
    <t>Heath Terrace 84</t>
  </si>
  <si>
    <t>Arroyo Grande</t>
  </si>
  <si>
    <t>Sunfield Crossing 1</t>
  </si>
  <si>
    <t>Calistoga</t>
  </si>
  <si>
    <t>West Virginia</t>
  </si>
  <si>
    <t>Brentwood Trail 17</t>
  </si>
  <si>
    <t>Roseville</t>
  </si>
  <si>
    <t>Eastwood Crossing 64</t>
  </si>
  <si>
    <t>Irvine</t>
  </si>
  <si>
    <t>Banding Road 76</t>
  </si>
  <si>
    <t>Temple City</t>
  </si>
  <si>
    <t>Mississippi</t>
  </si>
  <si>
    <t>Esch Trail 23</t>
  </si>
  <si>
    <t>Carlsbad</t>
  </si>
  <si>
    <t>Minnesota</t>
  </si>
  <si>
    <t>Nevada Avenue 6</t>
  </si>
  <si>
    <t>Holy Cross Center 19</t>
  </si>
  <si>
    <t>Indio</t>
  </si>
  <si>
    <t>Texas</t>
  </si>
  <si>
    <t>Lotheville Place 59</t>
  </si>
  <si>
    <t>Yreka</t>
  </si>
  <si>
    <t>Scott Circle 15</t>
  </si>
  <si>
    <t>North Carolina</t>
  </si>
  <si>
    <t>Bowman Crossing 42</t>
  </si>
  <si>
    <t>Calipatria</t>
  </si>
  <si>
    <t>Bobwhite Junction 96</t>
  </si>
  <si>
    <t>Hawthorne</t>
  </si>
  <si>
    <t>Clyde Gallagher Court 19</t>
  </si>
  <si>
    <t>Buellton</t>
  </si>
  <si>
    <t>John Wall Park 48</t>
  </si>
  <si>
    <t>Hudson Park 16</t>
  </si>
  <si>
    <t>Vernon</t>
  </si>
  <si>
    <t>Lawn Crossing 0</t>
  </si>
  <si>
    <t>Paso Robles</t>
  </si>
  <si>
    <t>Surrey Trail 81</t>
  </si>
  <si>
    <t>California</t>
  </si>
  <si>
    <t>Dennis Way 65</t>
  </si>
  <si>
    <t>Brawley</t>
  </si>
  <si>
    <t>South Center 23</t>
  </si>
  <si>
    <t>Glendale</t>
  </si>
  <si>
    <t>Farmco Junction 37</t>
  </si>
  <si>
    <t>Corte Madera</t>
  </si>
  <si>
    <t>Bartillon Terrace 53</t>
  </si>
  <si>
    <t>Menlo Park</t>
  </si>
  <si>
    <t>Oklahoma</t>
  </si>
  <si>
    <t>Schlimgen Drive 37</t>
  </si>
  <si>
    <t>Lakeport</t>
  </si>
  <si>
    <t>Crowley Avenue 8</t>
  </si>
  <si>
    <t>Portola Valley</t>
  </si>
  <si>
    <t>Hollow Ridge Alley 43</t>
  </si>
  <si>
    <t>Ceres</t>
  </si>
  <si>
    <t>Briar Crest Avenue 25</t>
  </si>
  <si>
    <t>San Fernando</t>
  </si>
  <si>
    <t>Northridge Park 63</t>
  </si>
  <si>
    <t>Rancho Palos Verdes</t>
  </si>
  <si>
    <t>Nelson Hill 73</t>
  </si>
  <si>
    <t>El Segundo</t>
  </si>
  <si>
    <t>Ohio Lane 1</t>
  </si>
  <si>
    <t>Fairfield</t>
  </si>
  <si>
    <t>Drewry Trail 55</t>
  </si>
  <si>
    <t>Desert Hot Springs</t>
  </si>
  <si>
    <t>Montana</t>
  </si>
  <si>
    <t>Chinook Trail 66</t>
  </si>
  <si>
    <t>Mill Valley</t>
  </si>
  <si>
    <t>Bultman Parkway 86</t>
  </si>
  <si>
    <t>Newark</t>
  </si>
  <si>
    <t>Ohio Way 87</t>
  </si>
  <si>
    <t>Banning</t>
  </si>
  <si>
    <t>Lukken Hill 50</t>
  </si>
  <si>
    <t>San Bruno</t>
  </si>
  <si>
    <t>Texas Center 18</t>
  </si>
  <si>
    <t>Highland</t>
  </si>
  <si>
    <t>Holmberg Crossing 34</t>
  </si>
  <si>
    <t>Rieder Place 64</t>
  </si>
  <si>
    <t>Calimesa</t>
  </si>
  <si>
    <t>Colorado</t>
  </si>
  <si>
    <t>Northview Road 26</t>
  </si>
  <si>
    <t>Los Gatos</t>
  </si>
  <si>
    <t>Hawaii</t>
  </si>
  <si>
    <t>Tennyson Lane 0</t>
  </si>
  <si>
    <t>Santa Fe Springs</t>
  </si>
  <si>
    <t>Dayton Road 54</t>
  </si>
  <si>
    <t>Seaside</t>
  </si>
  <si>
    <t>Darwin Place 52</t>
  </si>
  <si>
    <t>Manhattan Beach</t>
  </si>
  <si>
    <t>Derek Way 92</t>
  </si>
  <si>
    <t>Yorba Linda</t>
  </si>
  <si>
    <t>Briar Crest Road 76</t>
  </si>
  <si>
    <t>Riverbank</t>
  </si>
  <si>
    <t>Toban Circle 6</t>
  </si>
  <si>
    <t>Coleman Plaza 13</t>
  </si>
  <si>
    <t>Pismo Beach</t>
  </si>
  <si>
    <t>Hazelcrest Parkway 69</t>
  </si>
  <si>
    <t>Livermore</t>
  </si>
  <si>
    <t>Weeping Birch Pass 54</t>
  </si>
  <si>
    <t>Ojai</t>
  </si>
  <si>
    <t>Coleman Parkway 9</t>
  </si>
  <si>
    <t>Inglewood</t>
  </si>
  <si>
    <t>Hanson Court 65</t>
  </si>
  <si>
    <t>Emeryville</t>
  </si>
  <si>
    <t>American Ash Junction 24</t>
  </si>
  <si>
    <t>Orland</t>
  </si>
  <si>
    <t>New Mexico</t>
  </si>
  <si>
    <t>Caliangt Circle 95</t>
  </si>
  <si>
    <t>Brea</t>
  </si>
  <si>
    <t>Manufacturers Junction 34</t>
  </si>
  <si>
    <t>Sand City</t>
  </si>
  <si>
    <t>Schurz Avenue 29</t>
  </si>
  <si>
    <t>Oakland</t>
  </si>
  <si>
    <t>Rieder Place 72</t>
  </si>
  <si>
    <t>Woodside</t>
  </si>
  <si>
    <t>South Carolina</t>
  </si>
  <si>
    <t>Becker Circle 0</t>
  </si>
  <si>
    <t>Hallows Park 36</t>
  </si>
  <si>
    <t>Sebastopol</t>
  </si>
  <si>
    <t>Pleasure Trail 66</t>
  </si>
  <si>
    <t>Sacramento</t>
  </si>
  <si>
    <t>Oneill Circle 8</t>
  </si>
  <si>
    <t>Parlier</t>
  </si>
  <si>
    <t>Carioca Crossing 91</t>
  </si>
  <si>
    <t>Rolling Hills Estates</t>
  </si>
  <si>
    <t>Katie Pass 40</t>
  </si>
  <si>
    <t>Corcoran</t>
  </si>
  <si>
    <t>Debra Center 20</t>
  </si>
  <si>
    <t>Park Meadow Avenue 95</t>
  </si>
  <si>
    <t>Tulelake</t>
  </si>
  <si>
    <t>Maine</t>
  </si>
  <si>
    <t>Dottie Terrace 3</t>
  </si>
  <si>
    <t>Downey</t>
  </si>
  <si>
    <t>New York</t>
  </si>
  <si>
    <t>Dwight Lane 33</t>
  </si>
  <si>
    <t>Goleta</t>
  </si>
  <si>
    <t>Morning Park 56</t>
  </si>
  <si>
    <t>California City</t>
  </si>
  <si>
    <t>Lawn Terrace 42</t>
  </si>
  <si>
    <t>South El Monte</t>
  </si>
  <si>
    <t>Melody Pass 97</t>
  </si>
  <si>
    <t>Aberg Court 49</t>
  </si>
  <si>
    <t>Lynwood</t>
  </si>
  <si>
    <t>Hauk Trail 35</t>
  </si>
  <si>
    <t>Adelanto</t>
  </si>
  <si>
    <t>Vermont</t>
  </si>
  <si>
    <t>Basil Center 23</t>
  </si>
  <si>
    <t>Burlingame</t>
  </si>
  <si>
    <t>Iowa Street 40</t>
  </si>
  <si>
    <t>Mountain View</t>
  </si>
  <si>
    <t>Rutledge Alley 7</t>
  </si>
  <si>
    <t>Poway</t>
  </si>
  <si>
    <t>Oak Alley 60</t>
  </si>
  <si>
    <t>Arvin</t>
  </si>
  <si>
    <t>Cody Street 64</t>
  </si>
  <si>
    <t>Porterville</t>
  </si>
  <si>
    <t>Green Ridge Avenue 92</t>
  </si>
  <si>
    <t>Corona</t>
  </si>
  <si>
    <t>Holmberg Parkway 99</t>
  </si>
  <si>
    <t>Johnson Trail 68</t>
  </si>
  <si>
    <t>Fontana</t>
  </si>
  <si>
    <t>Oak Road 80</t>
  </si>
  <si>
    <t>Petterle Circle 64</t>
  </si>
  <si>
    <t>Petaluma</t>
  </si>
  <si>
    <t>Alaska</t>
  </si>
  <si>
    <t>Ilene Way 11</t>
  </si>
  <si>
    <t>Trinidad</t>
  </si>
  <si>
    <t>Algoma Terrace 23</t>
  </si>
  <si>
    <t>Bartelt Court 24</t>
  </si>
  <si>
    <t>5th Terrace 86</t>
  </si>
  <si>
    <t>Coachella</t>
  </si>
  <si>
    <t>Vernon Place 27</t>
  </si>
  <si>
    <t>Los Altos</t>
  </si>
  <si>
    <t>Mifflin Drive 92</t>
  </si>
  <si>
    <t>Pinole</t>
  </si>
  <si>
    <t>Packers Point 36</t>
  </si>
  <si>
    <t>Suisun City</t>
  </si>
  <si>
    <t>Magdeline Pass 47</t>
  </si>
  <si>
    <t>Beaumont</t>
  </si>
  <si>
    <t>Kensington Lane 70</t>
  </si>
  <si>
    <t>Loomis</t>
  </si>
  <si>
    <t>Twin Pines Drive 39</t>
  </si>
  <si>
    <t>San Marino</t>
  </si>
  <si>
    <t>Meadow Ridge Alley 34</t>
  </si>
  <si>
    <t>Westerfield Street 8</t>
  </si>
  <si>
    <t>Millbrae</t>
  </si>
  <si>
    <t>Pine View Hill 13</t>
  </si>
  <si>
    <t>Biggs</t>
  </si>
  <si>
    <t>Northwestern Trail 99</t>
  </si>
  <si>
    <t>Florida</t>
  </si>
  <si>
    <t>Crownhardt Park 67</t>
  </si>
  <si>
    <t>Calypso Crossing 15</t>
  </si>
  <si>
    <t>Santee</t>
  </si>
  <si>
    <t>Debs Crossing 18</t>
  </si>
  <si>
    <t>Chula Vista</t>
  </si>
  <si>
    <t>Oneill Hill 36</t>
  </si>
  <si>
    <t>Portola</t>
  </si>
  <si>
    <t>Stone Corner Way 50</t>
  </si>
  <si>
    <t>Benicia</t>
  </si>
  <si>
    <t>Granby Terrace 0</t>
  </si>
  <si>
    <t>Crescent City</t>
  </si>
  <si>
    <t>Basil Way 90</t>
  </si>
  <si>
    <t>Beverly Hills</t>
  </si>
  <si>
    <t>Evergreen Park 95</t>
  </si>
  <si>
    <t>Jay Trail 8</t>
  </si>
  <si>
    <t>Westminster</t>
  </si>
  <si>
    <t>Hollow Ridge Circle 55</t>
  </si>
  <si>
    <t>Coleman Place 87</t>
  </si>
  <si>
    <t>Corning</t>
  </si>
  <si>
    <t>Gerald Pass 34</t>
  </si>
  <si>
    <t>Riverside</t>
  </si>
  <si>
    <t>Lien Avenue 69</t>
  </si>
  <si>
    <t>Lompoc</t>
  </si>
  <si>
    <t>Lindbergh Way 3</t>
  </si>
  <si>
    <t>Orange Cove</t>
  </si>
  <si>
    <t>Havey Circle 39</t>
  </si>
  <si>
    <t>Everett Court 36</t>
  </si>
  <si>
    <t>Blackbird Parkway 52</t>
  </si>
  <si>
    <t>Dunsmuir</t>
  </si>
  <si>
    <t>Claremont Plaza 32</t>
  </si>
  <si>
    <t>Vernon Crossing 90</t>
  </si>
  <si>
    <t>Los Banos</t>
  </si>
  <si>
    <t>Oxford Center 61</t>
  </si>
  <si>
    <t>Superior Circle 72</t>
  </si>
  <si>
    <t>La Mirada</t>
  </si>
  <si>
    <t>Haas Lane 54</t>
  </si>
  <si>
    <t>Yucaipa</t>
  </si>
  <si>
    <t>Moland Park 70</t>
  </si>
  <si>
    <t>Clayton</t>
  </si>
  <si>
    <t>Melby Avenue 83</t>
  </si>
  <si>
    <t>Perris</t>
  </si>
  <si>
    <t>Hermina Park 94</t>
  </si>
  <si>
    <t>Stoughton Plaza 46</t>
  </si>
  <si>
    <t>Clearlake</t>
  </si>
  <si>
    <t>Delladonna Street 78</t>
  </si>
  <si>
    <t>Concord</t>
  </si>
  <si>
    <t>Bowman Hill 44</t>
  </si>
  <si>
    <t>Colma</t>
  </si>
  <si>
    <t>Jana Circle 79</t>
  </si>
  <si>
    <t>Warner Place 56</t>
  </si>
  <si>
    <t>Calexico</t>
  </si>
  <si>
    <t>Forest Junction 42</t>
  </si>
  <si>
    <t>Thompson Road 7</t>
  </si>
  <si>
    <t>Turlock</t>
  </si>
  <si>
    <t>Russell Avenue 65</t>
  </si>
  <si>
    <t>Dinuba</t>
  </si>
  <si>
    <t>Pleasure Crossing 61</t>
  </si>
  <si>
    <t>Placerville</t>
  </si>
  <si>
    <t>Canary Court 70</t>
  </si>
  <si>
    <t>Loyalton</t>
  </si>
  <si>
    <t>Gale Road 54</t>
  </si>
  <si>
    <t>Half Moon Bay</t>
  </si>
  <si>
    <t>Aberg Circle 8</t>
  </si>
  <si>
    <t>Waxwing Parkway 36</t>
  </si>
  <si>
    <t>Long Beach</t>
  </si>
  <si>
    <t>Express Parkway 69</t>
  </si>
  <si>
    <t>Roxbury Place 20</t>
  </si>
  <si>
    <t>Butterfield Trail 33</t>
  </si>
  <si>
    <t>Mesta Center 63</t>
  </si>
  <si>
    <t>Newport Beach</t>
  </si>
  <si>
    <t>Butternut Court 94</t>
  </si>
  <si>
    <t>Truckee</t>
  </si>
  <si>
    <t>Fairfield Street 95</t>
  </si>
  <si>
    <t>Blaine Park 22</t>
  </si>
  <si>
    <t>6th Alley 10</t>
  </si>
  <si>
    <t>Reedley</t>
  </si>
  <si>
    <t>Roxbury Parkway 64</t>
  </si>
  <si>
    <t>Firebaugh</t>
  </si>
  <si>
    <t>Havey Junction 83</t>
  </si>
  <si>
    <t>Mcbride Court 4</t>
  </si>
  <si>
    <t>Stang Lane 84</t>
  </si>
  <si>
    <t>Delaware Lane 29</t>
  </si>
  <si>
    <t>Menifee</t>
  </si>
  <si>
    <t>Lyons Plaza 65</t>
  </si>
  <si>
    <t>Torrance</t>
  </si>
  <si>
    <t>Columbus Road 13</t>
  </si>
  <si>
    <t>Clovis</t>
  </si>
  <si>
    <t>Summerview Avenue 42</t>
  </si>
  <si>
    <t>Oroville</t>
  </si>
  <si>
    <t>Ridge Oak Way 10</t>
  </si>
  <si>
    <t>Mendota Plaza 98</t>
  </si>
  <si>
    <t>Kennedy Place 13</t>
  </si>
  <si>
    <t>Palos Verdes Estates</t>
  </si>
  <si>
    <t>Crowley Way 54</t>
  </si>
  <si>
    <t>Newman</t>
  </si>
  <si>
    <t>Sachtjen Hill 50</t>
  </si>
  <si>
    <t>Vallejo</t>
  </si>
  <si>
    <t>Westridge Point 67</t>
  </si>
  <si>
    <t>Vahlen Way 43</t>
  </si>
  <si>
    <t>Farmersville</t>
  </si>
  <si>
    <t>Warbler Street 80</t>
  </si>
  <si>
    <t>Soledad</t>
  </si>
  <si>
    <t>Hanson Street 48</t>
  </si>
  <si>
    <t>Morro Bay</t>
  </si>
  <si>
    <t>Ridgeview Circle 70</t>
  </si>
  <si>
    <t>La Mesa</t>
  </si>
  <si>
    <t>Oriole Park 74</t>
  </si>
  <si>
    <t>Galt</t>
  </si>
  <si>
    <t>Blackbird Trail 88</t>
  </si>
  <si>
    <t>Costa Mesa</t>
  </si>
  <si>
    <t>Oak Junction 48</t>
  </si>
  <si>
    <t>Fortuna</t>
  </si>
  <si>
    <t>Fordem Point 35</t>
  </si>
  <si>
    <t>San Rafael</t>
  </si>
  <si>
    <t>Drewry Terrace 55</t>
  </si>
  <si>
    <t>Cathedral City</t>
  </si>
  <si>
    <t>Lunder Drive 99</t>
  </si>
  <si>
    <t>Winters</t>
  </si>
  <si>
    <t>Louisiana</t>
  </si>
  <si>
    <t>Mifflin Park 6</t>
  </si>
  <si>
    <t>Karstens Center 70</t>
  </si>
  <si>
    <t>Laguna Hills</t>
  </si>
  <si>
    <t>Basil Hill 53</t>
  </si>
  <si>
    <t>Tomscot Way 18</t>
  </si>
  <si>
    <t>Mammoth Lakes</t>
  </si>
  <si>
    <t>Badeau Junction 32</t>
  </si>
  <si>
    <t>Santa Rosa</t>
  </si>
  <si>
    <t>Meadow Ridge Terrace 83</t>
  </si>
  <si>
    <t>Amoth Pass 19</t>
  </si>
  <si>
    <t>Meadow Valley Parkway 90</t>
  </si>
  <si>
    <t>Lomita</t>
  </si>
  <si>
    <t>Nelson Way 61</t>
  </si>
  <si>
    <t>Sunnyvale</t>
  </si>
  <si>
    <t>Erie Alley 30</t>
  </si>
  <si>
    <t>Colusa</t>
  </si>
  <si>
    <t>Chinook Plaza 96</t>
  </si>
  <si>
    <t>Buell Park 82</t>
  </si>
  <si>
    <t>Rancho Cordova</t>
  </si>
  <si>
    <t>Arapahoe Drive 28</t>
  </si>
  <si>
    <t>Brentwood</t>
  </si>
  <si>
    <t>Mallard Hill 69</t>
  </si>
  <si>
    <t>West Drive 97</t>
  </si>
  <si>
    <t>Burrows Pass 37</t>
  </si>
  <si>
    <t>Live Oak</t>
  </si>
  <si>
    <t>Shelley Way 19</t>
  </si>
  <si>
    <t>Santa Barbara</t>
  </si>
  <si>
    <t>Haas Crossing 75</t>
  </si>
  <si>
    <t>Signal Hill</t>
  </si>
  <si>
    <t>Jay Hill 39</t>
  </si>
  <si>
    <t>East Street 29</t>
  </si>
  <si>
    <t>Rieder Plaza 0</t>
  </si>
  <si>
    <t>Milpitas</t>
  </si>
  <si>
    <t>Alpine Court 16</t>
  </si>
  <si>
    <t>Orinda</t>
  </si>
  <si>
    <t>Village Green Circle 61</t>
  </si>
  <si>
    <t>Montague</t>
  </si>
  <si>
    <t>Tennyson Place 59</t>
  </si>
  <si>
    <t>Laurel Circle 52</t>
  </si>
  <si>
    <t>South Lake Tahoe</t>
  </si>
  <si>
    <t>Lotheville Hill 46</t>
  </si>
  <si>
    <t>Kenwood Center 99</t>
  </si>
  <si>
    <t>Dixon Court 54</t>
  </si>
  <si>
    <t>Wayridge Drive 56</t>
  </si>
  <si>
    <t>Forest Parkway 74</t>
  </si>
  <si>
    <t>Hanson Avenue 78</t>
  </si>
  <si>
    <t>Tracy</t>
  </si>
  <si>
    <t>Kipling Avenue 6</t>
  </si>
  <si>
    <t>Orange</t>
  </si>
  <si>
    <t>Sachs Junction 56</t>
  </si>
  <si>
    <t>Green Ridge Drive 49</t>
  </si>
  <si>
    <t>Messerschmidt Circle 45</t>
  </si>
  <si>
    <t>Monterey Park</t>
  </si>
  <si>
    <t>American Hill 69</t>
  </si>
  <si>
    <t>Pankratz Alley 42</t>
  </si>
  <si>
    <t>Holmberg Hill 16</t>
  </si>
  <si>
    <t>Ferndale</t>
  </si>
  <si>
    <t>Fairfield Pass 62</t>
  </si>
  <si>
    <t>Westend Trail 34</t>
  </si>
  <si>
    <t>Mission Viejo</t>
  </si>
  <si>
    <t>Lawn Road 15</t>
  </si>
  <si>
    <t>Escondido</t>
  </si>
  <si>
    <t>Dryden Way 31</t>
  </si>
  <si>
    <t>Dexter Way 60</t>
  </si>
  <si>
    <t>San Francisco</t>
  </si>
  <si>
    <t>Lerdahl Street 21</t>
  </si>
  <si>
    <t>Studio City</t>
  </si>
  <si>
    <t>Chinook Drive 64</t>
  </si>
  <si>
    <t>4th Way 53</t>
  </si>
  <si>
    <t>San Jacinto</t>
  </si>
  <si>
    <t>Namekagon Plaza 21</t>
  </si>
  <si>
    <t>Grand Terrace</t>
  </si>
  <si>
    <t>Green Center 64</t>
  </si>
  <si>
    <t>Cotati</t>
  </si>
  <si>
    <t>Coolidge Parkway 21</t>
  </si>
  <si>
    <t>Angels Camp</t>
  </si>
  <si>
    <t>Moulton Parkway 71</t>
  </si>
  <si>
    <t>Baldwin Park</t>
  </si>
  <si>
    <t>Grayhawk Terrace 14</t>
  </si>
  <si>
    <t>Gerald Street 19</t>
  </si>
  <si>
    <t>International Center 81</t>
  </si>
  <si>
    <t>Richmond</t>
  </si>
  <si>
    <t>Fisk Trail 29</t>
  </si>
  <si>
    <t>Sierra Madre</t>
  </si>
  <si>
    <t>Valley Edge Pass 82</t>
  </si>
  <si>
    <t>Lillian Court 28</t>
  </si>
  <si>
    <t>Belvedere</t>
  </si>
  <si>
    <t>1st Park 42</t>
  </si>
  <si>
    <t>La Puente</t>
  </si>
  <si>
    <t>Porter Park 78</t>
  </si>
  <si>
    <t>Rohnert Park</t>
  </si>
  <si>
    <t>Burrows Center 70</t>
  </si>
  <si>
    <t>Upland</t>
  </si>
  <si>
    <t>Heath Drive 72</t>
  </si>
  <si>
    <t>Fort Bragg</t>
  </si>
  <si>
    <t>Truax Crossing 67</t>
  </si>
  <si>
    <t>Linden Trail 95</t>
  </si>
  <si>
    <t>Vermont Point 87</t>
  </si>
  <si>
    <t>Orin Plaza 91</t>
  </si>
  <si>
    <t>Livingston</t>
  </si>
  <si>
    <t>Di Loreto Drive 53</t>
  </si>
  <si>
    <t>Yucca Valley</t>
  </si>
  <si>
    <t>Butternut Drive 72</t>
  </si>
  <si>
    <t>Chino</t>
  </si>
  <si>
    <t>Merchant Circle 76</t>
  </si>
  <si>
    <t>Exeter</t>
  </si>
  <si>
    <t>Daystar Plaza 57</t>
  </si>
  <si>
    <t>Comanche Alley 61</t>
  </si>
  <si>
    <t>Hidden Hills</t>
  </si>
  <si>
    <t>Golden Leaf Drive 75</t>
  </si>
  <si>
    <t>Montclair</t>
  </si>
  <si>
    <t>Merry Parkway 84</t>
  </si>
  <si>
    <t>Dovetail Place 64</t>
  </si>
  <si>
    <t>Michigan Hill 43</t>
  </si>
  <si>
    <t>American Canyon</t>
  </si>
  <si>
    <t>Leroy Point 57</t>
  </si>
  <si>
    <t>Redding</t>
  </si>
  <si>
    <t>Shoshone Avenue 19</t>
  </si>
  <si>
    <t>Amoth Junction 74</t>
  </si>
  <si>
    <t>Lafayette</t>
  </si>
  <si>
    <t>Bultman Center 71</t>
  </si>
  <si>
    <t>Laguna Woods</t>
  </si>
  <si>
    <t>Sage Terrace 40</t>
  </si>
  <si>
    <t>Loma Linda</t>
  </si>
  <si>
    <t>Pearson Alley 93</t>
  </si>
  <si>
    <t>Palm Desert</t>
  </si>
  <si>
    <t>Kenwood Alley 45</t>
  </si>
  <si>
    <t>Thousand Oaks</t>
  </si>
  <si>
    <t>La Follette Center 0</t>
  </si>
  <si>
    <t>Tennyson Crossing 69</t>
  </si>
  <si>
    <t>Willits</t>
  </si>
  <si>
    <t>Rutledge Park 74</t>
  </si>
  <si>
    <t>Weeping Birch Lane 0</t>
  </si>
  <si>
    <t>Mallory Way 9</t>
  </si>
  <si>
    <t>Russell Junction 72</t>
  </si>
  <si>
    <t>Petterle Circle 91</t>
  </si>
  <si>
    <t>Glendale Alley 46</t>
  </si>
  <si>
    <t>Hawaiian Gardens</t>
  </si>
  <si>
    <t>Pawling Place 37</t>
  </si>
  <si>
    <t>Summit Center 88</t>
  </si>
  <si>
    <t>Camarillo</t>
  </si>
  <si>
    <t>Basil Crossing 88</t>
  </si>
  <si>
    <t>Magdeline Court 55</t>
  </si>
  <si>
    <t>American Ash Center 72</t>
  </si>
  <si>
    <t>Buhler Plaza 94</t>
  </si>
  <si>
    <t>Holmberg Place 29</t>
  </si>
  <si>
    <t>Brentwood Street 89</t>
  </si>
  <si>
    <t>American Road 89</t>
  </si>
  <si>
    <t>Imperial</t>
  </si>
  <si>
    <t>Roxbury Junction 64</t>
  </si>
  <si>
    <t>Hillsborough</t>
  </si>
  <si>
    <t>Sullivan Road 4</t>
  </si>
  <si>
    <t>Simi Valley</t>
  </si>
  <si>
    <t>Toban Park 80</t>
  </si>
  <si>
    <t>South Gate</t>
  </si>
  <si>
    <t>Fallview Park 84</t>
  </si>
  <si>
    <t>Marysville</t>
  </si>
  <si>
    <t>Haas Center 55</t>
  </si>
  <si>
    <t>Dottie Pass 58</t>
  </si>
  <si>
    <t>San Anselmo</t>
  </si>
  <si>
    <t>Oxford Plaza 28</t>
  </si>
  <si>
    <t>Eastlawn Pass 93</t>
  </si>
  <si>
    <t>Hemet</t>
  </si>
  <si>
    <t>Badeau Alley 95</t>
  </si>
  <si>
    <t>Claremont Circle 86</t>
  </si>
  <si>
    <t>Bay Terrace 78</t>
  </si>
  <si>
    <t>Anaheim</t>
  </si>
  <si>
    <t>Rutledge Court 18</t>
  </si>
  <si>
    <t>Wasco</t>
  </si>
  <si>
    <t>Sherman Court 65</t>
  </si>
  <si>
    <t>Oxnard</t>
  </si>
  <si>
    <t>Meadow Ridge Point 86</t>
  </si>
  <si>
    <t>Bell Gardens</t>
  </si>
  <si>
    <t>Holmberg Park 31</t>
  </si>
  <si>
    <t>Caliangt Avenue 20</t>
  </si>
  <si>
    <t>Laguna Niguel</t>
  </si>
  <si>
    <t>Starling Trail 32</t>
  </si>
  <si>
    <t>Talisman Circle 7</t>
  </si>
  <si>
    <t>Etna</t>
  </si>
  <si>
    <t>Calypso Trail 78</t>
  </si>
  <si>
    <t>Moulton Lane 9</t>
  </si>
  <si>
    <t>Jay Park 9</t>
  </si>
  <si>
    <t>Grass Valley</t>
  </si>
  <si>
    <t>Mockingbird Place 64</t>
  </si>
  <si>
    <t>Escalon</t>
  </si>
  <si>
    <t>Lindbergh Street 93</t>
  </si>
  <si>
    <t>Citrus Heights</t>
  </si>
  <si>
    <t>Pawling Park 63</t>
  </si>
  <si>
    <t>Dos Palos</t>
  </si>
  <si>
    <t>Meadow Ridge Terrace 96</t>
  </si>
  <si>
    <t>La Quinta</t>
  </si>
  <si>
    <t>Bonner Terrace 73</t>
  </si>
  <si>
    <t>Daystar Place 86</t>
  </si>
  <si>
    <t>Reinke Alley 72</t>
  </si>
  <si>
    <t>Rigney Court 78</t>
  </si>
  <si>
    <t>Fremont Terrace 14</t>
  </si>
  <si>
    <t>Meadow Ridge Trail 20</t>
  </si>
  <si>
    <t>Warbler Plaza 8</t>
  </si>
  <si>
    <t>Los Angeles</t>
  </si>
  <si>
    <t>Jenifer Way 36</t>
  </si>
  <si>
    <t>Warner Point 66</t>
  </si>
  <si>
    <t>Calabasas</t>
  </si>
  <si>
    <t>Hintze Place 82</t>
  </si>
  <si>
    <t>Piedmont</t>
  </si>
  <si>
    <t>Clarendon Alley 62</t>
  </si>
  <si>
    <t>Bakersfield</t>
  </si>
  <si>
    <t>Judy Junction 60</t>
  </si>
  <si>
    <t>Willows</t>
  </si>
  <si>
    <t>New Castle Place 56</t>
  </si>
  <si>
    <t>Golf View Court 79</t>
  </si>
  <si>
    <t>Duke Plaza 43</t>
  </si>
  <si>
    <t>Melrose Avenue 71</t>
  </si>
  <si>
    <t>Lillian Court 30</t>
  </si>
  <si>
    <t>Novick Court 3</t>
  </si>
  <si>
    <t>Browning Way 36</t>
  </si>
  <si>
    <t>Bluestem Hill 40</t>
  </si>
  <si>
    <t>Santa Ana</t>
  </si>
  <si>
    <t>Fordem Place 43</t>
  </si>
  <si>
    <t>Glacier Hill Hill 73</t>
  </si>
  <si>
    <t>Sheridan Avenue 44</t>
  </si>
  <si>
    <t>Old Gate Circle 39</t>
  </si>
  <si>
    <t>Palm Springs</t>
  </si>
  <si>
    <t>Morrow Lane 56</t>
  </si>
  <si>
    <t>Big Bear Lake</t>
  </si>
  <si>
    <t>Reinke Point 67</t>
  </si>
  <si>
    <t>Fairfax</t>
  </si>
  <si>
    <t>Pine View Way 64</t>
  </si>
  <si>
    <t>Greenfield</t>
  </si>
  <si>
    <t>Melrose Terrace 1</t>
  </si>
  <si>
    <t>Foster City</t>
  </si>
  <si>
    <t>Express Hill 82</t>
  </si>
  <si>
    <t>Ventura</t>
  </si>
  <si>
    <t>Fisk Point 93</t>
  </si>
  <si>
    <t>Judy Street 14</t>
  </si>
  <si>
    <t>Arrowood Plaza 58</t>
  </si>
  <si>
    <t>Morrow Park 72</t>
  </si>
  <si>
    <t>West Covina</t>
  </si>
  <si>
    <t>Melvin Crossing 16</t>
  </si>
  <si>
    <t>Avalon</t>
  </si>
  <si>
    <t>Meadow Ridge Parkway 10</t>
  </si>
  <si>
    <t>Algoma Point 64</t>
  </si>
  <si>
    <t>McFarland</t>
  </si>
  <si>
    <t>Donald Drive 34</t>
  </si>
  <si>
    <t>Jay Point 49</t>
  </si>
  <si>
    <t>Indian Wells</t>
  </si>
  <si>
    <t>Buhler Circle 55</t>
  </si>
  <si>
    <t>Sonora</t>
  </si>
  <si>
    <t>Hanover Avenue 40</t>
  </si>
  <si>
    <t>Golf Course Street 60</t>
  </si>
  <si>
    <t>Yountville</t>
  </si>
  <si>
    <t>Moland Alley 25</t>
  </si>
  <si>
    <t>Huron</t>
  </si>
  <si>
    <t>Hoard Plaza 35</t>
  </si>
  <si>
    <t>Alturas</t>
  </si>
  <si>
    <t>Springs Hill 4</t>
  </si>
  <si>
    <t>Comanche Hill 66</t>
  </si>
  <si>
    <t>Reindahl Point 69</t>
  </si>
  <si>
    <t>Cypress</t>
  </si>
  <si>
    <t>Anhalt Street 88</t>
  </si>
  <si>
    <t>Lake Elsinore</t>
  </si>
  <si>
    <t>Birchwood Circle 29</t>
  </si>
  <si>
    <t>8th Street 91</t>
  </si>
  <si>
    <t>La Habra</t>
  </si>
  <si>
    <t>Amoth Plaza 95</t>
  </si>
  <si>
    <t>Columbus Pass 25</t>
  </si>
  <si>
    <t>Knutson Parkway 3</t>
  </si>
  <si>
    <t>Browning Center 5</t>
  </si>
  <si>
    <t>Waywood Terrace 79</t>
  </si>
  <si>
    <t>Ridgecrest</t>
  </si>
  <si>
    <t>Fremont Way 35</t>
  </si>
  <si>
    <t>Canary Drive 94</t>
  </si>
  <si>
    <t>Rialto</t>
  </si>
  <si>
    <t>Harbort Parkway 53</t>
  </si>
  <si>
    <t>Wayridge Place 91</t>
  </si>
  <si>
    <t>Holy Cross Street 36</t>
  </si>
  <si>
    <t>Montana Drive 49</t>
  </si>
  <si>
    <t>Menomonie Hill 65</t>
  </si>
  <si>
    <t>Del Mar</t>
  </si>
  <si>
    <t>Northland Circle 44</t>
  </si>
  <si>
    <t>Gerald Center 18</t>
  </si>
  <si>
    <t>Belmont</t>
  </si>
  <si>
    <t>Redwing Pass 34</t>
  </si>
  <si>
    <t>Rio Dell</t>
  </si>
  <si>
    <t>Harper Crossing 72</t>
  </si>
  <si>
    <t>Loomis Center 96</t>
  </si>
  <si>
    <t>Muir Terrace 66</t>
  </si>
  <si>
    <t>Cody Junction 4</t>
  </si>
  <si>
    <t>Towne Street 55</t>
  </si>
  <si>
    <t>4th Avenue 87</t>
  </si>
  <si>
    <t>Atwater</t>
  </si>
  <si>
    <t>Thackeray Trail 47</t>
  </si>
  <si>
    <t>Redlands</t>
  </si>
  <si>
    <t>Stone Corner Lane 39</t>
  </si>
  <si>
    <t>Kennedy Avenue 74</t>
  </si>
  <si>
    <t>Daly City</t>
  </si>
  <si>
    <t>Fisk Circle 15</t>
  </si>
  <si>
    <t>Waywood Junction 43</t>
  </si>
  <si>
    <t>Stanton</t>
  </si>
  <si>
    <t>Oakridge Pass 4</t>
  </si>
  <si>
    <t>New Castle Avenue 44</t>
  </si>
  <si>
    <t>Dexter Crossing 86</t>
  </si>
  <si>
    <t>Caliangt Center 88</t>
  </si>
  <si>
    <t>Hintze Hill 2</t>
  </si>
  <si>
    <t>San Diego</t>
  </si>
  <si>
    <t>Arkansas Road 42</t>
  </si>
  <si>
    <t>West Sacramento</t>
  </si>
  <si>
    <t>Clemons Parkway 87</t>
  </si>
  <si>
    <t>Cupertino</t>
  </si>
  <si>
    <t>Dennis Avenue 82</t>
  </si>
  <si>
    <t>Hooker Lane 43</t>
  </si>
  <si>
    <t>Tustin</t>
  </si>
  <si>
    <t>Toban Point 28</t>
  </si>
  <si>
    <t>Pepper Wood Terrace 4</t>
  </si>
  <si>
    <t>Mcbride Place 21</t>
  </si>
  <si>
    <t>Burning Wood Plaza 48</t>
  </si>
  <si>
    <t>Hanson Court 55</t>
  </si>
  <si>
    <t>Eureka</t>
  </si>
  <si>
    <t>Merchant Court 50</t>
  </si>
  <si>
    <t>Malibu</t>
  </si>
  <si>
    <t>Hayes Junction 78</t>
  </si>
  <si>
    <t>Eggendart Crossing 61</t>
  </si>
  <si>
    <t>Welch Plaza 49</t>
  </si>
  <si>
    <t>Clove Terrace 86</t>
  </si>
  <si>
    <t>Steensland Street 49</t>
  </si>
  <si>
    <t>Nevada City</t>
  </si>
  <si>
    <t>Straubel Parkway 88</t>
  </si>
  <si>
    <t>Salinas</t>
  </si>
  <si>
    <t>Mallard Center 61</t>
  </si>
  <si>
    <t>Meadow Valley Alley 2</t>
  </si>
  <si>
    <t>Schurz Lane 45</t>
  </si>
  <si>
    <t>Tulare</t>
  </si>
  <si>
    <t>Fair Oaks Way 72</t>
  </si>
  <si>
    <t>Redondo Beach</t>
  </si>
  <si>
    <t>Badeau Circle 47</t>
  </si>
  <si>
    <t>Lyons Terrace 4</t>
  </si>
  <si>
    <t>Forest Dale Drive 23</t>
  </si>
  <si>
    <t>Capitola</t>
  </si>
  <si>
    <t>Morningstar Point 31</t>
  </si>
  <si>
    <t>Napa</t>
  </si>
  <si>
    <t>Fallview Way 61</t>
  </si>
  <si>
    <t>Petterle Parkway 82</t>
  </si>
  <si>
    <t>Superior Place 1</t>
  </si>
  <si>
    <t>Canyon Lake</t>
  </si>
  <si>
    <t>Delladonna Junction 35</t>
  </si>
  <si>
    <t>Green Ridge Alley 40</t>
  </si>
  <si>
    <t>Maricopa</t>
  </si>
  <si>
    <t>Warrior Circle 83</t>
  </si>
  <si>
    <t>Forest Dale Hill 2</t>
  </si>
  <si>
    <t>Sunfield Lane 61</t>
  </si>
  <si>
    <t>Lancaster</t>
  </si>
  <si>
    <t>Mesta Hill 38</t>
  </si>
  <si>
    <t>Santa Clara</t>
  </si>
  <si>
    <t>Walton Court 66</t>
  </si>
  <si>
    <t>Amador City</t>
  </si>
  <si>
    <t>Corscot Hill 63</t>
  </si>
  <si>
    <t>Armistice Junction 61</t>
  </si>
  <si>
    <t>Oakley</t>
  </si>
  <si>
    <t>Mayer Street 25</t>
  </si>
  <si>
    <t>Port Hueneme</t>
  </si>
  <si>
    <t>Steensland Crossing 34</t>
  </si>
  <si>
    <t>Taft</t>
  </si>
  <si>
    <t>Hollow Ridge Court 24</t>
  </si>
  <si>
    <t>Swallow Pass 72</t>
  </si>
  <si>
    <t>Mallory Circle 65</t>
  </si>
  <si>
    <t>Arapahoe Center 1</t>
  </si>
  <si>
    <t>Goodland Pass 92</t>
  </si>
  <si>
    <t>Hayward</t>
  </si>
  <si>
    <t>Maywood Lane 12</t>
  </si>
  <si>
    <t>Buena Park</t>
  </si>
  <si>
    <t>Golf View Parkway 69</t>
  </si>
  <si>
    <t>Ludington Road 23</t>
  </si>
  <si>
    <t>Vacaville</t>
  </si>
  <si>
    <t>Debra Street 58</t>
  </si>
  <si>
    <t>Cascade Hill 84</t>
  </si>
  <si>
    <t>Blythe</t>
  </si>
  <si>
    <t>Packers Lane 33</t>
  </si>
  <si>
    <t>Watsonville</t>
  </si>
  <si>
    <t>Roth Court 92</t>
  </si>
  <si>
    <t>Westmorland</t>
  </si>
  <si>
    <t>Superior Trail 26</t>
  </si>
  <si>
    <t>Coalinga</t>
  </si>
  <si>
    <t>Loomis Alley 48</t>
  </si>
  <si>
    <t>Trailsway Street 99</t>
  </si>
  <si>
    <t>Main Lane 26</t>
  </si>
  <si>
    <t>Cerritos</t>
  </si>
  <si>
    <t>Carpenter Court 76</t>
  </si>
  <si>
    <t>Gerald Place 94</t>
  </si>
  <si>
    <t>Magdeline Alley 30</t>
  </si>
  <si>
    <t>Warner Drive 90</t>
  </si>
  <si>
    <t>Dakota Plaza 76</t>
  </si>
  <si>
    <t>Madera</t>
  </si>
  <si>
    <t>Arkansas Road 52</t>
  </si>
  <si>
    <t>Hollister</t>
  </si>
  <si>
    <t>Ludington Alley 12</t>
  </si>
  <si>
    <t>Vera Court 60</t>
  </si>
  <si>
    <t>Albany</t>
  </si>
  <si>
    <t>Linden Place 41</t>
  </si>
  <si>
    <t>Carey Point 96</t>
  </si>
  <si>
    <t>Plymouth</t>
  </si>
  <si>
    <t>Bonner Street 24</t>
  </si>
  <si>
    <t>Roth Alley 12</t>
  </si>
  <si>
    <t>Hermosa Beach</t>
  </si>
  <si>
    <t>Manitowish Park 34</t>
  </si>
  <si>
    <t>Bashford Road 89</t>
  </si>
  <si>
    <t>East Avenue 97</t>
  </si>
  <si>
    <t>Sheridan Park 39</t>
  </si>
  <si>
    <t>Grover Beach</t>
  </si>
  <si>
    <t>Hoepker Junction 73</t>
  </si>
  <si>
    <t>Everett Junction 8</t>
  </si>
  <si>
    <t>Lathrop</t>
  </si>
  <si>
    <t>Buena Vista Alley 90</t>
  </si>
  <si>
    <t>Hanford</t>
  </si>
  <si>
    <t>Dunning Circle 39</t>
  </si>
  <si>
    <t>Rowland Drive 20</t>
  </si>
  <si>
    <t>Azusa</t>
  </si>
  <si>
    <t>Portage Place 29</t>
  </si>
  <si>
    <t>Eagan Pass 96</t>
  </si>
  <si>
    <t>Sullivan Trail 13</t>
  </si>
  <si>
    <t>Hoepker Drive 8</t>
  </si>
  <si>
    <t>King City</t>
  </si>
  <si>
    <t>Mesta Pass 88</t>
  </si>
  <si>
    <t>Oak Lane 75</t>
  </si>
  <si>
    <t>Alameda</t>
  </si>
  <si>
    <t>Vermont Crossing 92</t>
  </si>
  <si>
    <t>Pleasure Park 48</t>
  </si>
  <si>
    <t>Glacier Hill Lane 94</t>
  </si>
  <si>
    <t>Doe Crossing Hill 96</t>
  </si>
  <si>
    <t>Woodlake</t>
  </si>
  <si>
    <t>Veith Court 53</t>
  </si>
  <si>
    <t>Oxford Way 21</t>
  </si>
  <si>
    <t>Spenser Drive 98</t>
  </si>
  <si>
    <t>Burrows Way 75</t>
  </si>
  <si>
    <t>San Clemente</t>
  </si>
  <si>
    <t>La Follette Junction 47</t>
  </si>
  <si>
    <t>Dwight Circle 52</t>
  </si>
  <si>
    <t>Larry Parkway 64</t>
  </si>
  <si>
    <t>Southridge Hill 48</t>
  </si>
  <si>
    <t>Meadow Vale Plaza 68</t>
  </si>
  <si>
    <t>Corben Terrace 26</t>
  </si>
  <si>
    <t>Pasadena</t>
  </si>
  <si>
    <t>Dapin Pass 84</t>
  </si>
  <si>
    <t>Spenser Street 87</t>
  </si>
  <si>
    <t>Alpine Parkway 62</t>
  </si>
  <si>
    <t>Cardinal Hill 70</t>
  </si>
  <si>
    <t>Westridge Pass 27</t>
  </si>
  <si>
    <t>Texas Pass 72</t>
  </si>
  <si>
    <t>Rancho Santa Margarita</t>
  </si>
  <si>
    <t>Lyons Alley 73</t>
  </si>
  <si>
    <t>Brickson Park Point 35</t>
  </si>
  <si>
    <t>Golf View Center 5</t>
  </si>
  <si>
    <t>Golf View Circle 96</t>
  </si>
  <si>
    <t>Hovde Avenue 69</t>
  </si>
  <si>
    <t>Moland Junction 38</t>
  </si>
  <si>
    <t>Santa Monica</t>
  </si>
  <si>
    <t>Onsgard Center 83</t>
  </si>
  <si>
    <t>Forest Run Pass 83</t>
  </si>
  <si>
    <t>Victoria Crossing 47</t>
  </si>
  <si>
    <t>Monte Sereno</t>
  </si>
  <si>
    <t>Ramsey Pass 28</t>
  </si>
  <si>
    <t>Green Ridge Street 81</t>
  </si>
  <si>
    <t>Oakdale</t>
  </si>
  <si>
    <t>Russell Street 6</t>
  </si>
  <si>
    <t>Carioca Point 21</t>
  </si>
  <si>
    <t>Dorton Plaza 70</t>
  </si>
  <si>
    <t>Marcy Way 9</t>
  </si>
  <si>
    <t>Bellgrove Plaza 73</t>
  </si>
  <si>
    <t>Chowchilla</t>
  </si>
  <si>
    <t>Westport Street 19</t>
  </si>
  <si>
    <t>Twentynine Palms</t>
  </si>
  <si>
    <t>Meadow Ridge Hill 7</t>
  </si>
  <si>
    <t>Bonner Alley 10</t>
  </si>
  <si>
    <t>Atascadero</t>
  </si>
  <si>
    <t>Harbort Lane 11</t>
  </si>
  <si>
    <t>Cardinal Crossing 34</t>
  </si>
  <si>
    <t>Atwood Point 63</t>
  </si>
  <si>
    <t>Bellgrove Circle 69</t>
  </si>
  <si>
    <t>Oxford Place 44</t>
  </si>
  <si>
    <t>Lyons Place 64</t>
  </si>
  <si>
    <t>Mifflin Court 29</t>
  </si>
  <si>
    <t>Longview Circle 65</t>
  </si>
  <si>
    <t>Di Loreto Place 30</t>
  </si>
  <si>
    <t>San Marcos</t>
  </si>
  <si>
    <t>Monica Point 83</t>
  </si>
  <si>
    <t>Meadow Valley Plaza 34</t>
  </si>
  <si>
    <t>Mallard Court 59</t>
  </si>
  <si>
    <t>East Center 81</t>
  </si>
  <si>
    <t>Derek Court 54</t>
  </si>
  <si>
    <t>Redwood City</t>
  </si>
  <si>
    <t>3rd Pass 38</t>
  </si>
  <si>
    <t>Longview Point 0</t>
  </si>
  <si>
    <t>Gateway Plaza 16</t>
  </si>
  <si>
    <t>Apple Valley</t>
  </si>
  <si>
    <t>Bluestem Hill 42</t>
  </si>
  <si>
    <t>Antioch</t>
  </si>
  <si>
    <t>Dayton Drive 68</t>
  </si>
  <si>
    <t>Welch Trail 8</t>
  </si>
  <si>
    <t>Sullivan Road 96</t>
  </si>
  <si>
    <t>Badeau Plaza 60</t>
  </si>
  <si>
    <t>Hoffman Way 90</t>
  </si>
  <si>
    <t>Hovde Place 32</t>
  </si>
  <si>
    <t>Lunder Pass 73</t>
  </si>
  <si>
    <t>Evergreen Terrace 51</t>
  </si>
  <si>
    <t>Rancho Mirage</t>
  </si>
  <si>
    <t>Lunder Plaza 80</t>
  </si>
  <si>
    <t>Anniversary Avenue 1</t>
  </si>
  <si>
    <t>Memorial Park 64</t>
  </si>
  <si>
    <t>Red Cloud Trail 98</t>
  </si>
  <si>
    <t>Dawn Road 44</t>
  </si>
  <si>
    <t>David Crossing 66</t>
  </si>
  <si>
    <t>Canary Plaza 82</t>
  </si>
  <si>
    <t>Coronado</t>
  </si>
  <si>
    <t>Tomscot Crossing 38</t>
  </si>
  <si>
    <t>Huntington Park</t>
  </si>
  <si>
    <t>Summerview Lane 91</t>
  </si>
  <si>
    <t>Lawndale</t>
  </si>
  <si>
    <t>American Ash Parkway 42</t>
  </si>
  <si>
    <t>Surrey Junction 47</t>
  </si>
  <si>
    <t>Golf Course Pass 99</t>
  </si>
  <si>
    <t>Everett Drive 66</t>
  </si>
  <si>
    <t>Rocklin</t>
  </si>
  <si>
    <t>Karstens Circle 35</t>
  </si>
  <si>
    <t>Northland Center 67</t>
  </si>
  <si>
    <t>Oxford Center 88</t>
  </si>
  <si>
    <t>Granby Way 98</t>
  </si>
  <si>
    <t>Rolling Hills</t>
  </si>
  <si>
    <t>Browning Junction 64</t>
  </si>
  <si>
    <t>Anniversary Park 14</t>
  </si>
  <si>
    <t>Kedzie Junction 25</t>
  </si>
  <si>
    <t>Nelson Center 13</t>
  </si>
  <si>
    <t>Farragut Lane 28</t>
  </si>
  <si>
    <t>Riverside Circle 61</t>
  </si>
  <si>
    <t>Dawn Junction 97</t>
  </si>
  <si>
    <t>Johnson Pass 53</t>
  </si>
  <si>
    <t>Culver City</t>
  </si>
  <si>
    <t>Buena Vista Center 79</t>
  </si>
  <si>
    <t>Crest Line Center 67</t>
  </si>
  <si>
    <t>Del Mar Center 4</t>
  </si>
  <si>
    <t>Gridley</t>
  </si>
  <si>
    <t>Anthes Place 10</t>
  </si>
  <si>
    <t>Temecula</t>
  </si>
  <si>
    <t>Hazelcrest Place 2</t>
  </si>
  <si>
    <t>Green Ridge Parkway 61</t>
  </si>
  <si>
    <t>Kinsman Pass 13</t>
  </si>
  <si>
    <t>El Cerrito</t>
  </si>
  <si>
    <t>Rutledge Junction 3</t>
  </si>
  <si>
    <t>Maple Wood Terrace 96</t>
  </si>
  <si>
    <t>Canary Parkway 47</t>
  </si>
  <si>
    <t>Sutter Creek</t>
  </si>
  <si>
    <t>Eastwood Center 19</t>
  </si>
  <si>
    <t>Monrovia</t>
  </si>
  <si>
    <t>Summit Court 82</t>
  </si>
  <si>
    <t>Artesia</t>
  </si>
  <si>
    <t>Raven Court 76</t>
  </si>
  <si>
    <t>Browning Point 56</t>
  </si>
  <si>
    <t>Manley Way 5</t>
  </si>
  <si>
    <t>Del Rey Oaks</t>
  </si>
  <si>
    <t>Oneill Point 66</t>
  </si>
  <si>
    <t>3rd Lane 21</t>
  </si>
  <si>
    <t>Northview Court 69</t>
  </si>
  <si>
    <t>Bellflower</t>
  </si>
  <si>
    <t>Spohn Junction 75</t>
  </si>
  <si>
    <t>Westerfield Way 57</t>
  </si>
  <si>
    <t>Delladonna Trail 98</t>
  </si>
  <si>
    <t>Briar Crest Terrace 4</t>
  </si>
  <si>
    <t>Rigney Way 52</t>
  </si>
  <si>
    <t>Shoshone Plaza 89</t>
  </si>
  <si>
    <t>Dunning Place 99</t>
  </si>
  <si>
    <t>Sausalito</t>
  </si>
  <si>
    <t>Clemons Alley 99</t>
  </si>
  <si>
    <t>Express Park 90</t>
  </si>
  <si>
    <t>Shoshone Point 36</t>
  </si>
  <si>
    <t>Sycamore Circle 91</t>
  </si>
  <si>
    <t>Moose Street 15</t>
  </si>
  <si>
    <t>Merry Road 45</t>
  </si>
  <si>
    <t>Grim Road 65</t>
  </si>
  <si>
    <t>Everett Trail 46</t>
  </si>
  <si>
    <t>Seal Beach</t>
  </si>
  <si>
    <t>Lien Center 56</t>
  </si>
  <si>
    <t>Visalia</t>
  </si>
  <si>
    <t>Del Sol Park 84</t>
  </si>
  <si>
    <t>Porter Pass 35</t>
  </si>
  <si>
    <t>Diamond Bar</t>
  </si>
  <si>
    <t>Hanover Point 73</t>
  </si>
  <si>
    <t>Schiller Circle 87</t>
  </si>
  <si>
    <t>Forest Trail 80</t>
  </si>
  <si>
    <t>Elk Grove</t>
  </si>
  <si>
    <t>Bunting Hill 98</t>
  </si>
  <si>
    <t>Dorris</t>
  </si>
  <si>
    <t>Erie Street 76</t>
  </si>
  <si>
    <t>Mallory Point 30</t>
  </si>
  <si>
    <t>Homewood Park 85</t>
  </si>
  <si>
    <t>Westerfield Way 84</t>
  </si>
  <si>
    <t>Superior Hill 17</t>
  </si>
  <si>
    <t>Killdeer Way 73</t>
  </si>
  <si>
    <t>Loomis Hill 13</t>
  </si>
  <si>
    <t>Darwin Street 28</t>
  </si>
  <si>
    <t>Dayton Drive 43</t>
  </si>
  <si>
    <t>Fresno</t>
  </si>
  <si>
    <t>Alpine Terrace 78</t>
  </si>
  <si>
    <t>Arizona Point 14</t>
  </si>
  <si>
    <t>Thompson Crossing 90</t>
  </si>
  <si>
    <t>Florence Lane 74</t>
  </si>
  <si>
    <t>Hazelcrest Place 51</t>
  </si>
  <si>
    <t>Melody Point 92</t>
  </si>
  <si>
    <t>Bluestem Center 33</t>
  </si>
  <si>
    <t>Cherokee Terrace 21</t>
  </si>
  <si>
    <t>Artisan Junction 20</t>
  </si>
  <si>
    <t>Isleton</t>
  </si>
  <si>
    <t>Hudson Park 58</t>
  </si>
  <si>
    <t>Hooker Lane 51</t>
  </si>
  <si>
    <t>Ryan Avenue 27</t>
  </si>
  <si>
    <t>Talisman Drive 88</t>
  </si>
  <si>
    <t>Prairieview Hill 4</t>
  </si>
  <si>
    <t>Butterfield Lane 73</t>
  </si>
  <si>
    <t>Fieldstone Plaza 14</t>
  </si>
  <si>
    <t>National City</t>
  </si>
  <si>
    <t>Twin Pines Road 92</t>
  </si>
  <si>
    <t>Whittier</t>
  </si>
  <si>
    <t>Veith Terrace 55</t>
  </si>
  <si>
    <t>Hooker Street 80</t>
  </si>
  <si>
    <t>Encinitas</t>
  </si>
  <si>
    <t>Crest Line Parkway 19</t>
  </si>
  <si>
    <t>Lerdahl Road 45</t>
  </si>
  <si>
    <t>Springview Park 24</t>
  </si>
  <si>
    <t>Mcguire Alley 77</t>
  </si>
  <si>
    <t>Santa Paula</t>
  </si>
  <si>
    <t>2nd Parkway 63</t>
  </si>
  <si>
    <t>Huxley Crossing 5</t>
  </si>
  <si>
    <t>5th Alley 56</t>
  </si>
  <si>
    <t>West Avenue 40</t>
  </si>
  <si>
    <t>Guadalupe</t>
  </si>
  <si>
    <t>Kenwood Plaza 1</t>
  </si>
  <si>
    <t>Waxwing Crossing 4</t>
  </si>
  <si>
    <t>Scotts Valley</t>
  </si>
  <si>
    <t>Gina Crossing 53</t>
  </si>
  <si>
    <t>Corscot Avenue 43</t>
  </si>
  <si>
    <t>Summer Ridge Parkway 79</t>
  </si>
  <si>
    <t>Arkansas Pass 80</t>
  </si>
  <si>
    <t>Hintze Pass 18</t>
  </si>
  <si>
    <t>Susanville</t>
  </si>
  <si>
    <t>Goodland Street 12</t>
  </si>
  <si>
    <t>Towne Road 28</t>
  </si>
  <si>
    <t>Jay Court 92</t>
  </si>
  <si>
    <t>Hermina Point 74</t>
  </si>
  <si>
    <t>Trailsway Park 45</t>
  </si>
  <si>
    <t>Badeau Park 89</t>
  </si>
  <si>
    <t>Burbank</t>
  </si>
  <si>
    <t>Hansons Pass 72</t>
  </si>
  <si>
    <t>Express Alley 16</t>
  </si>
  <si>
    <t>Hayes Hill 38</t>
  </si>
  <si>
    <t>Hooker Lane 18</t>
  </si>
  <si>
    <t>Marina</t>
  </si>
  <si>
    <t>Continental Plaza 8</t>
  </si>
  <si>
    <t>Luster Road 5</t>
  </si>
  <si>
    <t>Dottie Pass 13</t>
  </si>
  <si>
    <t>Manley Circle 10</t>
  </si>
  <si>
    <t>Duke Center 0</t>
  </si>
  <si>
    <t>Sherman Park 69</t>
  </si>
  <si>
    <t>Transport Street 69</t>
  </si>
  <si>
    <t>Pico Rivera</t>
  </si>
  <si>
    <t>Jackson Trail 5</t>
  </si>
  <si>
    <t>Bowman Place 37</t>
  </si>
  <si>
    <t>Northland Circle 81</t>
  </si>
  <si>
    <t>San Ramon</t>
  </si>
  <si>
    <t>Myrtle Trail 50</t>
  </si>
  <si>
    <t>Jackson Pass 27</t>
  </si>
  <si>
    <t>Granby Pass 82</t>
  </si>
  <si>
    <t>San Bernardino</t>
  </si>
  <si>
    <t>Esch Way 60</t>
  </si>
  <si>
    <t>Colfax</t>
  </si>
  <si>
    <t>Porter Pass 53</t>
  </si>
  <si>
    <t>Healdsburg</t>
  </si>
  <si>
    <t>Mccormick Plaza 79</t>
  </si>
  <si>
    <t>Sunbrook Park 31</t>
  </si>
  <si>
    <t>Browning Park 7</t>
  </si>
  <si>
    <t>Hagan Court 81</t>
  </si>
  <si>
    <t>Lakewood Gardens Alley 90</t>
  </si>
  <si>
    <t>Dana Point</t>
  </si>
  <si>
    <t>Dottie Hill 70</t>
  </si>
  <si>
    <t>Buell Point 33</t>
  </si>
  <si>
    <t>Southridge Road 48</t>
  </si>
  <si>
    <t>Arizona Court 32</t>
  </si>
  <si>
    <t>Mifflin Crossing 32</t>
  </si>
  <si>
    <t>Sundown Hill 80</t>
  </si>
  <si>
    <t>Hooker Circle 19</t>
  </si>
  <si>
    <t>Arcata</t>
  </si>
  <si>
    <t>Morning Avenue 94</t>
  </si>
  <si>
    <t>Shasta Circle 51</t>
  </si>
  <si>
    <t>American Ash Place 94</t>
  </si>
  <si>
    <t>Reindahl Street 10</t>
  </si>
  <si>
    <t>Becker Lane 99</t>
  </si>
  <si>
    <t>Bowman Circle 45</t>
  </si>
  <si>
    <t>Havey Alley 43</t>
  </si>
  <si>
    <t>Roth Drive 24</t>
  </si>
  <si>
    <t>Longview Circle 87</t>
  </si>
  <si>
    <t>Browning Trail 48</t>
  </si>
  <si>
    <t>Bartelt Junction 34</t>
  </si>
  <si>
    <t>Mosinee Park 82</t>
  </si>
  <si>
    <t>Rosemead</t>
  </si>
  <si>
    <t>Fisk Street 82</t>
  </si>
  <si>
    <t>Corben Lane 50</t>
  </si>
  <si>
    <t>Barby Crossing 21</t>
  </si>
  <si>
    <t>Ontario</t>
  </si>
  <si>
    <t>Paget Avenue 32</t>
  </si>
  <si>
    <t>Nancy Alley 22</t>
  </si>
  <si>
    <t>Brentwood Way 5</t>
  </si>
  <si>
    <t>Portage Parkway 69</t>
  </si>
  <si>
    <t>Killdeer Trail 33</t>
  </si>
  <si>
    <t>Sheridan Plaza 22</t>
  </si>
  <si>
    <t>Homewood Lane 20</t>
  </si>
  <si>
    <t>Hallows Pass 65</t>
  </si>
  <si>
    <t>Spenser Place 64</t>
  </si>
  <si>
    <t>Ione</t>
  </si>
  <si>
    <t>Havey Point 19</t>
  </si>
  <si>
    <t>Gerald Crossing 55</t>
  </si>
  <si>
    <t>Dahle Hill 48</t>
  </si>
  <si>
    <t>Ryan Trail 2</t>
  </si>
  <si>
    <t>Northport Way 58</t>
  </si>
  <si>
    <t>Northfield Trail 5</t>
  </si>
  <si>
    <t>Gina Center 55</t>
  </si>
  <si>
    <t>Northport Court 15</t>
  </si>
  <si>
    <t>San Pablo</t>
  </si>
  <si>
    <t>Fulton Park 14</t>
  </si>
  <si>
    <t>Norway Maple Trail 68</t>
  </si>
  <si>
    <t>Rowland Lane 39</t>
  </si>
  <si>
    <t>West Drive 50</t>
  </si>
  <si>
    <t>Blackbird Road 12</t>
  </si>
  <si>
    <t>Susan Lane 5</t>
  </si>
  <si>
    <t>Summer Ridge Pass 75</t>
  </si>
  <si>
    <t>School Avenue 54</t>
  </si>
  <si>
    <t>Anzinger Drive 24</t>
  </si>
  <si>
    <t>Monica Way 61</t>
  </si>
  <si>
    <t>Tiburon</t>
  </si>
  <si>
    <t>Shasta Street 65</t>
  </si>
  <si>
    <t>Corben Parkway 0</t>
  </si>
  <si>
    <t>Claremont Drive 33</t>
  </si>
  <si>
    <t>Iowa Junction 65</t>
  </si>
  <si>
    <t>Homewood Circle 50</t>
  </si>
  <si>
    <t>Arapahoe Road 52</t>
  </si>
  <si>
    <t>2nd Avenue 60</t>
  </si>
  <si>
    <t>Lakewood Pass 25</t>
  </si>
  <si>
    <t>Schlimgen Place 48</t>
  </si>
  <si>
    <t>Del Sol Street 94</t>
  </si>
  <si>
    <t>Victorville</t>
  </si>
  <si>
    <t>Meadow Valley Place 26</t>
  </si>
  <si>
    <t>6th Road 34</t>
  </si>
  <si>
    <t>Hoffman Hill 3</t>
  </si>
  <si>
    <t>Hanson Parkway 87</t>
  </si>
  <si>
    <t>Northland Plaza 66</t>
  </si>
  <si>
    <t>Westridge Place 2</t>
  </si>
  <si>
    <t>Oriole Street 13</t>
  </si>
  <si>
    <t>Sommers Pass 56</t>
  </si>
  <si>
    <t>Jackson Street 44</t>
  </si>
  <si>
    <t>Mount Shasta</t>
  </si>
  <si>
    <t>Shasta Terrace 55</t>
  </si>
  <si>
    <t>Loftsgordon Point 19</t>
  </si>
  <si>
    <t>Huntington Beach</t>
  </si>
  <si>
    <t>High Crossing Park 48</t>
  </si>
  <si>
    <t>Hagan Terrace 80</t>
  </si>
  <si>
    <t>Pawling Point 68</t>
  </si>
  <si>
    <t>Katie Place 44</t>
  </si>
  <si>
    <t>Bartillon Point 74</t>
  </si>
  <si>
    <t>Lakeland Place 58</t>
  </si>
  <si>
    <t>Fullerton</t>
  </si>
  <si>
    <t>Hovde Lane 1</t>
  </si>
  <si>
    <t>Hermina Park 42</t>
  </si>
  <si>
    <t>Lindbergh Drive 15</t>
  </si>
  <si>
    <t>Westlake Village</t>
  </si>
  <si>
    <t>Roth Crossing 28</t>
  </si>
  <si>
    <t>Maple Wood Court 71</t>
  </si>
  <si>
    <t>Mayfield Terrace 73</t>
  </si>
  <si>
    <t>Morning Street 86</t>
  </si>
  <si>
    <t>Rieder Center 31</t>
  </si>
  <si>
    <t>Oneill Place 32</t>
  </si>
  <si>
    <t>Green Ridge Junction 46</t>
  </si>
  <si>
    <t>Spohn Alley 0</t>
  </si>
  <si>
    <t>Sunfield Avenue 78</t>
  </si>
  <si>
    <t>Declaration Court 40</t>
  </si>
  <si>
    <t>Annamark Center 86</t>
  </si>
  <si>
    <t>Walnut</t>
  </si>
  <si>
    <t>Darwin Center 34</t>
  </si>
  <si>
    <t>Needles</t>
  </si>
  <si>
    <t>Victoria Plaza 70</t>
  </si>
  <si>
    <t>Butternut Plaza 98</t>
  </si>
  <si>
    <t>Ludington Center 71</t>
  </si>
  <si>
    <t>Brown Alley 90</t>
  </si>
  <si>
    <t>Brickson Park Street 83</t>
  </si>
  <si>
    <t>Cascade Circle 35</t>
  </si>
  <si>
    <t>Kim Point 25</t>
  </si>
  <si>
    <t>Esker Parkway 83</t>
  </si>
  <si>
    <t>El Cajon</t>
  </si>
  <si>
    <t>Anzinger Pass 78</t>
  </si>
  <si>
    <t>Drewry Avenue 54</t>
  </si>
  <si>
    <t>Knutson Street 95</t>
  </si>
  <si>
    <t>4th Circle 7</t>
  </si>
  <si>
    <t>Claremont</t>
  </si>
  <si>
    <t>Northfield Lane 31</t>
  </si>
  <si>
    <t>Kingsford Plaza 55</t>
  </si>
  <si>
    <t>Hermina Point 57</t>
  </si>
  <si>
    <t>Karstens Crossing 81</t>
  </si>
  <si>
    <t>Hauk Drive 10</t>
  </si>
  <si>
    <t>Spenser Parkway 19</t>
  </si>
  <si>
    <t>Harper Plaza 50</t>
  </si>
  <si>
    <t>Leroy Court 55</t>
  </si>
  <si>
    <t>Cardinal Circle 93</t>
  </si>
  <si>
    <t>Lemoore</t>
  </si>
  <si>
    <t>Goodland Junction 63</t>
  </si>
  <si>
    <t>Summit Trail 46</t>
  </si>
  <si>
    <t>Oxford Pass 85</t>
  </si>
  <si>
    <t>Dottie Terrace 28</t>
  </si>
  <si>
    <t>Solana Beach</t>
  </si>
  <si>
    <t>Kropf Circle 68</t>
  </si>
  <si>
    <t>Hoard Circle 24</t>
  </si>
  <si>
    <t>Blue Lake</t>
  </si>
  <si>
    <t>Nancy Lane 37</t>
  </si>
  <si>
    <t>Jana Center 41</t>
  </si>
  <si>
    <t>Weed</t>
  </si>
  <si>
    <t>Kinsman Point 27</t>
  </si>
  <si>
    <t>Loomis Crossing 88</t>
  </si>
  <si>
    <t>Arrowood Circle 86</t>
  </si>
  <si>
    <t>Heffernan Alley 5</t>
  </si>
  <si>
    <t>Cascade Avenue 74</t>
  </si>
  <si>
    <t>Compton</t>
  </si>
  <si>
    <t>Nevada Terrace 60</t>
  </si>
  <si>
    <t>Kipling Road 3</t>
  </si>
  <si>
    <t>Sloan Crossing 65</t>
  </si>
  <si>
    <t>St. Helena</t>
  </si>
  <si>
    <t>Melby Street 6</t>
  </si>
  <si>
    <t>Brisbane</t>
  </si>
  <si>
    <t>Huxley Lane 15</t>
  </si>
  <si>
    <t>7th Road 33</t>
  </si>
  <si>
    <t>Anthes Way 10</t>
  </si>
  <si>
    <t>Mallard Street 70</t>
  </si>
  <si>
    <t>Banding Plaza 5</t>
  </si>
  <si>
    <t>Parkside Avenue 11</t>
  </si>
  <si>
    <t>Debra Park 76</t>
  </si>
  <si>
    <t>City of Commerce</t>
  </si>
  <si>
    <t>Summer Ridge Point 13</t>
  </si>
  <si>
    <t>South Pasadena</t>
  </si>
  <si>
    <t>Linden Avenue 50</t>
  </si>
  <si>
    <t>Autumn Leaf Street 36</t>
  </si>
  <si>
    <t>Bunker Hill Trail 22</t>
  </si>
  <si>
    <t>Sanger</t>
  </si>
  <si>
    <t>Blue Bill Park Hill 73</t>
  </si>
  <si>
    <t>Delladonna Parkway 65</t>
  </si>
  <si>
    <t>Rio Vista</t>
  </si>
  <si>
    <t>Corry Point 78</t>
  </si>
  <si>
    <t>San Leandro</t>
  </si>
  <si>
    <t>Dryden Street 66</t>
  </si>
  <si>
    <t>Luster Avenue 73</t>
  </si>
  <si>
    <t>Jay Junction 59</t>
  </si>
  <si>
    <t>Hagan Alley 57</t>
  </si>
  <si>
    <t>Dapin Drive 72</t>
  </si>
  <si>
    <t>Delaware Way 66</t>
  </si>
  <si>
    <t>East Court 20</t>
  </si>
  <si>
    <t>Stone Corner Circle 89</t>
  </si>
  <si>
    <t>Jana Way 65</t>
  </si>
  <si>
    <t>Hovde Plaza 33</t>
  </si>
  <si>
    <t>Calypso Lane 44</t>
  </si>
  <si>
    <t>Goodland Street 78</t>
  </si>
  <si>
    <t>7th Avenue 34</t>
  </si>
  <si>
    <t>Continental Trail 84</t>
  </si>
  <si>
    <t>San Mateo</t>
  </si>
  <si>
    <t>Manufacturers Avenue 96</t>
  </si>
  <si>
    <t>Pawling Street 67</t>
  </si>
  <si>
    <t>Service Trail 28</t>
  </si>
  <si>
    <t>Buena Vista Lane 73</t>
  </si>
  <si>
    <t>Mcguire Circle 27</t>
  </si>
  <si>
    <t>Northwestern Alley 87</t>
  </si>
  <si>
    <t>Rigney Hill 70</t>
  </si>
  <si>
    <t>Buell Lane 44</t>
  </si>
  <si>
    <t>Texas Way 46</t>
  </si>
  <si>
    <t>Tennyson Trail 60</t>
  </si>
  <si>
    <t>Becker Court 96</t>
  </si>
  <si>
    <t>Basil Center 64</t>
  </si>
  <si>
    <t>San Joaquin</t>
  </si>
  <si>
    <t>Bartillon Parkway 3</t>
  </si>
  <si>
    <t>Larry Avenue 0</t>
  </si>
  <si>
    <t>Kingsburg</t>
  </si>
  <si>
    <t>Forest Lane 6</t>
  </si>
  <si>
    <t>5th Lane 69</t>
  </si>
  <si>
    <t>Westend Circle 49</t>
  </si>
  <si>
    <t>Blue Bill Park Terrace 41</t>
  </si>
  <si>
    <t>Roxbury Park 65</t>
  </si>
  <si>
    <t>Hermina Street 72</t>
  </si>
  <si>
    <t>Aberg Road 96</t>
  </si>
  <si>
    <t>Blue Bill Park Way 64</t>
  </si>
  <si>
    <t>Maple Wood Park 62</t>
  </si>
  <si>
    <t>Alhambra</t>
  </si>
  <si>
    <t>Thackeray Hill 65</t>
  </si>
  <si>
    <t>Mayfield Avenue 34</t>
  </si>
  <si>
    <t>Hudson Circle 52</t>
  </si>
  <si>
    <t>Sloan Junction 12</t>
  </si>
  <si>
    <t>Dawn Road 20</t>
  </si>
  <si>
    <t>Prairie Rose Circle 99</t>
  </si>
  <si>
    <t>Texas Pass 85</t>
  </si>
  <si>
    <t>Clarendon Center 21</t>
  </si>
  <si>
    <t>3rd Parkway 35</t>
  </si>
  <si>
    <t>Ridge Oak Pass 25</t>
  </si>
  <si>
    <t>Pleasanton</t>
  </si>
  <si>
    <t>Dahle Terrace 80</t>
  </si>
  <si>
    <t>Harper Avenue 69</t>
  </si>
  <si>
    <t>Memorial Alley 10</t>
  </si>
  <si>
    <t>Jana Point 63</t>
  </si>
  <si>
    <t>Katie Park 33</t>
  </si>
  <si>
    <t>Bayside Lane 79</t>
  </si>
  <si>
    <t>Fair Oaks Hill 59</t>
  </si>
  <si>
    <t>Jackson Trail 29</t>
  </si>
  <si>
    <t>Pacifica</t>
  </si>
  <si>
    <t>Harbort Plaza 84</t>
  </si>
  <si>
    <t>Granby Road 38</t>
  </si>
  <si>
    <t>Spohn Place 13</t>
  </si>
  <si>
    <t>Park Meadow Parkway 88</t>
  </si>
  <si>
    <t>Hooker Parkway 76</t>
  </si>
  <si>
    <t>Fillmore</t>
  </si>
  <si>
    <t>Washington Junction 44</t>
  </si>
  <si>
    <t>Crest Line Center 62</t>
  </si>
  <si>
    <t>Talisman Court 24</t>
  </si>
  <si>
    <t>San Juan Capistrano</t>
  </si>
  <si>
    <t>Pennsylvania Alley 84</t>
  </si>
  <si>
    <t>Mayfield Way 59</t>
  </si>
  <si>
    <t>Veith Parkway 61</t>
  </si>
  <si>
    <t>Fair Oaks Pass 39</t>
  </si>
  <si>
    <t>Southridge Lane 78</t>
  </si>
  <si>
    <t>Hauk Street 79</t>
  </si>
  <si>
    <t>Rigney Point 13</t>
  </si>
  <si>
    <t>Straubel Pass 6</t>
  </si>
  <si>
    <t>Farmco Avenue 80</t>
  </si>
  <si>
    <t>Kipling Alley 98</t>
  </si>
  <si>
    <t>Harbort Plaza 21</t>
  </si>
  <si>
    <t>Hudson Plaza 51</t>
  </si>
  <si>
    <t>Fairview Point 78</t>
  </si>
  <si>
    <t>Michigan Parkway 83</t>
  </si>
  <si>
    <t>Shoshone Court 83</t>
  </si>
  <si>
    <t>Warner Hill 51</t>
  </si>
  <si>
    <t>Evergreen Street 71</t>
  </si>
  <si>
    <t>Fairfield Hill 67</t>
  </si>
  <si>
    <t>Crescent Oaks Center 69</t>
  </si>
  <si>
    <t>Jana Crossing 66</t>
  </si>
  <si>
    <t>Barnett Avenue 87</t>
  </si>
  <si>
    <t>Moorpark</t>
  </si>
  <si>
    <t>Rieder Circle 17</t>
  </si>
  <si>
    <t>Mosinee Road 29</t>
  </si>
  <si>
    <t>Oakridge Road 39</t>
  </si>
  <si>
    <t>Messerschmidt Lane 86</t>
  </si>
  <si>
    <t>Ridgeview Place 66</t>
  </si>
  <si>
    <t>Packers Junction 40</t>
  </si>
  <si>
    <t>Mallard Circle 10</t>
  </si>
  <si>
    <t>Blaine Park 59</t>
  </si>
  <si>
    <t>8th Trail 6</t>
  </si>
  <si>
    <t>Green Drive 67</t>
  </si>
  <si>
    <t>Corry Center 72</t>
  </si>
  <si>
    <t>Grim Avenue 89</t>
  </si>
  <si>
    <t>Caliangt Plaza 99</t>
  </si>
  <si>
    <t>Melrose Avenue 77</t>
  </si>
  <si>
    <t>Eggendart Point 72</t>
  </si>
  <si>
    <t>Stockton</t>
  </si>
  <si>
    <t>Troy Trail 60</t>
  </si>
  <si>
    <t>Macpherson Circle 55</t>
  </si>
  <si>
    <t>Spohn Street 86</t>
  </si>
  <si>
    <t>Caliangt Way 62</t>
  </si>
  <si>
    <t>Sunbrook Terrace 31</t>
  </si>
  <si>
    <t>Talisman Place 44</t>
  </si>
  <si>
    <t>Northridge Lane 72</t>
  </si>
  <si>
    <t>Bonner Road 4</t>
  </si>
  <si>
    <t>Melrose Way 19</t>
  </si>
  <si>
    <t>Stang Way 44</t>
  </si>
  <si>
    <t>Blackbird Crossing 20</t>
  </si>
  <si>
    <t>Sugar Point 17</t>
  </si>
  <si>
    <t>Oak Hill 73</t>
  </si>
  <si>
    <t>Ridgeway Court 25</t>
  </si>
  <si>
    <t>Macpherson Alley 60</t>
  </si>
  <si>
    <t>Moreno Valley</t>
  </si>
  <si>
    <t>Del Mar Alley 80</t>
  </si>
  <si>
    <t>Jay Place 43</t>
  </si>
  <si>
    <t>Union Court 74</t>
  </si>
  <si>
    <t>Bartelt Place 59</t>
  </si>
  <si>
    <t>Rigney Pass 72</t>
  </si>
  <si>
    <t>Northridge Pass 99</t>
  </si>
  <si>
    <t>Sachtjen Court 18</t>
  </si>
  <si>
    <t>Oak Valley Lane 4</t>
  </si>
  <si>
    <t>Scofield Alley 58</t>
  </si>
  <si>
    <t>Monica Hill 86</t>
  </si>
  <si>
    <t>Grim Court 92</t>
  </si>
  <si>
    <t>Thierer Alley 41</t>
  </si>
  <si>
    <t>Summer Ridge Terrace 10</t>
  </si>
  <si>
    <t>Wheatland</t>
  </si>
  <si>
    <t>Stuart Crossing 29</t>
  </si>
  <si>
    <t>Golden Leaf Crossing 90</t>
  </si>
  <si>
    <t>Hughson</t>
  </si>
  <si>
    <t>Kim Street 37</t>
  </si>
  <si>
    <t>Ramsey Point 44</t>
  </si>
  <si>
    <t>Acker Alley 1</t>
  </si>
  <si>
    <t>Hansons Parkway 51</t>
  </si>
  <si>
    <t>Claremont Junction 5</t>
  </si>
  <si>
    <t>Mesta Plaza 12</t>
  </si>
  <si>
    <t>Carioca Street 95</t>
  </si>
  <si>
    <t>Atherton</t>
  </si>
  <si>
    <t>Blaine Road 91</t>
  </si>
  <si>
    <t>Windsor</t>
  </si>
  <si>
    <t>Hintze Crossing 35</t>
  </si>
  <si>
    <t>Superior Hill 8</t>
  </si>
  <si>
    <t>Homewood Parkway 62</t>
  </si>
  <si>
    <t>Daystar Street 15</t>
  </si>
  <si>
    <t>Fieldstone Point 73</t>
  </si>
  <si>
    <t>Sonoma</t>
  </si>
  <si>
    <t>Fairfield Plaza 12</t>
  </si>
  <si>
    <t>Thompson Court 64</t>
  </si>
  <si>
    <t>Browning Drive 27</t>
  </si>
  <si>
    <t>Badeau Place 35</t>
  </si>
  <si>
    <t>Forest Place 27</t>
  </si>
  <si>
    <t>Dryden Center 84</t>
  </si>
  <si>
    <t>Cascade Hill 25</t>
  </si>
  <si>
    <t>International Terrace 16</t>
  </si>
  <si>
    <t>Pomona</t>
  </si>
  <si>
    <t>Spaight Way 99</t>
  </si>
  <si>
    <t>Dunning Plaza 15</t>
  </si>
  <si>
    <t>Oriole Court 14</t>
  </si>
  <si>
    <t>Grasskamp Way 56</t>
  </si>
  <si>
    <t>Carpinteria</t>
  </si>
  <si>
    <t>Springs Hill 17</t>
  </si>
  <si>
    <t>Oak Valley Court 0</t>
  </si>
  <si>
    <t>Upham Pass 83</t>
  </si>
  <si>
    <t>Victoria Avenue 62</t>
  </si>
  <si>
    <t>Dayton Avenue 14</t>
  </si>
  <si>
    <t>Bluestem Drive 30</t>
  </si>
  <si>
    <t>Golf View Place 54</t>
  </si>
  <si>
    <t>San Dimas</t>
  </si>
  <si>
    <t>Artisan Lane 33</t>
  </si>
  <si>
    <t>Holy Cross Center 73</t>
  </si>
  <si>
    <t>Warner Drive 30</t>
  </si>
  <si>
    <t>Hooker Way 99</t>
  </si>
  <si>
    <t>Oriole Hill 14</t>
  </si>
  <si>
    <t>Daystar Hill 71</t>
  </si>
  <si>
    <t>Duarte</t>
  </si>
  <si>
    <t>Forster Alley 8</t>
  </si>
  <si>
    <t>Anthes Circle 1</t>
  </si>
  <si>
    <t>Thompson Point 13</t>
  </si>
  <si>
    <t>Ukiah</t>
  </si>
  <si>
    <t>Chinook Street 77</t>
  </si>
  <si>
    <t>Garrison Lane 81</t>
  </si>
  <si>
    <t>Sloan Junction 23</t>
  </si>
  <si>
    <t>Springview Way 23</t>
  </si>
  <si>
    <t>Little Fleur Terrace 78</t>
  </si>
  <si>
    <t>Bayside Trail 16</t>
  </si>
  <si>
    <t>Ramsey Center 52</t>
  </si>
  <si>
    <t>Hanover Street 66</t>
  </si>
  <si>
    <t>Springs Parkway 65</t>
  </si>
  <si>
    <t>Blaine Alley 45</t>
  </si>
  <si>
    <t>Talmadge Way 96</t>
  </si>
  <si>
    <t>Corry Place 75</t>
  </si>
  <si>
    <t>Dayton Junction 88</t>
  </si>
  <si>
    <t>Lakeland Crossing 78</t>
  </si>
  <si>
    <t>Sugar Hill 6</t>
  </si>
  <si>
    <t>Arcadia</t>
  </si>
  <si>
    <t>Lerdahl Court 3</t>
  </si>
  <si>
    <t>Service Avenue 29</t>
  </si>
  <si>
    <t>5th Circle 38</t>
  </si>
  <si>
    <t>Commercial Point 97</t>
  </si>
  <si>
    <t>Ridge Oak Park 85</t>
  </si>
  <si>
    <t>Badeau Circle 28</t>
  </si>
  <si>
    <t>Reindahl Parkway 31</t>
  </si>
  <si>
    <t>Barstow</t>
  </si>
  <si>
    <t>Waxwing Drive 57</t>
  </si>
  <si>
    <t>Amoth Road 26</t>
  </si>
  <si>
    <t>Glendale Road 1</t>
  </si>
  <si>
    <t>Norway Maple Lane 42</t>
  </si>
  <si>
    <t>Charing Cross Lane 52</t>
  </si>
  <si>
    <t>Vidon Circle 78</t>
  </si>
  <si>
    <t>Oak Way 56</t>
  </si>
  <si>
    <t>Moland Parkway 67</t>
  </si>
  <si>
    <t>Chico</t>
  </si>
  <si>
    <t>Petterle Junction 95</t>
  </si>
  <si>
    <t>Onsgard Way 58</t>
  </si>
  <si>
    <t>Lillian Lane 14</t>
  </si>
  <si>
    <t>Nevada Lane 85</t>
  </si>
  <si>
    <t>Logan Avenue 3</t>
  </si>
  <si>
    <t>Scoville Hill 32</t>
  </si>
  <si>
    <t>Schurz Crossing 73</t>
  </si>
  <si>
    <t>Dovetail Road 29</t>
  </si>
  <si>
    <t>Wayridge Point 20</t>
  </si>
  <si>
    <t>Fuller Road 74</t>
  </si>
  <si>
    <t>Towne Court 89</t>
  </si>
  <si>
    <t>Bartillon Pass 35</t>
  </si>
  <si>
    <t>Moose Hill 82</t>
  </si>
  <si>
    <t>Del Mar Crossing 57</t>
  </si>
  <si>
    <t>Troy Court 4</t>
  </si>
  <si>
    <t>Petterle Center 98</t>
  </si>
  <si>
    <t>Weeping Birch Center 45</t>
  </si>
  <si>
    <t>Larry Avenue 91</t>
  </si>
  <si>
    <t>Scofield Trail 47</t>
  </si>
  <si>
    <t>Lerdahl Lane 40</t>
  </si>
  <si>
    <t>Corben Place 12</t>
  </si>
  <si>
    <t>Clove Plaza 13</t>
  </si>
  <si>
    <t>Loomis Pass 78</t>
  </si>
  <si>
    <t>Farwell Way 71</t>
  </si>
  <si>
    <t>Hayes Trail 9</t>
  </si>
  <si>
    <t>Cudahy</t>
  </si>
  <si>
    <t>East Junction 6</t>
  </si>
  <si>
    <t>Algoma Point 63</t>
  </si>
  <si>
    <t>3rd Drive 20</t>
  </si>
  <si>
    <t>Jenna Parkway 84</t>
  </si>
  <si>
    <t>Tehachapi</t>
  </si>
  <si>
    <t>Meadow Ridge Trail 81</t>
  </si>
  <si>
    <t>Hansons Center 89</t>
  </si>
  <si>
    <t>Mallard Parkway 41</t>
  </si>
  <si>
    <t>Mendota</t>
  </si>
  <si>
    <t>Mariners Cove Point 65</t>
  </si>
  <si>
    <t>Cardinal Road 89</t>
  </si>
  <si>
    <t>Vermont Park 63</t>
  </si>
  <si>
    <t>School Pass 23</t>
  </si>
  <si>
    <t>Scofield Alley 5</t>
  </si>
  <si>
    <t>Holmberg Way 19</t>
  </si>
  <si>
    <t>Waxwing Avenue 16</t>
  </si>
  <si>
    <t>Garden Grove</t>
  </si>
  <si>
    <t>Manley Court 70</t>
  </si>
  <si>
    <t>Sullivan Place 97</t>
  </si>
  <si>
    <t>Warbler Circle 39</t>
  </si>
  <si>
    <t>Bashford Court 50</t>
  </si>
  <si>
    <t>North Road 84</t>
  </si>
  <si>
    <t>1st Way 58</t>
  </si>
  <si>
    <t>Grover Center 1</t>
  </si>
  <si>
    <t>Dryden Parkway 73</t>
  </si>
  <si>
    <t>Di Loreto Place 93</t>
  </si>
  <si>
    <t>Lindbergh Parkway 81</t>
  </si>
  <si>
    <t>Lindbergh Road 5</t>
  </si>
  <si>
    <t>Anniversary Hill 57</t>
  </si>
  <si>
    <t>Heath Pass 43</t>
  </si>
  <si>
    <t>Dexter Drive 15</t>
  </si>
  <si>
    <t>Old Gate Pass 8</t>
  </si>
  <si>
    <t>Stang Parkway 18</t>
  </si>
  <si>
    <t>Ronald Regan Circle 1</t>
  </si>
  <si>
    <t>Straubel Street 91</t>
  </si>
  <si>
    <t>Ilene Crossing 80</t>
  </si>
  <si>
    <t>Dovetail Crossing 15</t>
  </si>
  <si>
    <t>Orin Junction 5</t>
  </si>
  <si>
    <t>7th Point 68</t>
  </si>
  <si>
    <t>Green Ridge Junction 94</t>
  </si>
  <si>
    <t>Shasta Crossing 75</t>
  </si>
  <si>
    <t>Becker Court 36</t>
  </si>
  <si>
    <t>Elka Park 88</t>
  </si>
  <si>
    <t>Arapahoe Drive 75</t>
  </si>
  <si>
    <t>Northland Plaza 50</t>
  </si>
  <si>
    <t>Burrows Avenue 32</t>
  </si>
  <si>
    <t>Meadow Valley Court 11</t>
  </si>
  <si>
    <t>Porter Lane 60</t>
  </si>
  <si>
    <t>Banding Hill 38</t>
  </si>
  <si>
    <t>Heath Street 26</t>
  </si>
  <si>
    <t>Norwalk</t>
  </si>
  <si>
    <t>Miller Avenue 70</t>
  </si>
  <si>
    <t>Heffernan Parkway 33</t>
  </si>
  <si>
    <t>Hallows Pass 10</t>
  </si>
  <si>
    <t>Quincy Pass 66</t>
  </si>
  <si>
    <t>Stone Corner Trail 69</t>
  </si>
  <si>
    <t>Columbus Street 12</t>
  </si>
  <si>
    <t>Eagle Crest Lane 24</t>
  </si>
  <si>
    <t>Iowa Hill 96</t>
  </si>
  <si>
    <t>Graceland Street 49</t>
  </si>
  <si>
    <t>Loftsgordon Junction 94</t>
  </si>
  <si>
    <t>Lighthouse Bay Alley 88</t>
  </si>
  <si>
    <t>Lyons Junction 1</t>
  </si>
  <si>
    <t>Maple Wood Park 63</t>
  </si>
  <si>
    <t>Santa Maria</t>
  </si>
  <si>
    <t>Dovetail Lane 59</t>
  </si>
  <si>
    <t>Cody Lane 57</t>
  </si>
  <si>
    <t>Brickson Park Drive 57</t>
  </si>
  <si>
    <t>Hoepker Parkway 2</t>
  </si>
  <si>
    <t>Waubesa Way 88</t>
  </si>
  <si>
    <t>Straubel Circle 48</t>
  </si>
  <si>
    <t>Anthes Pass 74</t>
  </si>
  <si>
    <t>Kropf Court 95</t>
  </si>
  <si>
    <t>Warner Alley 76</t>
  </si>
  <si>
    <t>Carey Terrace 67</t>
  </si>
  <si>
    <t>La Habra Heights</t>
  </si>
  <si>
    <t>Mallard Alley 95</t>
  </si>
  <si>
    <t>Texas Avenue 61</t>
  </si>
  <si>
    <t>Bunker Hill Plaza 5</t>
  </si>
  <si>
    <t>Chino Hills</t>
  </si>
  <si>
    <t>Dapin Plaza 98</t>
  </si>
  <si>
    <t>Merrick Avenue 71</t>
  </si>
  <si>
    <t>Arrowood Court 1</t>
  </si>
  <si>
    <t>San Gabriel</t>
  </si>
  <si>
    <t>Birchwood Terrace 33</t>
  </si>
  <si>
    <t>Becker Alley 8</t>
  </si>
  <si>
    <t>Upham Avenue 2</t>
  </si>
  <si>
    <t>Homewood Road 39</t>
  </si>
  <si>
    <t>Erie Point 27</t>
  </si>
  <si>
    <t>Pittsburg</t>
  </si>
  <si>
    <t>Golden Leaf Hill 69</t>
  </si>
  <si>
    <t>Nelson Park 23</t>
  </si>
  <si>
    <t>Green Junction 48</t>
  </si>
  <si>
    <t>Eagle Crest Circle 29</t>
  </si>
  <si>
    <t>Crownhardt Alley 94</t>
  </si>
  <si>
    <t>Emmet Circle 61</t>
  </si>
  <si>
    <t>Lincoln</t>
  </si>
  <si>
    <t>Moulton Trail 52</t>
  </si>
  <si>
    <t>Sundown Avenue 76</t>
  </si>
  <si>
    <t>Stephen Court 49</t>
  </si>
  <si>
    <t>Southridge Street 23</t>
  </si>
  <si>
    <t>Kinsman Park 73</t>
  </si>
  <si>
    <t>Lakewood</t>
  </si>
  <si>
    <t>Main Lane 13</t>
  </si>
  <si>
    <t>Old Gate Lane 23</t>
  </si>
  <si>
    <t>Colton</t>
  </si>
  <si>
    <t>Clyde Gallagher Drive 89</t>
  </si>
  <si>
    <t>Spaight Trail 49</t>
  </si>
  <si>
    <t>Scott Center 59</t>
  </si>
  <si>
    <t>Maple Wood Crossing 89</t>
  </si>
  <si>
    <t>Bultman Center 20</t>
  </si>
  <si>
    <t>Anderson Center 13</t>
  </si>
  <si>
    <t>Hoepker Court 36</t>
  </si>
  <si>
    <t>Ridgeview Circle 64</t>
  </si>
  <si>
    <t>Farwell Circle 40</t>
  </si>
  <si>
    <t>Rigney Alley 50</t>
  </si>
  <si>
    <t>Meadow Vale Street 6</t>
  </si>
  <si>
    <t>Heath Crossing 70</t>
  </si>
  <si>
    <t>Rieder Way 81</t>
  </si>
  <si>
    <t>Hooker Way 0</t>
  </si>
  <si>
    <t>Caliangt Center 81</t>
  </si>
  <si>
    <t>Fairview Point 43</t>
  </si>
  <si>
    <t>Riverside Crossing 71</t>
  </si>
  <si>
    <t>Sunnyside Circle 2</t>
  </si>
  <si>
    <t>Sherman Lane 27</t>
  </si>
  <si>
    <t>Comanche Avenue 63</t>
  </si>
  <si>
    <t>Oak Valley Point 23</t>
  </si>
  <si>
    <t>Artisan Junction 22</t>
  </si>
  <si>
    <t>Beilfuss Way 93</t>
  </si>
  <si>
    <t>Steensland Park 2</t>
  </si>
  <si>
    <t>Spohn Trail 86</t>
  </si>
  <si>
    <t>Oakridge Avenue 17</t>
  </si>
  <si>
    <t>Hermina Court 36</t>
  </si>
  <si>
    <t>Stang Parkway 30</t>
  </si>
  <si>
    <t>Hollow Ridge Hill 13</t>
  </si>
  <si>
    <t>Waxwing Lane 3</t>
  </si>
  <si>
    <t>Dawn Junction 5</t>
  </si>
  <si>
    <t>Kedzie Drive 40</t>
  </si>
  <si>
    <t>Dennis Road 9</t>
  </si>
  <si>
    <t>Scofield Court 27</t>
  </si>
  <si>
    <t>Ripon</t>
  </si>
  <si>
    <t>Coolidge Circle 51</t>
  </si>
  <si>
    <t>Banding Road 91</t>
  </si>
  <si>
    <t>Westport Point 80</t>
  </si>
  <si>
    <t>6th Pass 46</t>
  </si>
  <si>
    <t>Park Meadow Street 94</t>
  </si>
  <si>
    <t>Vidon Circle 59</t>
  </si>
  <si>
    <t>Anthes Lane 95</t>
  </si>
  <si>
    <t>Farmco Junction 64</t>
  </si>
  <si>
    <t>Badeau Pass 42</t>
  </si>
  <si>
    <t>Morningstar Parkway 28</t>
  </si>
  <si>
    <t>Esch Trail 29</t>
  </si>
  <si>
    <t>Talisman Lane 23</t>
  </si>
  <si>
    <t>Pawling Alley 22</t>
  </si>
  <si>
    <t>Union Park 89</t>
  </si>
  <si>
    <t>Corry Trail 32</t>
  </si>
  <si>
    <t>Derek Center 35</t>
  </si>
  <si>
    <t>American Junction 80</t>
  </si>
  <si>
    <t>Prairie Rose Way 9</t>
  </si>
  <si>
    <t>Browning Trail 57</t>
  </si>
  <si>
    <t>Forest Park 77</t>
  </si>
  <si>
    <t>Delladonna Street 94</t>
  </si>
  <si>
    <t>Wayridge Plaza 73</t>
  </si>
  <si>
    <t>Susan Way 69</t>
  </si>
  <si>
    <t>Dryden Avenue 46</t>
  </si>
  <si>
    <t>Melrose Place 74</t>
  </si>
  <si>
    <t>Gilroy</t>
  </si>
  <si>
    <t>Corscot Point 60</t>
  </si>
  <si>
    <t>Sunbrook Crossing 52</t>
  </si>
  <si>
    <t>Westridge Plaza 7</t>
  </si>
  <si>
    <t>Tennyson Alley 82</t>
  </si>
  <si>
    <t>Hanson Pass 13</t>
  </si>
  <si>
    <t>Manufacturers Plaza 60</t>
  </si>
  <si>
    <t>Sage Drive 62</t>
  </si>
  <si>
    <t>Ohio Alley 93</t>
  </si>
  <si>
    <t>Brentwood Circle 38</t>
  </si>
  <si>
    <t>Stang Alley 2</t>
  </si>
  <si>
    <t>Muir Point 59</t>
  </si>
  <si>
    <t>Golf Course Place 66</t>
  </si>
  <si>
    <t>Rigney Hill 34</t>
  </si>
  <si>
    <t>Kenwood Trail 43</t>
  </si>
  <si>
    <t>Lakewood Gardens Hill 26</t>
  </si>
  <si>
    <t>Roxbury Hill 18</t>
  </si>
  <si>
    <t>Eagle Crest Center 8</t>
  </si>
  <si>
    <t>Ilene Drive 5</t>
  </si>
  <si>
    <t>Carpenter Way 93</t>
  </si>
  <si>
    <t>Northport Court 89</t>
  </si>
  <si>
    <t>Scofield Lane 47</t>
  </si>
  <si>
    <t>Warner Road 27</t>
  </si>
  <si>
    <t>Vera Pass 92</t>
  </si>
  <si>
    <t>Arkansas Center 17</t>
  </si>
  <si>
    <t>Huxley Place 0</t>
  </si>
  <si>
    <t>Tennessee Circle 59</t>
  </si>
  <si>
    <t>Lotheville Plaza 45</t>
  </si>
  <si>
    <t>Schmedeman Plaza 50</t>
  </si>
  <si>
    <t>Katie Way 0</t>
  </si>
  <si>
    <t>Hazelcrest Street 8</t>
  </si>
  <si>
    <t>Muir Street 63</t>
  </si>
  <si>
    <t>Utah Lane 71</t>
  </si>
  <si>
    <t>Carberry Plaza 35</t>
  </si>
  <si>
    <t>Golden Leaf Crossing 48</t>
  </si>
  <si>
    <t>Birchwood Place 69</t>
  </si>
  <si>
    <t>Bultman Court 25</t>
  </si>
  <si>
    <t>Stone Corner Place 41</t>
  </si>
  <si>
    <t>Lotheville Center 64</t>
  </si>
  <si>
    <t>Macpherson Court 62</t>
  </si>
  <si>
    <t>Luster Way 73</t>
  </si>
  <si>
    <t>Mandrake Junction 51</t>
  </si>
  <si>
    <t>Lotheville Court 36</t>
  </si>
  <si>
    <t>Waywood Lane 18</t>
  </si>
  <si>
    <t>Emmet Lane 21</t>
  </si>
  <si>
    <t>Johnson Plaza 48</t>
  </si>
  <si>
    <t>Sheridan Pass 4</t>
  </si>
  <si>
    <t>Bunting Plaza 64</t>
  </si>
  <si>
    <t>Paget Center 30</t>
  </si>
  <si>
    <t>Kensington Terrace 82</t>
  </si>
  <si>
    <t>Summit Street 35</t>
  </si>
  <si>
    <t>Scott Center 87</t>
  </si>
  <si>
    <t>Namekagon Lane 10</t>
  </si>
  <si>
    <t>Barby Street 29</t>
  </si>
  <si>
    <t>Starling Park 93</t>
  </si>
  <si>
    <t>Prentice Avenue 81</t>
  </si>
  <si>
    <t>International Court 17</t>
  </si>
  <si>
    <t>Hovde Hill 40</t>
  </si>
  <si>
    <t>Spohn Terrace 25</t>
  </si>
  <si>
    <t>School Pass 97</t>
  </si>
  <si>
    <t>Lerdahl Street 61</t>
  </si>
  <si>
    <t>Hoffman Street 50</t>
  </si>
  <si>
    <t>Bunker Hill Parkway 38</t>
  </si>
  <si>
    <t>Northridge Lane 30</t>
  </si>
  <si>
    <t>Claremont Pass 13</t>
  </si>
  <si>
    <t>Cloverdale</t>
  </si>
  <si>
    <t>Butterfield Hill 82</t>
  </si>
  <si>
    <t>Forster Circle 23</t>
  </si>
  <si>
    <t>Karstens Crossing 77</t>
  </si>
  <si>
    <t>Bay Lane 21</t>
  </si>
  <si>
    <t>Saint Paul Park 98</t>
  </si>
  <si>
    <t>Huxley Parkway 58</t>
  </si>
  <si>
    <t>Ridgeview Center 21</t>
  </si>
  <si>
    <t>Helena Lane 30</t>
  </si>
  <si>
    <t>Sage Court 12</t>
  </si>
  <si>
    <t>Cherokee Hill 13</t>
  </si>
  <si>
    <t>Avenal</t>
  </si>
  <si>
    <t>Petterle Trail 42</t>
  </si>
  <si>
    <t>Paget Terrace 3</t>
  </si>
  <si>
    <t>Esch Way 55</t>
  </si>
  <si>
    <t>Washington Circle 19</t>
  </si>
  <si>
    <t>South Road 26</t>
  </si>
  <si>
    <t>Dorton Court 45</t>
  </si>
  <si>
    <t>Brickson Park Alley 87</t>
  </si>
  <si>
    <t>Twin Pines Circle 55</t>
  </si>
  <si>
    <t>Lake Forest</t>
  </si>
  <si>
    <t>Spenser Alley 20</t>
  </si>
  <si>
    <t>Declaration Way 74</t>
  </si>
  <si>
    <t>Utah Plaza 79</t>
  </si>
  <si>
    <t>Mayfield Street 70</t>
  </si>
  <si>
    <t>Arizona Pass 93</t>
  </si>
  <si>
    <t>Old Gate Crossing 91</t>
  </si>
  <si>
    <t>Barnett Alley 41</t>
  </si>
  <si>
    <t>Pepper Wood Alley 12</t>
  </si>
  <si>
    <t>Atwood Court 12</t>
  </si>
  <si>
    <t>Gulseth Lane 28</t>
  </si>
  <si>
    <t>Badeau Lane 83</t>
  </si>
  <si>
    <t>Grayhawk Alley 88</t>
  </si>
  <si>
    <t>Hazelcrest Hill 59</t>
  </si>
  <si>
    <t>Melody Avenue 86</t>
  </si>
  <si>
    <t>Monica Center 70</t>
  </si>
  <si>
    <t>Kropf Plaza 9</t>
  </si>
  <si>
    <t>Southridge Drive 75</t>
  </si>
  <si>
    <t>Miller Circle 4</t>
  </si>
  <si>
    <t>Vista</t>
  </si>
  <si>
    <t>Eastlawn Trail 43</t>
  </si>
  <si>
    <t>Londonderry Center 84</t>
  </si>
  <si>
    <t>Mesta Road 66</t>
  </si>
  <si>
    <t>Doe Crossing Road 97</t>
  </si>
  <si>
    <t>Beilfuss Alley 42</t>
  </si>
  <si>
    <t>Red Bluff</t>
  </si>
  <si>
    <t>Fisk Junction 45</t>
  </si>
  <si>
    <t>Schiller Avenue 50</t>
  </si>
  <si>
    <t>Birchwood Park 36</t>
  </si>
  <si>
    <t>Aberg Point 5</t>
  </si>
  <si>
    <t>Manitowish Plaza 59</t>
  </si>
  <si>
    <t>Westport Plaza 71</t>
  </si>
  <si>
    <t>Declaration Circle 80</t>
  </si>
  <si>
    <t>Paramount</t>
  </si>
  <si>
    <t>Florence Court 49</t>
  </si>
  <si>
    <t>Mandrake Parkway 48</t>
  </si>
  <si>
    <t>Shasta Lake</t>
  </si>
  <si>
    <t>Shopko Circle 11</t>
  </si>
  <si>
    <t>Melrose Trail 30</t>
  </si>
  <si>
    <t>Monica Court 9</t>
  </si>
  <si>
    <t>City of Industry</t>
  </si>
  <si>
    <t>Boyd Place 19</t>
  </si>
  <si>
    <t>Fuller Terrace 64</t>
  </si>
  <si>
    <t>Holmberg Avenue 62</t>
  </si>
  <si>
    <t>Oxford Plaza 3</t>
  </si>
  <si>
    <t>Bultman Drive 94</t>
  </si>
  <si>
    <t>Iowa Park 13</t>
  </si>
  <si>
    <t>Tony Center 6</t>
  </si>
  <si>
    <t>Schurz Way 98</t>
  </si>
  <si>
    <t>Alpine Parkway 79</t>
  </si>
  <si>
    <t>Heath Way 54</t>
  </si>
  <si>
    <t>Blackbird Center 89</t>
  </si>
  <si>
    <t>Talmadge Alley 59</t>
  </si>
  <si>
    <t>Acker Pass 58</t>
  </si>
  <si>
    <t>Sheridan Trail 41</t>
  </si>
  <si>
    <t>Northview Road 54</t>
  </si>
  <si>
    <t>Maryland Parkway 95</t>
  </si>
  <si>
    <t>Leroy Road 94</t>
  </si>
  <si>
    <t>Hollow Ridge Trail 62</t>
  </si>
  <si>
    <t>Manteca</t>
  </si>
  <si>
    <t>Emmet Center 80</t>
  </si>
  <si>
    <t>Jana Way 53</t>
  </si>
  <si>
    <t>Sutteridge Street 87</t>
  </si>
  <si>
    <t>Springview Point 73</t>
  </si>
  <si>
    <t>La Cañada Flintridge</t>
  </si>
  <si>
    <t>Oriole Plaza 56</t>
  </si>
  <si>
    <t>Lakeland Trail 66</t>
  </si>
  <si>
    <t>Evergreen Road 88</t>
  </si>
  <si>
    <t>Hoffman Road 97</t>
  </si>
  <si>
    <t>Londonderry Hill 69</t>
  </si>
  <si>
    <t>Vidon Junction 66</t>
  </si>
  <si>
    <t>Arkansas Plaza 5</t>
  </si>
  <si>
    <t>Di Loreto Center 57</t>
  </si>
  <si>
    <t>Sunbrook Drive 82</t>
  </si>
  <si>
    <t>Knutson Crossing 6</t>
  </si>
  <si>
    <t>Washington Point 22</t>
  </si>
  <si>
    <t>Thompson Way 49</t>
  </si>
  <si>
    <t>Fairfield Terrace 67</t>
  </si>
  <si>
    <t>Marquette Plaza 92</t>
  </si>
  <si>
    <t>Independence Court 70</t>
  </si>
  <si>
    <t>Schurz Place 6</t>
  </si>
  <si>
    <t>Hanover Parkway 70</t>
  </si>
  <si>
    <t>Sauthoff Drive 34</t>
  </si>
  <si>
    <t>Scofield Junction 4</t>
  </si>
  <si>
    <t>Mayer Circle 92</t>
  </si>
  <si>
    <t>Shafter</t>
  </si>
  <si>
    <t>Heffernan Park 87</t>
  </si>
  <si>
    <t>Pacific Grove</t>
  </si>
  <si>
    <t>Petterle Terrace 42</t>
  </si>
  <si>
    <t>Sheridan Crossing 39</t>
  </si>
  <si>
    <t>Union City</t>
  </si>
  <si>
    <t>Canary Court 42</t>
  </si>
  <si>
    <t>Parkside Road 17</t>
  </si>
  <si>
    <t>Dottie Point 90</t>
  </si>
  <si>
    <t>Wayridge Court 79</t>
  </si>
  <si>
    <t>Swallow Lane 23</t>
  </si>
  <si>
    <t>Derek Place 80</t>
  </si>
  <si>
    <t>Russell Terrace 66</t>
  </si>
  <si>
    <t>Sachs Road 53</t>
  </si>
  <si>
    <t>Farwell Lane 57</t>
  </si>
  <si>
    <t>Macpherson Parkway 84</t>
  </si>
  <si>
    <t>Basil Junction 20</t>
  </si>
  <si>
    <t>Golf View Street 32</t>
  </si>
  <si>
    <t>Atwood Way 16</t>
  </si>
  <si>
    <t>Macpherson Point 77</t>
  </si>
  <si>
    <t>Dryden Crossing 97</t>
  </si>
  <si>
    <t>Miller Road 28</t>
  </si>
  <si>
    <t>Hermina Way 13</t>
  </si>
  <si>
    <t>Waywood Parkway 77</t>
  </si>
  <si>
    <t>Emmet Parkway 44</t>
  </si>
  <si>
    <t>Hoffman Street 53</t>
  </si>
  <si>
    <t>Fallview Terrace 6</t>
  </si>
  <si>
    <t>Graceland Trail 82</t>
  </si>
  <si>
    <t>Longview Plaza 41</t>
  </si>
  <si>
    <t>Susan Street 54</t>
  </si>
  <si>
    <t>Meadow Valley Place 38</t>
  </si>
  <si>
    <t>Weeping Birch Park 65</t>
  </si>
  <si>
    <t>Parkside Place 84</t>
  </si>
  <si>
    <t>Daystar Street 78</t>
  </si>
  <si>
    <t>Carberry Hill 43</t>
  </si>
  <si>
    <t>Amoth Park 70</t>
  </si>
  <si>
    <t>Helena Terrace 55</t>
  </si>
  <si>
    <t>Dovetail Junction 92</t>
  </si>
  <si>
    <t>Starling Pass 0</t>
  </si>
  <si>
    <t>Stephen Point 24</t>
  </si>
  <si>
    <t>Pleasant Hill</t>
  </si>
  <si>
    <t>American Parkway 95</t>
  </si>
  <si>
    <t>Troy Place 66</t>
  </si>
  <si>
    <t>Bashford Parkway 1</t>
  </si>
  <si>
    <t>Troy Alley 35</t>
  </si>
  <si>
    <t>Nevada Parkway 11</t>
  </si>
  <si>
    <t>Gulseth Trail 9</t>
  </si>
  <si>
    <t>Knutson Junction 63</t>
  </si>
  <si>
    <t>Wayridge Point 8</t>
  </si>
  <si>
    <t>Clove Point 90</t>
  </si>
  <si>
    <t>Coolidge Terrace 48</t>
  </si>
  <si>
    <t>Eagan Avenue 26</t>
  </si>
  <si>
    <t>Washington Way 64</t>
  </si>
  <si>
    <t>Mccormick Street 69</t>
  </si>
  <si>
    <t>Bonner Street 23</t>
  </si>
  <si>
    <t>Corry Point 24</t>
  </si>
  <si>
    <t>Dakota Center 94</t>
  </si>
  <si>
    <t>Eliot Terrace 55</t>
  </si>
  <si>
    <t>Esch Plaza 69</t>
  </si>
  <si>
    <t>Elmside Way 51</t>
  </si>
  <si>
    <t>4th Parkway 95</t>
  </si>
  <si>
    <t>David Parkway 86</t>
  </si>
  <si>
    <t>Talisman Plaza 10</t>
  </si>
  <si>
    <t>Sycamore Plaza 49</t>
  </si>
  <si>
    <t>Barnett Street 77</t>
  </si>
  <si>
    <t>Raven Lane 80</t>
  </si>
  <si>
    <t>Jana Terrace 15</t>
  </si>
  <si>
    <t>Boyd Way 31</t>
  </si>
  <si>
    <t>Packers Drive 60</t>
  </si>
  <si>
    <t>Hesperia</t>
  </si>
  <si>
    <t>Bobwhite Circle 62</t>
  </si>
  <si>
    <t>Springview Pass 59</t>
  </si>
  <si>
    <t>Hollow Ridge Drive 54</t>
  </si>
  <si>
    <t>Lotheville Crossing 41</t>
  </si>
  <si>
    <t>Esker Pass 83</t>
  </si>
  <si>
    <t>Rancho Cucamonga</t>
  </si>
  <si>
    <t>Derek Plaza 86</t>
  </si>
  <si>
    <t>Manitowish Parkway 91</t>
  </si>
  <si>
    <t>Golf View Way 25</t>
  </si>
  <si>
    <t>Havey Lane 89</t>
  </si>
  <si>
    <t>Prentice Avenue 8</t>
  </si>
  <si>
    <t>Hollow Ridge Drive 81</t>
  </si>
  <si>
    <t>Maple Drive 73</t>
  </si>
  <si>
    <t>Maple Wood Lane 44</t>
  </si>
  <si>
    <t>Lakewood Gardens Park 33</t>
  </si>
  <si>
    <t>Marcy Point 85</t>
  </si>
  <si>
    <t>Corry Road 58</t>
  </si>
  <si>
    <t>Loeprich Park 75</t>
  </si>
  <si>
    <t>Marcy Park 15</t>
  </si>
  <si>
    <t>Nova Alley 84</t>
  </si>
  <si>
    <t>Point Arena</t>
  </si>
  <si>
    <t>Schmedeman Junction 66</t>
  </si>
  <si>
    <t>Arapahoe Junction 30</t>
  </si>
  <si>
    <t>Emmet Avenue 78</t>
  </si>
  <si>
    <t>Dapin Street 97</t>
  </si>
  <si>
    <t>Sullivan Pass 63</t>
  </si>
  <si>
    <t>Buena Vista Junction 95</t>
  </si>
  <si>
    <t>Maple Wood Avenue 71</t>
  </si>
  <si>
    <t>Village Green Crossing 24</t>
  </si>
  <si>
    <t>Cordelia Center 80</t>
  </si>
  <si>
    <t>Sloan Trail 36</t>
  </si>
  <si>
    <t>Vidon Hill 53</t>
  </si>
  <si>
    <t>Loeprich Crossing 40</t>
  </si>
  <si>
    <t>Upham Place 79</t>
  </si>
  <si>
    <t>Sycamore Alley 50</t>
  </si>
  <si>
    <t>Green Alley 90</t>
  </si>
  <si>
    <t>East Junction 87</t>
  </si>
  <si>
    <t>Dennis Crossing 5</t>
  </si>
  <si>
    <t>Nova Trail 66</t>
  </si>
  <si>
    <t>Forest Dale Road 14</t>
  </si>
  <si>
    <t>Heath Parkway 87</t>
  </si>
  <si>
    <t>Pine View Avenue 35</t>
  </si>
  <si>
    <t>Union Drive 23</t>
  </si>
  <si>
    <t>Stone Corner Street 13</t>
  </si>
  <si>
    <t>Mariners Cove Parkway 32</t>
  </si>
  <si>
    <t>Gale Street 69</t>
  </si>
  <si>
    <t>Meadow Ridge Street 18</t>
  </si>
  <si>
    <t>Southridge Alley 16</t>
  </si>
  <si>
    <t>Novick Court 19</t>
  </si>
  <si>
    <t>Fremont Parkway 15</t>
  </si>
  <si>
    <t>Mcguire Junction 94</t>
  </si>
  <si>
    <t>North Center 3</t>
  </si>
  <si>
    <t>Rockefeller Park 99</t>
  </si>
  <si>
    <t>Maple Wood Place 95</t>
  </si>
  <si>
    <t>Hollow Ridge Alley 64</t>
  </si>
  <si>
    <t>Prairieview Hill 97</t>
  </si>
  <si>
    <t>Dryden Trail 24</t>
  </si>
  <si>
    <t>Oakridge Parkway 47</t>
  </si>
  <si>
    <t>East Avenue 59</t>
  </si>
  <si>
    <t>Monica Park 45</t>
  </si>
  <si>
    <t>Reindahl Park 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</si>
</sst>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lt;=9999999]###\-####;\(###\)\ ###\-####"/>
    <numFmt numFmtId="165" formatCode="dd/mm"/>
    <numFmt numFmtId="166" formatCode="mm/dd"/>
    <numFmt numFmtId="167" formatCode="m/d/yyyy;@"/>
    <numFmt numFmtId="173" formatCode="00000"/>
  </numFmts>
  <fonts count="9" x14ac:knownFonts="1">
    <font>
      <sz val="12"/>
      <color theme="1"/>
      <name val="Calibri"/>
      <family val="2"/>
      <scheme val="minor"/>
    </font>
    <font>
      <b/>
      <sz val="12"/>
      <color theme="1"/>
      <name val="Calibri"/>
      <family val="2"/>
      <scheme val="minor"/>
    </font>
    <font>
      <sz val="11"/>
      <color theme="1"/>
      <name val="Helvetica Neue"/>
      <family val="2"/>
    </font>
    <font>
      <b/>
      <sz val="12"/>
      <color theme="0" tint="-4.9989318521683403E-2"/>
      <name val="Calibri"/>
      <family val="2"/>
      <scheme val="minor"/>
    </font>
    <font>
      <sz val="8"/>
      <name val="Calibri"/>
      <family val="2"/>
      <scheme val="minor"/>
    </font>
    <font>
      <u/>
      <sz val="12"/>
      <color theme="10"/>
      <name val="Calibri"/>
      <family val="2"/>
      <scheme val="minor"/>
    </font>
    <font>
      <sz val="10"/>
      <color rgb="FF000000"/>
      <name val="Helvetica Neue"/>
      <family val="2"/>
    </font>
    <font>
      <b/>
      <sz val="10"/>
      <color rgb="FF000000"/>
      <name val="Helvetica Neue"/>
      <family val="2"/>
    </font>
    <font>
      <sz val="12"/>
      <color theme="1"/>
      <name val="Helvetica"/>
      <family val="2"/>
    </font>
  </fonts>
  <fills count="10">
    <fill>
      <patternFill patternType="none"/>
    </fill>
    <fill>
      <patternFill patternType="gray125"/>
    </fill>
    <fill>
      <patternFill patternType="solid">
        <fgColor theme="9" tint="-0.249977111117893"/>
        <bgColor indexed="64"/>
      </patternFill>
    </fill>
    <fill>
      <patternFill patternType="solid">
        <fgColor theme="9" tint="0.39997558519241921"/>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5" fillId="0" borderId="0" applyNumberFormat="0" applyFill="0" applyBorder="0" applyAlignment="0" applyProtection="0"/>
  </cellStyleXfs>
  <cellXfs count="42">
    <xf numFmtId="0" fontId="0" fillId="0" borderId="0" xfId="0"/>
    <xf numFmtId="164" fontId="0" fillId="0" borderId="0" xfId="0" applyNumberFormat="1"/>
    <xf numFmtId="0" fontId="1" fillId="3" borderId="2" xfId="0" applyFont="1" applyFill="1" applyBorder="1" applyAlignment="1">
      <alignment horizontal="center" vertical="center"/>
    </xf>
    <xf numFmtId="165" fontId="0" fillId="0" borderId="0" xfId="0" applyNumberFormat="1"/>
    <xf numFmtId="166" fontId="0" fillId="0" borderId="0" xfId="0" applyNumberFormat="1"/>
    <xf numFmtId="0" fontId="0" fillId="0" borderId="0" xfId="0" quotePrefix="1"/>
    <xf numFmtId="49" fontId="0" fillId="0" borderId="0" xfId="0" applyNumberFormat="1"/>
    <xf numFmtId="0" fontId="2" fillId="0" borderId="0" xfId="0" applyFont="1"/>
    <xf numFmtId="0" fontId="1" fillId="4" borderId="1" xfId="0" applyFont="1" applyFill="1" applyBorder="1" applyAlignment="1">
      <alignment horizontal="center" vertical="center"/>
    </xf>
    <xf numFmtId="0" fontId="1" fillId="4" borderId="3" xfId="0" applyFont="1" applyFill="1" applyBorder="1" applyAlignment="1">
      <alignment horizontal="center" vertical="center"/>
    </xf>
    <xf numFmtId="0" fontId="1" fillId="5" borderId="2" xfId="0" applyFont="1" applyFill="1" applyBorder="1" applyAlignment="1">
      <alignment horizontal="center" vertical="center"/>
    </xf>
    <xf numFmtId="164" fontId="1" fillId="5" borderId="2" xfId="0" applyNumberFormat="1" applyFont="1" applyFill="1" applyBorder="1" applyAlignment="1">
      <alignment horizontal="center" vertical="center"/>
    </xf>
    <xf numFmtId="0" fontId="1" fillId="5" borderId="3" xfId="0" applyFont="1" applyFill="1" applyBorder="1" applyAlignment="1">
      <alignment horizontal="center" vertical="center"/>
    </xf>
    <xf numFmtId="0" fontId="1" fillId="6" borderId="3" xfId="0" applyFont="1" applyFill="1" applyBorder="1" applyAlignment="1">
      <alignment horizontal="center" vertical="center"/>
    </xf>
    <xf numFmtId="0" fontId="1" fillId="7" borderId="3" xfId="0" applyFont="1" applyFill="1" applyBorder="1" applyAlignment="1">
      <alignment horizontal="center" vertical="center"/>
    </xf>
    <xf numFmtId="0" fontId="1" fillId="8" borderId="2" xfId="0" applyFont="1" applyFill="1" applyBorder="1" applyAlignment="1">
      <alignment horizontal="center" vertical="center"/>
    </xf>
    <xf numFmtId="49" fontId="1" fillId="8" borderId="2" xfId="0" applyNumberFormat="1" applyFont="1" applyFill="1" applyBorder="1" applyAlignment="1">
      <alignment horizontal="center" vertical="center"/>
    </xf>
    <xf numFmtId="165" fontId="1" fillId="8" borderId="2" xfId="0" applyNumberFormat="1" applyFont="1" applyFill="1" applyBorder="1" applyAlignment="1">
      <alignment horizontal="center" vertical="center"/>
    </xf>
    <xf numFmtId="0" fontId="3" fillId="2" borderId="2" xfId="0" applyFont="1" applyFill="1" applyBorder="1" applyAlignment="1">
      <alignment horizontal="center" vertical="center"/>
    </xf>
    <xf numFmtId="0" fontId="1" fillId="9" borderId="1" xfId="0" applyFont="1" applyFill="1" applyBorder="1" applyAlignment="1">
      <alignment horizontal="center" vertical="center"/>
    </xf>
    <xf numFmtId="49" fontId="1" fillId="4" borderId="2" xfId="0" applyNumberFormat="1" applyFont="1" applyFill="1" applyBorder="1" applyAlignment="1">
      <alignment horizontal="center" vertical="center"/>
    </xf>
    <xf numFmtId="49" fontId="1" fillId="3" borderId="2" xfId="0" applyNumberFormat="1" applyFont="1" applyFill="1" applyBorder="1" applyAlignment="1">
      <alignment horizontal="center" vertical="center"/>
    </xf>
    <xf numFmtId="49" fontId="0" fillId="0" borderId="0" xfId="0" quotePrefix="1" applyNumberFormat="1"/>
    <xf numFmtId="0" fontId="1" fillId="9" borderId="1" xfId="0" applyNumberFormat="1" applyFont="1" applyFill="1" applyBorder="1" applyAlignment="1">
      <alignment horizontal="center" vertical="center"/>
    </xf>
    <xf numFmtId="0" fontId="0" fillId="0" borderId="0" xfId="0" applyNumberFormat="1"/>
    <xf numFmtId="167" fontId="1" fillId="7" borderId="3" xfId="0" applyNumberFormat="1" applyFont="1" applyFill="1" applyBorder="1" applyAlignment="1">
      <alignment horizontal="center" vertical="center"/>
    </xf>
    <xf numFmtId="167" fontId="0" fillId="0" borderId="0" xfId="0" quotePrefix="1" applyNumberFormat="1"/>
    <xf numFmtId="167" fontId="0" fillId="0" borderId="0" xfId="0" applyNumberFormat="1"/>
    <xf numFmtId="0" fontId="0" fillId="0" borderId="0" xfId="0" applyFill="1"/>
    <xf numFmtId="49" fontId="1" fillId="7" borderId="3" xfId="0" applyNumberFormat="1" applyFont="1" applyFill="1" applyBorder="1" applyAlignment="1">
      <alignment horizontal="center" vertical="center"/>
    </xf>
    <xf numFmtId="0" fontId="1" fillId="5" borderId="3" xfId="0" applyNumberFormat="1" applyFont="1" applyFill="1" applyBorder="1" applyAlignment="1">
      <alignment horizontal="center" vertical="center"/>
    </xf>
    <xf numFmtId="0" fontId="1" fillId="7" borderId="3" xfId="0" applyNumberFormat="1" applyFont="1" applyFill="1" applyBorder="1" applyAlignment="1">
      <alignment horizontal="center" vertical="center"/>
    </xf>
    <xf numFmtId="0" fontId="0" fillId="0" borderId="0" xfId="0" quotePrefix="1" applyNumberFormat="1"/>
    <xf numFmtId="0" fontId="1" fillId="4" borderId="2" xfId="0" applyFont="1" applyFill="1" applyBorder="1" applyAlignment="1">
      <alignment horizontal="center" vertical="center"/>
    </xf>
    <xf numFmtId="0" fontId="5" fillId="0" borderId="0" xfId="1"/>
    <xf numFmtId="0" fontId="7" fillId="0" borderId="0" xfId="0" applyFont="1"/>
    <xf numFmtId="0" fontId="6" fillId="0" borderId="0" xfId="0" applyFont="1"/>
    <xf numFmtId="0" fontId="8" fillId="0" borderId="0" xfId="0" applyFont="1"/>
    <xf numFmtId="173" fontId="1" fillId="4" borderId="3" xfId="0" applyNumberFormat="1" applyFont="1" applyFill="1" applyBorder="1" applyAlignment="1">
      <alignment horizontal="center" vertical="center"/>
    </xf>
    <xf numFmtId="173" fontId="6" fillId="0" borderId="0" xfId="0" applyNumberFormat="1" applyFont="1"/>
    <xf numFmtId="173" fontId="8" fillId="0" borderId="0" xfId="0" applyNumberFormat="1" applyFont="1"/>
    <xf numFmtId="173"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mailto:Test@pass1" TargetMode="External"/><Relationship Id="rId3182" Type="http://schemas.openxmlformats.org/officeDocument/2006/relationships/hyperlink" Target="mailto:testing+1253+load@securegive.com" TargetMode="External"/><Relationship Id="rId3042" Type="http://schemas.openxmlformats.org/officeDocument/2006/relationships/hyperlink" Target="mailto:testing+1113+load@securegive.com" TargetMode="External"/><Relationship Id="rId170" Type="http://schemas.openxmlformats.org/officeDocument/2006/relationships/hyperlink" Target="mailto:Test@pass1" TargetMode="External"/><Relationship Id="rId987" Type="http://schemas.openxmlformats.org/officeDocument/2006/relationships/hyperlink" Target="https://sg-dev-web.securegive.com/" TargetMode="External"/><Relationship Id="rId2668" Type="http://schemas.openxmlformats.org/officeDocument/2006/relationships/hyperlink" Target="mailto:testing+739+load@securegive.com" TargetMode="External"/><Relationship Id="rId2875" Type="http://schemas.openxmlformats.org/officeDocument/2006/relationships/hyperlink" Target="mailto:testing+946+load@securegive.com" TargetMode="External"/><Relationship Id="rId847" Type="http://schemas.openxmlformats.org/officeDocument/2006/relationships/hyperlink" Target="https://sg-dev-web.securegive.com/" TargetMode="External"/><Relationship Id="rId1477" Type="http://schemas.openxmlformats.org/officeDocument/2006/relationships/hyperlink" Target="https://sg-dev-web.securegive.com/" TargetMode="External"/><Relationship Id="rId1684" Type="http://schemas.openxmlformats.org/officeDocument/2006/relationships/hyperlink" Target="https://sg-dev-web.securegive.com/" TargetMode="External"/><Relationship Id="rId1891" Type="http://schemas.openxmlformats.org/officeDocument/2006/relationships/hyperlink" Target="https://sg-dev-web.securegive.com/" TargetMode="External"/><Relationship Id="rId2528" Type="http://schemas.openxmlformats.org/officeDocument/2006/relationships/hyperlink" Target="mailto:testing+599+load@securegive.com" TargetMode="External"/><Relationship Id="rId2735" Type="http://schemas.openxmlformats.org/officeDocument/2006/relationships/hyperlink" Target="mailto:testing+806+load@securegive.com" TargetMode="External"/><Relationship Id="rId2942" Type="http://schemas.openxmlformats.org/officeDocument/2006/relationships/hyperlink" Target="mailto:testing+1013+load@securegive.com" TargetMode="External"/><Relationship Id="rId707" Type="http://schemas.openxmlformats.org/officeDocument/2006/relationships/hyperlink" Target="https://sg-dev-web.securegive.com/" TargetMode="External"/><Relationship Id="rId914" Type="http://schemas.openxmlformats.org/officeDocument/2006/relationships/hyperlink" Target="https://sg-dev-web.securegive.com/" TargetMode="External"/><Relationship Id="rId1337" Type="http://schemas.openxmlformats.org/officeDocument/2006/relationships/hyperlink" Target="https://sg-dev-web.securegive.com/" TargetMode="External"/><Relationship Id="rId1544" Type="http://schemas.openxmlformats.org/officeDocument/2006/relationships/hyperlink" Target="https://sg-dev-web.securegive.com/" TargetMode="External"/><Relationship Id="rId1751" Type="http://schemas.openxmlformats.org/officeDocument/2006/relationships/hyperlink" Target="https://sg-dev-web.securegive.com/" TargetMode="External"/><Relationship Id="rId2802" Type="http://schemas.openxmlformats.org/officeDocument/2006/relationships/hyperlink" Target="mailto:testing+873+load@securegive.com" TargetMode="External"/><Relationship Id="rId43" Type="http://schemas.openxmlformats.org/officeDocument/2006/relationships/hyperlink" Target="https://sg-dev-web.securegive.com/" TargetMode="External"/><Relationship Id="rId1404" Type="http://schemas.openxmlformats.org/officeDocument/2006/relationships/hyperlink" Target="mailto:Test@pass1" TargetMode="External"/><Relationship Id="rId1611" Type="http://schemas.openxmlformats.org/officeDocument/2006/relationships/hyperlink" Target="mailto:Test@pass1" TargetMode="External"/><Relationship Id="rId3369" Type="http://schemas.openxmlformats.org/officeDocument/2006/relationships/hyperlink" Target="mailto:testing+1440+load@securegive.com" TargetMode="External"/><Relationship Id="rId497" Type="http://schemas.openxmlformats.org/officeDocument/2006/relationships/hyperlink" Target="https://sg-dev-web.securegive.com/" TargetMode="External"/><Relationship Id="rId2178" Type="http://schemas.openxmlformats.org/officeDocument/2006/relationships/hyperlink" Target="mailto:testing+249+load@securegive.com" TargetMode="External"/><Relationship Id="rId2385" Type="http://schemas.openxmlformats.org/officeDocument/2006/relationships/hyperlink" Target="mailto:testing+456+load@securegive.com" TargetMode="External"/><Relationship Id="rId3229" Type="http://schemas.openxmlformats.org/officeDocument/2006/relationships/hyperlink" Target="mailto:testing+1300+load@securegive.com" TargetMode="External"/><Relationship Id="rId357" Type="http://schemas.openxmlformats.org/officeDocument/2006/relationships/hyperlink" Target="https://sg-dev-web.securegive.com/" TargetMode="External"/><Relationship Id="rId1194" Type="http://schemas.openxmlformats.org/officeDocument/2006/relationships/hyperlink" Target="https://sg-dev-web.securegive.com/" TargetMode="External"/><Relationship Id="rId2038" Type="http://schemas.openxmlformats.org/officeDocument/2006/relationships/hyperlink" Target="mailto:testing+109+load@securegive.com" TargetMode="External"/><Relationship Id="rId2592" Type="http://schemas.openxmlformats.org/officeDocument/2006/relationships/hyperlink" Target="mailto:testing+663+load@securegive.com" TargetMode="External"/><Relationship Id="rId217" Type="http://schemas.openxmlformats.org/officeDocument/2006/relationships/hyperlink" Target="https://sg-dev-web.securegive.com/" TargetMode="External"/><Relationship Id="rId564" Type="http://schemas.openxmlformats.org/officeDocument/2006/relationships/hyperlink" Target="https://sg-dev-web.securegive.com/" TargetMode="External"/><Relationship Id="rId771" Type="http://schemas.openxmlformats.org/officeDocument/2006/relationships/hyperlink" Target="https://sg-dev-web.securegive.com/" TargetMode="External"/><Relationship Id="rId2245" Type="http://schemas.openxmlformats.org/officeDocument/2006/relationships/hyperlink" Target="mailto:testing+316+load@securegive.com" TargetMode="External"/><Relationship Id="rId2452" Type="http://schemas.openxmlformats.org/officeDocument/2006/relationships/hyperlink" Target="mailto:testing+523+load@securegive.com" TargetMode="External"/><Relationship Id="rId424" Type="http://schemas.openxmlformats.org/officeDocument/2006/relationships/hyperlink" Target="https://sg-dev-web.securegive.com/" TargetMode="External"/><Relationship Id="rId631" Type="http://schemas.openxmlformats.org/officeDocument/2006/relationships/hyperlink" Target="https://sg-dev-web.securegive.com/" TargetMode="External"/><Relationship Id="rId1054" Type="http://schemas.openxmlformats.org/officeDocument/2006/relationships/hyperlink" Target="https://sg-dev-web.securegive.com/" TargetMode="External"/><Relationship Id="rId1261" Type="http://schemas.openxmlformats.org/officeDocument/2006/relationships/hyperlink" Target="https://sg-dev-web.securegive.com/" TargetMode="External"/><Relationship Id="rId2105" Type="http://schemas.openxmlformats.org/officeDocument/2006/relationships/hyperlink" Target="mailto:testing+176+load@securegive.com" TargetMode="External"/><Relationship Id="rId2312" Type="http://schemas.openxmlformats.org/officeDocument/2006/relationships/hyperlink" Target="mailto:testing+383+load@securegive.com" TargetMode="External"/><Relationship Id="rId1121" Type="http://schemas.openxmlformats.org/officeDocument/2006/relationships/hyperlink" Target="https://sg-dev-web.securegive.com/" TargetMode="External"/><Relationship Id="rId3086" Type="http://schemas.openxmlformats.org/officeDocument/2006/relationships/hyperlink" Target="mailto:testing+1157+load@securegive.com" TargetMode="External"/><Relationship Id="rId3293" Type="http://schemas.openxmlformats.org/officeDocument/2006/relationships/hyperlink" Target="mailto:testing+1364+load@securegive.com" TargetMode="External"/><Relationship Id="rId1938" Type="http://schemas.openxmlformats.org/officeDocument/2006/relationships/hyperlink" Target="mailto:testing+9+load@securegive.com" TargetMode="External"/><Relationship Id="rId3153" Type="http://schemas.openxmlformats.org/officeDocument/2006/relationships/hyperlink" Target="mailto:testing+1224+load@securegive.com" TargetMode="External"/><Relationship Id="rId3360" Type="http://schemas.openxmlformats.org/officeDocument/2006/relationships/hyperlink" Target="mailto:testing+1431+load@securegive.com" TargetMode="External"/><Relationship Id="rId281" Type="http://schemas.openxmlformats.org/officeDocument/2006/relationships/hyperlink" Target="https://sg-dev-web.securegive.com/" TargetMode="External"/><Relationship Id="rId3013" Type="http://schemas.openxmlformats.org/officeDocument/2006/relationships/hyperlink" Target="mailto:testing+1084+load@securegive.com" TargetMode="External"/><Relationship Id="rId141" Type="http://schemas.openxmlformats.org/officeDocument/2006/relationships/hyperlink" Target="https://sg-dev-web.securegive.com/" TargetMode="External"/><Relationship Id="rId3220" Type="http://schemas.openxmlformats.org/officeDocument/2006/relationships/hyperlink" Target="mailto:testing+1291+load@securegive.com" TargetMode="External"/><Relationship Id="rId7" Type="http://schemas.openxmlformats.org/officeDocument/2006/relationships/hyperlink" Target="https://sg-dev-web.securegive.com/" TargetMode="External"/><Relationship Id="rId2779" Type="http://schemas.openxmlformats.org/officeDocument/2006/relationships/hyperlink" Target="mailto:testing+850+load@securegive.com" TargetMode="External"/><Relationship Id="rId2986" Type="http://schemas.openxmlformats.org/officeDocument/2006/relationships/hyperlink" Target="mailto:testing+1057+load@securegive.com" TargetMode="External"/><Relationship Id="rId958" Type="http://schemas.openxmlformats.org/officeDocument/2006/relationships/hyperlink" Target="https://sg-dev-web.securegive.com/" TargetMode="External"/><Relationship Id="rId1588" Type="http://schemas.openxmlformats.org/officeDocument/2006/relationships/hyperlink" Target="https://sg-dev-web.securegive.com/" TargetMode="External"/><Relationship Id="rId1795" Type="http://schemas.openxmlformats.org/officeDocument/2006/relationships/hyperlink" Target="https://sg-dev-web.securegive.com/" TargetMode="External"/><Relationship Id="rId2639" Type="http://schemas.openxmlformats.org/officeDocument/2006/relationships/hyperlink" Target="mailto:testing+710+load@securegive.com" TargetMode="External"/><Relationship Id="rId2846" Type="http://schemas.openxmlformats.org/officeDocument/2006/relationships/hyperlink" Target="mailto:testing+917+load@securegive.com" TargetMode="External"/><Relationship Id="rId87" Type="http://schemas.openxmlformats.org/officeDocument/2006/relationships/hyperlink" Target="https://sg-dev-web.securegive.com/" TargetMode="External"/><Relationship Id="rId818" Type="http://schemas.openxmlformats.org/officeDocument/2006/relationships/hyperlink" Target="mailto:Test@pass1" TargetMode="External"/><Relationship Id="rId1448" Type="http://schemas.openxmlformats.org/officeDocument/2006/relationships/hyperlink" Target="mailto:Test@pass1" TargetMode="External"/><Relationship Id="rId1655" Type="http://schemas.openxmlformats.org/officeDocument/2006/relationships/hyperlink" Target="mailto:Test@pass1" TargetMode="External"/><Relationship Id="rId2706" Type="http://schemas.openxmlformats.org/officeDocument/2006/relationships/hyperlink" Target="mailto:testing+777+load@securegive.com" TargetMode="External"/><Relationship Id="rId1308" Type="http://schemas.openxmlformats.org/officeDocument/2006/relationships/hyperlink" Target="https://sg-dev-web.securegive.com/" TargetMode="External"/><Relationship Id="rId1862" Type="http://schemas.openxmlformats.org/officeDocument/2006/relationships/hyperlink" Target="mailto:Test@pass1" TargetMode="External"/><Relationship Id="rId2913" Type="http://schemas.openxmlformats.org/officeDocument/2006/relationships/hyperlink" Target="mailto:testing+984+load@securegive.com" TargetMode="External"/><Relationship Id="rId1515" Type="http://schemas.openxmlformats.org/officeDocument/2006/relationships/hyperlink" Target="https://sg-dev-web.securegive.com/" TargetMode="External"/><Relationship Id="rId1722" Type="http://schemas.openxmlformats.org/officeDocument/2006/relationships/hyperlink" Target="https://sg-dev-web.securegive.com/" TargetMode="External"/><Relationship Id="rId14" Type="http://schemas.openxmlformats.org/officeDocument/2006/relationships/hyperlink" Target="https://sg-dev-web.securegive.com/" TargetMode="External"/><Relationship Id="rId2289" Type="http://schemas.openxmlformats.org/officeDocument/2006/relationships/hyperlink" Target="mailto:testing+360+load@securegive.com" TargetMode="External"/><Relationship Id="rId2496" Type="http://schemas.openxmlformats.org/officeDocument/2006/relationships/hyperlink" Target="mailto:testing+567+load@securegive.com" TargetMode="External"/><Relationship Id="rId468" Type="http://schemas.openxmlformats.org/officeDocument/2006/relationships/hyperlink" Target="mailto:Test@pass1" TargetMode="External"/><Relationship Id="rId675" Type="http://schemas.openxmlformats.org/officeDocument/2006/relationships/hyperlink" Target="mailto:Test@pass1" TargetMode="External"/><Relationship Id="rId882" Type="http://schemas.openxmlformats.org/officeDocument/2006/relationships/hyperlink" Target="mailto:Test@pass1" TargetMode="External"/><Relationship Id="rId1098" Type="http://schemas.openxmlformats.org/officeDocument/2006/relationships/hyperlink" Target="mailto:Test@pass1" TargetMode="External"/><Relationship Id="rId2149" Type="http://schemas.openxmlformats.org/officeDocument/2006/relationships/hyperlink" Target="mailto:testing+220+load@securegive.com" TargetMode="External"/><Relationship Id="rId2356" Type="http://schemas.openxmlformats.org/officeDocument/2006/relationships/hyperlink" Target="mailto:testing+427+load@securegive.com" TargetMode="External"/><Relationship Id="rId2563" Type="http://schemas.openxmlformats.org/officeDocument/2006/relationships/hyperlink" Target="mailto:testing+634+load@securegive.com" TargetMode="External"/><Relationship Id="rId2770" Type="http://schemas.openxmlformats.org/officeDocument/2006/relationships/hyperlink" Target="mailto:testing+841+load@securegive.com" TargetMode="External"/><Relationship Id="rId3407" Type="http://schemas.openxmlformats.org/officeDocument/2006/relationships/hyperlink" Target="mailto:testing+1478+load@securegive.com" TargetMode="External"/><Relationship Id="rId328" Type="http://schemas.openxmlformats.org/officeDocument/2006/relationships/hyperlink" Target="https://sg-dev-web.securegive.com/" TargetMode="External"/><Relationship Id="rId535" Type="http://schemas.openxmlformats.org/officeDocument/2006/relationships/hyperlink" Target="https://sg-dev-web.securegive.com/" TargetMode="External"/><Relationship Id="rId742" Type="http://schemas.openxmlformats.org/officeDocument/2006/relationships/hyperlink" Target="https://sg-dev-web.securegive.com/" TargetMode="External"/><Relationship Id="rId1165" Type="http://schemas.openxmlformats.org/officeDocument/2006/relationships/hyperlink" Target="https://sg-dev-web.securegive.com/" TargetMode="External"/><Relationship Id="rId1372" Type="http://schemas.openxmlformats.org/officeDocument/2006/relationships/hyperlink" Target="https://sg-dev-web.securegive.com/" TargetMode="External"/><Relationship Id="rId2009" Type="http://schemas.openxmlformats.org/officeDocument/2006/relationships/hyperlink" Target="mailto:testing+80+load@securegive.com" TargetMode="External"/><Relationship Id="rId2216" Type="http://schemas.openxmlformats.org/officeDocument/2006/relationships/hyperlink" Target="mailto:testing+287+load@securegive.com" TargetMode="External"/><Relationship Id="rId2423" Type="http://schemas.openxmlformats.org/officeDocument/2006/relationships/hyperlink" Target="mailto:testing+494+load@securegive.com" TargetMode="External"/><Relationship Id="rId2630" Type="http://schemas.openxmlformats.org/officeDocument/2006/relationships/hyperlink" Target="mailto:testing+701+load@securegive.com" TargetMode="External"/><Relationship Id="rId602" Type="http://schemas.openxmlformats.org/officeDocument/2006/relationships/hyperlink" Target="mailto:Test@pass1" TargetMode="External"/><Relationship Id="rId1025" Type="http://schemas.openxmlformats.org/officeDocument/2006/relationships/hyperlink" Target="mailto:Test@pass1" TargetMode="External"/><Relationship Id="rId1232" Type="http://schemas.openxmlformats.org/officeDocument/2006/relationships/hyperlink" Target="mailto:Test@pass1" TargetMode="External"/><Relationship Id="rId3197" Type="http://schemas.openxmlformats.org/officeDocument/2006/relationships/hyperlink" Target="mailto:testing+1268+load@securegive.com" TargetMode="External"/><Relationship Id="rId3057" Type="http://schemas.openxmlformats.org/officeDocument/2006/relationships/hyperlink" Target="mailto:testing+1128+load@securegive.com" TargetMode="External"/><Relationship Id="rId185" Type="http://schemas.openxmlformats.org/officeDocument/2006/relationships/hyperlink" Target="https://sg-dev-web.securegive.com/" TargetMode="External"/><Relationship Id="rId1909" Type="http://schemas.openxmlformats.org/officeDocument/2006/relationships/hyperlink" Target="https://sg-dev-web.securegive.com/" TargetMode="External"/><Relationship Id="rId3264" Type="http://schemas.openxmlformats.org/officeDocument/2006/relationships/hyperlink" Target="mailto:testing+1335+load@securegive.com" TargetMode="External"/><Relationship Id="rId392" Type="http://schemas.openxmlformats.org/officeDocument/2006/relationships/hyperlink" Target="https://sg-dev-web.securegive.com/" TargetMode="External"/><Relationship Id="rId2073" Type="http://schemas.openxmlformats.org/officeDocument/2006/relationships/hyperlink" Target="mailto:testing+144+load@securegive.com" TargetMode="External"/><Relationship Id="rId2280" Type="http://schemas.openxmlformats.org/officeDocument/2006/relationships/hyperlink" Target="mailto:testing+351+load@securegive.com" TargetMode="External"/><Relationship Id="rId3124" Type="http://schemas.openxmlformats.org/officeDocument/2006/relationships/hyperlink" Target="mailto:testing+1195+load@securegive.com" TargetMode="External"/><Relationship Id="rId3331" Type="http://schemas.openxmlformats.org/officeDocument/2006/relationships/hyperlink" Target="mailto:testing+1402+load@securegive.com" TargetMode="External"/><Relationship Id="rId252" Type="http://schemas.openxmlformats.org/officeDocument/2006/relationships/hyperlink" Target="mailto:Test@pass1" TargetMode="External"/><Relationship Id="rId2140" Type="http://schemas.openxmlformats.org/officeDocument/2006/relationships/hyperlink" Target="mailto:testing+211+load@securegive.com" TargetMode="External"/><Relationship Id="rId112" Type="http://schemas.openxmlformats.org/officeDocument/2006/relationships/hyperlink" Target="https://sg-dev-web.securegive.com/" TargetMode="External"/><Relationship Id="rId1699" Type="http://schemas.openxmlformats.org/officeDocument/2006/relationships/hyperlink" Target="https://sg-dev-web.securegive.com/" TargetMode="External"/><Relationship Id="rId2000" Type="http://schemas.openxmlformats.org/officeDocument/2006/relationships/hyperlink" Target="mailto:testing+71+load@securegive.com" TargetMode="External"/><Relationship Id="rId2957" Type="http://schemas.openxmlformats.org/officeDocument/2006/relationships/hyperlink" Target="mailto:testing+1028+load@securegive.com" TargetMode="External"/><Relationship Id="rId929" Type="http://schemas.openxmlformats.org/officeDocument/2006/relationships/hyperlink" Target="https://sg-dev-web.securegive.com/" TargetMode="External"/><Relationship Id="rId1559" Type="http://schemas.openxmlformats.org/officeDocument/2006/relationships/hyperlink" Target="https://sg-dev-web.securegive.com/" TargetMode="External"/><Relationship Id="rId1766" Type="http://schemas.openxmlformats.org/officeDocument/2006/relationships/hyperlink" Target="https://sg-dev-web.securegive.com/" TargetMode="External"/><Relationship Id="rId1973" Type="http://schemas.openxmlformats.org/officeDocument/2006/relationships/hyperlink" Target="mailto:testing+44+load@securegive.com" TargetMode="External"/><Relationship Id="rId2817" Type="http://schemas.openxmlformats.org/officeDocument/2006/relationships/hyperlink" Target="mailto:testing+888+load@securegive.com" TargetMode="External"/><Relationship Id="rId58" Type="http://schemas.openxmlformats.org/officeDocument/2006/relationships/hyperlink" Target="https://sg-dev-web.securegive.com/" TargetMode="External"/><Relationship Id="rId1419" Type="http://schemas.openxmlformats.org/officeDocument/2006/relationships/hyperlink" Target="https://sg-dev-web.securegive.com/" TargetMode="External"/><Relationship Id="rId1626" Type="http://schemas.openxmlformats.org/officeDocument/2006/relationships/hyperlink" Target="https://sg-dev-web.securegive.com/" TargetMode="External"/><Relationship Id="rId1833" Type="http://schemas.openxmlformats.org/officeDocument/2006/relationships/hyperlink" Target="https://sg-dev-web.securegive.com/" TargetMode="External"/><Relationship Id="rId1900" Type="http://schemas.openxmlformats.org/officeDocument/2006/relationships/hyperlink" Target="https://sg-dev-web.securegive.com/" TargetMode="External"/><Relationship Id="rId579" Type="http://schemas.openxmlformats.org/officeDocument/2006/relationships/hyperlink" Target="https://sg-dev-web.securegive.com/" TargetMode="External"/><Relationship Id="rId786" Type="http://schemas.openxmlformats.org/officeDocument/2006/relationships/hyperlink" Target="https://sg-dev-web.securegive.com/" TargetMode="External"/><Relationship Id="rId993" Type="http://schemas.openxmlformats.org/officeDocument/2006/relationships/hyperlink" Target="https://sg-dev-web.securegive.com/" TargetMode="External"/><Relationship Id="rId2467" Type="http://schemas.openxmlformats.org/officeDocument/2006/relationships/hyperlink" Target="mailto:testing+538+load@securegive.com" TargetMode="External"/><Relationship Id="rId2674" Type="http://schemas.openxmlformats.org/officeDocument/2006/relationships/hyperlink" Target="mailto:testing+745+load@securegive.com" TargetMode="External"/><Relationship Id="rId439" Type="http://schemas.openxmlformats.org/officeDocument/2006/relationships/hyperlink" Target="https://sg-dev-web.securegive.com/" TargetMode="External"/><Relationship Id="rId646" Type="http://schemas.openxmlformats.org/officeDocument/2006/relationships/hyperlink" Target="https://sg-dev-web.securegive.com/" TargetMode="External"/><Relationship Id="rId1069" Type="http://schemas.openxmlformats.org/officeDocument/2006/relationships/hyperlink" Target="https://sg-dev-web.securegive.com/" TargetMode="External"/><Relationship Id="rId1276" Type="http://schemas.openxmlformats.org/officeDocument/2006/relationships/hyperlink" Target="https://sg-dev-web.securegive.com/" TargetMode="External"/><Relationship Id="rId1483" Type="http://schemas.openxmlformats.org/officeDocument/2006/relationships/hyperlink" Target="https://sg-dev-web.securegive.com/" TargetMode="External"/><Relationship Id="rId2327" Type="http://schemas.openxmlformats.org/officeDocument/2006/relationships/hyperlink" Target="mailto:testing+398+load@securegive.com" TargetMode="External"/><Relationship Id="rId2881" Type="http://schemas.openxmlformats.org/officeDocument/2006/relationships/hyperlink" Target="mailto:testing+952+load@securegive.com" TargetMode="External"/><Relationship Id="rId506" Type="http://schemas.openxmlformats.org/officeDocument/2006/relationships/hyperlink" Target="https://sg-dev-web.securegive.com/" TargetMode="External"/><Relationship Id="rId853" Type="http://schemas.openxmlformats.org/officeDocument/2006/relationships/hyperlink" Target="https://sg-dev-web.securegive.com/" TargetMode="External"/><Relationship Id="rId1136" Type="http://schemas.openxmlformats.org/officeDocument/2006/relationships/hyperlink" Target="https://sg-dev-web.securegive.com/" TargetMode="External"/><Relationship Id="rId1690" Type="http://schemas.openxmlformats.org/officeDocument/2006/relationships/hyperlink" Target="https://sg-dev-web.securegive.com/" TargetMode="External"/><Relationship Id="rId2534" Type="http://schemas.openxmlformats.org/officeDocument/2006/relationships/hyperlink" Target="mailto:testing+605+load@securegive.com" TargetMode="External"/><Relationship Id="rId2741" Type="http://schemas.openxmlformats.org/officeDocument/2006/relationships/hyperlink" Target="mailto:testing+812+load@securegive.com" TargetMode="External"/><Relationship Id="rId713" Type="http://schemas.openxmlformats.org/officeDocument/2006/relationships/hyperlink" Target="https://sg-dev-web.securegive.com/" TargetMode="External"/><Relationship Id="rId920" Type="http://schemas.openxmlformats.org/officeDocument/2006/relationships/hyperlink" Target="https://sg-dev-web.securegive.com/" TargetMode="External"/><Relationship Id="rId1343" Type="http://schemas.openxmlformats.org/officeDocument/2006/relationships/hyperlink" Target="https://sg-dev-web.securegive.com/" TargetMode="External"/><Relationship Id="rId1550" Type="http://schemas.openxmlformats.org/officeDocument/2006/relationships/hyperlink" Target="https://sg-dev-web.securegive.com/" TargetMode="External"/><Relationship Id="rId2601" Type="http://schemas.openxmlformats.org/officeDocument/2006/relationships/hyperlink" Target="mailto:testing+672+load@securegive.com" TargetMode="External"/><Relationship Id="rId1203" Type="http://schemas.openxmlformats.org/officeDocument/2006/relationships/hyperlink" Target="https://sg-dev-web.securegive.com/" TargetMode="External"/><Relationship Id="rId1410" Type="http://schemas.openxmlformats.org/officeDocument/2006/relationships/hyperlink" Target="https://sg-dev-web.securegive.com/" TargetMode="External"/><Relationship Id="rId3168" Type="http://schemas.openxmlformats.org/officeDocument/2006/relationships/hyperlink" Target="mailto:testing+1239+load@securegive.com" TargetMode="External"/><Relationship Id="rId3375" Type="http://schemas.openxmlformats.org/officeDocument/2006/relationships/hyperlink" Target="mailto:testing+1446+load@securegive.com" TargetMode="External"/><Relationship Id="rId296" Type="http://schemas.openxmlformats.org/officeDocument/2006/relationships/hyperlink" Target="mailto:Test@pass1" TargetMode="External"/><Relationship Id="rId2184" Type="http://schemas.openxmlformats.org/officeDocument/2006/relationships/hyperlink" Target="mailto:testing+255+load@securegive.com" TargetMode="External"/><Relationship Id="rId2391" Type="http://schemas.openxmlformats.org/officeDocument/2006/relationships/hyperlink" Target="mailto:testing+462+load@securegive.com" TargetMode="External"/><Relationship Id="rId3028" Type="http://schemas.openxmlformats.org/officeDocument/2006/relationships/hyperlink" Target="mailto:testing+1099+load@securegive.com" TargetMode="External"/><Relationship Id="rId3235" Type="http://schemas.openxmlformats.org/officeDocument/2006/relationships/hyperlink" Target="mailto:testing+1306+load@securegive.com" TargetMode="External"/><Relationship Id="rId156" Type="http://schemas.openxmlformats.org/officeDocument/2006/relationships/hyperlink" Target="https://sg-dev-web.securegive.com/" TargetMode="External"/><Relationship Id="rId363" Type="http://schemas.openxmlformats.org/officeDocument/2006/relationships/hyperlink" Target="https://sg-dev-web.securegive.com/" TargetMode="External"/><Relationship Id="rId570" Type="http://schemas.openxmlformats.org/officeDocument/2006/relationships/hyperlink" Target="https://sg-dev-web.securegive.com/" TargetMode="External"/><Relationship Id="rId2044" Type="http://schemas.openxmlformats.org/officeDocument/2006/relationships/hyperlink" Target="mailto:testing+115+load@securegive.com" TargetMode="External"/><Relationship Id="rId2251" Type="http://schemas.openxmlformats.org/officeDocument/2006/relationships/hyperlink" Target="mailto:testing+322+load@securegive.com" TargetMode="External"/><Relationship Id="rId3302" Type="http://schemas.openxmlformats.org/officeDocument/2006/relationships/hyperlink" Target="mailto:testing+1373+load@securegive.com" TargetMode="External"/><Relationship Id="rId223" Type="http://schemas.openxmlformats.org/officeDocument/2006/relationships/hyperlink" Target="https://sg-dev-web.securegive.com/" TargetMode="External"/><Relationship Id="rId430" Type="http://schemas.openxmlformats.org/officeDocument/2006/relationships/hyperlink" Target="https://sg-dev-web.securegive.com/" TargetMode="External"/><Relationship Id="rId1060" Type="http://schemas.openxmlformats.org/officeDocument/2006/relationships/hyperlink" Target="https://sg-dev-web.securegive.com/" TargetMode="External"/><Relationship Id="rId2111" Type="http://schemas.openxmlformats.org/officeDocument/2006/relationships/hyperlink" Target="mailto:testing+182+load@securegive.com" TargetMode="External"/><Relationship Id="rId1877" Type="http://schemas.openxmlformats.org/officeDocument/2006/relationships/hyperlink" Target="https://sg-dev-web.securegive.com/" TargetMode="External"/><Relationship Id="rId2928" Type="http://schemas.openxmlformats.org/officeDocument/2006/relationships/hyperlink" Target="mailto:testing+999+load@securegive.com" TargetMode="External"/><Relationship Id="rId1737" Type="http://schemas.openxmlformats.org/officeDocument/2006/relationships/hyperlink" Target="mailto:Test@pass1" TargetMode="External"/><Relationship Id="rId1944" Type="http://schemas.openxmlformats.org/officeDocument/2006/relationships/hyperlink" Target="mailto:testing+15+load@securegive.com" TargetMode="External"/><Relationship Id="rId3092" Type="http://schemas.openxmlformats.org/officeDocument/2006/relationships/hyperlink" Target="mailto:testing+1163+load@securegive.com" TargetMode="External"/><Relationship Id="rId29" Type="http://schemas.openxmlformats.org/officeDocument/2006/relationships/hyperlink" Target="https://sg-dev-web.securegive.com/" TargetMode="External"/><Relationship Id="rId1804" Type="http://schemas.openxmlformats.org/officeDocument/2006/relationships/hyperlink" Target="https://sg-dev-web.securegive.com/" TargetMode="External"/><Relationship Id="rId897" Type="http://schemas.openxmlformats.org/officeDocument/2006/relationships/hyperlink" Target="https://sg-dev-web.securegive.com/" TargetMode="External"/><Relationship Id="rId2578" Type="http://schemas.openxmlformats.org/officeDocument/2006/relationships/hyperlink" Target="mailto:testing+649+load@securegive.com" TargetMode="External"/><Relationship Id="rId2785" Type="http://schemas.openxmlformats.org/officeDocument/2006/relationships/hyperlink" Target="mailto:testing+856+load@securegive.com" TargetMode="External"/><Relationship Id="rId2992" Type="http://schemas.openxmlformats.org/officeDocument/2006/relationships/hyperlink" Target="mailto:testing+1063+load@securegive.com" TargetMode="External"/><Relationship Id="rId757" Type="http://schemas.openxmlformats.org/officeDocument/2006/relationships/hyperlink" Target="https://sg-dev-web.securegive.com/" TargetMode="External"/><Relationship Id="rId964" Type="http://schemas.openxmlformats.org/officeDocument/2006/relationships/hyperlink" Target="https://sg-dev-web.securegive.com/" TargetMode="External"/><Relationship Id="rId1387" Type="http://schemas.openxmlformats.org/officeDocument/2006/relationships/hyperlink" Target="https://sg-dev-web.securegive.com/" TargetMode="External"/><Relationship Id="rId1594" Type="http://schemas.openxmlformats.org/officeDocument/2006/relationships/hyperlink" Target="https://sg-dev-web.securegive.com/" TargetMode="External"/><Relationship Id="rId2438" Type="http://schemas.openxmlformats.org/officeDocument/2006/relationships/hyperlink" Target="mailto:testing+509+load@securegive.com" TargetMode="External"/><Relationship Id="rId2645" Type="http://schemas.openxmlformats.org/officeDocument/2006/relationships/hyperlink" Target="mailto:testing+716+load@securegive.com" TargetMode="External"/><Relationship Id="rId2852" Type="http://schemas.openxmlformats.org/officeDocument/2006/relationships/hyperlink" Target="mailto:testing+923+load@securegive.com" TargetMode="External"/><Relationship Id="rId93" Type="http://schemas.openxmlformats.org/officeDocument/2006/relationships/hyperlink" Target="https://sg-dev-web.securegive.com/" TargetMode="External"/><Relationship Id="rId617" Type="http://schemas.openxmlformats.org/officeDocument/2006/relationships/hyperlink" Target="https://sg-dev-web.securegive.com/" TargetMode="External"/><Relationship Id="rId824" Type="http://schemas.openxmlformats.org/officeDocument/2006/relationships/hyperlink" Target="https://sg-dev-web.securegive.com/" TargetMode="External"/><Relationship Id="rId1247" Type="http://schemas.openxmlformats.org/officeDocument/2006/relationships/hyperlink" Target="https://sg-dev-web.securegive.com/" TargetMode="External"/><Relationship Id="rId1454" Type="http://schemas.openxmlformats.org/officeDocument/2006/relationships/hyperlink" Target="https://sg-dev-web.securegive.com/" TargetMode="External"/><Relationship Id="rId1661" Type="http://schemas.openxmlformats.org/officeDocument/2006/relationships/hyperlink" Target="https://sg-dev-web.securegive.com/" TargetMode="External"/><Relationship Id="rId2505" Type="http://schemas.openxmlformats.org/officeDocument/2006/relationships/hyperlink" Target="mailto:testing+576+load@securegive.com" TargetMode="External"/><Relationship Id="rId2712" Type="http://schemas.openxmlformats.org/officeDocument/2006/relationships/hyperlink" Target="mailto:testing+783+load@securegive.com" TargetMode="External"/><Relationship Id="rId1107" Type="http://schemas.openxmlformats.org/officeDocument/2006/relationships/hyperlink" Target="mailto:Test@pass1" TargetMode="External"/><Relationship Id="rId1314" Type="http://schemas.openxmlformats.org/officeDocument/2006/relationships/hyperlink" Target="mailto:Test@pass1" TargetMode="External"/><Relationship Id="rId1521" Type="http://schemas.openxmlformats.org/officeDocument/2006/relationships/hyperlink" Target="mailto:Test@pass1" TargetMode="External"/><Relationship Id="rId3279" Type="http://schemas.openxmlformats.org/officeDocument/2006/relationships/hyperlink" Target="mailto:testing+1350+load@securegive.com" TargetMode="External"/><Relationship Id="rId20" Type="http://schemas.openxmlformats.org/officeDocument/2006/relationships/hyperlink" Target="https://sg-dev-web.securegive.com/" TargetMode="External"/><Relationship Id="rId2088" Type="http://schemas.openxmlformats.org/officeDocument/2006/relationships/hyperlink" Target="mailto:testing+159+load@securegive.com" TargetMode="External"/><Relationship Id="rId2295" Type="http://schemas.openxmlformats.org/officeDocument/2006/relationships/hyperlink" Target="mailto:testing+366+load@securegive.com" TargetMode="External"/><Relationship Id="rId3139" Type="http://schemas.openxmlformats.org/officeDocument/2006/relationships/hyperlink" Target="mailto:testing+1210+load@securegive.com" TargetMode="External"/><Relationship Id="rId3346" Type="http://schemas.openxmlformats.org/officeDocument/2006/relationships/hyperlink" Target="mailto:testing+1417+load@securegive.com" TargetMode="External"/><Relationship Id="rId267" Type="http://schemas.openxmlformats.org/officeDocument/2006/relationships/hyperlink" Target="https://sg-dev-web.securegive.com/" TargetMode="External"/><Relationship Id="rId474" Type="http://schemas.openxmlformats.org/officeDocument/2006/relationships/hyperlink" Target="https://sg-dev-web.securegive.com/" TargetMode="External"/><Relationship Id="rId2155" Type="http://schemas.openxmlformats.org/officeDocument/2006/relationships/hyperlink" Target="mailto:testing+226+load@securegive.com" TargetMode="External"/><Relationship Id="rId127" Type="http://schemas.openxmlformats.org/officeDocument/2006/relationships/hyperlink" Target="https://sg-dev-web.securegive.com/" TargetMode="External"/><Relationship Id="rId681" Type="http://schemas.openxmlformats.org/officeDocument/2006/relationships/hyperlink" Target="https://sg-dev-web.securegive.com/" TargetMode="External"/><Relationship Id="rId2362" Type="http://schemas.openxmlformats.org/officeDocument/2006/relationships/hyperlink" Target="mailto:testing+433+load@securegive.com" TargetMode="External"/><Relationship Id="rId3206" Type="http://schemas.openxmlformats.org/officeDocument/2006/relationships/hyperlink" Target="mailto:testing+1277+load@securegive.com" TargetMode="External"/><Relationship Id="rId3413" Type="http://schemas.openxmlformats.org/officeDocument/2006/relationships/hyperlink" Target="mailto:testing+1484+load@securegive.com" TargetMode="External"/><Relationship Id="rId334" Type="http://schemas.openxmlformats.org/officeDocument/2006/relationships/hyperlink" Target="https://sg-dev-web.securegive.com/" TargetMode="External"/><Relationship Id="rId541" Type="http://schemas.openxmlformats.org/officeDocument/2006/relationships/hyperlink" Target="https://sg-dev-web.securegive.com/" TargetMode="External"/><Relationship Id="rId1171" Type="http://schemas.openxmlformats.org/officeDocument/2006/relationships/hyperlink" Target="https://sg-dev-web.securegive.com/" TargetMode="External"/><Relationship Id="rId2015" Type="http://schemas.openxmlformats.org/officeDocument/2006/relationships/hyperlink" Target="mailto:testing+86+load@securegive.com" TargetMode="External"/><Relationship Id="rId2222" Type="http://schemas.openxmlformats.org/officeDocument/2006/relationships/hyperlink" Target="mailto:testing+293+load@securegive.com" TargetMode="External"/><Relationship Id="rId401" Type="http://schemas.openxmlformats.org/officeDocument/2006/relationships/hyperlink" Target="https://sg-dev-web.securegive.com/" TargetMode="External"/><Relationship Id="rId1031" Type="http://schemas.openxmlformats.org/officeDocument/2006/relationships/hyperlink" Target="https://sg-dev-web.securegive.com/" TargetMode="External"/><Relationship Id="rId1988" Type="http://schemas.openxmlformats.org/officeDocument/2006/relationships/hyperlink" Target="mailto:testing+59+load@securegive.com" TargetMode="External"/><Relationship Id="rId1848" Type="http://schemas.openxmlformats.org/officeDocument/2006/relationships/hyperlink" Target="https://sg-dev-web.securegive.com/" TargetMode="External"/><Relationship Id="rId3063" Type="http://schemas.openxmlformats.org/officeDocument/2006/relationships/hyperlink" Target="mailto:testing+1134+load@securegive.com" TargetMode="External"/><Relationship Id="rId3270" Type="http://schemas.openxmlformats.org/officeDocument/2006/relationships/hyperlink" Target="mailto:testing+1341+load@securegive.com" TargetMode="External"/><Relationship Id="rId191" Type="http://schemas.openxmlformats.org/officeDocument/2006/relationships/hyperlink" Target="https://sg-dev-web.securegive.com/" TargetMode="External"/><Relationship Id="rId1708" Type="http://schemas.openxmlformats.org/officeDocument/2006/relationships/hyperlink" Target="https://sg-dev-web.securegive.com/" TargetMode="External"/><Relationship Id="rId1915" Type="http://schemas.openxmlformats.org/officeDocument/2006/relationships/hyperlink" Target="https://sg-dev-web.securegive.com/" TargetMode="External"/><Relationship Id="rId3130" Type="http://schemas.openxmlformats.org/officeDocument/2006/relationships/hyperlink" Target="mailto:testing+1201+load@securegive.com" TargetMode="External"/><Relationship Id="rId2689" Type="http://schemas.openxmlformats.org/officeDocument/2006/relationships/hyperlink" Target="mailto:testing+760+load@securegive.com" TargetMode="External"/><Relationship Id="rId2896" Type="http://schemas.openxmlformats.org/officeDocument/2006/relationships/hyperlink" Target="mailto:testing+967+load@securegive.com" TargetMode="External"/><Relationship Id="rId868" Type="http://schemas.openxmlformats.org/officeDocument/2006/relationships/hyperlink" Target="https://sg-dev-web.securegive.com/" TargetMode="External"/><Relationship Id="rId1498" Type="http://schemas.openxmlformats.org/officeDocument/2006/relationships/hyperlink" Target="https://sg-dev-web.securegive.com/" TargetMode="External"/><Relationship Id="rId2549" Type="http://schemas.openxmlformats.org/officeDocument/2006/relationships/hyperlink" Target="mailto:testing+620+load@securegive.com" TargetMode="External"/><Relationship Id="rId2756" Type="http://schemas.openxmlformats.org/officeDocument/2006/relationships/hyperlink" Target="mailto:testing+827+load@securegive.com" TargetMode="External"/><Relationship Id="rId2963" Type="http://schemas.openxmlformats.org/officeDocument/2006/relationships/hyperlink" Target="mailto:testing+1034+load@securegive.com" TargetMode="External"/><Relationship Id="rId728" Type="http://schemas.openxmlformats.org/officeDocument/2006/relationships/hyperlink" Target="mailto:Test@pass1" TargetMode="External"/><Relationship Id="rId935" Type="http://schemas.openxmlformats.org/officeDocument/2006/relationships/hyperlink" Target="mailto:Test@pass1" TargetMode="External"/><Relationship Id="rId1358" Type="http://schemas.openxmlformats.org/officeDocument/2006/relationships/hyperlink" Target="mailto:Test@pass1" TargetMode="External"/><Relationship Id="rId1565" Type="http://schemas.openxmlformats.org/officeDocument/2006/relationships/hyperlink" Target="mailto:Test@pass1" TargetMode="External"/><Relationship Id="rId1772" Type="http://schemas.openxmlformats.org/officeDocument/2006/relationships/hyperlink" Target="mailto:Test@pass1" TargetMode="External"/><Relationship Id="rId2409" Type="http://schemas.openxmlformats.org/officeDocument/2006/relationships/hyperlink" Target="mailto:testing+480+load@securegive.com" TargetMode="External"/><Relationship Id="rId2616" Type="http://schemas.openxmlformats.org/officeDocument/2006/relationships/hyperlink" Target="mailto:testing+687+load@securegive.com" TargetMode="External"/><Relationship Id="rId64" Type="http://schemas.openxmlformats.org/officeDocument/2006/relationships/hyperlink" Target="https://sg-dev-web.securegive.com/" TargetMode="External"/><Relationship Id="rId1218" Type="http://schemas.openxmlformats.org/officeDocument/2006/relationships/hyperlink" Target="https://sg-dev-web.securegive.com/" TargetMode="External"/><Relationship Id="rId1425" Type="http://schemas.openxmlformats.org/officeDocument/2006/relationships/hyperlink" Target="https://sg-dev-web.securegive.com/" TargetMode="External"/><Relationship Id="rId2823" Type="http://schemas.openxmlformats.org/officeDocument/2006/relationships/hyperlink" Target="mailto:testing+894+load@securegive.com" TargetMode="External"/><Relationship Id="rId1632" Type="http://schemas.openxmlformats.org/officeDocument/2006/relationships/hyperlink" Target="https://sg-dev-web.securegive.com/" TargetMode="External"/><Relationship Id="rId2199" Type="http://schemas.openxmlformats.org/officeDocument/2006/relationships/hyperlink" Target="mailto:testing+270+load@securegive.com" TargetMode="External"/><Relationship Id="rId378" Type="http://schemas.openxmlformats.org/officeDocument/2006/relationships/hyperlink" Target="mailto:Test@pass1" TargetMode="External"/><Relationship Id="rId585" Type="http://schemas.openxmlformats.org/officeDocument/2006/relationships/hyperlink" Target="mailto:Test@pass1" TargetMode="External"/><Relationship Id="rId792" Type="http://schemas.openxmlformats.org/officeDocument/2006/relationships/hyperlink" Target="mailto:Test@pass1" TargetMode="External"/><Relationship Id="rId2059" Type="http://schemas.openxmlformats.org/officeDocument/2006/relationships/hyperlink" Target="mailto:testing+130+load@securegive.com" TargetMode="External"/><Relationship Id="rId2266" Type="http://schemas.openxmlformats.org/officeDocument/2006/relationships/hyperlink" Target="mailto:testing+337+load@securegive.com" TargetMode="External"/><Relationship Id="rId2473" Type="http://schemas.openxmlformats.org/officeDocument/2006/relationships/hyperlink" Target="mailto:testing+544+load@securegive.com" TargetMode="External"/><Relationship Id="rId2680" Type="http://schemas.openxmlformats.org/officeDocument/2006/relationships/hyperlink" Target="mailto:testing+751+load@securegive.com" TargetMode="External"/><Relationship Id="rId3317" Type="http://schemas.openxmlformats.org/officeDocument/2006/relationships/hyperlink" Target="mailto:testing+1388+load@securegive.com" TargetMode="External"/><Relationship Id="rId238" Type="http://schemas.openxmlformats.org/officeDocument/2006/relationships/hyperlink" Target="https://sg-dev-web.securegive.com/" TargetMode="External"/><Relationship Id="rId445" Type="http://schemas.openxmlformats.org/officeDocument/2006/relationships/hyperlink" Target="https://sg-dev-web.securegive.com/" TargetMode="External"/><Relationship Id="rId652" Type="http://schemas.openxmlformats.org/officeDocument/2006/relationships/hyperlink" Target="https://sg-dev-web.securegive.com/" TargetMode="External"/><Relationship Id="rId1075" Type="http://schemas.openxmlformats.org/officeDocument/2006/relationships/hyperlink" Target="https://sg-dev-web.securegive.com/" TargetMode="External"/><Relationship Id="rId1282" Type="http://schemas.openxmlformats.org/officeDocument/2006/relationships/hyperlink" Target="https://sg-dev-web.securegive.com/" TargetMode="External"/><Relationship Id="rId2126" Type="http://schemas.openxmlformats.org/officeDocument/2006/relationships/hyperlink" Target="mailto:testing+197+load@securegive.com" TargetMode="External"/><Relationship Id="rId2333" Type="http://schemas.openxmlformats.org/officeDocument/2006/relationships/hyperlink" Target="mailto:testing+404+load@securegive.com" TargetMode="External"/><Relationship Id="rId2540" Type="http://schemas.openxmlformats.org/officeDocument/2006/relationships/hyperlink" Target="mailto:testing+611+load@securegive.com" TargetMode="External"/><Relationship Id="rId305" Type="http://schemas.openxmlformats.org/officeDocument/2006/relationships/hyperlink" Target="mailto:Test@pass1" TargetMode="External"/><Relationship Id="rId512" Type="http://schemas.openxmlformats.org/officeDocument/2006/relationships/hyperlink" Target="mailto:Test@pass1" TargetMode="External"/><Relationship Id="rId1142" Type="http://schemas.openxmlformats.org/officeDocument/2006/relationships/hyperlink" Target="mailto:Test@pass1" TargetMode="External"/><Relationship Id="rId2400" Type="http://schemas.openxmlformats.org/officeDocument/2006/relationships/hyperlink" Target="mailto:testing+471+load@securegive.com" TargetMode="External"/><Relationship Id="rId1002" Type="http://schemas.openxmlformats.org/officeDocument/2006/relationships/hyperlink" Target="https://sg-dev-web.securegive.com/" TargetMode="External"/><Relationship Id="rId1959" Type="http://schemas.openxmlformats.org/officeDocument/2006/relationships/hyperlink" Target="mailto:testing+30+load@securegive.com" TargetMode="External"/><Relationship Id="rId3174" Type="http://schemas.openxmlformats.org/officeDocument/2006/relationships/hyperlink" Target="mailto:testing+1245+load@securegive.com" TargetMode="External"/><Relationship Id="rId1819" Type="http://schemas.openxmlformats.org/officeDocument/2006/relationships/hyperlink" Target="https://sg-dev-web.securegive.com/" TargetMode="External"/><Relationship Id="rId3381" Type="http://schemas.openxmlformats.org/officeDocument/2006/relationships/hyperlink" Target="mailto:testing+1452+load@securegive.com" TargetMode="External"/><Relationship Id="rId2190" Type="http://schemas.openxmlformats.org/officeDocument/2006/relationships/hyperlink" Target="mailto:testing+261+load@securegive.com" TargetMode="External"/><Relationship Id="rId3034" Type="http://schemas.openxmlformats.org/officeDocument/2006/relationships/hyperlink" Target="mailto:testing+1105+load@securegive.com" TargetMode="External"/><Relationship Id="rId3241" Type="http://schemas.openxmlformats.org/officeDocument/2006/relationships/hyperlink" Target="mailto:testing+1312+load@securegive.com" TargetMode="External"/><Relationship Id="rId162" Type="http://schemas.openxmlformats.org/officeDocument/2006/relationships/hyperlink" Target="mailto:Test@pass1" TargetMode="External"/><Relationship Id="rId2050" Type="http://schemas.openxmlformats.org/officeDocument/2006/relationships/hyperlink" Target="mailto:testing+121+load@securegive.com" TargetMode="External"/><Relationship Id="rId3101" Type="http://schemas.openxmlformats.org/officeDocument/2006/relationships/hyperlink" Target="mailto:testing+1172+load@securegive.com" TargetMode="External"/><Relationship Id="rId979" Type="http://schemas.openxmlformats.org/officeDocument/2006/relationships/hyperlink" Target="https://sg-dev-web.securegive.com/" TargetMode="External"/><Relationship Id="rId839" Type="http://schemas.openxmlformats.org/officeDocument/2006/relationships/hyperlink" Target="https://sg-dev-web.securegive.com/" TargetMode="External"/><Relationship Id="rId1469" Type="http://schemas.openxmlformats.org/officeDocument/2006/relationships/hyperlink" Target="https://sg-dev-web.securegive.com/" TargetMode="External"/><Relationship Id="rId2867" Type="http://schemas.openxmlformats.org/officeDocument/2006/relationships/hyperlink" Target="mailto:testing+938+load@securegive.com" TargetMode="External"/><Relationship Id="rId1676" Type="http://schemas.openxmlformats.org/officeDocument/2006/relationships/hyperlink" Target="https://sg-dev-web.securegive.com/" TargetMode="External"/><Relationship Id="rId1883" Type="http://schemas.openxmlformats.org/officeDocument/2006/relationships/hyperlink" Target="https://sg-dev-web.securegive.com/" TargetMode="External"/><Relationship Id="rId2727" Type="http://schemas.openxmlformats.org/officeDocument/2006/relationships/hyperlink" Target="mailto:testing+798+load@securegive.com" TargetMode="External"/><Relationship Id="rId2934" Type="http://schemas.openxmlformats.org/officeDocument/2006/relationships/hyperlink" Target="mailto:testing+1005+load@securegive.com" TargetMode="External"/><Relationship Id="rId906" Type="http://schemas.openxmlformats.org/officeDocument/2006/relationships/hyperlink" Target="https://sg-dev-web.securegive.com/" TargetMode="External"/><Relationship Id="rId1329" Type="http://schemas.openxmlformats.org/officeDocument/2006/relationships/hyperlink" Target="https://sg-dev-web.securegive.com/" TargetMode="External"/><Relationship Id="rId1536" Type="http://schemas.openxmlformats.org/officeDocument/2006/relationships/hyperlink" Target="https://sg-dev-web.securegive.com/" TargetMode="External"/><Relationship Id="rId1743" Type="http://schemas.openxmlformats.org/officeDocument/2006/relationships/hyperlink" Target="https://sg-dev-web.securegive.com/" TargetMode="External"/><Relationship Id="rId1950" Type="http://schemas.openxmlformats.org/officeDocument/2006/relationships/hyperlink" Target="mailto:testing+21+load@securegive.com" TargetMode="External"/><Relationship Id="rId35" Type="http://schemas.openxmlformats.org/officeDocument/2006/relationships/hyperlink" Target="mailto:Test@pass1" TargetMode="External"/><Relationship Id="rId1603" Type="http://schemas.openxmlformats.org/officeDocument/2006/relationships/hyperlink" Target="https://sg-dev-web.securegive.com/" TargetMode="External"/><Relationship Id="rId1810" Type="http://schemas.openxmlformats.org/officeDocument/2006/relationships/hyperlink" Target="https://sg-dev-web.securegive.com/" TargetMode="External"/><Relationship Id="rId489" Type="http://schemas.openxmlformats.org/officeDocument/2006/relationships/hyperlink" Target="https://sg-dev-web.securegive.com/" TargetMode="External"/><Relationship Id="rId696" Type="http://schemas.openxmlformats.org/officeDocument/2006/relationships/hyperlink" Target="https://sg-dev-web.securegive.com/" TargetMode="External"/><Relationship Id="rId2377" Type="http://schemas.openxmlformats.org/officeDocument/2006/relationships/hyperlink" Target="mailto:testing+448+load@securegive.com" TargetMode="External"/><Relationship Id="rId2584" Type="http://schemas.openxmlformats.org/officeDocument/2006/relationships/hyperlink" Target="mailto:testing+655+load@securegive.com" TargetMode="External"/><Relationship Id="rId2791" Type="http://schemas.openxmlformats.org/officeDocument/2006/relationships/hyperlink" Target="mailto:testing+862+load@securegive.com" TargetMode="External"/><Relationship Id="rId3428" Type="http://schemas.openxmlformats.org/officeDocument/2006/relationships/hyperlink" Target="mailto:testing+1499+load@securegive.com" TargetMode="External"/><Relationship Id="rId349" Type="http://schemas.openxmlformats.org/officeDocument/2006/relationships/hyperlink" Target="https://sg-dev-web.securegive.com/" TargetMode="External"/><Relationship Id="rId556" Type="http://schemas.openxmlformats.org/officeDocument/2006/relationships/hyperlink" Target="https://sg-dev-web.securegive.com/" TargetMode="External"/><Relationship Id="rId763" Type="http://schemas.openxmlformats.org/officeDocument/2006/relationships/hyperlink" Target="https://sg-dev-web.securegive.com/" TargetMode="External"/><Relationship Id="rId1186" Type="http://schemas.openxmlformats.org/officeDocument/2006/relationships/hyperlink" Target="https://sg-dev-web.securegive.com/" TargetMode="External"/><Relationship Id="rId1393" Type="http://schemas.openxmlformats.org/officeDocument/2006/relationships/hyperlink" Target="https://sg-dev-web.securegive.com/" TargetMode="External"/><Relationship Id="rId2237" Type="http://schemas.openxmlformats.org/officeDocument/2006/relationships/hyperlink" Target="mailto:testing+308+load@securegive.com" TargetMode="External"/><Relationship Id="rId2444" Type="http://schemas.openxmlformats.org/officeDocument/2006/relationships/hyperlink" Target="mailto:testing+515+load@securegive.com" TargetMode="External"/><Relationship Id="rId209" Type="http://schemas.openxmlformats.org/officeDocument/2006/relationships/hyperlink" Target="https://sg-dev-web.securegive.com/" TargetMode="External"/><Relationship Id="rId416" Type="http://schemas.openxmlformats.org/officeDocument/2006/relationships/hyperlink" Target="https://sg-dev-web.securegive.com/" TargetMode="External"/><Relationship Id="rId970" Type="http://schemas.openxmlformats.org/officeDocument/2006/relationships/hyperlink" Target="https://sg-dev-web.securegive.com/" TargetMode="External"/><Relationship Id="rId1046" Type="http://schemas.openxmlformats.org/officeDocument/2006/relationships/hyperlink" Target="https://sg-dev-web.securegive.com/" TargetMode="External"/><Relationship Id="rId1253" Type="http://schemas.openxmlformats.org/officeDocument/2006/relationships/hyperlink" Target="https://sg-dev-web.securegive.com/" TargetMode="External"/><Relationship Id="rId2651" Type="http://schemas.openxmlformats.org/officeDocument/2006/relationships/hyperlink" Target="mailto:testing+722+load@securegive.com" TargetMode="External"/><Relationship Id="rId623" Type="http://schemas.openxmlformats.org/officeDocument/2006/relationships/hyperlink" Target="https://sg-dev-web.securegive.com/" TargetMode="External"/><Relationship Id="rId830" Type="http://schemas.openxmlformats.org/officeDocument/2006/relationships/hyperlink" Target="https://sg-dev-web.securegive.com/" TargetMode="External"/><Relationship Id="rId1460" Type="http://schemas.openxmlformats.org/officeDocument/2006/relationships/hyperlink" Target="https://sg-dev-web.securegive.com/" TargetMode="External"/><Relationship Id="rId2304" Type="http://schemas.openxmlformats.org/officeDocument/2006/relationships/hyperlink" Target="mailto:testing+375+load@securegive.com" TargetMode="External"/><Relationship Id="rId2511" Type="http://schemas.openxmlformats.org/officeDocument/2006/relationships/hyperlink" Target="mailto:testing+582+load@securegive.com" TargetMode="External"/><Relationship Id="rId1113" Type="http://schemas.openxmlformats.org/officeDocument/2006/relationships/hyperlink" Target="https://sg-dev-web.securegive.com/" TargetMode="External"/><Relationship Id="rId1320" Type="http://schemas.openxmlformats.org/officeDocument/2006/relationships/hyperlink" Target="https://sg-dev-web.securegive.com/" TargetMode="External"/><Relationship Id="rId3078" Type="http://schemas.openxmlformats.org/officeDocument/2006/relationships/hyperlink" Target="mailto:testing+1149+load@securegive.com" TargetMode="External"/><Relationship Id="rId3285" Type="http://schemas.openxmlformats.org/officeDocument/2006/relationships/hyperlink" Target="mailto:testing+1356+load@securegive.com" TargetMode="External"/><Relationship Id="rId2094" Type="http://schemas.openxmlformats.org/officeDocument/2006/relationships/hyperlink" Target="mailto:testing+165+load@securegive.com" TargetMode="External"/><Relationship Id="rId3145" Type="http://schemas.openxmlformats.org/officeDocument/2006/relationships/hyperlink" Target="mailto:testing+1216+load@securegive.com" TargetMode="External"/><Relationship Id="rId3352" Type="http://schemas.openxmlformats.org/officeDocument/2006/relationships/hyperlink" Target="mailto:testing+1423+load@securegive.com" TargetMode="External"/><Relationship Id="rId273" Type="http://schemas.openxmlformats.org/officeDocument/2006/relationships/hyperlink" Target="https://sg-dev-web.securegive.com/" TargetMode="External"/><Relationship Id="rId480" Type="http://schemas.openxmlformats.org/officeDocument/2006/relationships/hyperlink" Target="https://sg-dev-web.securegive.com/" TargetMode="External"/><Relationship Id="rId2161" Type="http://schemas.openxmlformats.org/officeDocument/2006/relationships/hyperlink" Target="mailto:testing+232+load@securegive.com" TargetMode="External"/><Relationship Id="rId3005" Type="http://schemas.openxmlformats.org/officeDocument/2006/relationships/hyperlink" Target="mailto:testing+1076+load@securegive.com" TargetMode="External"/><Relationship Id="rId3212" Type="http://schemas.openxmlformats.org/officeDocument/2006/relationships/hyperlink" Target="mailto:testing+1283+load@securegive.com" TargetMode="External"/><Relationship Id="rId133" Type="http://schemas.openxmlformats.org/officeDocument/2006/relationships/hyperlink" Target="https://sg-dev-web.securegive.com/" TargetMode="External"/><Relationship Id="rId340" Type="http://schemas.openxmlformats.org/officeDocument/2006/relationships/hyperlink" Target="https://sg-dev-web.securegive.com/" TargetMode="External"/><Relationship Id="rId2021" Type="http://schemas.openxmlformats.org/officeDocument/2006/relationships/hyperlink" Target="mailto:testing+92+load@securegive.com" TargetMode="External"/><Relationship Id="rId200" Type="http://schemas.openxmlformats.org/officeDocument/2006/relationships/hyperlink" Target="https://sg-dev-web.securegive.com/" TargetMode="External"/><Relationship Id="rId2978" Type="http://schemas.openxmlformats.org/officeDocument/2006/relationships/hyperlink" Target="mailto:testing+1049+load@securegive.com" TargetMode="External"/><Relationship Id="rId1787" Type="http://schemas.openxmlformats.org/officeDocument/2006/relationships/hyperlink" Target="https://sg-dev-web.securegive.com/" TargetMode="External"/><Relationship Id="rId1994" Type="http://schemas.openxmlformats.org/officeDocument/2006/relationships/hyperlink" Target="mailto:testing+65+load@securegive.com" TargetMode="External"/><Relationship Id="rId2838" Type="http://schemas.openxmlformats.org/officeDocument/2006/relationships/hyperlink" Target="mailto:testing+909+load@securegive.com" TargetMode="External"/><Relationship Id="rId79" Type="http://schemas.openxmlformats.org/officeDocument/2006/relationships/hyperlink" Target="https://sg-dev-web.securegive.com/" TargetMode="External"/><Relationship Id="rId1647" Type="http://schemas.openxmlformats.org/officeDocument/2006/relationships/hyperlink" Target="mailto:Test@pass1" TargetMode="External"/><Relationship Id="rId1854" Type="http://schemas.openxmlformats.org/officeDocument/2006/relationships/hyperlink" Target="mailto:Test@pass1" TargetMode="External"/><Relationship Id="rId2905" Type="http://schemas.openxmlformats.org/officeDocument/2006/relationships/hyperlink" Target="mailto:testing+976+load@securegive.com" TargetMode="External"/><Relationship Id="rId1507" Type="http://schemas.openxmlformats.org/officeDocument/2006/relationships/hyperlink" Target="https://sg-dev-web.securegive.com/" TargetMode="External"/><Relationship Id="rId1714" Type="http://schemas.openxmlformats.org/officeDocument/2006/relationships/hyperlink" Target="https://sg-dev-web.securegive.com/" TargetMode="External"/><Relationship Id="rId1921" Type="http://schemas.openxmlformats.org/officeDocument/2006/relationships/hyperlink" Target="https://sg-dev-web.securegive.com/" TargetMode="External"/><Relationship Id="rId2488" Type="http://schemas.openxmlformats.org/officeDocument/2006/relationships/hyperlink" Target="mailto:testing+559+load@securegive.com" TargetMode="External"/><Relationship Id="rId1297" Type="http://schemas.openxmlformats.org/officeDocument/2006/relationships/hyperlink" Target="https://sg-dev-web.securegive.com/" TargetMode="External"/><Relationship Id="rId2695" Type="http://schemas.openxmlformats.org/officeDocument/2006/relationships/hyperlink" Target="mailto:testing+766+load@securegive.com" TargetMode="External"/><Relationship Id="rId667" Type="http://schemas.openxmlformats.org/officeDocument/2006/relationships/hyperlink" Target="https://sg-dev-web.securegive.com/" TargetMode="External"/><Relationship Id="rId874" Type="http://schemas.openxmlformats.org/officeDocument/2006/relationships/hyperlink" Target="https://sg-dev-web.securegive.com/" TargetMode="External"/><Relationship Id="rId2348" Type="http://schemas.openxmlformats.org/officeDocument/2006/relationships/hyperlink" Target="mailto:testing+419+load@securegive.com" TargetMode="External"/><Relationship Id="rId2555" Type="http://schemas.openxmlformats.org/officeDocument/2006/relationships/hyperlink" Target="mailto:testing+626+load@securegive.com" TargetMode="External"/><Relationship Id="rId2762" Type="http://schemas.openxmlformats.org/officeDocument/2006/relationships/hyperlink" Target="mailto:testing+833+load@securegive.com" TargetMode="External"/><Relationship Id="rId527" Type="http://schemas.openxmlformats.org/officeDocument/2006/relationships/hyperlink" Target="https://sg-dev-web.securegive.com/" TargetMode="External"/><Relationship Id="rId734" Type="http://schemas.openxmlformats.org/officeDocument/2006/relationships/hyperlink" Target="https://sg-dev-web.securegive.com/" TargetMode="External"/><Relationship Id="rId941" Type="http://schemas.openxmlformats.org/officeDocument/2006/relationships/hyperlink" Target="https://sg-dev-web.securegive.com/" TargetMode="External"/><Relationship Id="rId1157" Type="http://schemas.openxmlformats.org/officeDocument/2006/relationships/hyperlink" Target="https://sg-dev-web.securegive.com/" TargetMode="External"/><Relationship Id="rId1364" Type="http://schemas.openxmlformats.org/officeDocument/2006/relationships/hyperlink" Target="https://sg-dev-web.securegive.com/" TargetMode="External"/><Relationship Id="rId1571" Type="http://schemas.openxmlformats.org/officeDocument/2006/relationships/hyperlink" Target="https://sg-dev-web.securegive.com/" TargetMode="External"/><Relationship Id="rId2208" Type="http://schemas.openxmlformats.org/officeDocument/2006/relationships/hyperlink" Target="mailto:testing+279+load@securegive.com" TargetMode="External"/><Relationship Id="rId2415" Type="http://schemas.openxmlformats.org/officeDocument/2006/relationships/hyperlink" Target="mailto:testing+486+load@securegive.com" TargetMode="External"/><Relationship Id="rId2622" Type="http://schemas.openxmlformats.org/officeDocument/2006/relationships/hyperlink" Target="mailto:testing+693+load@securegive.com" TargetMode="External"/><Relationship Id="rId70" Type="http://schemas.openxmlformats.org/officeDocument/2006/relationships/hyperlink" Target="https://sg-dev-web.securegive.com/" TargetMode="External"/><Relationship Id="rId801" Type="http://schemas.openxmlformats.org/officeDocument/2006/relationships/hyperlink" Target="mailto:Test@pass1" TargetMode="External"/><Relationship Id="rId1017" Type="http://schemas.openxmlformats.org/officeDocument/2006/relationships/hyperlink" Target="mailto:Test@pass1" TargetMode="External"/><Relationship Id="rId1224" Type="http://schemas.openxmlformats.org/officeDocument/2006/relationships/hyperlink" Target="mailto:Test@pass1" TargetMode="External"/><Relationship Id="rId1431" Type="http://schemas.openxmlformats.org/officeDocument/2006/relationships/hyperlink" Target="mailto:Test@pass1" TargetMode="External"/><Relationship Id="rId3189" Type="http://schemas.openxmlformats.org/officeDocument/2006/relationships/hyperlink" Target="mailto:testing+1260+load@securegive.com" TargetMode="External"/><Relationship Id="rId3396" Type="http://schemas.openxmlformats.org/officeDocument/2006/relationships/hyperlink" Target="mailto:testing+1467+load@securegive.com" TargetMode="External"/><Relationship Id="rId3049" Type="http://schemas.openxmlformats.org/officeDocument/2006/relationships/hyperlink" Target="mailto:testing+1120+load@securegive.com" TargetMode="External"/><Relationship Id="rId3256" Type="http://schemas.openxmlformats.org/officeDocument/2006/relationships/hyperlink" Target="mailto:testing+1327+load@securegive.com" TargetMode="External"/><Relationship Id="rId177" Type="http://schemas.openxmlformats.org/officeDocument/2006/relationships/hyperlink" Target="https://sg-dev-web.securegive.com/" TargetMode="External"/><Relationship Id="rId384" Type="http://schemas.openxmlformats.org/officeDocument/2006/relationships/hyperlink" Target="https://sg-dev-web.securegive.com/" TargetMode="External"/><Relationship Id="rId591" Type="http://schemas.openxmlformats.org/officeDocument/2006/relationships/hyperlink" Target="https://sg-dev-web.securegive.com/" TargetMode="External"/><Relationship Id="rId2065" Type="http://schemas.openxmlformats.org/officeDocument/2006/relationships/hyperlink" Target="mailto:testing+136+load@securegive.com" TargetMode="External"/><Relationship Id="rId2272" Type="http://schemas.openxmlformats.org/officeDocument/2006/relationships/hyperlink" Target="mailto:testing+343+load@securegive.com" TargetMode="External"/><Relationship Id="rId3116" Type="http://schemas.openxmlformats.org/officeDocument/2006/relationships/hyperlink" Target="mailto:testing+1187+load@securegive.com" TargetMode="External"/><Relationship Id="rId244" Type="http://schemas.openxmlformats.org/officeDocument/2006/relationships/hyperlink" Target="https://sg-dev-web.securegive.com/" TargetMode="External"/><Relationship Id="rId1081" Type="http://schemas.openxmlformats.org/officeDocument/2006/relationships/hyperlink" Target="https://sg-dev-web.securegive.com/" TargetMode="External"/><Relationship Id="rId3323" Type="http://schemas.openxmlformats.org/officeDocument/2006/relationships/hyperlink" Target="mailto:testing+1394+load@securegive.com" TargetMode="External"/><Relationship Id="rId451" Type="http://schemas.openxmlformats.org/officeDocument/2006/relationships/hyperlink" Target="https://sg-dev-web.securegive.com/" TargetMode="External"/><Relationship Id="rId2132" Type="http://schemas.openxmlformats.org/officeDocument/2006/relationships/hyperlink" Target="mailto:testing+203+load@securegive.com" TargetMode="External"/><Relationship Id="rId104" Type="http://schemas.openxmlformats.org/officeDocument/2006/relationships/hyperlink" Target="https://sg-dev-web.securegive.com/" TargetMode="External"/><Relationship Id="rId311" Type="http://schemas.openxmlformats.org/officeDocument/2006/relationships/hyperlink" Target="https://sg-dev-web.securegive.com/" TargetMode="External"/><Relationship Id="rId1898" Type="http://schemas.openxmlformats.org/officeDocument/2006/relationships/hyperlink" Target="mailto:Test@pass1" TargetMode="External"/><Relationship Id="rId2949" Type="http://schemas.openxmlformats.org/officeDocument/2006/relationships/hyperlink" Target="mailto:testing+1020+load@securegive.com" TargetMode="External"/><Relationship Id="rId1758" Type="http://schemas.openxmlformats.org/officeDocument/2006/relationships/hyperlink" Target="https://sg-dev-web.securegive.com/" TargetMode="External"/><Relationship Id="rId2809" Type="http://schemas.openxmlformats.org/officeDocument/2006/relationships/hyperlink" Target="mailto:testing+880+load@securegive.com" TargetMode="External"/><Relationship Id="rId1965" Type="http://schemas.openxmlformats.org/officeDocument/2006/relationships/hyperlink" Target="mailto:testing+36+load@securegive.com" TargetMode="External"/><Relationship Id="rId3180" Type="http://schemas.openxmlformats.org/officeDocument/2006/relationships/hyperlink" Target="mailto:testing+1251+load@securegive.com" TargetMode="External"/><Relationship Id="rId1618" Type="http://schemas.openxmlformats.org/officeDocument/2006/relationships/hyperlink" Target="https://sg-dev-web.securegive.com/" TargetMode="External"/><Relationship Id="rId1825" Type="http://schemas.openxmlformats.org/officeDocument/2006/relationships/hyperlink" Target="https://sg-dev-web.securegive.com/" TargetMode="External"/><Relationship Id="rId3040" Type="http://schemas.openxmlformats.org/officeDocument/2006/relationships/hyperlink" Target="mailto:testing+1111+load@securegive.com" TargetMode="External"/><Relationship Id="rId2599" Type="http://schemas.openxmlformats.org/officeDocument/2006/relationships/hyperlink" Target="mailto:testing+670+load@securegive.com" TargetMode="External"/><Relationship Id="rId778" Type="http://schemas.openxmlformats.org/officeDocument/2006/relationships/hyperlink" Target="https://sg-dev-web.securegive.com/" TargetMode="External"/><Relationship Id="rId985" Type="http://schemas.openxmlformats.org/officeDocument/2006/relationships/hyperlink" Target="https://sg-dev-web.securegive.com/" TargetMode="External"/><Relationship Id="rId2459" Type="http://schemas.openxmlformats.org/officeDocument/2006/relationships/hyperlink" Target="mailto:testing+530+load@securegive.com" TargetMode="External"/><Relationship Id="rId2666" Type="http://schemas.openxmlformats.org/officeDocument/2006/relationships/hyperlink" Target="mailto:testing+737+load@securegive.com" TargetMode="External"/><Relationship Id="rId2873" Type="http://schemas.openxmlformats.org/officeDocument/2006/relationships/hyperlink" Target="mailto:testing+944+load@securegive.com" TargetMode="External"/><Relationship Id="rId638" Type="http://schemas.openxmlformats.org/officeDocument/2006/relationships/hyperlink" Target="mailto:Test@pass1" TargetMode="External"/><Relationship Id="rId845" Type="http://schemas.openxmlformats.org/officeDocument/2006/relationships/hyperlink" Target="mailto:Test@pass1" TargetMode="External"/><Relationship Id="rId1268" Type="http://schemas.openxmlformats.org/officeDocument/2006/relationships/hyperlink" Target="mailto:Test@pass1" TargetMode="External"/><Relationship Id="rId1475" Type="http://schemas.openxmlformats.org/officeDocument/2006/relationships/hyperlink" Target="mailto:Test@pass1" TargetMode="External"/><Relationship Id="rId1682" Type="http://schemas.openxmlformats.org/officeDocument/2006/relationships/hyperlink" Target="mailto:Test@pass1" TargetMode="External"/><Relationship Id="rId2319" Type="http://schemas.openxmlformats.org/officeDocument/2006/relationships/hyperlink" Target="mailto:testing+390+load@securegive.com" TargetMode="External"/><Relationship Id="rId2526" Type="http://schemas.openxmlformats.org/officeDocument/2006/relationships/hyperlink" Target="mailto:testing+597+load@securegive.com" TargetMode="External"/><Relationship Id="rId2733" Type="http://schemas.openxmlformats.org/officeDocument/2006/relationships/hyperlink" Target="mailto:testing+804+load@securegive.com" TargetMode="External"/><Relationship Id="rId705" Type="http://schemas.openxmlformats.org/officeDocument/2006/relationships/hyperlink" Target="https://sg-dev-web.securegive.com/" TargetMode="External"/><Relationship Id="rId1128" Type="http://schemas.openxmlformats.org/officeDocument/2006/relationships/hyperlink" Target="https://sg-dev-web.securegive.com/" TargetMode="External"/><Relationship Id="rId1335" Type="http://schemas.openxmlformats.org/officeDocument/2006/relationships/hyperlink" Target="https://sg-dev-web.securegive.com/" TargetMode="External"/><Relationship Id="rId1542" Type="http://schemas.openxmlformats.org/officeDocument/2006/relationships/hyperlink" Target="https://sg-dev-web.securegive.com/" TargetMode="External"/><Relationship Id="rId2940" Type="http://schemas.openxmlformats.org/officeDocument/2006/relationships/hyperlink" Target="mailto:testing+1011+load@securegive.com" TargetMode="External"/><Relationship Id="rId912" Type="http://schemas.openxmlformats.org/officeDocument/2006/relationships/hyperlink" Target="https://sg-dev-web.securegive.com/" TargetMode="External"/><Relationship Id="rId2800" Type="http://schemas.openxmlformats.org/officeDocument/2006/relationships/hyperlink" Target="mailto:testing+871+load@securegive.com" TargetMode="External"/><Relationship Id="rId41" Type="http://schemas.openxmlformats.org/officeDocument/2006/relationships/hyperlink" Target="https://sg-dev-web.securegive.com/" TargetMode="External"/><Relationship Id="rId1402" Type="http://schemas.openxmlformats.org/officeDocument/2006/relationships/hyperlink" Target="https://sg-dev-web.securegive.com/" TargetMode="External"/><Relationship Id="rId288" Type="http://schemas.openxmlformats.org/officeDocument/2006/relationships/hyperlink" Target="mailto:Test@pass1" TargetMode="External"/><Relationship Id="rId3367" Type="http://schemas.openxmlformats.org/officeDocument/2006/relationships/hyperlink" Target="mailto:testing+1438+load@securegive.com" TargetMode="External"/><Relationship Id="rId495" Type="http://schemas.openxmlformats.org/officeDocument/2006/relationships/hyperlink" Target="mailto:Test@pass1" TargetMode="External"/><Relationship Id="rId2176" Type="http://schemas.openxmlformats.org/officeDocument/2006/relationships/hyperlink" Target="mailto:testing+247+load@securegive.com" TargetMode="External"/><Relationship Id="rId2383" Type="http://schemas.openxmlformats.org/officeDocument/2006/relationships/hyperlink" Target="mailto:testing+454+load@securegive.com" TargetMode="External"/><Relationship Id="rId2590" Type="http://schemas.openxmlformats.org/officeDocument/2006/relationships/hyperlink" Target="mailto:testing+661+load@securegive.com" TargetMode="External"/><Relationship Id="rId3227" Type="http://schemas.openxmlformats.org/officeDocument/2006/relationships/hyperlink" Target="mailto:testing+1298+load@securegive.com" TargetMode="External"/><Relationship Id="rId148" Type="http://schemas.openxmlformats.org/officeDocument/2006/relationships/hyperlink" Target="https://sg-dev-web.securegive.com/" TargetMode="External"/><Relationship Id="rId355" Type="http://schemas.openxmlformats.org/officeDocument/2006/relationships/hyperlink" Target="https://sg-dev-web.securegive.com/" TargetMode="External"/><Relationship Id="rId562" Type="http://schemas.openxmlformats.org/officeDocument/2006/relationships/hyperlink" Target="https://sg-dev-web.securegive.com/" TargetMode="External"/><Relationship Id="rId1192" Type="http://schemas.openxmlformats.org/officeDocument/2006/relationships/hyperlink" Target="https://sg-dev-web.securegive.com/" TargetMode="External"/><Relationship Id="rId2036" Type="http://schemas.openxmlformats.org/officeDocument/2006/relationships/hyperlink" Target="mailto:testing+107+load@securegive.com" TargetMode="External"/><Relationship Id="rId2243" Type="http://schemas.openxmlformats.org/officeDocument/2006/relationships/hyperlink" Target="mailto:testing+314+load@securegive.com" TargetMode="External"/><Relationship Id="rId2450" Type="http://schemas.openxmlformats.org/officeDocument/2006/relationships/hyperlink" Target="mailto:testing+521+load@securegive.com" TargetMode="External"/><Relationship Id="rId215" Type="http://schemas.openxmlformats.org/officeDocument/2006/relationships/hyperlink" Target="mailto:Test@pass1" TargetMode="External"/><Relationship Id="rId422" Type="http://schemas.openxmlformats.org/officeDocument/2006/relationships/hyperlink" Target="mailto:Test@pass1" TargetMode="External"/><Relationship Id="rId1052" Type="http://schemas.openxmlformats.org/officeDocument/2006/relationships/hyperlink" Target="mailto:Test@pass1" TargetMode="External"/><Relationship Id="rId2103" Type="http://schemas.openxmlformats.org/officeDocument/2006/relationships/hyperlink" Target="mailto:testing+174+load@securegive.com" TargetMode="External"/><Relationship Id="rId2310" Type="http://schemas.openxmlformats.org/officeDocument/2006/relationships/hyperlink" Target="mailto:testing+381+load@securegive.com" TargetMode="External"/><Relationship Id="rId1869" Type="http://schemas.openxmlformats.org/officeDocument/2006/relationships/hyperlink" Target="https://sg-dev-web.securegive.com/" TargetMode="External"/><Relationship Id="rId3084" Type="http://schemas.openxmlformats.org/officeDocument/2006/relationships/hyperlink" Target="mailto:testing+1155+load@securegive.com" TargetMode="External"/><Relationship Id="rId3291" Type="http://schemas.openxmlformats.org/officeDocument/2006/relationships/hyperlink" Target="mailto:testing+1362+load@securegive.com" TargetMode="External"/><Relationship Id="rId1729" Type="http://schemas.openxmlformats.org/officeDocument/2006/relationships/hyperlink" Target="https://sg-dev-web.securegive.com/" TargetMode="External"/><Relationship Id="rId1936" Type="http://schemas.openxmlformats.org/officeDocument/2006/relationships/hyperlink" Target="mailto:testing+7+load@securegive.com" TargetMode="External"/><Relationship Id="rId3151" Type="http://schemas.openxmlformats.org/officeDocument/2006/relationships/hyperlink" Target="mailto:testing+1222+load@securegive.com" TargetMode="External"/><Relationship Id="rId3011" Type="http://schemas.openxmlformats.org/officeDocument/2006/relationships/hyperlink" Target="mailto:testing+1082+load@securegive.com" TargetMode="External"/><Relationship Id="rId5" Type="http://schemas.openxmlformats.org/officeDocument/2006/relationships/hyperlink" Target="https://sg-dev-web.securegive.com/" TargetMode="External"/><Relationship Id="rId889" Type="http://schemas.openxmlformats.org/officeDocument/2006/relationships/hyperlink" Target="https://sg-dev-web.securegive.com/" TargetMode="External"/><Relationship Id="rId2777" Type="http://schemas.openxmlformats.org/officeDocument/2006/relationships/hyperlink" Target="mailto:testing+848+load@securegive.com" TargetMode="External"/><Relationship Id="rId749" Type="http://schemas.openxmlformats.org/officeDocument/2006/relationships/hyperlink" Target="https://sg-dev-web.securegive.com/" TargetMode="External"/><Relationship Id="rId1379" Type="http://schemas.openxmlformats.org/officeDocument/2006/relationships/hyperlink" Target="https://sg-dev-web.securegive.com/" TargetMode="External"/><Relationship Id="rId1586" Type="http://schemas.openxmlformats.org/officeDocument/2006/relationships/hyperlink" Target="https://sg-dev-web.securegive.com/" TargetMode="External"/><Relationship Id="rId2984" Type="http://schemas.openxmlformats.org/officeDocument/2006/relationships/hyperlink" Target="mailto:testing+1055+load@securegive.com" TargetMode="External"/><Relationship Id="rId609" Type="http://schemas.openxmlformats.org/officeDocument/2006/relationships/hyperlink" Target="https://sg-dev-web.securegive.com/" TargetMode="External"/><Relationship Id="rId956" Type="http://schemas.openxmlformats.org/officeDocument/2006/relationships/hyperlink" Target="https://sg-dev-web.securegive.com/" TargetMode="External"/><Relationship Id="rId1239" Type="http://schemas.openxmlformats.org/officeDocument/2006/relationships/hyperlink" Target="https://sg-dev-web.securegive.com/" TargetMode="External"/><Relationship Id="rId1793" Type="http://schemas.openxmlformats.org/officeDocument/2006/relationships/hyperlink" Target="https://sg-dev-web.securegive.com/" TargetMode="External"/><Relationship Id="rId2637" Type="http://schemas.openxmlformats.org/officeDocument/2006/relationships/hyperlink" Target="mailto:testing+708+load@securegive.com" TargetMode="External"/><Relationship Id="rId2844" Type="http://schemas.openxmlformats.org/officeDocument/2006/relationships/hyperlink" Target="mailto:testing+915+load@securegive.com" TargetMode="External"/><Relationship Id="rId85" Type="http://schemas.openxmlformats.org/officeDocument/2006/relationships/hyperlink" Target="https://sg-dev-web.securegive.com/" TargetMode="External"/><Relationship Id="rId816" Type="http://schemas.openxmlformats.org/officeDocument/2006/relationships/hyperlink" Target="https://sg-dev-web.securegive.com/" TargetMode="External"/><Relationship Id="rId1446" Type="http://schemas.openxmlformats.org/officeDocument/2006/relationships/hyperlink" Target="https://sg-dev-web.securegive.com/" TargetMode="External"/><Relationship Id="rId1653" Type="http://schemas.openxmlformats.org/officeDocument/2006/relationships/hyperlink" Target="https://sg-dev-web.securegive.com/" TargetMode="External"/><Relationship Id="rId1860" Type="http://schemas.openxmlformats.org/officeDocument/2006/relationships/hyperlink" Target="https://sg-dev-web.securegive.com/" TargetMode="External"/><Relationship Id="rId2704" Type="http://schemas.openxmlformats.org/officeDocument/2006/relationships/hyperlink" Target="mailto:testing+775+load@securegive.com" TargetMode="External"/><Relationship Id="rId2911" Type="http://schemas.openxmlformats.org/officeDocument/2006/relationships/hyperlink" Target="mailto:testing+982+load@securegive.com" TargetMode="External"/><Relationship Id="rId1306" Type="http://schemas.openxmlformats.org/officeDocument/2006/relationships/hyperlink" Target="https://sg-dev-web.securegive.com/" TargetMode="External"/><Relationship Id="rId1513" Type="http://schemas.openxmlformats.org/officeDocument/2006/relationships/hyperlink" Target="https://sg-dev-web.securegive.com/" TargetMode="External"/><Relationship Id="rId1720" Type="http://schemas.openxmlformats.org/officeDocument/2006/relationships/hyperlink" Target="https://sg-dev-web.securegive.com/" TargetMode="External"/><Relationship Id="rId12" Type="http://schemas.openxmlformats.org/officeDocument/2006/relationships/hyperlink" Target="https://sg-dev-web.securegive.com/" TargetMode="External"/><Relationship Id="rId399" Type="http://schemas.openxmlformats.org/officeDocument/2006/relationships/hyperlink" Target="https://sg-dev-web.securegive.com/" TargetMode="External"/><Relationship Id="rId2287" Type="http://schemas.openxmlformats.org/officeDocument/2006/relationships/hyperlink" Target="mailto:testing+358+load@securegive.com" TargetMode="External"/><Relationship Id="rId2494" Type="http://schemas.openxmlformats.org/officeDocument/2006/relationships/hyperlink" Target="mailto:testing+565+load@securegive.com" TargetMode="External"/><Relationship Id="rId3338" Type="http://schemas.openxmlformats.org/officeDocument/2006/relationships/hyperlink" Target="mailto:testing+1409+load@securegive.com" TargetMode="External"/><Relationship Id="rId259" Type="http://schemas.openxmlformats.org/officeDocument/2006/relationships/hyperlink" Target="https://sg-dev-web.securegive.com/" TargetMode="External"/><Relationship Id="rId466" Type="http://schemas.openxmlformats.org/officeDocument/2006/relationships/hyperlink" Target="https://sg-dev-web.securegive.com/" TargetMode="External"/><Relationship Id="rId673" Type="http://schemas.openxmlformats.org/officeDocument/2006/relationships/hyperlink" Target="https://sg-dev-web.securegive.com/" TargetMode="External"/><Relationship Id="rId880" Type="http://schemas.openxmlformats.org/officeDocument/2006/relationships/hyperlink" Target="https://sg-dev-web.securegive.com/" TargetMode="External"/><Relationship Id="rId1096" Type="http://schemas.openxmlformats.org/officeDocument/2006/relationships/hyperlink" Target="https://sg-dev-web.securegive.com/" TargetMode="External"/><Relationship Id="rId2147" Type="http://schemas.openxmlformats.org/officeDocument/2006/relationships/hyperlink" Target="mailto:testing+218+load@securegive.com" TargetMode="External"/><Relationship Id="rId2354" Type="http://schemas.openxmlformats.org/officeDocument/2006/relationships/hyperlink" Target="mailto:testing+425+load@securegive.com" TargetMode="External"/><Relationship Id="rId2561" Type="http://schemas.openxmlformats.org/officeDocument/2006/relationships/hyperlink" Target="mailto:testing+632+load@securegive.com" TargetMode="External"/><Relationship Id="rId3405" Type="http://schemas.openxmlformats.org/officeDocument/2006/relationships/hyperlink" Target="mailto:testing+1476+load@securegive.com" TargetMode="External"/><Relationship Id="rId119" Type="http://schemas.openxmlformats.org/officeDocument/2006/relationships/hyperlink" Target="https://sg-dev-web.securegive.com/" TargetMode="External"/><Relationship Id="rId326" Type="http://schemas.openxmlformats.org/officeDocument/2006/relationships/hyperlink" Target="https://sg-dev-web.securegive.com/" TargetMode="External"/><Relationship Id="rId533" Type="http://schemas.openxmlformats.org/officeDocument/2006/relationships/hyperlink" Target="https://sg-dev-web.securegive.com/" TargetMode="External"/><Relationship Id="rId1163" Type="http://schemas.openxmlformats.org/officeDocument/2006/relationships/hyperlink" Target="https://sg-dev-web.securegive.com/" TargetMode="External"/><Relationship Id="rId1370" Type="http://schemas.openxmlformats.org/officeDocument/2006/relationships/hyperlink" Target="https://sg-dev-web.securegive.com/" TargetMode="External"/><Relationship Id="rId2007" Type="http://schemas.openxmlformats.org/officeDocument/2006/relationships/hyperlink" Target="mailto:testing+78+load@securegive.com" TargetMode="External"/><Relationship Id="rId2214" Type="http://schemas.openxmlformats.org/officeDocument/2006/relationships/hyperlink" Target="mailto:testing+285+load@securegive.com" TargetMode="External"/><Relationship Id="rId740" Type="http://schemas.openxmlformats.org/officeDocument/2006/relationships/hyperlink" Target="https://sg-dev-web.securegive.com/" TargetMode="External"/><Relationship Id="rId1023" Type="http://schemas.openxmlformats.org/officeDocument/2006/relationships/hyperlink" Target="https://sg-dev-web.securegive.com/" TargetMode="External"/><Relationship Id="rId2421" Type="http://schemas.openxmlformats.org/officeDocument/2006/relationships/hyperlink" Target="mailto:testing+492+load@securegive.com" TargetMode="External"/><Relationship Id="rId600" Type="http://schemas.openxmlformats.org/officeDocument/2006/relationships/hyperlink" Target="https://sg-dev-web.securegive.com/" TargetMode="External"/><Relationship Id="rId1230" Type="http://schemas.openxmlformats.org/officeDocument/2006/relationships/hyperlink" Target="https://sg-dev-web.securegive.com/" TargetMode="External"/><Relationship Id="rId3195" Type="http://schemas.openxmlformats.org/officeDocument/2006/relationships/hyperlink" Target="mailto:testing+1266+load@securegive.com" TargetMode="External"/><Relationship Id="rId3055" Type="http://schemas.openxmlformats.org/officeDocument/2006/relationships/hyperlink" Target="mailto:testing+1126+load@securegive.com" TargetMode="External"/><Relationship Id="rId3262" Type="http://schemas.openxmlformats.org/officeDocument/2006/relationships/hyperlink" Target="mailto:testing+1333+load@securegive.com" TargetMode="External"/><Relationship Id="rId183" Type="http://schemas.openxmlformats.org/officeDocument/2006/relationships/hyperlink" Target="https://sg-dev-web.securegive.com/" TargetMode="External"/><Relationship Id="rId390" Type="http://schemas.openxmlformats.org/officeDocument/2006/relationships/hyperlink" Target="https://sg-dev-web.securegive.com/" TargetMode="External"/><Relationship Id="rId1907" Type="http://schemas.openxmlformats.org/officeDocument/2006/relationships/hyperlink" Target="mailto:Test@pass1" TargetMode="External"/><Relationship Id="rId2071" Type="http://schemas.openxmlformats.org/officeDocument/2006/relationships/hyperlink" Target="mailto:testing+142+load@securegive.com" TargetMode="External"/><Relationship Id="rId3122" Type="http://schemas.openxmlformats.org/officeDocument/2006/relationships/hyperlink" Target="mailto:testing+1193+load@securegive.com" TargetMode="External"/><Relationship Id="rId250" Type="http://schemas.openxmlformats.org/officeDocument/2006/relationships/hyperlink" Target="https://sg-dev-web.securegive.com/" TargetMode="External"/><Relationship Id="rId110" Type="http://schemas.openxmlformats.org/officeDocument/2006/relationships/hyperlink" Target="https://sg-dev-web.securegive.com/" TargetMode="External"/><Relationship Id="rId2888" Type="http://schemas.openxmlformats.org/officeDocument/2006/relationships/hyperlink" Target="mailto:testing+959+load@securegive.com" TargetMode="External"/><Relationship Id="rId1697" Type="http://schemas.openxmlformats.org/officeDocument/2006/relationships/hyperlink" Target="https://sg-dev-web.securegive.com/" TargetMode="External"/><Relationship Id="rId2748" Type="http://schemas.openxmlformats.org/officeDocument/2006/relationships/hyperlink" Target="mailto:testing+819+load@securegive.com" TargetMode="External"/><Relationship Id="rId2955" Type="http://schemas.openxmlformats.org/officeDocument/2006/relationships/hyperlink" Target="mailto:testing+1026+load@securegive.com" TargetMode="External"/><Relationship Id="rId927" Type="http://schemas.openxmlformats.org/officeDocument/2006/relationships/hyperlink" Target="mailto:Test@pass1" TargetMode="External"/><Relationship Id="rId1557" Type="http://schemas.openxmlformats.org/officeDocument/2006/relationships/hyperlink" Target="mailto:Test@pass1" TargetMode="External"/><Relationship Id="rId1764" Type="http://schemas.openxmlformats.org/officeDocument/2006/relationships/hyperlink" Target="mailto:Test@pass1" TargetMode="External"/><Relationship Id="rId1971" Type="http://schemas.openxmlformats.org/officeDocument/2006/relationships/hyperlink" Target="mailto:testing+42+load@securegive.com" TargetMode="External"/><Relationship Id="rId2608" Type="http://schemas.openxmlformats.org/officeDocument/2006/relationships/hyperlink" Target="mailto:testing+679+load@securegive.com" TargetMode="External"/><Relationship Id="rId2815" Type="http://schemas.openxmlformats.org/officeDocument/2006/relationships/hyperlink" Target="mailto:testing+886+load@securegive.com" TargetMode="External"/><Relationship Id="rId56" Type="http://schemas.openxmlformats.org/officeDocument/2006/relationships/hyperlink" Target="https://sg-dev-web.securegive.com/" TargetMode="External"/><Relationship Id="rId1417" Type="http://schemas.openxmlformats.org/officeDocument/2006/relationships/hyperlink" Target="https://sg-dev-web.securegive.com/" TargetMode="External"/><Relationship Id="rId1624" Type="http://schemas.openxmlformats.org/officeDocument/2006/relationships/hyperlink" Target="https://sg-dev-web.securegive.com/" TargetMode="External"/><Relationship Id="rId1831" Type="http://schemas.openxmlformats.org/officeDocument/2006/relationships/hyperlink" Target="https://sg-dev-web.securegive.com/" TargetMode="External"/><Relationship Id="rId2398" Type="http://schemas.openxmlformats.org/officeDocument/2006/relationships/hyperlink" Target="mailto:testing+469+load@securegive.com" TargetMode="External"/><Relationship Id="rId577" Type="http://schemas.openxmlformats.org/officeDocument/2006/relationships/hyperlink" Target="https://sg-dev-web.securegive.com/" TargetMode="External"/><Relationship Id="rId2258" Type="http://schemas.openxmlformats.org/officeDocument/2006/relationships/hyperlink" Target="mailto:testing+329+load@securegive.com" TargetMode="External"/><Relationship Id="rId784" Type="http://schemas.openxmlformats.org/officeDocument/2006/relationships/hyperlink" Target="https://sg-dev-web.securegive.com/" TargetMode="External"/><Relationship Id="rId991" Type="http://schemas.openxmlformats.org/officeDocument/2006/relationships/hyperlink" Target="https://sg-dev-web.securegive.com/" TargetMode="External"/><Relationship Id="rId1067" Type="http://schemas.openxmlformats.org/officeDocument/2006/relationships/hyperlink" Target="https://sg-dev-web.securegive.com/" TargetMode="External"/><Relationship Id="rId2465" Type="http://schemas.openxmlformats.org/officeDocument/2006/relationships/hyperlink" Target="mailto:testing+536+load@securegive.com" TargetMode="External"/><Relationship Id="rId2672" Type="http://schemas.openxmlformats.org/officeDocument/2006/relationships/hyperlink" Target="mailto:testing+743+load@securegive.com" TargetMode="External"/><Relationship Id="rId3309" Type="http://schemas.openxmlformats.org/officeDocument/2006/relationships/hyperlink" Target="mailto:testing+1380+load@securegive.com" TargetMode="External"/><Relationship Id="rId437" Type="http://schemas.openxmlformats.org/officeDocument/2006/relationships/hyperlink" Target="https://sg-dev-web.securegive.com/" TargetMode="External"/><Relationship Id="rId644" Type="http://schemas.openxmlformats.org/officeDocument/2006/relationships/hyperlink" Target="https://sg-dev-web.securegive.com/" TargetMode="External"/><Relationship Id="rId851" Type="http://schemas.openxmlformats.org/officeDocument/2006/relationships/hyperlink" Target="https://sg-dev-web.securegive.com/" TargetMode="External"/><Relationship Id="rId1274" Type="http://schemas.openxmlformats.org/officeDocument/2006/relationships/hyperlink" Target="https://sg-dev-web.securegive.com/" TargetMode="External"/><Relationship Id="rId1481" Type="http://schemas.openxmlformats.org/officeDocument/2006/relationships/hyperlink" Target="https://sg-dev-web.securegive.com/" TargetMode="External"/><Relationship Id="rId2118" Type="http://schemas.openxmlformats.org/officeDocument/2006/relationships/hyperlink" Target="mailto:testing+189+load@securegive.com" TargetMode="External"/><Relationship Id="rId2325" Type="http://schemas.openxmlformats.org/officeDocument/2006/relationships/hyperlink" Target="mailto:testing+396+load@securegive.com" TargetMode="External"/><Relationship Id="rId2532" Type="http://schemas.openxmlformats.org/officeDocument/2006/relationships/hyperlink" Target="mailto:testing+603+load@securegive.com" TargetMode="External"/><Relationship Id="rId504" Type="http://schemas.openxmlformats.org/officeDocument/2006/relationships/hyperlink" Target="mailto:Test@pass1" TargetMode="External"/><Relationship Id="rId711" Type="http://schemas.openxmlformats.org/officeDocument/2006/relationships/hyperlink" Target="mailto:Test@pass1" TargetMode="External"/><Relationship Id="rId1134" Type="http://schemas.openxmlformats.org/officeDocument/2006/relationships/hyperlink" Target="mailto:Test@pass1" TargetMode="External"/><Relationship Id="rId1341" Type="http://schemas.openxmlformats.org/officeDocument/2006/relationships/hyperlink" Target="mailto:Test@pass1" TargetMode="External"/><Relationship Id="rId1201" Type="http://schemas.openxmlformats.org/officeDocument/2006/relationships/hyperlink" Target="https://sg-dev-web.securegive.com/" TargetMode="External"/><Relationship Id="rId3099" Type="http://schemas.openxmlformats.org/officeDocument/2006/relationships/hyperlink" Target="mailto:testing+1170+load@securegive.com" TargetMode="External"/><Relationship Id="rId3166" Type="http://schemas.openxmlformats.org/officeDocument/2006/relationships/hyperlink" Target="mailto:testing+1237+load@securegive.com" TargetMode="External"/><Relationship Id="rId3373" Type="http://schemas.openxmlformats.org/officeDocument/2006/relationships/hyperlink" Target="mailto:testing+1444+load@securegive.com" TargetMode="External"/><Relationship Id="rId294" Type="http://schemas.openxmlformats.org/officeDocument/2006/relationships/hyperlink" Target="https://sg-dev-web.securegive.com/" TargetMode="External"/><Relationship Id="rId2182" Type="http://schemas.openxmlformats.org/officeDocument/2006/relationships/hyperlink" Target="mailto:testing+253+load@securegive.com" TargetMode="External"/><Relationship Id="rId3026" Type="http://schemas.openxmlformats.org/officeDocument/2006/relationships/hyperlink" Target="mailto:testing+1097+load@securegive.com" TargetMode="External"/><Relationship Id="rId3233" Type="http://schemas.openxmlformats.org/officeDocument/2006/relationships/hyperlink" Target="mailto:testing+1304+load@securegive.com" TargetMode="External"/><Relationship Id="rId154" Type="http://schemas.openxmlformats.org/officeDocument/2006/relationships/hyperlink" Target="https://sg-dev-web.securegive.com/" TargetMode="External"/><Relationship Id="rId361" Type="http://schemas.openxmlformats.org/officeDocument/2006/relationships/hyperlink" Target="https://sg-dev-web.securegive.com/" TargetMode="External"/><Relationship Id="rId2042" Type="http://schemas.openxmlformats.org/officeDocument/2006/relationships/hyperlink" Target="mailto:testing+113+load@securegive.com" TargetMode="External"/><Relationship Id="rId2999" Type="http://schemas.openxmlformats.org/officeDocument/2006/relationships/hyperlink" Target="mailto:testing+1070+load@securegive.com" TargetMode="External"/><Relationship Id="rId3300" Type="http://schemas.openxmlformats.org/officeDocument/2006/relationships/hyperlink" Target="mailto:testing+1371+load@securegive.com" TargetMode="External"/><Relationship Id="rId221" Type="http://schemas.openxmlformats.org/officeDocument/2006/relationships/hyperlink" Target="https://sg-dev-web.securegive.com/" TargetMode="External"/><Relationship Id="rId2859" Type="http://schemas.openxmlformats.org/officeDocument/2006/relationships/hyperlink" Target="mailto:testing+930+load@securegive.com" TargetMode="External"/><Relationship Id="rId1668" Type="http://schemas.openxmlformats.org/officeDocument/2006/relationships/hyperlink" Target="https://sg-dev-web.securegive.com/" TargetMode="External"/><Relationship Id="rId1875" Type="http://schemas.openxmlformats.org/officeDocument/2006/relationships/hyperlink" Target="https://sg-dev-web.securegive.com/" TargetMode="External"/><Relationship Id="rId2719" Type="http://schemas.openxmlformats.org/officeDocument/2006/relationships/hyperlink" Target="mailto:testing+790+load@securegive.com" TargetMode="External"/><Relationship Id="rId1528" Type="http://schemas.openxmlformats.org/officeDocument/2006/relationships/hyperlink" Target="https://sg-dev-web.securegive.com/" TargetMode="External"/><Relationship Id="rId2926" Type="http://schemas.openxmlformats.org/officeDocument/2006/relationships/hyperlink" Target="mailto:testing+997+load@securegive.com" TargetMode="External"/><Relationship Id="rId3090" Type="http://schemas.openxmlformats.org/officeDocument/2006/relationships/hyperlink" Target="mailto:testing+1161+load@securegive.com" TargetMode="External"/><Relationship Id="rId1735" Type="http://schemas.openxmlformats.org/officeDocument/2006/relationships/hyperlink" Target="https://sg-dev-web.securegive.com/" TargetMode="External"/><Relationship Id="rId1942" Type="http://schemas.openxmlformats.org/officeDocument/2006/relationships/hyperlink" Target="mailto:testing+13+load@securegive.com" TargetMode="External"/><Relationship Id="rId27" Type="http://schemas.openxmlformats.org/officeDocument/2006/relationships/hyperlink" Target="mailto:Test@pass1" TargetMode="External"/><Relationship Id="rId1802" Type="http://schemas.openxmlformats.org/officeDocument/2006/relationships/hyperlink" Target="https://sg-dev-web.securegive.com/" TargetMode="External"/><Relationship Id="rId688" Type="http://schemas.openxmlformats.org/officeDocument/2006/relationships/hyperlink" Target="https://sg-dev-web.securegive.com/" TargetMode="External"/><Relationship Id="rId895" Type="http://schemas.openxmlformats.org/officeDocument/2006/relationships/hyperlink" Target="https://sg-dev-web.securegive.com/" TargetMode="External"/><Relationship Id="rId2369" Type="http://schemas.openxmlformats.org/officeDocument/2006/relationships/hyperlink" Target="mailto:testing+440+load@securegive.com" TargetMode="External"/><Relationship Id="rId2576" Type="http://schemas.openxmlformats.org/officeDocument/2006/relationships/hyperlink" Target="mailto:testing+647+load@securegive.com" TargetMode="External"/><Relationship Id="rId2783" Type="http://schemas.openxmlformats.org/officeDocument/2006/relationships/hyperlink" Target="mailto:testing+854+load@securegive.com" TargetMode="External"/><Relationship Id="rId2990" Type="http://schemas.openxmlformats.org/officeDocument/2006/relationships/hyperlink" Target="mailto:testing+1061+load@securegive.com" TargetMode="External"/><Relationship Id="rId548" Type="http://schemas.openxmlformats.org/officeDocument/2006/relationships/hyperlink" Target="mailto:Test@pass1" TargetMode="External"/><Relationship Id="rId755" Type="http://schemas.openxmlformats.org/officeDocument/2006/relationships/hyperlink" Target="mailto:Test@pass1" TargetMode="External"/><Relationship Id="rId962" Type="http://schemas.openxmlformats.org/officeDocument/2006/relationships/hyperlink" Target="mailto:Test@pass1" TargetMode="External"/><Relationship Id="rId1178" Type="http://schemas.openxmlformats.org/officeDocument/2006/relationships/hyperlink" Target="mailto:Test@pass1" TargetMode="External"/><Relationship Id="rId1385" Type="http://schemas.openxmlformats.org/officeDocument/2006/relationships/hyperlink" Target="mailto:Test@pass1" TargetMode="External"/><Relationship Id="rId1592" Type="http://schemas.openxmlformats.org/officeDocument/2006/relationships/hyperlink" Target="mailto:Test@pass1" TargetMode="External"/><Relationship Id="rId2229" Type="http://schemas.openxmlformats.org/officeDocument/2006/relationships/hyperlink" Target="mailto:testing+300+load@securegive.com" TargetMode="External"/><Relationship Id="rId2436" Type="http://schemas.openxmlformats.org/officeDocument/2006/relationships/hyperlink" Target="mailto:testing+507+load@securegive.com" TargetMode="External"/><Relationship Id="rId2643" Type="http://schemas.openxmlformats.org/officeDocument/2006/relationships/hyperlink" Target="mailto:testing+714+load@securegive.com" TargetMode="External"/><Relationship Id="rId2850" Type="http://schemas.openxmlformats.org/officeDocument/2006/relationships/hyperlink" Target="mailto:testing+921+load@securegive.com" TargetMode="External"/><Relationship Id="rId91" Type="http://schemas.openxmlformats.org/officeDocument/2006/relationships/hyperlink" Target="https://sg-dev-web.securegive.com/" TargetMode="External"/><Relationship Id="rId408" Type="http://schemas.openxmlformats.org/officeDocument/2006/relationships/hyperlink" Target="https://sg-dev-web.securegive.com/" TargetMode="External"/><Relationship Id="rId615" Type="http://schemas.openxmlformats.org/officeDocument/2006/relationships/hyperlink" Target="https://sg-dev-web.securegive.com/" TargetMode="External"/><Relationship Id="rId822" Type="http://schemas.openxmlformats.org/officeDocument/2006/relationships/hyperlink" Target="https://sg-dev-web.securegive.com/" TargetMode="External"/><Relationship Id="rId1038" Type="http://schemas.openxmlformats.org/officeDocument/2006/relationships/hyperlink" Target="https://sg-dev-web.securegive.com/" TargetMode="External"/><Relationship Id="rId1245" Type="http://schemas.openxmlformats.org/officeDocument/2006/relationships/hyperlink" Target="https://sg-dev-web.securegive.com/" TargetMode="External"/><Relationship Id="rId1452" Type="http://schemas.openxmlformats.org/officeDocument/2006/relationships/hyperlink" Target="https://sg-dev-web.securegive.com/" TargetMode="External"/><Relationship Id="rId2503" Type="http://schemas.openxmlformats.org/officeDocument/2006/relationships/hyperlink" Target="mailto:testing+574+load@securegive.com" TargetMode="External"/><Relationship Id="rId1105" Type="http://schemas.openxmlformats.org/officeDocument/2006/relationships/hyperlink" Target="https://sg-dev-web.securegive.com/" TargetMode="External"/><Relationship Id="rId1312" Type="http://schemas.openxmlformats.org/officeDocument/2006/relationships/hyperlink" Target="https://sg-dev-web.securegive.com/" TargetMode="External"/><Relationship Id="rId2710" Type="http://schemas.openxmlformats.org/officeDocument/2006/relationships/hyperlink" Target="mailto:testing+781+load@securegive.com" TargetMode="External"/><Relationship Id="rId3277" Type="http://schemas.openxmlformats.org/officeDocument/2006/relationships/hyperlink" Target="mailto:testing+1348+load@securegive.com" TargetMode="External"/><Relationship Id="rId198" Type="http://schemas.openxmlformats.org/officeDocument/2006/relationships/hyperlink" Target="mailto:Test@pass1" TargetMode="External"/><Relationship Id="rId2086" Type="http://schemas.openxmlformats.org/officeDocument/2006/relationships/hyperlink" Target="mailto:testing+157+load@securegive.com" TargetMode="External"/><Relationship Id="rId2293" Type="http://schemas.openxmlformats.org/officeDocument/2006/relationships/hyperlink" Target="mailto:testing+364+load@securegive.com" TargetMode="External"/><Relationship Id="rId3137" Type="http://schemas.openxmlformats.org/officeDocument/2006/relationships/hyperlink" Target="mailto:testing+1208+load@securegive.com" TargetMode="External"/><Relationship Id="rId3344" Type="http://schemas.openxmlformats.org/officeDocument/2006/relationships/hyperlink" Target="mailto:testing+1415+load@securegive.com" TargetMode="External"/><Relationship Id="rId265" Type="http://schemas.openxmlformats.org/officeDocument/2006/relationships/hyperlink" Target="https://sg-dev-web.securegive.com/" TargetMode="External"/><Relationship Id="rId472" Type="http://schemas.openxmlformats.org/officeDocument/2006/relationships/hyperlink" Target="https://sg-dev-web.securegive.com/" TargetMode="External"/><Relationship Id="rId2153" Type="http://schemas.openxmlformats.org/officeDocument/2006/relationships/hyperlink" Target="mailto:testing+224+load@securegive.com" TargetMode="External"/><Relationship Id="rId2360" Type="http://schemas.openxmlformats.org/officeDocument/2006/relationships/hyperlink" Target="mailto:testing+431+load@securegive.com" TargetMode="External"/><Relationship Id="rId3204" Type="http://schemas.openxmlformats.org/officeDocument/2006/relationships/hyperlink" Target="mailto:testing+1275+load@securegive.com" TargetMode="External"/><Relationship Id="rId3411" Type="http://schemas.openxmlformats.org/officeDocument/2006/relationships/hyperlink" Target="mailto:testing+1482+load@securegive.com" TargetMode="External"/><Relationship Id="rId125" Type="http://schemas.openxmlformats.org/officeDocument/2006/relationships/hyperlink" Target="mailto:Test@pass1" TargetMode="External"/><Relationship Id="rId332" Type="http://schemas.openxmlformats.org/officeDocument/2006/relationships/hyperlink" Target="mailto:Test@pass1" TargetMode="External"/><Relationship Id="rId2013" Type="http://schemas.openxmlformats.org/officeDocument/2006/relationships/hyperlink" Target="mailto:testing+84+load@securegive.com" TargetMode="External"/><Relationship Id="rId2220" Type="http://schemas.openxmlformats.org/officeDocument/2006/relationships/hyperlink" Target="mailto:testing+291+load@securegive.com" TargetMode="External"/><Relationship Id="rId1779" Type="http://schemas.openxmlformats.org/officeDocument/2006/relationships/hyperlink" Target="https://sg-dev-web.securegive.com/" TargetMode="External"/><Relationship Id="rId1986" Type="http://schemas.openxmlformats.org/officeDocument/2006/relationships/hyperlink" Target="mailto:testing+57+load@securegive.com" TargetMode="External"/><Relationship Id="rId1639" Type="http://schemas.openxmlformats.org/officeDocument/2006/relationships/hyperlink" Target="https://sg-dev-web.securegive.com/" TargetMode="External"/><Relationship Id="rId1846" Type="http://schemas.openxmlformats.org/officeDocument/2006/relationships/hyperlink" Target="https://sg-dev-web.securegive.com/" TargetMode="External"/><Relationship Id="rId3061" Type="http://schemas.openxmlformats.org/officeDocument/2006/relationships/hyperlink" Target="mailto:testing+1132+load@securegive.com" TargetMode="External"/><Relationship Id="rId1706" Type="http://schemas.openxmlformats.org/officeDocument/2006/relationships/hyperlink" Target="https://sg-dev-web.securegive.com/" TargetMode="External"/><Relationship Id="rId1913" Type="http://schemas.openxmlformats.org/officeDocument/2006/relationships/hyperlink" Target="https://sg-dev-web.securegive.com/" TargetMode="External"/><Relationship Id="rId799" Type="http://schemas.openxmlformats.org/officeDocument/2006/relationships/hyperlink" Target="https://sg-dev-web.securegive.com/" TargetMode="External"/><Relationship Id="rId2687" Type="http://schemas.openxmlformats.org/officeDocument/2006/relationships/hyperlink" Target="mailto:testing+758+load@securegive.com" TargetMode="External"/><Relationship Id="rId2894" Type="http://schemas.openxmlformats.org/officeDocument/2006/relationships/hyperlink" Target="mailto:testing+965+load@securegive.com" TargetMode="External"/><Relationship Id="rId659" Type="http://schemas.openxmlformats.org/officeDocument/2006/relationships/hyperlink" Target="https://sg-dev-web.securegive.com/" TargetMode="External"/><Relationship Id="rId866" Type="http://schemas.openxmlformats.org/officeDocument/2006/relationships/hyperlink" Target="https://sg-dev-web.securegive.com/" TargetMode="External"/><Relationship Id="rId1289" Type="http://schemas.openxmlformats.org/officeDocument/2006/relationships/hyperlink" Target="https://sg-dev-web.securegive.com/" TargetMode="External"/><Relationship Id="rId1496" Type="http://schemas.openxmlformats.org/officeDocument/2006/relationships/hyperlink" Target="https://sg-dev-web.securegive.com/" TargetMode="External"/><Relationship Id="rId2547" Type="http://schemas.openxmlformats.org/officeDocument/2006/relationships/hyperlink" Target="mailto:testing+618+load@securegive.com" TargetMode="External"/><Relationship Id="rId519" Type="http://schemas.openxmlformats.org/officeDocument/2006/relationships/hyperlink" Target="https://sg-dev-web.securegive.com/" TargetMode="External"/><Relationship Id="rId1149" Type="http://schemas.openxmlformats.org/officeDocument/2006/relationships/hyperlink" Target="https://sg-dev-web.securegive.com/" TargetMode="External"/><Relationship Id="rId1356" Type="http://schemas.openxmlformats.org/officeDocument/2006/relationships/hyperlink" Target="https://sg-dev-web.securegive.com/" TargetMode="External"/><Relationship Id="rId2754" Type="http://schemas.openxmlformats.org/officeDocument/2006/relationships/hyperlink" Target="mailto:testing+825+load@securegive.com" TargetMode="External"/><Relationship Id="rId2961" Type="http://schemas.openxmlformats.org/officeDocument/2006/relationships/hyperlink" Target="mailto:testing+1032+load@securegive.com" TargetMode="External"/><Relationship Id="rId726" Type="http://schemas.openxmlformats.org/officeDocument/2006/relationships/hyperlink" Target="https://sg-dev-web.securegive.com/" TargetMode="External"/><Relationship Id="rId933" Type="http://schemas.openxmlformats.org/officeDocument/2006/relationships/hyperlink" Target="https://sg-dev-web.securegive.com/" TargetMode="External"/><Relationship Id="rId1009" Type="http://schemas.openxmlformats.org/officeDocument/2006/relationships/hyperlink" Target="https://sg-dev-web.securegive.com/" TargetMode="External"/><Relationship Id="rId1563" Type="http://schemas.openxmlformats.org/officeDocument/2006/relationships/hyperlink" Target="https://sg-dev-web.securegive.com/" TargetMode="External"/><Relationship Id="rId1770" Type="http://schemas.openxmlformats.org/officeDocument/2006/relationships/hyperlink" Target="https://sg-dev-web.securegive.com/" TargetMode="External"/><Relationship Id="rId2407" Type="http://schemas.openxmlformats.org/officeDocument/2006/relationships/hyperlink" Target="mailto:testing+478+load@securegive.com" TargetMode="External"/><Relationship Id="rId2614" Type="http://schemas.openxmlformats.org/officeDocument/2006/relationships/hyperlink" Target="mailto:testing+685+load@securegive.com" TargetMode="External"/><Relationship Id="rId2821" Type="http://schemas.openxmlformats.org/officeDocument/2006/relationships/hyperlink" Target="mailto:testing+892+load@securegive.com" TargetMode="External"/><Relationship Id="rId62" Type="http://schemas.openxmlformats.org/officeDocument/2006/relationships/hyperlink" Target="mailto:Test@pass1" TargetMode="External"/><Relationship Id="rId1216" Type="http://schemas.openxmlformats.org/officeDocument/2006/relationships/hyperlink" Target="https://sg-dev-web.securegive.com/" TargetMode="External"/><Relationship Id="rId1423" Type="http://schemas.openxmlformats.org/officeDocument/2006/relationships/hyperlink" Target="https://sg-dev-web.securegive.com/" TargetMode="External"/><Relationship Id="rId1630" Type="http://schemas.openxmlformats.org/officeDocument/2006/relationships/hyperlink" Target="https://sg-dev-web.securegive.com/" TargetMode="External"/><Relationship Id="rId3388" Type="http://schemas.openxmlformats.org/officeDocument/2006/relationships/hyperlink" Target="mailto:testing+1459+load@securegive.com" TargetMode="External"/><Relationship Id="rId2197" Type="http://schemas.openxmlformats.org/officeDocument/2006/relationships/hyperlink" Target="mailto:testing+268+load@securegive.com" TargetMode="External"/><Relationship Id="rId3248" Type="http://schemas.openxmlformats.org/officeDocument/2006/relationships/hyperlink" Target="mailto:testing+1319+load@securegive.com" TargetMode="External"/><Relationship Id="rId169" Type="http://schemas.openxmlformats.org/officeDocument/2006/relationships/hyperlink" Target="https://sg-dev-web.securegive.com/" TargetMode="External"/><Relationship Id="rId376" Type="http://schemas.openxmlformats.org/officeDocument/2006/relationships/hyperlink" Target="https://sg-dev-web.securegive.com/" TargetMode="External"/><Relationship Id="rId583" Type="http://schemas.openxmlformats.org/officeDocument/2006/relationships/hyperlink" Target="https://sg-dev-web.securegive.com/" TargetMode="External"/><Relationship Id="rId790" Type="http://schemas.openxmlformats.org/officeDocument/2006/relationships/hyperlink" Target="https://sg-dev-web.securegive.com/" TargetMode="External"/><Relationship Id="rId2057" Type="http://schemas.openxmlformats.org/officeDocument/2006/relationships/hyperlink" Target="mailto:testing+128+load@securegive.com" TargetMode="External"/><Relationship Id="rId2264" Type="http://schemas.openxmlformats.org/officeDocument/2006/relationships/hyperlink" Target="mailto:testing+335+load@securegive.com" TargetMode="External"/><Relationship Id="rId2471" Type="http://schemas.openxmlformats.org/officeDocument/2006/relationships/hyperlink" Target="mailto:testing+542+load@securegive.com" TargetMode="External"/><Relationship Id="rId3108" Type="http://schemas.openxmlformats.org/officeDocument/2006/relationships/hyperlink" Target="mailto:testing+1179+load@securegive.com" TargetMode="External"/><Relationship Id="rId3315" Type="http://schemas.openxmlformats.org/officeDocument/2006/relationships/hyperlink" Target="mailto:testing+1386+load@securegive.com" TargetMode="External"/><Relationship Id="rId236" Type="http://schemas.openxmlformats.org/officeDocument/2006/relationships/hyperlink" Target="https://sg-dev-web.securegive.com/" TargetMode="External"/><Relationship Id="rId443" Type="http://schemas.openxmlformats.org/officeDocument/2006/relationships/hyperlink" Target="https://sg-dev-web.securegive.com/" TargetMode="External"/><Relationship Id="rId650" Type="http://schemas.openxmlformats.org/officeDocument/2006/relationships/hyperlink" Target="https://sg-dev-web.securegive.com/" TargetMode="External"/><Relationship Id="rId1073" Type="http://schemas.openxmlformats.org/officeDocument/2006/relationships/hyperlink" Target="https://sg-dev-web.securegive.com/" TargetMode="External"/><Relationship Id="rId1280" Type="http://schemas.openxmlformats.org/officeDocument/2006/relationships/hyperlink" Target="https://sg-dev-web.securegive.com/" TargetMode="External"/><Relationship Id="rId2124" Type="http://schemas.openxmlformats.org/officeDocument/2006/relationships/hyperlink" Target="mailto:testing+195+load@securegive.com" TargetMode="External"/><Relationship Id="rId2331" Type="http://schemas.openxmlformats.org/officeDocument/2006/relationships/hyperlink" Target="mailto:testing+402+load@securegive.com" TargetMode="External"/><Relationship Id="rId303" Type="http://schemas.openxmlformats.org/officeDocument/2006/relationships/hyperlink" Target="https://sg-dev-web.securegive.com/" TargetMode="External"/><Relationship Id="rId1140" Type="http://schemas.openxmlformats.org/officeDocument/2006/relationships/hyperlink" Target="https://sg-dev-web.securegive.com/" TargetMode="External"/><Relationship Id="rId510" Type="http://schemas.openxmlformats.org/officeDocument/2006/relationships/hyperlink" Target="https://sg-dev-web.securegive.com/" TargetMode="External"/><Relationship Id="rId1000" Type="http://schemas.openxmlformats.org/officeDocument/2006/relationships/hyperlink" Target="https://sg-dev-web.securegive.com/" TargetMode="External"/><Relationship Id="rId1957" Type="http://schemas.openxmlformats.org/officeDocument/2006/relationships/hyperlink" Target="mailto:testing+28+load@securegive.com" TargetMode="External"/><Relationship Id="rId1817" Type="http://schemas.openxmlformats.org/officeDocument/2006/relationships/hyperlink" Target="mailto:Test@pass1" TargetMode="External"/><Relationship Id="rId3172" Type="http://schemas.openxmlformats.org/officeDocument/2006/relationships/hyperlink" Target="mailto:testing+1243+load@securegive.com" TargetMode="External"/><Relationship Id="rId3032" Type="http://schemas.openxmlformats.org/officeDocument/2006/relationships/hyperlink" Target="mailto:testing+1103+load@securegive.com" TargetMode="External"/><Relationship Id="rId160" Type="http://schemas.openxmlformats.org/officeDocument/2006/relationships/hyperlink" Target="https://sg-dev-web.securegive.com/" TargetMode="External"/><Relationship Id="rId2798" Type="http://schemas.openxmlformats.org/officeDocument/2006/relationships/hyperlink" Target="mailto:testing+869+load@securegive.com" TargetMode="External"/><Relationship Id="rId977" Type="http://schemas.openxmlformats.org/officeDocument/2006/relationships/hyperlink" Target="https://sg-dev-web.securegive.com/" TargetMode="External"/><Relationship Id="rId2658" Type="http://schemas.openxmlformats.org/officeDocument/2006/relationships/hyperlink" Target="mailto:testing+729+load@securegive.com" TargetMode="External"/><Relationship Id="rId2865" Type="http://schemas.openxmlformats.org/officeDocument/2006/relationships/hyperlink" Target="mailto:testing+936+load@securegive.com" TargetMode="External"/><Relationship Id="rId837" Type="http://schemas.openxmlformats.org/officeDocument/2006/relationships/hyperlink" Target="mailto:Test@pass1" TargetMode="External"/><Relationship Id="rId1467" Type="http://schemas.openxmlformats.org/officeDocument/2006/relationships/hyperlink" Target="mailto:Test@pass1" TargetMode="External"/><Relationship Id="rId1674" Type="http://schemas.openxmlformats.org/officeDocument/2006/relationships/hyperlink" Target="mailto:Test@pass1" TargetMode="External"/><Relationship Id="rId1881" Type="http://schemas.openxmlformats.org/officeDocument/2006/relationships/hyperlink" Target="mailto:Test@pass1" TargetMode="External"/><Relationship Id="rId2518" Type="http://schemas.openxmlformats.org/officeDocument/2006/relationships/hyperlink" Target="mailto:testing+589+load@securegive.com" TargetMode="External"/><Relationship Id="rId2725" Type="http://schemas.openxmlformats.org/officeDocument/2006/relationships/hyperlink" Target="mailto:testing+796+load@securegive.com" TargetMode="External"/><Relationship Id="rId2932" Type="http://schemas.openxmlformats.org/officeDocument/2006/relationships/hyperlink" Target="mailto:testing+1003+load@securegive.com" TargetMode="External"/><Relationship Id="rId904" Type="http://schemas.openxmlformats.org/officeDocument/2006/relationships/hyperlink" Target="https://sg-dev-web.securegive.com/" TargetMode="External"/><Relationship Id="rId1327" Type="http://schemas.openxmlformats.org/officeDocument/2006/relationships/hyperlink" Target="https://sg-dev-web.securegive.com/" TargetMode="External"/><Relationship Id="rId1534" Type="http://schemas.openxmlformats.org/officeDocument/2006/relationships/hyperlink" Target="https://sg-dev-web.securegive.com/" TargetMode="External"/><Relationship Id="rId1741" Type="http://schemas.openxmlformats.org/officeDocument/2006/relationships/hyperlink" Target="https://sg-dev-web.securegive.com/" TargetMode="External"/><Relationship Id="rId33" Type="http://schemas.openxmlformats.org/officeDocument/2006/relationships/hyperlink" Target="https://sg-dev-web.securegive.com/" TargetMode="External"/><Relationship Id="rId1601" Type="http://schemas.openxmlformats.org/officeDocument/2006/relationships/hyperlink" Target="mailto:Test@pass1" TargetMode="External"/><Relationship Id="rId3359" Type="http://schemas.openxmlformats.org/officeDocument/2006/relationships/hyperlink" Target="mailto:testing+1430+load@securegive.com" TargetMode="External"/><Relationship Id="rId487" Type="http://schemas.openxmlformats.org/officeDocument/2006/relationships/hyperlink" Target="https://sg-dev-web.securegive.com/" TargetMode="External"/><Relationship Id="rId694" Type="http://schemas.openxmlformats.org/officeDocument/2006/relationships/hyperlink" Target="https://sg-dev-web.securegive.com/" TargetMode="External"/><Relationship Id="rId2168" Type="http://schemas.openxmlformats.org/officeDocument/2006/relationships/hyperlink" Target="mailto:testing+239+load@securegive.com" TargetMode="External"/><Relationship Id="rId2375" Type="http://schemas.openxmlformats.org/officeDocument/2006/relationships/hyperlink" Target="mailto:testing+446+load@securegive.com" TargetMode="External"/><Relationship Id="rId3219" Type="http://schemas.openxmlformats.org/officeDocument/2006/relationships/hyperlink" Target="mailto:testing+1290+load@securegive.com" TargetMode="External"/><Relationship Id="rId347" Type="http://schemas.openxmlformats.org/officeDocument/2006/relationships/hyperlink" Target="https://sg-dev-web.securegive.com/" TargetMode="External"/><Relationship Id="rId1184" Type="http://schemas.openxmlformats.org/officeDocument/2006/relationships/hyperlink" Target="https://sg-dev-web.securegive.com/" TargetMode="External"/><Relationship Id="rId2028" Type="http://schemas.openxmlformats.org/officeDocument/2006/relationships/hyperlink" Target="mailto:testing+99+load@securegive.com" TargetMode="External"/><Relationship Id="rId2582" Type="http://schemas.openxmlformats.org/officeDocument/2006/relationships/hyperlink" Target="mailto:testing+653+load@securegive.com" TargetMode="External"/><Relationship Id="rId3426" Type="http://schemas.openxmlformats.org/officeDocument/2006/relationships/hyperlink" Target="mailto:testing+1497+load@securegive.com" TargetMode="External"/><Relationship Id="rId554" Type="http://schemas.openxmlformats.org/officeDocument/2006/relationships/hyperlink" Target="https://sg-dev-web.securegive.com/" TargetMode="External"/><Relationship Id="rId761" Type="http://schemas.openxmlformats.org/officeDocument/2006/relationships/hyperlink" Target="https://sg-dev-web.securegive.com/" TargetMode="External"/><Relationship Id="rId1391" Type="http://schemas.openxmlformats.org/officeDocument/2006/relationships/hyperlink" Target="https://sg-dev-web.securegive.com/" TargetMode="External"/><Relationship Id="rId2235" Type="http://schemas.openxmlformats.org/officeDocument/2006/relationships/hyperlink" Target="mailto:testing+306+load@securegive.com" TargetMode="External"/><Relationship Id="rId2442" Type="http://schemas.openxmlformats.org/officeDocument/2006/relationships/hyperlink" Target="mailto:testing+513+load@securegive.com" TargetMode="External"/><Relationship Id="rId207" Type="http://schemas.openxmlformats.org/officeDocument/2006/relationships/hyperlink" Target="mailto:Test@pass1" TargetMode="External"/><Relationship Id="rId414" Type="http://schemas.openxmlformats.org/officeDocument/2006/relationships/hyperlink" Target="mailto:Test@pass1" TargetMode="External"/><Relationship Id="rId621" Type="http://schemas.openxmlformats.org/officeDocument/2006/relationships/hyperlink" Target="mailto:Test@pass1" TargetMode="External"/><Relationship Id="rId1044" Type="http://schemas.openxmlformats.org/officeDocument/2006/relationships/hyperlink" Target="mailto:Test@pass1" TargetMode="External"/><Relationship Id="rId1251" Type="http://schemas.openxmlformats.org/officeDocument/2006/relationships/hyperlink" Target="mailto:Test@pass1" TargetMode="External"/><Relationship Id="rId2302" Type="http://schemas.openxmlformats.org/officeDocument/2006/relationships/hyperlink" Target="mailto:testing+373+load@securegive.com" TargetMode="External"/><Relationship Id="rId1111" Type="http://schemas.openxmlformats.org/officeDocument/2006/relationships/hyperlink" Target="https://sg-dev-web.securegive.com/" TargetMode="External"/><Relationship Id="rId3076" Type="http://schemas.openxmlformats.org/officeDocument/2006/relationships/hyperlink" Target="mailto:testing+1147+load@securegive.com" TargetMode="External"/><Relationship Id="rId3283" Type="http://schemas.openxmlformats.org/officeDocument/2006/relationships/hyperlink" Target="mailto:testing+1354+load@securegive.com" TargetMode="External"/><Relationship Id="rId1928" Type="http://schemas.openxmlformats.org/officeDocument/2006/relationships/hyperlink" Target="https://sg-dev-web.securegive.com/" TargetMode="External"/><Relationship Id="rId2092" Type="http://schemas.openxmlformats.org/officeDocument/2006/relationships/hyperlink" Target="mailto:testing+163+load@securegive.com" TargetMode="External"/><Relationship Id="rId3143" Type="http://schemas.openxmlformats.org/officeDocument/2006/relationships/hyperlink" Target="mailto:testing+1214+load@securegive.com" TargetMode="External"/><Relationship Id="rId3350" Type="http://schemas.openxmlformats.org/officeDocument/2006/relationships/hyperlink" Target="mailto:testing+1421+load@securegive.com" TargetMode="External"/><Relationship Id="rId271" Type="http://schemas.openxmlformats.org/officeDocument/2006/relationships/hyperlink" Target="https://sg-dev-web.securegive.com/" TargetMode="External"/><Relationship Id="rId3003" Type="http://schemas.openxmlformats.org/officeDocument/2006/relationships/hyperlink" Target="mailto:testing+1074+load@securegive.com" TargetMode="External"/><Relationship Id="rId131" Type="http://schemas.openxmlformats.org/officeDocument/2006/relationships/hyperlink" Target="https://sg-dev-web.securegive.com/" TargetMode="External"/><Relationship Id="rId3210" Type="http://schemas.openxmlformats.org/officeDocument/2006/relationships/hyperlink" Target="mailto:testing+1281+load@securegive.com" TargetMode="External"/><Relationship Id="rId2769" Type="http://schemas.openxmlformats.org/officeDocument/2006/relationships/hyperlink" Target="mailto:testing+840+load@securegive.com" TargetMode="External"/><Relationship Id="rId2976" Type="http://schemas.openxmlformats.org/officeDocument/2006/relationships/hyperlink" Target="mailto:testing+1047+load@securegive.com" TargetMode="External"/><Relationship Id="rId948" Type="http://schemas.openxmlformats.org/officeDocument/2006/relationships/hyperlink" Target="https://sg-dev-web.securegive.com/" TargetMode="External"/><Relationship Id="rId1578" Type="http://schemas.openxmlformats.org/officeDocument/2006/relationships/hyperlink" Target="https://sg-dev-web.securegive.com/" TargetMode="External"/><Relationship Id="rId1785" Type="http://schemas.openxmlformats.org/officeDocument/2006/relationships/hyperlink" Target="https://sg-dev-web.securegive.com/" TargetMode="External"/><Relationship Id="rId1992" Type="http://schemas.openxmlformats.org/officeDocument/2006/relationships/hyperlink" Target="mailto:testing+63+load@securegive.com" TargetMode="External"/><Relationship Id="rId2629" Type="http://schemas.openxmlformats.org/officeDocument/2006/relationships/hyperlink" Target="mailto:testing+700+load@securegive.com" TargetMode="External"/><Relationship Id="rId2836" Type="http://schemas.openxmlformats.org/officeDocument/2006/relationships/hyperlink" Target="mailto:testing+907+load@securegive.com" TargetMode="External"/><Relationship Id="rId77" Type="http://schemas.openxmlformats.org/officeDocument/2006/relationships/hyperlink" Target="https://sg-dev-web.securegive.com/" TargetMode="External"/><Relationship Id="rId808" Type="http://schemas.openxmlformats.org/officeDocument/2006/relationships/hyperlink" Target="https://sg-dev-web.securegive.com/" TargetMode="External"/><Relationship Id="rId1438" Type="http://schemas.openxmlformats.org/officeDocument/2006/relationships/hyperlink" Target="https://sg-dev-web.securegive.com/" TargetMode="External"/><Relationship Id="rId1645" Type="http://schemas.openxmlformats.org/officeDocument/2006/relationships/hyperlink" Target="https://sg-dev-web.securegive.com/" TargetMode="External"/><Relationship Id="rId1852" Type="http://schemas.openxmlformats.org/officeDocument/2006/relationships/hyperlink" Target="https://sg-dev-web.securegive.com/" TargetMode="External"/><Relationship Id="rId2903" Type="http://schemas.openxmlformats.org/officeDocument/2006/relationships/hyperlink" Target="mailto:testing+974+load@securegive.com" TargetMode="External"/><Relationship Id="rId1505" Type="http://schemas.openxmlformats.org/officeDocument/2006/relationships/hyperlink" Target="https://sg-dev-web.securegive.com/" TargetMode="External"/><Relationship Id="rId1712" Type="http://schemas.openxmlformats.org/officeDocument/2006/relationships/hyperlink" Target="https://sg-dev-web.securegive.com/" TargetMode="External"/><Relationship Id="rId598" Type="http://schemas.openxmlformats.org/officeDocument/2006/relationships/hyperlink" Target="https://sg-dev-web.securegive.com/" TargetMode="External"/><Relationship Id="rId2279" Type="http://schemas.openxmlformats.org/officeDocument/2006/relationships/hyperlink" Target="mailto:testing+350+load@securegive.com" TargetMode="External"/><Relationship Id="rId2486" Type="http://schemas.openxmlformats.org/officeDocument/2006/relationships/hyperlink" Target="mailto:testing+557+load@securegive.com" TargetMode="External"/><Relationship Id="rId2693" Type="http://schemas.openxmlformats.org/officeDocument/2006/relationships/hyperlink" Target="mailto:testing+764+load@securegive.com" TargetMode="External"/><Relationship Id="rId458" Type="http://schemas.openxmlformats.org/officeDocument/2006/relationships/hyperlink" Target="mailto:Test@pass1" TargetMode="External"/><Relationship Id="rId665" Type="http://schemas.openxmlformats.org/officeDocument/2006/relationships/hyperlink" Target="mailto:Test@pass1" TargetMode="External"/><Relationship Id="rId872" Type="http://schemas.openxmlformats.org/officeDocument/2006/relationships/hyperlink" Target="mailto:Test@pass1" TargetMode="External"/><Relationship Id="rId1088" Type="http://schemas.openxmlformats.org/officeDocument/2006/relationships/hyperlink" Target="mailto:Test@pass1" TargetMode="External"/><Relationship Id="rId1295" Type="http://schemas.openxmlformats.org/officeDocument/2006/relationships/hyperlink" Target="mailto:Test@pass1" TargetMode="External"/><Relationship Id="rId2139" Type="http://schemas.openxmlformats.org/officeDocument/2006/relationships/hyperlink" Target="mailto:testing+210+load@securegive.com" TargetMode="External"/><Relationship Id="rId2346" Type="http://schemas.openxmlformats.org/officeDocument/2006/relationships/hyperlink" Target="mailto:testing+417+load@securegive.com" TargetMode="External"/><Relationship Id="rId2553" Type="http://schemas.openxmlformats.org/officeDocument/2006/relationships/hyperlink" Target="mailto:testing+624+load@securegive.com" TargetMode="External"/><Relationship Id="rId2760" Type="http://schemas.openxmlformats.org/officeDocument/2006/relationships/hyperlink" Target="mailto:testing+831+load@securegive.com" TargetMode="External"/><Relationship Id="rId318" Type="http://schemas.openxmlformats.org/officeDocument/2006/relationships/hyperlink" Target="https://sg-dev-web.securegive.com/" TargetMode="External"/><Relationship Id="rId525" Type="http://schemas.openxmlformats.org/officeDocument/2006/relationships/hyperlink" Target="https://sg-dev-web.securegive.com/" TargetMode="External"/><Relationship Id="rId732" Type="http://schemas.openxmlformats.org/officeDocument/2006/relationships/hyperlink" Target="https://sg-dev-web.securegive.com/" TargetMode="External"/><Relationship Id="rId1155" Type="http://schemas.openxmlformats.org/officeDocument/2006/relationships/hyperlink" Target="https://sg-dev-web.securegive.com/" TargetMode="External"/><Relationship Id="rId1362" Type="http://schemas.openxmlformats.org/officeDocument/2006/relationships/hyperlink" Target="https://sg-dev-web.securegive.com/" TargetMode="External"/><Relationship Id="rId2206" Type="http://schemas.openxmlformats.org/officeDocument/2006/relationships/hyperlink" Target="mailto:testing+277+load@securegive.com" TargetMode="External"/><Relationship Id="rId2413" Type="http://schemas.openxmlformats.org/officeDocument/2006/relationships/hyperlink" Target="mailto:testing+484+load@securegive.com" TargetMode="External"/><Relationship Id="rId2620" Type="http://schemas.openxmlformats.org/officeDocument/2006/relationships/hyperlink" Target="mailto:testing+691+load@securegive.com" TargetMode="External"/><Relationship Id="rId1015" Type="http://schemas.openxmlformats.org/officeDocument/2006/relationships/hyperlink" Target="https://sg-dev-web.securegive.com/" TargetMode="External"/><Relationship Id="rId1222" Type="http://schemas.openxmlformats.org/officeDocument/2006/relationships/hyperlink" Target="https://sg-dev-web.securegive.com/" TargetMode="External"/><Relationship Id="rId3187" Type="http://schemas.openxmlformats.org/officeDocument/2006/relationships/hyperlink" Target="mailto:testing+1258+load@securegive.com" TargetMode="External"/><Relationship Id="rId3394" Type="http://schemas.openxmlformats.org/officeDocument/2006/relationships/hyperlink" Target="mailto:testing+1465+load@securegive.com" TargetMode="External"/><Relationship Id="rId3047" Type="http://schemas.openxmlformats.org/officeDocument/2006/relationships/hyperlink" Target="mailto:testing+1118+load@securegive.com" TargetMode="External"/><Relationship Id="rId175" Type="http://schemas.openxmlformats.org/officeDocument/2006/relationships/hyperlink" Target="https://sg-dev-web.securegive.com/" TargetMode="External"/><Relationship Id="rId3254" Type="http://schemas.openxmlformats.org/officeDocument/2006/relationships/hyperlink" Target="mailto:testing+1325+load@securegive.com" TargetMode="External"/><Relationship Id="rId382" Type="http://schemas.openxmlformats.org/officeDocument/2006/relationships/hyperlink" Target="https://sg-dev-web.securegive.com/" TargetMode="External"/><Relationship Id="rId2063" Type="http://schemas.openxmlformats.org/officeDocument/2006/relationships/hyperlink" Target="mailto:testing+134+load@securegive.com" TargetMode="External"/><Relationship Id="rId2270" Type="http://schemas.openxmlformats.org/officeDocument/2006/relationships/hyperlink" Target="mailto:testing+341+load@securegive.com" TargetMode="External"/><Relationship Id="rId3114" Type="http://schemas.openxmlformats.org/officeDocument/2006/relationships/hyperlink" Target="mailto:testing+1185+load@securegive.com" TargetMode="External"/><Relationship Id="rId3321" Type="http://schemas.openxmlformats.org/officeDocument/2006/relationships/hyperlink" Target="mailto:testing+1392+load@securegive.com" TargetMode="External"/><Relationship Id="rId242" Type="http://schemas.openxmlformats.org/officeDocument/2006/relationships/hyperlink" Target="mailto:Test@pass1" TargetMode="External"/><Relationship Id="rId2130" Type="http://schemas.openxmlformats.org/officeDocument/2006/relationships/hyperlink" Target="mailto:testing+201+load@securegive.com" TargetMode="External"/><Relationship Id="rId102" Type="http://schemas.openxmlformats.org/officeDocument/2006/relationships/hyperlink" Target="https://sg-dev-web.securegive.com/" TargetMode="External"/><Relationship Id="rId1689" Type="http://schemas.openxmlformats.org/officeDocument/2006/relationships/hyperlink" Target="https://sg-dev-web.securegive.com/" TargetMode="External"/><Relationship Id="rId1896" Type="http://schemas.openxmlformats.org/officeDocument/2006/relationships/hyperlink" Target="https://sg-dev-web.securegive.com/" TargetMode="External"/><Relationship Id="rId2947" Type="http://schemas.openxmlformats.org/officeDocument/2006/relationships/hyperlink" Target="mailto:testing+1018+load@securegive.com" TargetMode="External"/><Relationship Id="rId919" Type="http://schemas.openxmlformats.org/officeDocument/2006/relationships/hyperlink" Target="https://sg-dev-web.securegive.com/" TargetMode="External"/><Relationship Id="rId1549" Type="http://schemas.openxmlformats.org/officeDocument/2006/relationships/hyperlink" Target="https://sg-dev-web.securegive.com/" TargetMode="External"/><Relationship Id="rId1756" Type="http://schemas.openxmlformats.org/officeDocument/2006/relationships/hyperlink" Target="https://sg-dev-web.securegive.com/" TargetMode="External"/><Relationship Id="rId1963" Type="http://schemas.openxmlformats.org/officeDocument/2006/relationships/hyperlink" Target="mailto:testing+34+load@securegive.com" TargetMode="External"/><Relationship Id="rId2807" Type="http://schemas.openxmlformats.org/officeDocument/2006/relationships/hyperlink" Target="mailto:testing+878+load@securegive.com" TargetMode="External"/><Relationship Id="rId48" Type="http://schemas.openxmlformats.org/officeDocument/2006/relationships/hyperlink" Target="https://sg-dev-web.securegive.com/" TargetMode="External"/><Relationship Id="rId1409" Type="http://schemas.openxmlformats.org/officeDocument/2006/relationships/hyperlink" Target="https://sg-dev-web.securegive.com/" TargetMode="External"/><Relationship Id="rId1616" Type="http://schemas.openxmlformats.org/officeDocument/2006/relationships/hyperlink" Target="https://sg-dev-web.securegive.com/" TargetMode="External"/><Relationship Id="rId1823" Type="http://schemas.openxmlformats.org/officeDocument/2006/relationships/hyperlink" Target="https://sg-dev-web.securegive.com/" TargetMode="External"/><Relationship Id="rId2597" Type="http://schemas.openxmlformats.org/officeDocument/2006/relationships/hyperlink" Target="mailto:testing+668+load@securegive.com" TargetMode="External"/><Relationship Id="rId569" Type="http://schemas.openxmlformats.org/officeDocument/2006/relationships/hyperlink" Target="https://sg-dev-web.securegive.com/" TargetMode="External"/><Relationship Id="rId776" Type="http://schemas.openxmlformats.org/officeDocument/2006/relationships/hyperlink" Target="https://sg-dev-web.securegive.com/" TargetMode="External"/><Relationship Id="rId983" Type="http://schemas.openxmlformats.org/officeDocument/2006/relationships/hyperlink" Target="https://sg-dev-web.securegive.com/" TargetMode="External"/><Relationship Id="rId1199" Type="http://schemas.openxmlformats.org/officeDocument/2006/relationships/hyperlink" Target="https://sg-dev-web.securegive.com/" TargetMode="External"/><Relationship Id="rId2457" Type="http://schemas.openxmlformats.org/officeDocument/2006/relationships/hyperlink" Target="mailto:testing+528+load@securegive.com" TargetMode="External"/><Relationship Id="rId2664" Type="http://schemas.openxmlformats.org/officeDocument/2006/relationships/hyperlink" Target="mailto:testing+735+load@securegive.com" TargetMode="External"/><Relationship Id="rId429" Type="http://schemas.openxmlformats.org/officeDocument/2006/relationships/hyperlink" Target="https://sg-dev-web.securegive.com/" TargetMode="External"/><Relationship Id="rId636" Type="http://schemas.openxmlformats.org/officeDocument/2006/relationships/hyperlink" Target="https://sg-dev-web.securegive.com/" TargetMode="External"/><Relationship Id="rId1059" Type="http://schemas.openxmlformats.org/officeDocument/2006/relationships/hyperlink" Target="https://sg-dev-web.securegive.com/" TargetMode="External"/><Relationship Id="rId1266" Type="http://schemas.openxmlformats.org/officeDocument/2006/relationships/hyperlink" Target="https://sg-dev-web.securegive.com/" TargetMode="External"/><Relationship Id="rId1473" Type="http://schemas.openxmlformats.org/officeDocument/2006/relationships/hyperlink" Target="https://sg-dev-web.securegive.com/" TargetMode="External"/><Relationship Id="rId2317" Type="http://schemas.openxmlformats.org/officeDocument/2006/relationships/hyperlink" Target="mailto:testing+388+load@securegive.com" TargetMode="External"/><Relationship Id="rId2871" Type="http://schemas.openxmlformats.org/officeDocument/2006/relationships/hyperlink" Target="mailto:testing+942+load@securegive.com" TargetMode="External"/><Relationship Id="rId843" Type="http://schemas.openxmlformats.org/officeDocument/2006/relationships/hyperlink" Target="https://sg-dev-web.securegive.com/" TargetMode="External"/><Relationship Id="rId1126" Type="http://schemas.openxmlformats.org/officeDocument/2006/relationships/hyperlink" Target="https://sg-dev-web.securegive.com/" TargetMode="External"/><Relationship Id="rId1680" Type="http://schemas.openxmlformats.org/officeDocument/2006/relationships/hyperlink" Target="https://sg-dev-web.securegive.com/" TargetMode="External"/><Relationship Id="rId2524" Type="http://schemas.openxmlformats.org/officeDocument/2006/relationships/hyperlink" Target="mailto:testing+595+load@securegive.com" TargetMode="External"/><Relationship Id="rId2731" Type="http://schemas.openxmlformats.org/officeDocument/2006/relationships/hyperlink" Target="mailto:testing+802+load@securegive.com" TargetMode="External"/><Relationship Id="rId703" Type="http://schemas.openxmlformats.org/officeDocument/2006/relationships/hyperlink" Target="https://sg-dev-web.securegive.com/" TargetMode="External"/><Relationship Id="rId910" Type="http://schemas.openxmlformats.org/officeDocument/2006/relationships/hyperlink" Target="https://sg-dev-web.securegive.com/" TargetMode="External"/><Relationship Id="rId1333" Type="http://schemas.openxmlformats.org/officeDocument/2006/relationships/hyperlink" Target="https://sg-dev-web.securegive.com/" TargetMode="External"/><Relationship Id="rId1540" Type="http://schemas.openxmlformats.org/officeDocument/2006/relationships/hyperlink" Target="https://sg-dev-web.securegive.com/" TargetMode="External"/><Relationship Id="rId1400" Type="http://schemas.openxmlformats.org/officeDocument/2006/relationships/hyperlink" Target="https://sg-dev-web.securegive.com/" TargetMode="External"/><Relationship Id="rId3298" Type="http://schemas.openxmlformats.org/officeDocument/2006/relationships/hyperlink" Target="mailto:testing+1369+load@securegive.com" TargetMode="External"/><Relationship Id="rId3158" Type="http://schemas.openxmlformats.org/officeDocument/2006/relationships/hyperlink" Target="mailto:testing+1229+load@securegive.com" TargetMode="External"/><Relationship Id="rId3365" Type="http://schemas.openxmlformats.org/officeDocument/2006/relationships/hyperlink" Target="mailto:testing+1436+load@securegive.com" TargetMode="External"/><Relationship Id="rId286" Type="http://schemas.openxmlformats.org/officeDocument/2006/relationships/hyperlink" Target="https://sg-dev-web.securegive.com/" TargetMode="External"/><Relationship Id="rId493" Type="http://schemas.openxmlformats.org/officeDocument/2006/relationships/hyperlink" Target="https://sg-dev-web.securegive.com/" TargetMode="External"/><Relationship Id="rId2174" Type="http://schemas.openxmlformats.org/officeDocument/2006/relationships/hyperlink" Target="mailto:testing+245+load@securegive.com" TargetMode="External"/><Relationship Id="rId2381" Type="http://schemas.openxmlformats.org/officeDocument/2006/relationships/hyperlink" Target="mailto:testing+452+load@securegive.com" TargetMode="External"/><Relationship Id="rId3018" Type="http://schemas.openxmlformats.org/officeDocument/2006/relationships/hyperlink" Target="mailto:testing+1089+load@securegive.com" TargetMode="External"/><Relationship Id="rId3225" Type="http://schemas.openxmlformats.org/officeDocument/2006/relationships/hyperlink" Target="mailto:testing+1296+load@securegive.com" TargetMode="External"/><Relationship Id="rId146" Type="http://schemas.openxmlformats.org/officeDocument/2006/relationships/hyperlink" Target="https://sg-dev-web.securegive.com/" TargetMode="External"/><Relationship Id="rId353" Type="http://schemas.openxmlformats.org/officeDocument/2006/relationships/hyperlink" Target="https://sg-dev-web.securegive.com/" TargetMode="External"/><Relationship Id="rId560" Type="http://schemas.openxmlformats.org/officeDocument/2006/relationships/hyperlink" Target="https://sg-dev-web.securegive.com/" TargetMode="External"/><Relationship Id="rId1190" Type="http://schemas.openxmlformats.org/officeDocument/2006/relationships/hyperlink" Target="https://sg-dev-web.securegive.com/" TargetMode="External"/><Relationship Id="rId2034" Type="http://schemas.openxmlformats.org/officeDocument/2006/relationships/hyperlink" Target="mailto:testing+105+load@securegive.com" TargetMode="External"/><Relationship Id="rId2241" Type="http://schemas.openxmlformats.org/officeDocument/2006/relationships/hyperlink" Target="mailto:testing+312+load@securegive.com" TargetMode="External"/><Relationship Id="rId213" Type="http://schemas.openxmlformats.org/officeDocument/2006/relationships/hyperlink" Target="https://sg-dev-web.securegive.com/" TargetMode="External"/><Relationship Id="rId420" Type="http://schemas.openxmlformats.org/officeDocument/2006/relationships/hyperlink" Target="https://sg-dev-web.securegive.com/" TargetMode="External"/><Relationship Id="rId1050" Type="http://schemas.openxmlformats.org/officeDocument/2006/relationships/hyperlink" Target="https://sg-dev-web.securegive.com/" TargetMode="External"/><Relationship Id="rId2101" Type="http://schemas.openxmlformats.org/officeDocument/2006/relationships/hyperlink" Target="mailto:testing+172+load@securegive.com" TargetMode="External"/><Relationship Id="rId1867" Type="http://schemas.openxmlformats.org/officeDocument/2006/relationships/hyperlink" Target="https://sg-dev-web.securegive.com/" TargetMode="External"/><Relationship Id="rId2918" Type="http://schemas.openxmlformats.org/officeDocument/2006/relationships/hyperlink" Target="mailto:testing+989+load@securegive.com" TargetMode="External"/><Relationship Id="rId1727" Type="http://schemas.openxmlformats.org/officeDocument/2006/relationships/hyperlink" Target="mailto:Test@pass1" TargetMode="External"/><Relationship Id="rId1934" Type="http://schemas.openxmlformats.org/officeDocument/2006/relationships/hyperlink" Target="mailto:testing+5+load@securegive.com" TargetMode="External"/><Relationship Id="rId3082" Type="http://schemas.openxmlformats.org/officeDocument/2006/relationships/hyperlink" Target="mailto:testing+1153+load@securegive.com" TargetMode="External"/><Relationship Id="rId19" Type="http://schemas.openxmlformats.org/officeDocument/2006/relationships/hyperlink" Target="https://sg-dev-web.securegive.com/" TargetMode="External"/><Relationship Id="rId3" Type="http://schemas.openxmlformats.org/officeDocument/2006/relationships/hyperlink" Target="https://sg-dev-web.securegive.com/" TargetMode="External"/><Relationship Id="rId887" Type="http://schemas.openxmlformats.org/officeDocument/2006/relationships/hyperlink" Target="https://sg-dev-web.securegive.com/" TargetMode="External"/><Relationship Id="rId2568" Type="http://schemas.openxmlformats.org/officeDocument/2006/relationships/hyperlink" Target="mailto:testing+639+load@securegive.com" TargetMode="External"/><Relationship Id="rId2775" Type="http://schemas.openxmlformats.org/officeDocument/2006/relationships/hyperlink" Target="mailto:testing+846+load@securegive.com" TargetMode="External"/><Relationship Id="rId2982" Type="http://schemas.openxmlformats.org/officeDocument/2006/relationships/hyperlink" Target="mailto:testing+1053+load@securegive.com" TargetMode="External"/><Relationship Id="rId747" Type="http://schemas.openxmlformats.org/officeDocument/2006/relationships/hyperlink" Target="mailto:Test@pass1" TargetMode="External"/><Relationship Id="rId954" Type="http://schemas.openxmlformats.org/officeDocument/2006/relationships/hyperlink" Target="mailto:Test@pass1" TargetMode="External"/><Relationship Id="rId1377" Type="http://schemas.openxmlformats.org/officeDocument/2006/relationships/hyperlink" Target="mailto:Test@pass1" TargetMode="External"/><Relationship Id="rId1584" Type="http://schemas.openxmlformats.org/officeDocument/2006/relationships/hyperlink" Target="mailto:Test@pass1" TargetMode="External"/><Relationship Id="rId1791" Type="http://schemas.openxmlformats.org/officeDocument/2006/relationships/hyperlink" Target="mailto:Test@pass1" TargetMode="External"/><Relationship Id="rId2428" Type="http://schemas.openxmlformats.org/officeDocument/2006/relationships/hyperlink" Target="mailto:testing+499+load@securegive.com" TargetMode="External"/><Relationship Id="rId2635" Type="http://schemas.openxmlformats.org/officeDocument/2006/relationships/hyperlink" Target="mailto:testing+706+load@securegive.com" TargetMode="External"/><Relationship Id="rId2842" Type="http://schemas.openxmlformats.org/officeDocument/2006/relationships/hyperlink" Target="mailto:testing+913+load@securegive.com" TargetMode="External"/><Relationship Id="rId83" Type="http://schemas.openxmlformats.org/officeDocument/2006/relationships/hyperlink" Target="https://sg-dev-web.securegive.com/" TargetMode="External"/><Relationship Id="rId607" Type="http://schemas.openxmlformats.org/officeDocument/2006/relationships/hyperlink" Target="https://sg-dev-web.securegive.com/" TargetMode="External"/><Relationship Id="rId814" Type="http://schemas.openxmlformats.org/officeDocument/2006/relationships/hyperlink" Target="https://sg-dev-web.securegive.com/" TargetMode="External"/><Relationship Id="rId1237" Type="http://schemas.openxmlformats.org/officeDocument/2006/relationships/hyperlink" Target="https://sg-dev-web.securegive.com/" TargetMode="External"/><Relationship Id="rId1444" Type="http://schemas.openxmlformats.org/officeDocument/2006/relationships/hyperlink" Target="https://sg-dev-web.securegive.com/" TargetMode="External"/><Relationship Id="rId1651" Type="http://schemas.openxmlformats.org/officeDocument/2006/relationships/hyperlink" Target="https://sg-dev-web.securegive.com/" TargetMode="External"/><Relationship Id="rId2702" Type="http://schemas.openxmlformats.org/officeDocument/2006/relationships/hyperlink" Target="mailto:testing+773+load@securegive.com" TargetMode="External"/><Relationship Id="rId1304" Type="http://schemas.openxmlformats.org/officeDocument/2006/relationships/hyperlink" Target="mailto:Test@pass1" TargetMode="External"/><Relationship Id="rId1511" Type="http://schemas.openxmlformats.org/officeDocument/2006/relationships/hyperlink" Target="mailto:Test@pass1" TargetMode="External"/><Relationship Id="rId3269" Type="http://schemas.openxmlformats.org/officeDocument/2006/relationships/hyperlink" Target="mailto:testing+1340+load@securegive.com" TargetMode="External"/><Relationship Id="rId10" Type="http://schemas.openxmlformats.org/officeDocument/2006/relationships/hyperlink" Target="https://sg-dev-web.securegive.com/" TargetMode="External"/><Relationship Id="rId397" Type="http://schemas.openxmlformats.org/officeDocument/2006/relationships/hyperlink" Target="https://sg-dev-web.securegive.com/" TargetMode="External"/><Relationship Id="rId2078" Type="http://schemas.openxmlformats.org/officeDocument/2006/relationships/hyperlink" Target="mailto:testing+149+load@securegive.com" TargetMode="External"/><Relationship Id="rId2285" Type="http://schemas.openxmlformats.org/officeDocument/2006/relationships/hyperlink" Target="mailto:testing+356+load@securegive.com" TargetMode="External"/><Relationship Id="rId2492" Type="http://schemas.openxmlformats.org/officeDocument/2006/relationships/hyperlink" Target="mailto:testing+563+load@securegive.com" TargetMode="External"/><Relationship Id="rId3129" Type="http://schemas.openxmlformats.org/officeDocument/2006/relationships/hyperlink" Target="mailto:testing+1200+load@securegive.com" TargetMode="External"/><Relationship Id="rId3336" Type="http://schemas.openxmlformats.org/officeDocument/2006/relationships/hyperlink" Target="mailto:testing+1407+load@securegive.com" TargetMode="External"/><Relationship Id="rId257" Type="http://schemas.openxmlformats.org/officeDocument/2006/relationships/hyperlink" Target="https://sg-dev-web.securegive.com/" TargetMode="External"/><Relationship Id="rId464" Type="http://schemas.openxmlformats.org/officeDocument/2006/relationships/hyperlink" Target="https://sg-dev-web.securegive.com/" TargetMode="External"/><Relationship Id="rId1094" Type="http://schemas.openxmlformats.org/officeDocument/2006/relationships/hyperlink" Target="https://sg-dev-web.securegive.com/" TargetMode="External"/><Relationship Id="rId2145" Type="http://schemas.openxmlformats.org/officeDocument/2006/relationships/hyperlink" Target="mailto:testing+216+load@securegive.com" TargetMode="External"/><Relationship Id="rId117" Type="http://schemas.openxmlformats.org/officeDocument/2006/relationships/hyperlink" Target="mailto:Test@pass1" TargetMode="External"/><Relationship Id="rId671" Type="http://schemas.openxmlformats.org/officeDocument/2006/relationships/hyperlink" Target="https://sg-dev-web.securegive.com/" TargetMode="External"/><Relationship Id="rId2352" Type="http://schemas.openxmlformats.org/officeDocument/2006/relationships/hyperlink" Target="mailto:testing+423+load@securegive.com" TargetMode="External"/><Relationship Id="rId3403" Type="http://schemas.openxmlformats.org/officeDocument/2006/relationships/hyperlink" Target="mailto:testing+1474+load@securegive.com" TargetMode="External"/><Relationship Id="rId324" Type="http://schemas.openxmlformats.org/officeDocument/2006/relationships/hyperlink" Target="mailto:Test@pass1" TargetMode="External"/><Relationship Id="rId531" Type="http://schemas.openxmlformats.org/officeDocument/2006/relationships/hyperlink" Target="mailto:Test@pass1" TargetMode="External"/><Relationship Id="rId1161" Type="http://schemas.openxmlformats.org/officeDocument/2006/relationships/hyperlink" Target="mailto:Test@pass1" TargetMode="External"/><Relationship Id="rId2005" Type="http://schemas.openxmlformats.org/officeDocument/2006/relationships/hyperlink" Target="mailto:testing+76+load@securegive.com" TargetMode="External"/><Relationship Id="rId2212" Type="http://schemas.openxmlformats.org/officeDocument/2006/relationships/hyperlink" Target="mailto:testing+283+load@securegive.com" TargetMode="External"/><Relationship Id="rId1021" Type="http://schemas.openxmlformats.org/officeDocument/2006/relationships/hyperlink" Target="https://sg-dev-web.securegive.com/" TargetMode="External"/><Relationship Id="rId1978" Type="http://schemas.openxmlformats.org/officeDocument/2006/relationships/hyperlink" Target="mailto:testing+49+load@securegive.com" TargetMode="External"/><Relationship Id="rId3193" Type="http://schemas.openxmlformats.org/officeDocument/2006/relationships/hyperlink" Target="mailto:testing+1264+load@securegive.com" TargetMode="External"/><Relationship Id="rId1838" Type="http://schemas.openxmlformats.org/officeDocument/2006/relationships/hyperlink" Target="https://sg-dev-web.securegive.com/" TargetMode="External"/><Relationship Id="rId3053" Type="http://schemas.openxmlformats.org/officeDocument/2006/relationships/hyperlink" Target="mailto:testing+1124+load@securegive.com" TargetMode="External"/><Relationship Id="rId3260" Type="http://schemas.openxmlformats.org/officeDocument/2006/relationships/hyperlink" Target="mailto:testing+1331+load@securegive.com" TargetMode="External"/><Relationship Id="rId181" Type="http://schemas.openxmlformats.org/officeDocument/2006/relationships/hyperlink" Target="https://sg-dev-web.securegive.com/" TargetMode="External"/><Relationship Id="rId1905" Type="http://schemas.openxmlformats.org/officeDocument/2006/relationships/hyperlink" Target="https://sg-dev-web.securegive.com/" TargetMode="External"/><Relationship Id="rId3120" Type="http://schemas.openxmlformats.org/officeDocument/2006/relationships/hyperlink" Target="mailto:testing+1191+load@securegive.com" TargetMode="External"/><Relationship Id="rId998" Type="http://schemas.openxmlformats.org/officeDocument/2006/relationships/hyperlink" Target="mailto:Test@pass1" TargetMode="External"/><Relationship Id="rId2679" Type="http://schemas.openxmlformats.org/officeDocument/2006/relationships/hyperlink" Target="mailto:testing+750+load@securegive.com" TargetMode="External"/><Relationship Id="rId2886" Type="http://schemas.openxmlformats.org/officeDocument/2006/relationships/hyperlink" Target="mailto:testing+957+load@securegive.com" TargetMode="External"/><Relationship Id="rId858" Type="http://schemas.openxmlformats.org/officeDocument/2006/relationships/hyperlink" Target="https://sg-dev-web.securegive.com/" TargetMode="External"/><Relationship Id="rId1488" Type="http://schemas.openxmlformats.org/officeDocument/2006/relationships/hyperlink" Target="https://sg-dev-web.securegive.com/" TargetMode="External"/><Relationship Id="rId1695" Type="http://schemas.openxmlformats.org/officeDocument/2006/relationships/hyperlink" Target="https://sg-dev-web.securegive.com/" TargetMode="External"/><Relationship Id="rId2539" Type="http://schemas.openxmlformats.org/officeDocument/2006/relationships/hyperlink" Target="mailto:testing+610+load@securegive.com" TargetMode="External"/><Relationship Id="rId2746" Type="http://schemas.openxmlformats.org/officeDocument/2006/relationships/hyperlink" Target="mailto:testing+817+load@securegive.com" TargetMode="External"/><Relationship Id="rId2953" Type="http://schemas.openxmlformats.org/officeDocument/2006/relationships/hyperlink" Target="mailto:testing+1024+load@securegive.com" TargetMode="External"/><Relationship Id="rId718" Type="http://schemas.openxmlformats.org/officeDocument/2006/relationships/hyperlink" Target="https://sg-dev-web.securegive.com/" TargetMode="External"/><Relationship Id="rId925" Type="http://schemas.openxmlformats.org/officeDocument/2006/relationships/hyperlink" Target="https://sg-dev-web.securegive.com/" TargetMode="External"/><Relationship Id="rId1348" Type="http://schemas.openxmlformats.org/officeDocument/2006/relationships/hyperlink" Target="https://sg-dev-web.securegive.com/" TargetMode="External"/><Relationship Id="rId1555" Type="http://schemas.openxmlformats.org/officeDocument/2006/relationships/hyperlink" Target="https://sg-dev-web.securegive.com/" TargetMode="External"/><Relationship Id="rId1762" Type="http://schemas.openxmlformats.org/officeDocument/2006/relationships/hyperlink" Target="https://sg-dev-web.securegive.com/" TargetMode="External"/><Relationship Id="rId2606" Type="http://schemas.openxmlformats.org/officeDocument/2006/relationships/hyperlink" Target="mailto:testing+677+load@securegive.com" TargetMode="External"/><Relationship Id="rId1208" Type="http://schemas.openxmlformats.org/officeDocument/2006/relationships/hyperlink" Target="https://sg-dev-web.securegive.com/" TargetMode="External"/><Relationship Id="rId1415" Type="http://schemas.openxmlformats.org/officeDocument/2006/relationships/hyperlink" Target="https://sg-dev-web.securegive.com/" TargetMode="External"/><Relationship Id="rId2813" Type="http://schemas.openxmlformats.org/officeDocument/2006/relationships/hyperlink" Target="mailto:testing+884+load@securegive.com" TargetMode="External"/><Relationship Id="rId54" Type="http://schemas.openxmlformats.org/officeDocument/2006/relationships/hyperlink" Target="mailto:Test@pass1" TargetMode="External"/><Relationship Id="rId1622" Type="http://schemas.openxmlformats.org/officeDocument/2006/relationships/hyperlink" Target="https://sg-dev-web.securegive.com/" TargetMode="External"/><Relationship Id="rId2189" Type="http://schemas.openxmlformats.org/officeDocument/2006/relationships/hyperlink" Target="mailto:testing+260+load@securegive.com" TargetMode="External"/><Relationship Id="rId2396" Type="http://schemas.openxmlformats.org/officeDocument/2006/relationships/hyperlink" Target="mailto:testing+467+load@securegive.com" TargetMode="External"/><Relationship Id="rId368" Type="http://schemas.openxmlformats.org/officeDocument/2006/relationships/hyperlink" Target="mailto:Test@pass1" TargetMode="External"/><Relationship Id="rId575" Type="http://schemas.openxmlformats.org/officeDocument/2006/relationships/hyperlink" Target="mailto:Test@pass1" TargetMode="External"/><Relationship Id="rId782" Type="http://schemas.openxmlformats.org/officeDocument/2006/relationships/hyperlink" Target="mailto:Test@pass1" TargetMode="External"/><Relationship Id="rId2049" Type="http://schemas.openxmlformats.org/officeDocument/2006/relationships/hyperlink" Target="mailto:testing+120+load@securegive.com" TargetMode="External"/><Relationship Id="rId2256" Type="http://schemas.openxmlformats.org/officeDocument/2006/relationships/hyperlink" Target="mailto:testing+327+load@securegive.com" TargetMode="External"/><Relationship Id="rId2463" Type="http://schemas.openxmlformats.org/officeDocument/2006/relationships/hyperlink" Target="mailto:testing+534+load@securegive.com" TargetMode="External"/><Relationship Id="rId2670" Type="http://schemas.openxmlformats.org/officeDocument/2006/relationships/hyperlink" Target="mailto:testing+741+load@securegive.com" TargetMode="External"/><Relationship Id="rId3307" Type="http://schemas.openxmlformats.org/officeDocument/2006/relationships/hyperlink" Target="mailto:testing+1378+load@securegive.com" TargetMode="External"/><Relationship Id="rId228" Type="http://schemas.openxmlformats.org/officeDocument/2006/relationships/hyperlink" Target="https://sg-dev-web.securegive.com/" TargetMode="External"/><Relationship Id="rId435" Type="http://schemas.openxmlformats.org/officeDocument/2006/relationships/hyperlink" Target="https://sg-dev-web.securegive.com/" TargetMode="External"/><Relationship Id="rId642" Type="http://schemas.openxmlformats.org/officeDocument/2006/relationships/hyperlink" Target="https://sg-dev-web.securegive.com/" TargetMode="External"/><Relationship Id="rId1065" Type="http://schemas.openxmlformats.org/officeDocument/2006/relationships/hyperlink" Target="https://sg-dev-web.securegive.com/" TargetMode="External"/><Relationship Id="rId1272" Type="http://schemas.openxmlformats.org/officeDocument/2006/relationships/hyperlink" Target="https://sg-dev-web.securegive.com/" TargetMode="External"/><Relationship Id="rId2116" Type="http://schemas.openxmlformats.org/officeDocument/2006/relationships/hyperlink" Target="mailto:testing+187+load@securegive.com" TargetMode="External"/><Relationship Id="rId2323" Type="http://schemas.openxmlformats.org/officeDocument/2006/relationships/hyperlink" Target="mailto:testing+394+load@securegive.com" TargetMode="External"/><Relationship Id="rId2530" Type="http://schemas.openxmlformats.org/officeDocument/2006/relationships/hyperlink" Target="mailto:testing+601+load@securegive.com" TargetMode="External"/><Relationship Id="rId502" Type="http://schemas.openxmlformats.org/officeDocument/2006/relationships/hyperlink" Target="https://sg-dev-web.securegive.com/" TargetMode="External"/><Relationship Id="rId1132" Type="http://schemas.openxmlformats.org/officeDocument/2006/relationships/hyperlink" Target="https://sg-dev-web.securegive.com/" TargetMode="External"/><Relationship Id="rId3097" Type="http://schemas.openxmlformats.org/officeDocument/2006/relationships/hyperlink" Target="mailto:testing+1168+load@securegive.com" TargetMode="External"/><Relationship Id="rId1949" Type="http://schemas.openxmlformats.org/officeDocument/2006/relationships/hyperlink" Target="mailto:testing+20+load@securegive.com" TargetMode="External"/><Relationship Id="rId3164" Type="http://schemas.openxmlformats.org/officeDocument/2006/relationships/hyperlink" Target="mailto:testing+1235+load@securegive.com" TargetMode="External"/><Relationship Id="rId292" Type="http://schemas.openxmlformats.org/officeDocument/2006/relationships/hyperlink" Target="https://sg-dev-web.securegive.com/" TargetMode="External"/><Relationship Id="rId1809" Type="http://schemas.openxmlformats.org/officeDocument/2006/relationships/hyperlink" Target="mailto:Test@pass1" TargetMode="External"/><Relationship Id="rId3371" Type="http://schemas.openxmlformats.org/officeDocument/2006/relationships/hyperlink" Target="mailto:testing+1442+load@securegive.com" TargetMode="External"/><Relationship Id="rId2180" Type="http://schemas.openxmlformats.org/officeDocument/2006/relationships/hyperlink" Target="mailto:testing+251+load@securegive.com" TargetMode="External"/><Relationship Id="rId3024" Type="http://schemas.openxmlformats.org/officeDocument/2006/relationships/hyperlink" Target="mailto:testing+1095+load@securegive.com" TargetMode="External"/><Relationship Id="rId3231" Type="http://schemas.openxmlformats.org/officeDocument/2006/relationships/hyperlink" Target="mailto:testing+1302+load@securegive.com" TargetMode="External"/><Relationship Id="rId152" Type="http://schemas.openxmlformats.org/officeDocument/2006/relationships/hyperlink" Target="mailto:Test@pass1" TargetMode="External"/><Relationship Id="rId2040" Type="http://schemas.openxmlformats.org/officeDocument/2006/relationships/hyperlink" Target="mailto:testing+111+load@securegive.com" TargetMode="External"/><Relationship Id="rId2997" Type="http://schemas.openxmlformats.org/officeDocument/2006/relationships/hyperlink" Target="mailto:testing+1068+load@securegive.com" TargetMode="External"/><Relationship Id="rId969" Type="http://schemas.openxmlformats.org/officeDocument/2006/relationships/hyperlink" Target="https://sg-dev-web.securegive.com/" TargetMode="External"/><Relationship Id="rId1599" Type="http://schemas.openxmlformats.org/officeDocument/2006/relationships/hyperlink" Target="https://sg-dev-web.securegive.com/" TargetMode="External"/><Relationship Id="rId1459" Type="http://schemas.openxmlformats.org/officeDocument/2006/relationships/hyperlink" Target="https://sg-dev-web.securegive.com/" TargetMode="External"/><Relationship Id="rId2857" Type="http://schemas.openxmlformats.org/officeDocument/2006/relationships/hyperlink" Target="mailto:testing+928+load@securegive.com" TargetMode="External"/><Relationship Id="rId98" Type="http://schemas.openxmlformats.org/officeDocument/2006/relationships/hyperlink" Target="mailto:Test@pass1" TargetMode="External"/><Relationship Id="rId829" Type="http://schemas.openxmlformats.org/officeDocument/2006/relationships/hyperlink" Target="https://sg-dev-web.securegive.com/" TargetMode="External"/><Relationship Id="rId1666" Type="http://schemas.openxmlformats.org/officeDocument/2006/relationships/hyperlink" Target="https://sg-dev-web.securegive.com/" TargetMode="External"/><Relationship Id="rId1873" Type="http://schemas.openxmlformats.org/officeDocument/2006/relationships/hyperlink" Target="https://sg-dev-web.securegive.com/" TargetMode="External"/><Relationship Id="rId2717" Type="http://schemas.openxmlformats.org/officeDocument/2006/relationships/hyperlink" Target="mailto:testing+788+load@securegive.com" TargetMode="External"/><Relationship Id="rId2924" Type="http://schemas.openxmlformats.org/officeDocument/2006/relationships/hyperlink" Target="mailto:testing+995+load@securegive.com" TargetMode="External"/><Relationship Id="rId1319" Type="http://schemas.openxmlformats.org/officeDocument/2006/relationships/hyperlink" Target="https://sg-dev-web.securegive.com/" TargetMode="External"/><Relationship Id="rId1526" Type="http://schemas.openxmlformats.org/officeDocument/2006/relationships/hyperlink" Target="https://sg-dev-web.securegive.com/" TargetMode="External"/><Relationship Id="rId1733" Type="http://schemas.openxmlformats.org/officeDocument/2006/relationships/hyperlink" Target="https://sg-dev-web.securegive.com/" TargetMode="External"/><Relationship Id="rId1940" Type="http://schemas.openxmlformats.org/officeDocument/2006/relationships/hyperlink" Target="mailto:testing+11+load@securegive.com" TargetMode="External"/><Relationship Id="rId25" Type="http://schemas.openxmlformats.org/officeDocument/2006/relationships/hyperlink" Target="https://sg-dev-web.securegive.com/" TargetMode="External"/><Relationship Id="rId1800" Type="http://schemas.openxmlformats.org/officeDocument/2006/relationships/hyperlink" Target="mailto:Test@pass1" TargetMode="External"/><Relationship Id="rId479" Type="http://schemas.openxmlformats.org/officeDocument/2006/relationships/hyperlink" Target="https://sg-dev-web.securegive.com/" TargetMode="External"/><Relationship Id="rId686" Type="http://schemas.openxmlformats.org/officeDocument/2006/relationships/hyperlink" Target="https://sg-dev-web.securegive.com/" TargetMode="External"/><Relationship Id="rId893" Type="http://schemas.openxmlformats.org/officeDocument/2006/relationships/hyperlink" Target="https://sg-dev-web.securegive.com/" TargetMode="External"/><Relationship Id="rId2367" Type="http://schemas.openxmlformats.org/officeDocument/2006/relationships/hyperlink" Target="mailto:testing+438+load@securegive.com" TargetMode="External"/><Relationship Id="rId2574" Type="http://schemas.openxmlformats.org/officeDocument/2006/relationships/hyperlink" Target="mailto:testing+645+load@securegive.com" TargetMode="External"/><Relationship Id="rId2781" Type="http://schemas.openxmlformats.org/officeDocument/2006/relationships/hyperlink" Target="mailto:testing+852+load@securegive.com" TargetMode="External"/><Relationship Id="rId3418" Type="http://schemas.openxmlformats.org/officeDocument/2006/relationships/hyperlink" Target="mailto:testing+1489+load@securegive.com" TargetMode="External"/><Relationship Id="rId339" Type="http://schemas.openxmlformats.org/officeDocument/2006/relationships/hyperlink" Target="https://sg-dev-web.securegive.com/" TargetMode="External"/><Relationship Id="rId546" Type="http://schemas.openxmlformats.org/officeDocument/2006/relationships/hyperlink" Target="https://sg-dev-web.securegive.com/" TargetMode="External"/><Relationship Id="rId753" Type="http://schemas.openxmlformats.org/officeDocument/2006/relationships/hyperlink" Target="https://sg-dev-web.securegive.com/" TargetMode="External"/><Relationship Id="rId1176" Type="http://schemas.openxmlformats.org/officeDocument/2006/relationships/hyperlink" Target="https://sg-dev-web.securegive.com/" TargetMode="External"/><Relationship Id="rId1383" Type="http://schemas.openxmlformats.org/officeDocument/2006/relationships/hyperlink" Target="https://sg-dev-web.securegive.com/" TargetMode="External"/><Relationship Id="rId2227" Type="http://schemas.openxmlformats.org/officeDocument/2006/relationships/hyperlink" Target="mailto:testing+298+load@securegive.com" TargetMode="External"/><Relationship Id="rId2434" Type="http://schemas.openxmlformats.org/officeDocument/2006/relationships/hyperlink" Target="mailto:testing+505+load@securegive.com" TargetMode="External"/><Relationship Id="rId406" Type="http://schemas.openxmlformats.org/officeDocument/2006/relationships/hyperlink" Target="https://sg-dev-web.securegive.com/" TargetMode="External"/><Relationship Id="rId960" Type="http://schemas.openxmlformats.org/officeDocument/2006/relationships/hyperlink" Target="https://sg-dev-web.securegive.com/" TargetMode="External"/><Relationship Id="rId1036" Type="http://schemas.openxmlformats.org/officeDocument/2006/relationships/hyperlink" Target="https://sg-dev-web.securegive.com/" TargetMode="External"/><Relationship Id="rId1243" Type="http://schemas.openxmlformats.org/officeDocument/2006/relationships/hyperlink" Target="https://sg-dev-web.securegive.com/" TargetMode="External"/><Relationship Id="rId1590" Type="http://schemas.openxmlformats.org/officeDocument/2006/relationships/hyperlink" Target="https://sg-dev-web.securegive.com/" TargetMode="External"/><Relationship Id="rId2641" Type="http://schemas.openxmlformats.org/officeDocument/2006/relationships/hyperlink" Target="mailto:testing+712+load@securegive.com" TargetMode="External"/><Relationship Id="rId613" Type="http://schemas.openxmlformats.org/officeDocument/2006/relationships/hyperlink" Target="https://sg-dev-web.securegive.com/" TargetMode="External"/><Relationship Id="rId820" Type="http://schemas.openxmlformats.org/officeDocument/2006/relationships/hyperlink" Target="https://sg-dev-web.securegive.com/" TargetMode="External"/><Relationship Id="rId1450" Type="http://schemas.openxmlformats.org/officeDocument/2006/relationships/hyperlink" Target="https://sg-dev-web.securegive.com/" TargetMode="External"/><Relationship Id="rId2501" Type="http://schemas.openxmlformats.org/officeDocument/2006/relationships/hyperlink" Target="mailto:testing+572+load@securegive.com" TargetMode="External"/><Relationship Id="rId1103" Type="http://schemas.openxmlformats.org/officeDocument/2006/relationships/hyperlink" Target="https://sg-dev-web.securegive.com/" TargetMode="External"/><Relationship Id="rId1310" Type="http://schemas.openxmlformats.org/officeDocument/2006/relationships/hyperlink" Target="https://sg-dev-web.securegive.com/" TargetMode="External"/><Relationship Id="rId3068" Type="http://schemas.openxmlformats.org/officeDocument/2006/relationships/hyperlink" Target="mailto:testing+1139+load@securegive.com" TargetMode="External"/><Relationship Id="rId3275" Type="http://schemas.openxmlformats.org/officeDocument/2006/relationships/hyperlink" Target="mailto:testing+1346+load@securegive.com" TargetMode="External"/><Relationship Id="rId196" Type="http://schemas.openxmlformats.org/officeDocument/2006/relationships/hyperlink" Target="https://sg-dev-web.securegive.com/" TargetMode="External"/><Relationship Id="rId2084" Type="http://schemas.openxmlformats.org/officeDocument/2006/relationships/hyperlink" Target="mailto:testing+155+load@securegive.com" TargetMode="External"/><Relationship Id="rId2291" Type="http://schemas.openxmlformats.org/officeDocument/2006/relationships/hyperlink" Target="mailto:testing+362+load@securegive.com" TargetMode="External"/><Relationship Id="rId3135" Type="http://schemas.openxmlformats.org/officeDocument/2006/relationships/hyperlink" Target="mailto:testing+1206+load@securegive.com" TargetMode="External"/><Relationship Id="rId3342" Type="http://schemas.openxmlformats.org/officeDocument/2006/relationships/hyperlink" Target="mailto:testing+1413+load@securegive.com" TargetMode="External"/><Relationship Id="rId263" Type="http://schemas.openxmlformats.org/officeDocument/2006/relationships/hyperlink" Target="https://sg-dev-web.securegive.com/" TargetMode="External"/><Relationship Id="rId470" Type="http://schemas.openxmlformats.org/officeDocument/2006/relationships/hyperlink" Target="https://sg-dev-web.securegive.com/" TargetMode="External"/><Relationship Id="rId2151" Type="http://schemas.openxmlformats.org/officeDocument/2006/relationships/hyperlink" Target="mailto:testing+222+load@securegive.com" TargetMode="External"/><Relationship Id="rId3202" Type="http://schemas.openxmlformats.org/officeDocument/2006/relationships/hyperlink" Target="mailto:testing+1273+load@securegive.com" TargetMode="External"/><Relationship Id="rId123" Type="http://schemas.openxmlformats.org/officeDocument/2006/relationships/hyperlink" Target="https://sg-dev-web.securegive.com/" TargetMode="External"/><Relationship Id="rId330" Type="http://schemas.openxmlformats.org/officeDocument/2006/relationships/hyperlink" Target="https://sg-dev-web.securegive.com/" TargetMode="External"/><Relationship Id="rId2011" Type="http://schemas.openxmlformats.org/officeDocument/2006/relationships/hyperlink" Target="mailto:testing+82+load@securegive.com" TargetMode="External"/><Relationship Id="rId2968" Type="http://schemas.openxmlformats.org/officeDocument/2006/relationships/hyperlink" Target="mailto:testing+1039+load@securegive.com" TargetMode="External"/><Relationship Id="rId1777" Type="http://schemas.openxmlformats.org/officeDocument/2006/relationships/hyperlink" Target="https://sg-dev-web.securegive.com/" TargetMode="External"/><Relationship Id="rId1984" Type="http://schemas.openxmlformats.org/officeDocument/2006/relationships/hyperlink" Target="mailto:testing+55+load@securegive.com" TargetMode="External"/><Relationship Id="rId2828" Type="http://schemas.openxmlformats.org/officeDocument/2006/relationships/hyperlink" Target="mailto:testing+899+load@securegive.com" TargetMode="External"/><Relationship Id="rId69" Type="http://schemas.openxmlformats.org/officeDocument/2006/relationships/hyperlink" Target="https://sg-dev-web.securegive.com/" TargetMode="External"/><Relationship Id="rId1637" Type="http://schemas.openxmlformats.org/officeDocument/2006/relationships/hyperlink" Target="mailto:Test@pass1" TargetMode="External"/><Relationship Id="rId1844" Type="http://schemas.openxmlformats.org/officeDocument/2006/relationships/hyperlink" Target="mailto:Test@pass1" TargetMode="External"/><Relationship Id="rId1704" Type="http://schemas.openxmlformats.org/officeDocument/2006/relationships/hyperlink" Target="https://sg-dev-web.securegive.com/" TargetMode="External"/><Relationship Id="rId1911" Type="http://schemas.openxmlformats.org/officeDocument/2006/relationships/hyperlink" Target="https://sg-dev-web.securegive.com/" TargetMode="External"/><Relationship Id="rId797" Type="http://schemas.openxmlformats.org/officeDocument/2006/relationships/hyperlink" Target="https://sg-dev-web.securegive.com/" TargetMode="External"/><Relationship Id="rId2478" Type="http://schemas.openxmlformats.org/officeDocument/2006/relationships/hyperlink" Target="mailto:testing+549+load@securegive.com" TargetMode="External"/><Relationship Id="rId1287" Type="http://schemas.openxmlformats.org/officeDocument/2006/relationships/hyperlink" Target="mailto:Test@pass1" TargetMode="External"/><Relationship Id="rId2685" Type="http://schemas.openxmlformats.org/officeDocument/2006/relationships/hyperlink" Target="mailto:testing+756+load@securegive.com" TargetMode="External"/><Relationship Id="rId2892" Type="http://schemas.openxmlformats.org/officeDocument/2006/relationships/hyperlink" Target="mailto:testing+963+load@securegive.com" TargetMode="External"/><Relationship Id="rId657" Type="http://schemas.openxmlformats.org/officeDocument/2006/relationships/hyperlink" Target="mailto:Test@pass1" TargetMode="External"/><Relationship Id="rId864" Type="http://schemas.openxmlformats.org/officeDocument/2006/relationships/hyperlink" Target="mailto:Test@pass1" TargetMode="External"/><Relationship Id="rId1494" Type="http://schemas.openxmlformats.org/officeDocument/2006/relationships/hyperlink" Target="mailto:Test@pass1" TargetMode="External"/><Relationship Id="rId2338" Type="http://schemas.openxmlformats.org/officeDocument/2006/relationships/hyperlink" Target="mailto:testing+409+load@securegive.com" TargetMode="External"/><Relationship Id="rId2545" Type="http://schemas.openxmlformats.org/officeDocument/2006/relationships/hyperlink" Target="mailto:testing+616+load@securegive.com" TargetMode="External"/><Relationship Id="rId2752" Type="http://schemas.openxmlformats.org/officeDocument/2006/relationships/hyperlink" Target="mailto:testing+823+load@securegive.com" TargetMode="External"/><Relationship Id="rId517" Type="http://schemas.openxmlformats.org/officeDocument/2006/relationships/hyperlink" Target="https://sg-dev-web.securegive.com/" TargetMode="External"/><Relationship Id="rId724" Type="http://schemas.openxmlformats.org/officeDocument/2006/relationships/hyperlink" Target="https://sg-dev-web.securegive.com/" TargetMode="External"/><Relationship Id="rId931" Type="http://schemas.openxmlformats.org/officeDocument/2006/relationships/hyperlink" Target="https://sg-dev-web.securegive.com/" TargetMode="External"/><Relationship Id="rId1147" Type="http://schemas.openxmlformats.org/officeDocument/2006/relationships/hyperlink" Target="https://sg-dev-web.securegive.com/" TargetMode="External"/><Relationship Id="rId1354" Type="http://schemas.openxmlformats.org/officeDocument/2006/relationships/hyperlink" Target="https://sg-dev-web.securegive.com/" TargetMode="External"/><Relationship Id="rId1561" Type="http://schemas.openxmlformats.org/officeDocument/2006/relationships/hyperlink" Target="https://sg-dev-web.securegive.com/" TargetMode="External"/><Relationship Id="rId2405" Type="http://schemas.openxmlformats.org/officeDocument/2006/relationships/hyperlink" Target="mailto:testing+476+load@securegive.com" TargetMode="External"/><Relationship Id="rId2612" Type="http://schemas.openxmlformats.org/officeDocument/2006/relationships/hyperlink" Target="mailto:testing+683+load@securegive.com" TargetMode="External"/><Relationship Id="rId60" Type="http://schemas.openxmlformats.org/officeDocument/2006/relationships/hyperlink" Target="https://sg-dev-web.securegive.com/" TargetMode="External"/><Relationship Id="rId1007" Type="http://schemas.openxmlformats.org/officeDocument/2006/relationships/hyperlink" Target="mailto:Test@pass1" TargetMode="External"/><Relationship Id="rId1214" Type="http://schemas.openxmlformats.org/officeDocument/2006/relationships/hyperlink" Target="mailto:Test@pass1" TargetMode="External"/><Relationship Id="rId1421" Type="http://schemas.openxmlformats.org/officeDocument/2006/relationships/hyperlink" Target="mailto:Test@pass1" TargetMode="External"/><Relationship Id="rId3179" Type="http://schemas.openxmlformats.org/officeDocument/2006/relationships/hyperlink" Target="mailto:testing+1250+load@securegive.com" TargetMode="External"/><Relationship Id="rId3386" Type="http://schemas.openxmlformats.org/officeDocument/2006/relationships/hyperlink" Target="mailto:testing+1457+load@securegive.com" TargetMode="External"/><Relationship Id="rId2195" Type="http://schemas.openxmlformats.org/officeDocument/2006/relationships/hyperlink" Target="mailto:testing+266+load@securegive.com" TargetMode="External"/><Relationship Id="rId3039" Type="http://schemas.openxmlformats.org/officeDocument/2006/relationships/hyperlink" Target="mailto:testing+1110+load@securegive.com" TargetMode="External"/><Relationship Id="rId3246" Type="http://schemas.openxmlformats.org/officeDocument/2006/relationships/hyperlink" Target="mailto:testing+1317+load@securegive.com" TargetMode="External"/><Relationship Id="rId167" Type="http://schemas.openxmlformats.org/officeDocument/2006/relationships/hyperlink" Target="https://sg-dev-web.securegive.com/" TargetMode="External"/><Relationship Id="rId374" Type="http://schemas.openxmlformats.org/officeDocument/2006/relationships/hyperlink" Target="https://sg-dev-web.securegive.com/" TargetMode="External"/><Relationship Id="rId581" Type="http://schemas.openxmlformats.org/officeDocument/2006/relationships/hyperlink" Target="https://sg-dev-web.securegive.com/" TargetMode="External"/><Relationship Id="rId2055" Type="http://schemas.openxmlformats.org/officeDocument/2006/relationships/hyperlink" Target="mailto:testing+126+load@securegive.com" TargetMode="External"/><Relationship Id="rId2262" Type="http://schemas.openxmlformats.org/officeDocument/2006/relationships/hyperlink" Target="mailto:testing+333+load@securegive.com" TargetMode="External"/><Relationship Id="rId3106" Type="http://schemas.openxmlformats.org/officeDocument/2006/relationships/hyperlink" Target="mailto:testing+1177+load@securegive.com" TargetMode="External"/><Relationship Id="rId234" Type="http://schemas.openxmlformats.org/officeDocument/2006/relationships/hyperlink" Target="mailto:Test@pass1" TargetMode="External"/><Relationship Id="rId3313" Type="http://schemas.openxmlformats.org/officeDocument/2006/relationships/hyperlink" Target="mailto:testing+1384+load@securegive.com" TargetMode="External"/><Relationship Id="rId441" Type="http://schemas.openxmlformats.org/officeDocument/2006/relationships/hyperlink" Target="mailto:Test@pass1" TargetMode="External"/><Relationship Id="rId1071" Type="http://schemas.openxmlformats.org/officeDocument/2006/relationships/hyperlink" Target="mailto:Test@pass1" TargetMode="External"/><Relationship Id="rId2122" Type="http://schemas.openxmlformats.org/officeDocument/2006/relationships/hyperlink" Target="mailto:testing+193+load@securegive.com" TargetMode="External"/><Relationship Id="rId301" Type="http://schemas.openxmlformats.org/officeDocument/2006/relationships/hyperlink" Target="https://sg-dev-web.securegive.com/" TargetMode="External"/><Relationship Id="rId1888" Type="http://schemas.openxmlformats.org/officeDocument/2006/relationships/hyperlink" Target="https://sg-dev-web.securegive.com/" TargetMode="External"/><Relationship Id="rId2939" Type="http://schemas.openxmlformats.org/officeDocument/2006/relationships/hyperlink" Target="mailto:testing+1010+load@securegive.com" TargetMode="External"/><Relationship Id="rId1748" Type="http://schemas.openxmlformats.org/officeDocument/2006/relationships/hyperlink" Target="https://sg-dev-web.securegive.com/" TargetMode="External"/><Relationship Id="rId1955" Type="http://schemas.openxmlformats.org/officeDocument/2006/relationships/hyperlink" Target="mailto:testing+26+load@securegive.com" TargetMode="External"/><Relationship Id="rId3170" Type="http://schemas.openxmlformats.org/officeDocument/2006/relationships/hyperlink" Target="mailto:testing+1241+load@securegive.com" TargetMode="External"/><Relationship Id="rId1608" Type="http://schemas.openxmlformats.org/officeDocument/2006/relationships/hyperlink" Target="https://sg-dev-web.securegive.com/" TargetMode="External"/><Relationship Id="rId1815" Type="http://schemas.openxmlformats.org/officeDocument/2006/relationships/hyperlink" Target="https://sg-dev-web.securegive.com/" TargetMode="External"/><Relationship Id="rId3030" Type="http://schemas.openxmlformats.org/officeDocument/2006/relationships/hyperlink" Target="mailto:testing+1101+load@securegive.com" TargetMode="External"/><Relationship Id="rId2589" Type="http://schemas.openxmlformats.org/officeDocument/2006/relationships/hyperlink" Target="mailto:testing+660+load@securegive.com" TargetMode="External"/><Relationship Id="rId2796" Type="http://schemas.openxmlformats.org/officeDocument/2006/relationships/hyperlink" Target="mailto:testing+867+load@securegive.com" TargetMode="External"/><Relationship Id="rId768" Type="http://schemas.openxmlformats.org/officeDocument/2006/relationships/hyperlink" Target="https://sg-dev-web.securegive.com/" TargetMode="External"/><Relationship Id="rId975" Type="http://schemas.openxmlformats.org/officeDocument/2006/relationships/hyperlink" Target="https://sg-dev-web.securegive.com/" TargetMode="External"/><Relationship Id="rId1398" Type="http://schemas.openxmlformats.org/officeDocument/2006/relationships/hyperlink" Target="https://sg-dev-web.securegive.com/" TargetMode="External"/><Relationship Id="rId2449" Type="http://schemas.openxmlformats.org/officeDocument/2006/relationships/hyperlink" Target="mailto:testing+520+load@securegive.com" TargetMode="External"/><Relationship Id="rId2656" Type="http://schemas.openxmlformats.org/officeDocument/2006/relationships/hyperlink" Target="mailto:testing+727+load@securegive.com" TargetMode="External"/><Relationship Id="rId2863" Type="http://schemas.openxmlformats.org/officeDocument/2006/relationships/hyperlink" Target="mailto:testing+934+load@securegive.com" TargetMode="External"/><Relationship Id="rId628" Type="http://schemas.openxmlformats.org/officeDocument/2006/relationships/hyperlink" Target="https://sg-dev-web.securegive.com/" TargetMode="External"/><Relationship Id="rId835" Type="http://schemas.openxmlformats.org/officeDocument/2006/relationships/hyperlink" Target="https://sg-dev-web.securegive.com/" TargetMode="External"/><Relationship Id="rId1258" Type="http://schemas.openxmlformats.org/officeDocument/2006/relationships/hyperlink" Target="https://sg-dev-web.securegive.com/" TargetMode="External"/><Relationship Id="rId1465" Type="http://schemas.openxmlformats.org/officeDocument/2006/relationships/hyperlink" Target="https://sg-dev-web.securegive.com/" TargetMode="External"/><Relationship Id="rId1672" Type="http://schemas.openxmlformats.org/officeDocument/2006/relationships/hyperlink" Target="https://sg-dev-web.securegive.com/" TargetMode="External"/><Relationship Id="rId2309" Type="http://schemas.openxmlformats.org/officeDocument/2006/relationships/hyperlink" Target="mailto:testing+380+load@securegive.com" TargetMode="External"/><Relationship Id="rId2516" Type="http://schemas.openxmlformats.org/officeDocument/2006/relationships/hyperlink" Target="mailto:testing+587+load@securegive.com" TargetMode="External"/><Relationship Id="rId2723" Type="http://schemas.openxmlformats.org/officeDocument/2006/relationships/hyperlink" Target="mailto:testing+794+load@securegive.com" TargetMode="External"/><Relationship Id="rId1118" Type="http://schemas.openxmlformats.org/officeDocument/2006/relationships/hyperlink" Target="https://sg-dev-web.securegive.com/" TargetMode="External"/><Relationship Id="rId1325" Type="http://schemas.openxmlformats.org/officeDocument/2006/relationships/hyperlink" Target="https://sg-dev-web.securegive.com/" TargetMode="External"/><Relationship Id="rId1532" Type="http://schemas.openxmlformats.org/officeDocument/2006/relationships/hyperlink" Target="https://sg-dev-web.securegive.com/" TargetMode="External"/><Relationship Id="rId2930" Type="http://schemas.openxmlformats.org/officeDocument/2006/relationships/hyperlink" Target="mailto:testing+1001+load@securegive.com" TargetMode="External"/><Relationship Id="rId902" Type="http://schemas.openxmlformats.org/officeDocument/2006/relationships/hyperlink" Target="https://sg-dev-web.securegive.com/" TargetMode="External"/><Relationship Id="rId31" Type="http://schemas.openxmlformats.org/officeDocument/2006/relationships/hyperlink" Target="https://sg-dev-web.securegive.com/" TargetMode="External"/><Relationship Id="rId2099" Type="http://schemas.openxmlformats.org/officeDocument/2006/relationships/hyperlink" Target="mailto:testing+170+load@securegive.com" TargetMode="External"/><Relationship Id="rId278" Type="http://schemas.openxmlformats.org/officeDocument/2006/relationships/hyperlink" Target="mailto:Test@pass1" TargetMode="External"/><Relationship Id="rId3357" Type="http://schemas.openxmlformats.org/officeDocument/2006/relationships/hyperlink" Target="mailto:testing+1428+load@securegive.com" TargetMode="External"/><Relationship Id="rId485" Type="http://schemas.openxmlformats.org/officeDocument/2006/relationships/hyperlink" Target="mailto:Test@pass1" TargetMode="External"/><Relationship Id="rId692" Type="http://schemas.openxmlformats.org/officeDocument/2006/relationships/hyperlink" Target="mailto:Test@pass1" TargetMode="External"/><Relationship Id="rId2166" Type="http://schemas.openxmlformats.org/officeDocument/2006/relationships/hyperlink" Target="mailto:testing+237+load@securegive.com" TargetMode="External"/><Relationship Id="rId2373" Type="http://schemas.openxmlformats.org/officeDocument/2006/relationships/hyperlink" Target="mailto:testing+444+load@securegive.com" TargetMode="External"/><Relationship Id="rId2580" Type="http://schemas.openxmlformats.org/officeDocument/2006/relationships/hyperlink" Target="mailto:testing+651+load@securegive.com" TargetMode="External"/><Relationship Id="rId3217" Type="http://schemas.openxmlformats.org/officeDocument/2006/relationships/hyperlink" Target="mailto:testing+1288+load@securegive.com" TargetMode="External"/><Relationship Id="rId3424" Type="http://schemas.openxmlformats.org/officeDocument/2006/relationships/hyperlink" Target="mailto:testing+1495+load@securegive.com" TargetMode="External"/><Relationship Id="rId138" Type="http://schemas.openxmlformats.org/officeDocument/2006/relationships/hyperlink" Target="https://sg-dev-web.securegive.com/" TargetMode="External"/><Relationship Id="rId345" Type="http://schemas.openxmlformats.org/officeDocument/2006/relationships/hyperlink" Target="https://sg-dev-web.securegive.com/" TargetMode="External"/><Relationship Id="rId552" Type="http://schemas.openxmlformats.org/officeDocument/2006/relationships/hyperlink" Target="https://sg-dev-web.securegive.com/" TargetMode="External"/><Relationship Id="rId1182" Type="http://schemas.openxmlformats.org/officeDocument/2006/relationships/hyperlink" Target="https://sg-dev-web.securegive.com/" TargetMode="External"/><Relationship Id="rId2026" Type="http://schemas.openxmlformats.org/officeDocument/2006/relationships/hyperlink" Target="mailto:testing+97+load@securegive.com" TargetMode="External"/><Relationship Id="rId2233" Type="http://schemas.openxmlformats.org/officeDocument/2006/relationships/hyperlink" Target="mailto:testing+304+load@securegive.com" TargetMode="External"/><Relationship Id="rId2440" Type="http://schemas.openxmlformats.org/officeDocument/2006/relationships/hyperlink" Target="mailto:testing+511+load@securegive.com" TargetMode="External"/><Relationship Id="rId205" Type="http://schemas.openxmlformats.org/officeDocument/2006/relationships/hyperlink" Target="https://sg-dev-web.securegive.com/" TargetMode="External"/><Relationship Id="rId412" Type="http://schemas.openxmlformats.org/officeDocument/2006/relationships/hyperlink" Target="https://sg-dev-web.securegive.com/" TargetMode="External"/><Relationship Id="rId1042" Type="http://schemas.openxmlformats.org/officeDocument/2006/relationships/hyperlink" Target="https://sg-dev-web.securegive.com/" TargetMode="External"/><Relationship Id="rId2300" Type="http://schemas.openxmlformats.org/officeDocument/2006/relationships/hyperlink" Target="mailto:testing+371+load@securegive.com" TargetMode="External"/><Relationship Id="rId1999" Type="http://schemas.openxmlformats.org/officeDocument/2006/relationships/hyperlink" Target="mailto:testing+70+load@securegive.com" TargetMode="External"/><Relationship Id="rId1859" Type="http://schemas.openxmlformats.org/officeDocument/2006/relationships/hyperlink" Target="https://sg-dev-web.securegive.com/" TargetMode="External"/><Relationship Id="rId3074" Type="http://schemas.openxmlformats.org/officeDocument/2006/relationships/hyperlink" Target="mailto:testing+1145+load@securegive.com" TargetMode="External"/><Relationship Id="rId1719" Type="http://schemas.openxmlformats.org/officeDocument/2006/relationships/hyperlink" Target="mailto:Test@pass1" TargetMode="External"/><Relationship Id="rId1926" Type="http://schemas.openxmlformats.org/officeDocument/2006/relationships/hyperlink" Target="mailto:Test@pass1" TargetMode="External"/><Relationship Id="rId3281" Type="http://schemas.openxmlformats.org/officeDocument/2006/relationships/hyperlink" Target="mailto:testing+1352+load@securegive.com" TargetMode="External"/><Relationship Id="rId2090" Type="http://schemas.openxmlformats.org/officeDocument/2006/relationships/hyperlink" Target="mailto:testing+161+load@securegive.com" TargetMode="External"/><Relationship Id="rId3141" Type="http://schemas.openxmlformats.org/officeDocument/2006/relationships/hyperlink" Target="mailto:testing+1212+load@securegive.com" TargetMode="External"/><Relationship Id="rId3001" Type="http://schemas.openxmlformats.org/officeDocument/2006/relationships/hyperlink" Target="mailto:testing+1072+load@securegive.com" TargetMode="External"/><Relationship Id="rId879" Type="http://schemas.openxmlformats.org/officeDocument/2006/relationships/hyperlink" Target="https://sg-dev-web.securegive.com/" TargetMode="External"/><Relationship Id="rId2767" Type="http://schemas.openxmlformats.org/officeDocument/2006/relationships/hyperlink" Target="mailto:testing+838+load@securegive.com" TargetMode="External"/><Relationship Id="rId739" Type="http://schemas.openxmlformats.org/officeDocument/2006/relationships/hyperlink" Target="https://sg-dev-web.securegive.com/" TargetMode="External"/><Relationship Id="rId1369" Type="http://schemas.openxmlformats.org/officeDocument/2006/relationships/hyperlink" Target="https://sg-dev-web.securegive.com/" TargetMode="External"/><Relationship Id="rId1576" Type="http://schemas.openxmlformats.org/officeDocument/2006/relationships/hyperlink" Target="https://sg-dev-web.securegive.com/" TargetMode="External"/><Relationship Id="rId2974" Type="http://schemas.openxmlformats.org/officeDocument/2006/relationships/hyperlink" Target="mailto:testing+1045+load@securegive.com" TargetMode="External"/><Relationship Id="rId946" Type="http://schemas.openxmlformats.org/officeDocument/2006/relationships/hyperlink" Target="https://sg-dev-web.securegive.com/" TargetMode="External"/><Relationship Id="rId1229" Type="http://schemas.openxmlformats.org/officeDocument/2006/relationships/hyperlink" Target="https://sg-dev-web.securegive.com/" TargetMode="External"/><Relationship Id="rId1783" Type="http://schemas.openxmlformats.org/officeDocument/2006/relationships/hyperlink" Target="https://sg-dev-web.securegive.com/" TargetMode="External"/><Relationship Id="rId1990" Type="http://schemas.openxmlformats.org/officeDocument/2006/relationships/hyperlink" Target="mailto:testing+61+load@securegive.com" TargetMode="External"/><Relationship Id="rId2627" Type="http://schemas.openxmlformats.org/officeDocument/2006/relationships/hyperlink" Target="mailto:testing+698+load@securegive.com" TargetMode="External"/><Relationship Id="rId2834" Type="http://schemas.openxmlformats.org/officeDocument/2006/relationships/hyperlink" Target="mailto:testing+905+load@securegive.com" TargetMode="External"/><Relationship Id="rId75" Type="http://schemas.openxmlformats.org/officeDocument/2006/relationships/hyperlink" Target="https://sg-dev-web.securegive.com/" TargetMode="External"/><Relationship Id="rId806" Type="http://schemas.openxmlformats.org/officeDocument/2006/relationships/hyperlink" Target="https://sg-dev-web.securegive.com/" TargetMode="External"/><Relationship Id="rId1436" Type="http://schemas.openxmlformats.org/officeDocument/2006/relationships/hyperlink" Target="https://sg-dev-web.securegive.com/" TargetMode="External"/><Relationship Id="rId1643" Type="http://schemas.openxmlformats.org/officeDocument/2006/relationships/hyperlink" Target="https://sg-dev-web.securegive.com/" TargetMode="External"/><Relationship Id="rId1850" Type="http://schemas.openxmlformats.org/officeDocument/2006/relationships/hyperlink" Target="https://sg-dev-web.securegive.com/" TargetMode="External"/><Relationship Id="rId2901" Type="http://schemas.openxmlformats.org/officeDocument/2006/relationships/hyperlink" Target="mailto:testing+972+load@securegive.com" TargetMode="External"/><Relationship Id="rId1503" Type="http://schemas.openxmlformats.org/officeDocument/2006/relationships/hyperlink" Target="mailto:Test@pass1" TargetMode="External"/><Relationship Id="rId1710" Type="http://schemas.openxmlformats.org/officeDocument/2006/relationships/hyperlink" Target="mailto:Test@pass1" TargetMode="External"/><Relationship Id="rId389" Type="http://schemas.openxmlformats.org/officeDocument/2006/relationships/hyperlink" Target="https://sg-dev-web.securegive.com/" TargetMode="External"/><Relationship Id="rId596" Type="http://schemas.openxmlformats.org/officeDocument/2006/relationships/hyperlink" Target="https://sg-dev-web.securegive.com/" TargetMode="External"/><Relationship Id="rId2277" Type="http://schemas.openxmlformats.org/officeDocument/2006/relationships/hyperlink" Target="mailto:testing+348+load@securegive.com" TargetMode="External"/><Relationship Id="rId2484" Type="http://schemas.openxmlformats.org/officeDocument/2006/relationships/hyperlink" Target="mailto:testing+555+load@securegive.com" TargetMode="External"/><Relationship Id="rId2691" Type="http://schemas.openxmlformats.org/officeDocument/2006/relationships/hyperlink" Target="mailto:testing+762+load@securegive.com" TargetMode="External"/><Relationship Id="rId3328" Type="http://schemas.openxmlformats.org/officeDocument/2006/relationships/hyperlink" Target="mailto:testing+1399+load@securegive.com" TargetMode="External"/><Relationship Id="rId249" Type="http://schemas.openxmlformats.org/officeDocument/2006/relationships/hyperlink" Target="https://sg-dev-web.securegive.com/" TargetMode="External"/><Relationship Id="rId456" Type="http://schemas.openxmlformats.org/officeDocument/2006/relationships/hyperlink" Target="https://sg-dev-web.securegive.com/" TargetMode="External"/><Relationship Id="rId663" Type="http://schemas.openxmlformats.org/officeDocument/2006/relationships/hyperlink" Target="https://sg-dev-web.securegive.com/" TargetMode="External"/><Relationship Id="rId870" Type="http://schemas.openxmlformats.org/officeDocument/2006/relationships/hyperlink" Target="https://sg-dev-web.securegive.com/" TargetMode="External"/><Relationship Id="rId1086" Type="http://schemas.openxmlformats.org/officeDocument/2006/relationships/hyperlink" Target="https://sg-dev-web.securegive.com/" TargetMode="External"/><Relationship Id="rId1293" Type="http://schemas.openxmlformats.org/officeDocument/2006/relationships/hyperlink" Target="https://sg-dev-web.securegive.com/" TargetMode="External"/><Relationship Id="rId2137" Type="http://schemas.openxmlformats.org/officeDocument/2006/relationships/hyperlink" Target="mailto:testing+208+load@securegive.com" TargetMode="External"/><Relationship Id="rId2344" Type="http://schemas.openxmlformats.org/officeDocument/2006/relationships/hyperlink" Target="mailto:testing+415+load@securegive.com" TargetMode="External"/><Relationship Id="rId2551" Type="http://schemas.openxmlformats.org/officeDocument/2006/relationships/hyperlink" Target="mailto:testing+622+load@securegive.com" TargetMode="External"/><Relationship Id="rId109" Type="http://schemas.openxmlformats.org/officeDocument/2006/relationships/hyperlink" Target="https://sg-dev-web.securegive.com/" TargetMode="External"/><Relationship Id="rId316" Type="http://schemas.openxmlformats.org/officeDocument/2006/relationships/hyperlink" Target="https://sg-dev-web.securegive.com/" TargetMode="External"/><Relationship Id="rId523" Type="http://schemas.openxmlformats.org/officeDocument/2006/relationships/hyperlink" Target="https://sg-dev-web.securegive.com/" TargetMode="External"/><Relationship Id="rId1153" Type="http://schemas.openxmlformats.org/officeDocument/2006/relationships/hyperlink" Target="https://sg-dev-web.securegive.com/" TargetMode="External"/><Relationship Id="rId2204" Type="http://schemas.openxmlformats.org/officeDocument/2006/relationships/hyperlink" Target="mailto:testing+275+load@securegive.com" TargetMode="External"/><Relationship Id="rId730" Type="http://schemas.openxmlformats.org/officeDocument/2006/relationships/hyperlink" Target="https://sg-dev-web.securegive.com/" TargetMode="External"/><Relationship Id="rId1013" Type="http://schemas.openxmlformats.org/officeDocument/2006/relationships/hyperlink" Target="https://sg-dev-web.securegive.com/" TargetMode="External"/><Relationship Id="rId1360" Type="http://schemas.openxmlformats.org/officeDocument/2006/relationships/hyperlink" Target="https://sg-dev-web.securegive.com/" TargetMode="External"/><Relationship Id="rId2411" Type="http://schemas.openxmlformats.org/officeDocument/2006/relationships/hyperlink" Target="mailto:testing+482+load@securegive.com" TargetMode="External"/><Relationship Id="rId1220" Type="http://schemas.openxmlformats.org/officeDocument/2006/relationships/hyperlink" Target="https://sg-dev-web.securegive.com/" TargetMode="External"/><Relationship Id="rId3185" Type="http://schemas.openxmlformats.org/officeDocument/2006/relationships/hyperlink" Target="mailto:testing+1256+load@securegive.com" TargetMode="External"/><Relationship Id="rId3392" Type="http://schemas.openxmlformats.org/officeDocument/2006/relationships/hyperlink" Target="mailto:testing+1463+load@securegive.com" TargetMode="External"/><Relationship Id="rId3045" Type="http://schemas.openxmlformats.org/officeDocument/2006/relationships/hyperlink" Target="mailto:testing+1116+load@securegive.com" TargetMode="External"/><Relationship Id="rId3252" Type="http://schemas.openxmlformats.org/officeDocument/2006/relationships/hyperlink" Target="mailto:testing+1323+load@securegive.com" TargetMode="External"/><Relationship Id="rId173" Type="http://schemas.openxmlformats.org/officeDocument/2006/relationships/hyperlink" Target="https://sg-dev-web.securegive.com/" TargetMode="External"/><Relationship Id="rId380" Type="http://schemas.openxmlformats.org/officeDocument/2006/relationships/hyperlink" Target="https://sg-dev-web.securegive.com/" TargetMode="External"/><Relationship Id="rId2061" Type="http://schemas.openxmlformats.org/officeDocument/2006/relationships/hyperlink" Target="mailto:testing+132+load@securegive.com" TargetMode="External"/><Relationship Id="rId3112" Type="http://schemas.openxmlformats.org/officeDocument/2006/relationships/hyperlink" Target="mailto:testing+1183+load@securegive.com" TargetMode="External"/><Relationship Id="rId240" Type="http://schemas.openxmlformats.org/officeDocument/2006/relationships/hyperlink" Target="https://sg-dev-web.securegive.com/" TargetMode="External"/><Relationship Id="rId100" Type="http://schemas.openxmlformats.org/officeDocument/2006/relationships/hyperlink" Target="https://sg-dev-web.securegive.com/" TargetMode="External"/><Relationship Id="rId2878" Type="http://schemas.openxmlformats.org/officeDocument/2006/relationships/hyperlink" Target="mailto:testing+949+load@securegive.com" TargetMode="External"/><Relationship Id="rId1687" Type="http://schemas.openxmlformats.org/officeDocument/2006/relationships/hyperlink" Target="https://sg-dev-web.securegive.com/" TargetMode="External"/><Relationship Id="rId1894" Type="http://schemas.openxmlformats.org/officeDocument/2006/relationships/hyperlink" Target="https://sg-dev-web.securegive.com/" TargetMode="External"/><Relationship Id="rId2738" Type="http://schemas.openxmlformats.org/officeDocument/2006/relationships/hyperlink" Target="mailto:testing+809+load@securegive.com" TargetMode="External"/><Relationship Id="rId2945" Type="http://schemas.openxmlformats.org/officeDocument/2006/relationships/hyperlink" Target="mailto:testing+1016+load@securegive.com" TargetMode="External"/><Relationship Id="rId917" Type="http://schemas.openxmlformats.org/officeDocument/2006/relationships/hyperlink" Target="mailto:Test@pass1" TargetMode="External"/><Relationship Id="rId1547" Type="http://schemas.openxmlformats.org/officeDocument/2006/relationships/hyperlink" Target="mailto:Test@pass1" TargetMode="External"/><Relationship Id="rId1754" Type="http://schemas.openxmlformats.org/officeDocument/2006/relationships/hyperlink" Target="mailto:Test@pass1" TargetMode="External"/><Relationship Id="rId1961" Type="http://schemas.openxmlformats.org/officeDocument/2006/relationships/hyperlink" Target="mailto:testing+32+load@securegive.com" TargetMode="External"/><Relationship Id="rId2805" Type="http://schemas.openxmlformats.org/officeDocument/2006/relationships/hyperlink" Target="mailto:testing+876+load@securegive.com" TargetMode="External"/><Relationship Id="rId46" Type="http://schemas.openxmlformats.org/officeDocument/2006/relationships/hyperlink" Target="https://sg-dev-web.securegive.com/" TargetMode="External"/><Relationship Id="rId1407" Type="http://schemas.openxmlformats.org/officeDocument/2006/relationships/hyperlink" Target="https://sg-dev-web.securegive.com/" TargetMode="External"/><Relationship Id="rId1614" Type="http://schemas.openxmlformats.org/officeDocument/2006/relationships/hyperlink" Target="https://sg-dev-web.securegive.com/" TargetMode="External"/><Relationship Id="rId1821" Type="http://schemas.openxmlformats.org/officeDocument/2006/relationships/hyperlink" Target="https://sg-dev-web.securegive.com/" TargetMode="External"/><Relationship Id="rId3067" Type="http://schemas.openxmlformats.org/officeDocument/2006/relationships/hyperlink" Target="mailto:testing+1138+load@securegive.com" TargetMode="External"/><Relationship Id="rId3274" Type="http://schemas.openxmlformats.org/officeDocument/2006/relationships/hyperlink" Target="mailto:testing+1345+load@securegive.com" TargetMode="External"/><Relationship Id="rId195" Type="http://schemas.openxmlformats.org/officeDocument/2006/relationships/hyperlink" Target="https://sg-dev-web.securegive.com/" TargetMode="External"/><Relationship Id="rId1919" Type="http://schemas.openxmlformats.org/officeDocument/2006/relationships/hyperlink" Target="https://sg-dev-web.securegive.com/" TargetMode="External"/><Relationship Id="rId2083" Type="http://schemas.openxmlformats.org/officeDocument/2006/relationships/hyperlink" Target="mailto:testing+154+load@securegive.com" TargetMode="External"/><Relationship Id="rId2290" Type="http://schemas.openxmlformats.org/officeDocument/2006/relationships/hyperlink" Target="mailto:testing+361+load@securegive.com" TargetMode="External"/><Relationship Id="rId2388" Type="http://schemas.openxmlformats.org/officeDocument/2006/relationships/hyperlink" Target="mailto:testing+459+load@securegive.com" TargetMode="External"/><Relationship Id="rId2595" Type="http://schemas.openxmlformats.org/officeDocument/2006/relationships/hyperlink" Target="mailto:testing+666+load@securegive.com" TargetMode="External"/><Relationship Id="rId3134" Type="http://schemas.openxmlformats.org/officeDocument/2006/relationships/hyperlink" Target="mailto:testing+1205+load@securegive.com" TargetMode="External"/><Relationship Id="rId3341" Type="http://schemas.openxmlformats.org/officeDocument/2006/relationships/hyperlink" Target="mailto:testing+1412+load@securegive.com" TargetMode="External"/><Relationship Id="rId262" Type="http://schemas.openxmlformats.org/officeDocument/2006/relationships/hyperlink" Target="https://sg-dev-web.securegive.com/" TargetMode="External"/><Relationship Id="rId567" Type="http://schemas.openxmlformats.org/officeDocument/2006/relationships/hyperlink" Target="mailto:Test@pass1" TargetMode="External"/><Relationship Id="rId1197" Type="http://schemas.openxmlformats.org/officeDocument/2006/relationships/hyperlink" Target="mailto:Test@pass1" TargetMode="External"/><Relationship Id="rId2150" Type="http://schemas.openxmlformats.org/officeDocument/2006/relationships/hyperlink" Target="mailto:testing+221+load@securegive.com" TargetMode="External"/><Relationship Id="rId2248" Type="http://schemas.openxmlformats.org/officeDocument/2006/relationships/hyperlink" Target="mailto:testing+319+load@securegive.com" TargetMode="External"/><Relationship Id="rId3201" Type="http://schemas.openxmlformats.org/officeDocument/2006/relationships/hyperlink" Target="mailto:testing+1272+load@securegive.com" TargetMode="External"/><Relationship Id="rId122" Type="http://schemas.openxmlformats.org/officeDocument/2006/relationships/hyperlink" Target="https://sg-dev-web.securegive.com/" TargetMode="External"/><Relationship Id="rId774" Type="http://schemas.openxmlformats.org/officeDocument/2006/relationships/hyperlink" Target="mailto:Test@pass1" TargetMode="External"/><Relationship Id="rId981" Type="http://schemas.openxmlformats.org/officeDocument/2006/relationships/hyperlink" Target="mailto:Test@pass1" TargetMode="External"/><Relationship Id="rId1057" Type="http://schemas.openxmlformats.org/officeDocument/2006/relationships/hyperlink" Target="https://sg-dev-web.securegive.com/" TargetMode="External"/><Relationship Id="rId2010" Type="http://schemas.openxmlformats.org/officeDocument/2006/relationships/hyperlink" Target="mailto:testing+81+load@securegive.com" TargetMode="External"/><Relationship Id="rId2455" Type="http://schemas.openxmlformats.org/officeDocument/2006/relationships/hyperlink" Target="mailto:testing+526+load@securegive.com" TargetMode="External"/><Relationship Id="rId2662" Type="http://schemas.openxmlformats.org/officeDocument/2006/relationships/hyperlink" Target="mailto:testing+733+load@securegive.com" TargetMode="External"/><Relationship Id="rId427" Type="http://schemas.openxmlformats.org/officeDocument/2006/relationships/hyperlink" Target="https://sg-dev-web.securegive.com/" TargetMode="External"/><Relationship Id="rId634" Type="http://schemas.openxmlformats.org/officeDocument/2006/relationships/hyperlink" Target="https://sg-dev-web.securegive.com/" TargetMode="External"/><Relationship Id="rId841" Type="http://schemas.openxmlformats.org/officeDocument/2006/relationships/hyperlink" Target="https://sg-dev-web.securegive.com/" TargetMode="External"/><Relationship Id="rId1264" Type="http://schemas.openxmlformats.org/officeDocument/2006/relationships/hyperlink" Target="https://sg-dev-web.securegive.com/" TargetMode="External"/><Relationship Id="rId1471" Type="http://schemas.openxmlformats.org/officeDocument/2006/relationships/hyperlink" Target="https://sg-dev-web.securegive.com/" TargetMode="External"/><Relationship Id="rId1569" Type="http://schemas.openxmlformats.org/officeDocument/2006/relationships/hyperlink" Target="https://sg-dev-web.securegive.com/" TargetMode="External"/><Relationship Id="rId2108" Type="http://schemas.openxmlformats.org/officeDocument/2006/relationships/hyperlink" Target="mailto:testing+179+load@securegive.com" TargetMode="External"/><Relationship Id="rId2315" Type="http://schemas.openxmlformats.org/officeDocument/2006/relationships/hyperlink" Target="mailto:testing+386+load@securegive.com" TargetMode="External"/><Relationship Id="rId2522" Type="http://schemas.openxmlformats.org/officeDocument/2006/relationships/hyperlink" Target="mailto:testing+593+load@securegive.com" TargetMode="External"/><Relationship Id="rId2967" Type="http://schemas.openxmlformats.org/officeDocument/2006/relationships/hyperlink" Target="mailto:testing+1038+load@securegive.com" TargetMode="External"/><Relationship Id="rId701" Type="http://schemas.openxmlformats.org/officeDocument/2006/relationships/hyperlink" Target="mailto:Test@pass1" TargetMode="External"/><Relationship Id="rId939" Type="http://schemas.openxmlformats.org/officeDocument/2006/relationships/hyperlink" Target="https://sg-dev-web.securegive.com/" TargetMode="External"/><Relationship Id="rId1124" Type="http://schemas.openxmlformats.org/officeDocument/2006/relationships/hyperlink" Target="mailto:Test@pass1" TargetMode="External"/><Relationship Id="rId1331" Type="http://schemas.openxmlformats.org/officeDocument/2006/relationships/hyperlink" Target="mailto:Test@pass1" TargetMode="External"/><Relationship Id="rId1776" Type="http://schemas.openxmlformats.org/officeDocument/2006/relationships/hyperlink" Target="https://sg-dev-web.securegive.com/" TargetMode="External"/><Relationship Id="rId1983" Type="http://schemas.openxmlformats.org/officeDocument/2006/relationships/hyperlink" Target="mailto:testing+54+load@securegive.com" TargetMode="External"/><Relationship Id="rId2827" Type="http://schemas.openxmlformats.org/officeDocument/2006/relationships/hyperlink" Target="mailto:testing+898+load@securegive.com" TargetMode="External"/><Relationship Id="rId68" Type="http://schemas.openxmlformats.org/officeDocument/2006/relationships/hyperlink" Target="https://sg-dev-web.securegive.com/" TargetMode="External"/><Relationship Id="rId1429" Type="http://schemas.openxmlformats.org/officeDocument/2006/relationships/hyperlink" Target="https://sg-dev-web.securegive.com/" TargetMode="External"/><Relationship Id="rId1636" Type="http://schemas.openxmlformats.org/officeDocument/2006/relationships/hyperlink" Target="https://sg-dev-web.securegive.com/" TargetMode="External"/><Relationship Id="rId1843" Type="http://schemas.openxmlformats.org/officeDocument/2006/relationships/hyperlink" Target="https://sg-dev-web.securegive.com/" TargetMode="External"/><Relationship Id="rId3089" Type="http://schemas.openxmlformats.org/officeDocument/2006/relationships/hyperlink" Target="mailto:testing+1160+load@securegive.com" TargetMode="External"/><Relationship Id="rId3296" Type="http://schemas.openxmlformats.org/officeDocument/2006/relationships/hyperlink" Target="mailto:testing+1367+load@securegive.com" TargetMode="External"/><Relationship Id="rId1703" Type="http://schemas.openxmlformats.org/officeDocument/2006/relationships/hyperlink" Target="https://sg-dev-web.securegive.com/" TargetMode="External"/><Relationship Id="rId1910" Type="http://schemas.openxmlformats.org/officeDocument/2006/relationships/hyperlink" Target="https://sg-dev-web.securegive.com/" TargetMode="External"/><Relationship Id="rId3156" Type="http://schemas.openxmlformats.org/officeDocument/2006/relationships/hyperlink" Target="mailto:testing+1227+load@securegive.com" TargetMode="External"/><Relationship Id="rId3363" Type="http://schemas.openxmlformats.org/officeDocument/2006/relationships/hyperlink" Target="mailto:testing+1434+load@securegive.com" TargetMode="External"/><Relationship Id="rId284" Type="http://schemas.openxmlformats.org/officeDocument/2006/relationships/hyperlink" Target="https://sg-dev-web.securegive.com/" TargetMode="External"/><Relationship Id="rId491" Type="http://schemas.openxmlformats.org/officeDocument/2006/relationships/hyperlink" Target="https://sg-dev-web.securegive.com/" TargetMode="External"/><Relationship Id="rId2172" Type="http://schemas.openxmlformats.org/officeDocument/2006/relationships/hyperlink" Target="mailto:testing+243+load@securegive.com" TargetMode="External"/><Relationship Id="rId3016" Type="http://schemas.openxmlformats.org/officeDocument/2006/relationships/hyperlink" Target="mailto:testing+1087+load@securegive.com" TargetMode="External"/><Relationship Id="rId3223" Type="http://schemas.openxmlformats.org/officeDocument/2006/relationships/hyperlink" Target="mailto:testing+1294+load@securegive.com" TargetMode="External"/><Relationship Id="rId144" Type="http://schemas.openxmlformats.org/officeDocument/2006/relationships/hyperlink" Target="mailto:Test@pass1" TargetMode="External"/><Relationship Id="rId589" Type="http://schemas.openxmlformats.org/officeDocument/2006/relationships/hyperlink" Target="https://sg-dev-web.securegive.com/" TargetMode="External"/><Relationship Id="rId796" Type="http://schemas.openxmlformats.org/officeDocument/2006/relationships/hyperlink" Target="https://sg-dev-web.securegive.com/" TargetMode="External"/><Relationship Id="rId2477" Type="http://schemas.openxmlformats.org/officeDocument/2006/relationships/hyperlink" Target="mailto:testing+548+load@securegive.com" TargetMode="External"/><Relationship Id="rId2684" Type="http://schemas.openxmlformats.org/officeDocument/2006/relationships/hyperlink" Target="mailto:testing+755+load@securegive.com" TargetMode="External"/><Relationship Id="rId351" Type="http://schemas.openxmlformats.org/officeDocument/2006/relationships/hyperlink" Target="mailto:Test@pass1" TargetMode="External"/><Relationship Id="rId449" Type="http://schemas.openxmlformats.org/officeDocument/2006/relationships/hyperlink" Target="mailto:Test@pass1" TargetMode="External"/><Relationship Id="rId656" Type="http://schemas.openxmlformats.org/officeDocument/2006/relationships/hyperlink" Target="mailto:Test@pass1" TargetMode="External"/><Relationship Id="rId863" Type="http://schemas.openxmlformats.org/officeDocument/2006/relationships/hyperlink" Target="mailto:Test@pass1" TargetMode="External"/><Relationship Id="rId1079" Type="http://schemas.openxmlformats.org/officeDocument/2006/relationships/hyperlink" Target="mailto:Test@pass1" TargetMode="External"/><Relationship Id="rId1286" Type="http://schemas.openxmlformats.org/officeDocument/2006/relationships/hyperlink" Target="mailto:Test@pass1" TargetMode="External"/><Relationship Id="rId1493" Type="http://schemas.openxmlformats.org/officeDocument/2006/relationships/hyperlink" Target="mailto:Test@pass1" TargetMode="External"/><Relationship Id="rId2032" Type="http://schemas.openxmlformats.org/officeDocument/2006/relationships/hyperlink" Target="mailto:testing+103+load@securegive.com" TargetMode="External"/><Relationship Id="rId2337" Type="http://schemas.openxmlformats.org/officeDocument/2006/relationships/hyperlink" Target="mailto:testing+408+load@securegive.com" TargetMode="External"/><Relationship Id="rId2544" Type="http://schemas.openxmlformats.org/officeDocument/2006/relationships/hyperlink" Target="mailto:testing+615+load@securegive.com" TargetMode="External"/><Relationship Id="rId2891" Type="http://schemas.openxmlformats.org/officeDocument/2006/relationships/hyperlink" Target="mailto:testing+962+load@securegive.com" TargetMode="External"/><Relationship Id="rId2989" Type="http://schemas.openxmlformats.org/officeDocument/2006/relationships/hyperlink" Target="mailto:testing+1060+load@securegive.com" TargetMode="External"/><Relationship Id="rId211" Type="http://schemas.openxmlformats.org/officeDocument/2006/relationships/hyperlink" Target="https://sg-dev-web.securegive.com/" TargetMode="External"/><Relationship Id="rId309" Type="http://schemas.openxmlformats.org/officeDocument/2006/relationships/hyperlink" Target="https://sg-dev-web.securegive.com/" TargetMode="External"/><Relationship Id="rId516" Type="http://schemas.openxmlformats.org/officeDocument/2006/relationships/hyperlink" Target="https://sg-dev-web.securegive.com/" TargetMode="External"/><Relationship Id="rId1146" Type="http://schemas.openxmlformats.org/officeDocument/2006/relationships/hyperlink" Target="https://sg-dev-web.securegive.com/" TargetMode="External"/><Relationship Id="rId1798" Type="http://schemas.openxmlformats.org/officeDocument/2006/relationships/hyperlink" Target="https://sg-dev-web.securegive.com/" TargetMode="External"/><Relationship Id="rId2751" Type="http://schemas.openxmlformats.org/officeDocument/2006/relationships/hyperlink" Target="mailto:testing+822+load@securegive.com" TargetMode="External"/><Relationship Id="rId2849" Type="http://schemas.openxmlformats.org/officeDocument/2006/relationships/hyperlink" Target="mailto:testing+920+load@securegive.com" TargetMode="External"/><Relationship Id="rId723" Type="http://schemas.openxmlformats.org/officeDocument/2006/relationships/hyperlink" Target="https://sg-dev-web.securegive.com/" TargetMode="External"/><Relationship Id="rId930" Type="http://schemas.openxmlformats.org/officeDocument/2006/relationships/hyperlink" Target="https://sg-dev-web.securegive.com/" TargetMode="External"/><Relationship Id="rId1006" Type="http://schemas.openxmlformats.org/officeDocument/2006/relationships/hyperlink" Target="https://sg-dev-web.securegive.com/" TargetMode="External"/><Relationship Id="rId1353" Type="http://schemas.openxmlformats.org/officeDocument/2006/relationships/hyperlink" Target="https://sg-dev-web.securegive.com/" TargetMode="External"/><Relationship Id="rId1560" Type="http://schemas.openxmlformats.org/officeDocument/2006/relationships/hyperlink" Target="https://sg-dev-web.securegive.com/" TargetMode="External"/><Relationship Id="rId1658" Type="http://schemas.openxmlformats.org/officeDocument/2006/relationships/hyperlink" Target="https://sg-dev-web.securegive.com/" TargetMode="External"/><Relationship Id="rId1865" Type="http://schemas.openxmlformats.org/officeDocument/2006/relationships/hyperlink" Target="https://sg-dev-web.securegive.com/" TargetMode="External"/><Relationship Id="rId2404" Type="http://schemas.openxmlformats.org/officeDocument/2006/relationships/hyperlink" Target="mailto:testing+475+load@securegive.com" TargetMode="External"/><Relationship Id="rId2611" Type="http://schemas.openxmlformats.org/officeDocument/2006/relationships/hyperlink" Target="mailto:testing+682+load@securegive.com" TargetMode="External"/><Relationship Id="rId2709" Type="http://schemas.openxmlformats.org/officeDocument/2006/relationships/hyperlink" Target="mailto:testing+780+load@securegive.com" TargetMode="External"/><Relationship Id="rId1213" Type="http://schemas.openxmlformats.org/officeDocument/2006/relationships/hyperlink" Target="https://sg-dev-web.securegive.com/" TargetMode="External"/><Relationship Id="rId1420" Type="http://schemas.openxmlformats.org/officeDocument/2006/relationships/hyperlink" Target="https://sg-dev-web.securegive.com/" TargetMode="External"/><Relationship Id="rId1518" Type="http://schemas.openxmlformats.org/officeDocument/2006/relationships/hyperlink" Target="https://sg-dev-web.securegive.com/" TargetMode="External"/><Relationship Id="rId2916" Type="http://schemas.openxmlformats.org/officeDocument/2006/relationships/hyperlink" Target="mailto:testing+987+load@securegive.com" TargetMode="External"/><Relationship Id="rId3080" Type="http://schemas.openxmlformats.org/officeDocument/2006/relationships/hyperlink" Target="mailto:testing+1151+load@securegive.com" TargetMode="External"/><Relationship Id="rId1725" Type="http://schemas.openxmlformats.org/officeDocument/2006/relationships/hyperlink" Target="https://sg-dev-web.securegive.com/" TargetMode="External"/><Relationship Id="rId1932" Type="http://schemas.openxmlformats.org/officeDocument/2006/relationships/hyperlink" Target="mailto:testing+3+load@securegive.com" TargetMode="External"/><Relationship Id="rId3178" Type="http://schemas.openxmlformats.org/officeDocument/2006/relationships/hyperlink" Target="mailto:testing+1249+load@securegive.com" TargetMode="External"/><Relationship Id="rId3385" Type="http://schemas.openxmlformats.org/officeDocument/2006/relationships/hyperlink" Target="mailto:testing+1456+load@securegive.com" TargetMode="External"/><Relationship Id="rId17" Type="http://schemas.openxmlformats.org/officeDocument/2006/relationships/hyperlink" Target="mailto:Test@pass1" TargetMode="External"/><Relationship Id="rId2194" Type="http://schemas.openxmlformats.org/officeDocument/2006/relationships/hyperlink" Target="mailto:testing+265+load@securegive.com" TargetMode="External"/><Relationship Id="rId3038" Type="http://schemas.openxmlformats.org/officeDocument/2006/relationships/hyperlink" Target="mailto:testing+1109+load@securegive.com" TargetMode="External"/><Relationship Id="rId3245" Type="http://schemas.openxmlformats.org/officeDocument/2006/relationships/hyperlink" Target="mailto:testing+1316+load@securegive.com" TargetMode="External"/><Relationship Id="rId166" Type="http://schemas.openxmlformats.org/officeDocument/2006/relationships/hyperlink" Target="https://sg-dev-web.securegive.com/" TargetMode="External"/><Relationship Id="rId373" Type="http://schemas.openxmlformats.org/officeDocument/2006/relationships/hyperlink" Target="https://sg-dev-web.securegive.com/" TargetMode="External"/><Relationship Id="rId580" Type="http://schemas.openxmlformats.org/officeDocument/2006/relationships/hyperlink" Target="https://sg-dev-web.securegive.com/" TargetMode="External"/><Relationship Id="rId2054" Type="http://schemas.openxmlformats.org/officeDocument/2006/relationships/hyperlink" Target="mailto:testing+125+load@securegive.com" TargetMode="External"/><Relationship Id="rId2261" Type="http://schemas.openxmlformats.org/officeDocument/2006/relationships/hyperlink" Target="mailto:testing+332+load@securegive.com" TargetMode="External"/><Relationship Id="rId2499" Type="http://schemas.openxmlformats.org/officeDocument/2006/relationships/hyperlink" Target="mailto:testing+570+load@securegive.com" TargetMode="External"/><Relationship Id="rId3105" Type="http://schemas.openxmlformats.org/officeDocument/2006/relationships/hyperlink" Target="mailto:testing+1176+load@securegive.com" TargetMode="External"/><Relationship Id="rId3312" Type="http://schemas.openxmlformats.org/officeDocument/2006/relationships/hyperlink" Target="mailto:testing+1383+load@securegive.com" TargetMode="External"/><Relationship Id="rId1" Type="http://schemas.openxmlformats.org/officeDocument/2006/relationships/hyperlink" Target="https://sg-dev-web.securegive.com/" TargetMode="External"/><Relationship Id="rId233" Type="http://schemas.openxmlformats.org/officeDocument/2006/relationships/hyperlink" Target="mailto:Test@pass1" TargetMode="External"/><Relationship Id="rId440" Type="http://schemas.openxmlformats.org/officeDocument/2006/relationships/hyperlink" Target="mailto:Test@pass1" TargetMode="External"/><Relationship Id="rId678" Type="http://schemas.openxmlformats.org/officeDocument/2006/relationships/hyperlink" Target="https://sg-dev-web.securegive.com/" TargetMode="External"/><Relationship Id="rId885" Type="http://schemas.openxmlformats.org/officeDocument/2006/relationships/hyperlink" Target="https://sg-dev-web.securegive.com/" TargetMode="External"/><Relationship Id="rId1070" Type="http://schemas.openxmlformats.org/officeDocument/2006/relationships/hyperlink" Target="mailto:Test@pass1" TargetMode="External"/><Relationship Id="rId2121" Type="http://schemas.openxmlformats.org/officeDocument/2006/relationships/hyperlink" Target="mailto:testing+192+load@securegive.com" TargetMode="External"/><Relationship Id="rId2359" Type="http://schemas.openxmlformats.org/officeDocument/2006/relationships/hyperlink" Target="mailto:testing+430+load@securegive.com" TargetMode="External"/><Relationship Id="rId2566" Type="http://schemas.openxmlformats.org/officeDocument/2006/relationships/hyperlink" Target="mailto:testing+637+load@securegive.com" TargetMode="External"/><Relationship Id="rId2773" Type="http://schemas.openxmlformats.org/officeDocument/2006/relationships/hyperlink" Target="mailto:testing+844+load@securegive.com" TargetMode="External"/><Relationship Id="rId2980" Type="http://schemas.openxmlformats.org/officeDocument/2006/relationships/hyperlink" Target="mailto:testing+1051+load@securegive.com" TargetMode="External"/><Relationship Id="rId300" Type="http://schemas.openxmlformats.org/officeDocument/2006/relationships/hyperlink" Target="https://sg-dev-web.securegive.com/" TargetMode="External"/><Relationship Id="rId538" Type="http://schemas.openxmlformats.org/officeDocument/2006/relationships/hyperlink" Target="https://sg-dev-web.securegive.com/" TargetMode="External"/><Relationship Id="rId745" Type="http://schemas.openxmlformats.org/officeDocument/2006/relationships/hyperlink" Target="https://sg-dev-web.securegive.com/" TargetMode="External"/><Relationship Id="rId952" Type="http://schemas.openxmlformats.org/officeDocument/2006/relationships/hyperlink" Target="https://sg-dev-web.securegive.com/" TargetMode="External"/><Relationship Id="rId1168" Type="http://schemas.openxmlformats.org/officeDocument/2006/relationships/hyperlink" Target="https://sg-dev-web.securegive.com/" TargetMode="External"/><Relationship Id="rId1375" Type="http://schemas.openxmlformats.org/officeDocument/2006/relationships/hyperlink" Target="https://sg-dev-web.securegive.com/" TargetMode="External"/><Relationship Id="rId1582" Type="http://schemas.openxmlformats.org/officeDocument/2006/relationships/hyperlink" Target="https://sg-dev-web.securegive.com/" TargetMode="External"/><Relationship Id="rId2219" Type="http://schemas.openxmlformats.org/officeDocument/2006/relationships/hyperlink" Target="mailto:testing+290+load@securegive.com" TargetMode="External"/><Relationship Id="rId2426" Type="http://schemas.openxmlformats.org/officeDocument/2006/relationships/hyperlink" Target="mailto:testing+497+load@securegive.com" TargetMode="External"/><Relationship Id="rId2633" Type="http://schemas.openxmlformats.org/officeDocument/2006/relationships/hyperlink" Target="mailto:testing+704+load@securegive.com" TargetMode="External"/><Relationship Id="rId81" Type="http://schemas.openxmlformats.org/officeDocument/2006/relationships/hyperlink" Target="mailto:Test@pass1" TargetMode="External"/><Relationship Id="rId605" Type="http://schemas.openxmlformats.org/officeDocument/2006/relationships/hyperlink" Target="https://sg-dev-web.securegive.com/" TargetMode="External"/><Relationship Id="rId812" Type="http://schemas.openxmlformats.org/officeDocument/2006/relationships/hyperlink" Target="https://sg-dev-web.securegive.com/" TargetMode="External"/><Relationship Id="rId1028" Type="http://schemas.openxmlformats.org/officeDocument/2006/relationships/hyperlink" Target="https://sg-dev-web.securegive.com/" TargetMode="External"/><Relationship Id="rId1235" Type="http://schemas.openxmlformats.org/officeDocument/2006/relationships/hyperlink" Target="https://sg-dev-web.securegive.com/" TargetMode="External"/><Relationship Id="rId1442" Type="http://schemas.openxmlformats.org/officeDocument/2006/relationships/hyperlink" Target="https://sg-dev-web.securegive.com/" TargetMode="External"/><Relationship Id="rId1887" Type="http://schemas.openxmlformats.org/officeDocument/2006/relationships/hyperlink" Target="https://sg-dev-web.securegive.com/" TargetMode="External"/><Relationship Id="rId2840" Type="http://schemas.openxmlformats.org/officeDocument/2006/relationships/hyperlink" Target="mailto:testing+911+load@securegive.com" TargetMode="External"/><Relationship Id="rId2938" Type="http://schemas.openxmlformats.org/officeDocument/2006/relationships/hyperlink" Target="mailto:testing+1009+load@securegive.com" TargetMode="External"/><Relationship Id="rId1302" Type="http://schemas.openxmlformats.org/officeDocument/2006/relationships/hyperlink" Target="https://sg-dev-web.securegive.com/" TargetMode="External"/><Relationship Id="rId1747" Type="http://schemas.openxmlformats.org/officeDocument/2006/relationships/hyperlink" Target="https://sg-dev-web.securegive.com/" TargetMode="External"/><Relationship Id="rId1954" Type="http://schemas.openxmlformats.org/officeDocument/2006/relationships/hyperlink" Target="mailto:testing+25+load@securegive.com" TargetMode="External"/><Relationship Id="rId2700" Type="http://schemas.openxmlformats.org/officeDocument/2006/relationships/hyperlink" Target="mailto:testing+771+load@securegive.com" TargetMode="External"/><Relationship Id="rId39" Type="http://schemas.openxmlformats.org/officeDocument/2006/relationships/hyperlink" Target="https://sg-dev-web.securegive.com/" TargetMode="External"/><Relationship Id="rId1607" Type="http://schemas.openxmlformats.org/officeDocument/2006/relationships/hyperlink" Target="https://sg-dev-web.securegive.com/" TargetMode="External"/><Relationship Id="rId1814" Type="http://schemas.openxmlformats.org/officeDocument/2006/relationships/hyperlink" Target="https://sg-dev-web.securegive.com/" TargetMode="External"/><Relationship Id="rId3267" Type="http://schemas.openxmlformats.org/officeDocument/2006/relationships/hyperlink" Target="mailto:testing+1338+load@securegive.com" TargetMode="External"/><Relationship Id="rId188" Type="http://schemas.openxmlformats.org/officeDocument/2006/relationships/hyperlink" Target="mailto:Test@pass1" TargetMode="External"/><Relationship Id="rId395" Type="http://schemas.openxmlformats.org/officeDocument/2006/relationships/hyperlink" Target="mailto:Test@pass1" TargetMode="External"/><Relationship Id="rId2076" Type="http://schemas.openxmlformats.org/officeDocument/2006/relationships/hyperlink" Target="mailto:testing+147+load@securegive.com" TargetMode="External"/><Relationship Id="rId2283" Type="http://schemas.openxmlformats.org/officeDocument/2006/relationships/hyperlink" Target="mailto:testing+354+load@securegive.com" TargetMode="External"/><Relationship Id="rId2490" Type="http://schemas.openxmlformats.org/officeDocument/2006/relationships/hyperlink" Target="mailto:testing+561+load@securegive.com" TargetMode="External"/><Relationship Id="rId2588" Type="http://schemas.openxmlformats.org/officeDocument/2006/relationships/hyperlink" Target="mailto:testing+659+load@securegive.com" TargetMode="External"/><Relationship Id="rId3127" Type="http://schemas.openxmlformats.org/officeDocument/2006/relationships/hyperlink" Target="mailto:testing+1198+load@securegive.com" TargetMode="External"/><Relationship Id="rId3334" Type="http://schemas.openxmlformats.org/officeDocument/2006/relationships/hyperlink" Target="mailto:testing+1405+load@securegive.com" TargetMode="External"/><Relationship Id="rId255" Type="http://schemas.openxmlformats.org/officeDocument/2006/relationships/hyperlink" Target="https://sg-dev-web.securegive.com/" TargetMode="External"/><Relationship Id="rId462" Type="http://schemas.openxmlformats.org/officeDocument/2006/relationships/hyperlink" Target="https://sg-dev-web.securegive.com/" TargetMode="External"/><Relationship Id="rId1092" Type="http://schemas.openxmlformats.org/officeDocument/2006/relationships/hyperlink" Target="https://sg-dev-web.securegive.com/" TargetMode="External"/><Relationship Id="rId1397" Type="http://schemas.openxmlformats.org/officeDocument/2006/relationships/hyperlink" Target="https://sg-dev-web.securegive.com/" TargetMode="External"/><Relationship Id="rId2143" Type="http://schemas.openxmlformats.org/officeDocument/2006/relationships/hyperlink" Target="mailto:testing+214+load@securegive.com" TargetMode="External"/><Relationship Id="rId2350" Type="http://schemas.openxmlformats.org/officeDocument/2006/relationships/hyperlink" Target="mailto:testing+421+load@securegive.com" TargetMode="External"/><Relationship Id="rId2795" Type="http://schemas.openxmlformats.org/officeDocument/2006/relationships/hyperlink" Target="mailto:testing+866+load@securegive.com" TargetMode="External"/><Relationship Id="rId3401" Type="http://schemas.openxmlformats.org/officeDocument/2006/relationships/hyperlink" Target="mailto:testing+1472+load@securegive.com" TargetMode="External"/><Relationship Id="rId115" Type="http://schemas.openxmlformats.org/officeDocument/2006/relationships/hyperlink" Target="https://sg-dev-web.securegive.com/" TargetMode="External"/><Relationship Id="rId322" Type="http://schemas.openxmlformats.org/officeDocument/2006/relationships/hyperlink" Target="https://sg-dev-web.securegive.com/" TargetMode="External"/><Relationship Id="rId767" Type="http://schemas.openxmlformats.org/officeDocument/2006/relationships/hyperlink" Target="https://sg-dev-web.securegive.com/" TargetMode="External"/><Relationship Id="rId974" Type="http://schemas.openxmlformats.org/officeDocument/2006/relationships/hyperlink" Target="https://sg-dev-web.securegive.com/" TargetMode="External"/><Relationship Id="rId2003" Type="http://schemas.openxmlformats.org/officeDocument/2006/relationships/hyperlink" Target="mailto:testing+74+load@securegive.com" TargetMode="External"/><Relationship Id="rId2210" Type="http://schemas.openxmlformats.org/officeDocument/2006/relationships/hyperlink" Target="mailto:testing+281+load@securegive.com" TargetMode="External"/><Relationship Id="rId2448" Type="http://schemas.openxmlformats.org/officeDocument/2006/relationships/hyperlink" Target="mailto:testing+519+load@securegive.com" TargetMode="External"/><Relationship Id="rId2655" Type="http://schemas.openxmlformats.org/officeDocument/2006/relationships/hyperlink" Target="mailto:testing+726+load@securegive.com" TargetMode="External"/><Relationship Id="rId2862" Type="http://schemas.openxmlformats.org/officeDocument/2006/relationships/hyperlink" Target="mailto:testing+933+load@securegive.com" TargetMode="External"/><Relationship Id="rId627" Type="http://schemas.openxmlformats.org/officeDocument/2006/relationships/hyperlink" Target="https://sg-dev-web.securegive.com/" TargetMode="External"/><Relationship Id="rId834" Type="http://schemas.openxmlformats.org/officeDocument/2006/relationships/hyperlink" Target="https://sg-dev-web.securegive.com/" TargetMode="External"/><Relationship Id="rId1257" Type="http://schemas.openxmlformats.org/officeDocument/2006/relationships/hyperlink" Target="https://sg-dev-web.securegive.com/" TargetMode="External"/><Relationship Id="rId1464" Type="http://schemas.openxmlformats.org/officeDocument/2006/relationships/hyperlink" Target="https://sg-dev-web.securegive.com/" TargetMode="External"/><Relationship Id="rId1671" Type="http://schemas.openxmlformats.org/officeDocument/2006/relationships/hyperlink" Target="https://sg-dev-web.securegive.com/" TargetMode="External"/><Relationship Id="rId2308" Type="http://schemas.openxmlformats.org/officeDocument/2006/relationships/hyperlink" Target="mailto:testing+379+load@securegive.com" TargetMode="External"/><Relationship Id="rId2515" Type="http://schemas.openxmlformats.org/officeDocument/2006/relationships/hyperlink" Target="mailto:testing+586+load@securegive.com" TargetMode="External"/><Relationship Id="rId2722" Type="http://schemas.openxmlformats.org/officeDocument/2006/relationships/hyperlink" Target="mailto:testing+793+load@securegive.com" TargetMode="External"/><Relationship Id="rId901" Type="http://schemas.openxmlformats.org/officeDocument/2006/relationships/hyperlink" Target="https://sg-dev-web.securegive.com/" TargetMode="External"/><Relationship Id="rId1117" Type="http://schemas.openxmlformats.org/officeDocument/2006/relationships/hyperlink" Target="https://sg-dev-web.securegive.com/" TargetMode="External"/><Relationship Id="rId1324" Type="http://schemas.openxmlformats.org/officeDocument/2006/relationships/hyperlink" Target="https://sg-dev-web.securegive.com/" TargetMode="External"/><Relationship Id="rId1531" Type="http://schemas.openxmlformats.org/officeDocument/2006/relationships/hyperlink" Target="https://sg-dev-web.securegive.com/" TargetMode="External"/><Relationship Id="rId1769" Type="http://schemas.openxmlformats.org/officeDocument/2006/relationships/hyperlink" Target="https://sg-dev-web.securegive.com/" TargetMode="External"/><Relationship Id="rId1976" Type="http://schemas.openxmlformats.org/officeDocument/2006/relationships/hyperlink" Target="mailto:testing+47+load@securegive.com" TargetMode="External"/><Relationship Id="rId3191" Type="http://schemas.openxmlformats.org/officeDocument/2006/relationships/hyperlink" Target="mailto:testing+1262+load@securegive.com" TargetMode="External"/><Relationship Id="rId30" Type="http://schemas.openxmlformats.org/officeDocument/2006/relationships/hyperlink" Target="https://sg-dev-web.securegive.com/" TargetMode="External"/><Relationship Id="rId1629" Type="http://schemas.openxmlformats.org/officeDocument/2006/relationships/hyperlink" Target="mailto:Test@pass1" TargetMode="External"/><Relationship Id="rId1836" Type="http://schemas.openxmlformats.org/officeDocument/2006/relationships/hyperlink" Target="mailto:Test@pass1" TargetMode="External"/><Relationship Id="rId3289" Type="http://schemas.openxmlformats.org/officeDocument/2006/relationships/hyperlink" Target="mailto:testing+1360+load@securegive.com" TargetMode="External"/><Relationship Id="rId1903" Type="http://schemas.openxmlformats.org/officeDocument/2006/relationships/hyperlink" Target="https://sg-dev-web.securegive.com/" TargetMode="External"/><Relationship Id="rId2098" Type="http://schemas.openxmlformats.org/officeDocument/2006/relationships/hyperlink" Target="mailto:testing+169+load@securegive.com" TargetMode="External"/><Relationship Id="rId3051" Type="http://schemas.openxmlformats.org/officeDocument/2006/relationships/hyperlink" Target="mailto:testing+1122+load@securegive.com" TargetMode="External"/><Relationship Id="rId3149" Type="http://schemas.openxmlformats.org/officeDocument/2006/relationships/hyperlink" Target="mailto:testing+1220+load@securegive.com" TargetMode="External"/><Relationship Id="rId3356" Type="http://schemas.openxmlformats.org/officeDocument/2006/relationships/hyperlink" Target="mailto:testing+1427+load@securegive.com" TargetMode="External"/><Relationship Id="rId277" Type="http://schemas.openxmlformats.org/officeDocument/2006/relationships/hyperlink" Target="https://sg-dev-web.securegive.com/" TargetMode="External"/><Relationship Id="rId484" Type="http://schemas.openxmlformats.org/officeDocument/2006/relationships/hyperlink" Target="https://sg-dev-web.securegive.com/" TargetMode="External"/><Relationship Id="rId2165" Type="http://schemas.openxmlformats.org/officeDocument/2006/relationships/hyperlink" Target="mailto:testing+236+load@securegive.com" TargetMode="External"/><Relationship Id="rId3009" Type="http://schemas.openxmlformats.org/officeDocument/2006/relationships/hyperlink" Target="mailto:testing+1080+load@securegive.com" TargetMode="External"/><Relationship Id="rId3216" Type="http://schemas.openxmlformats.org/officeDocument/2006/relationships/hyperlink" Target="mailto:testing+1287+load@securegive.com" TargetMode="External"/><Relationship Id="rId137" Type="http://schemas.openxmlformats.org/officeDocument/2006/relationships/hyperlink" Target="https://sg-dev-web.securegive.com/" TargetMode="External"/><Relationship Id="rId344" Type="http://schemas.openxmlformats.org/officeDocument/2006/relationships/hyperlink" Target="https://sg-dev-web.securegive.com/" TargetMode="External"/><Relationship Id="rId691" Type="http://schemas.openxmlformats.org/officeDocument/2006/relationships/hyperlink" Target="https://sg-dev-web.securegive.com/" TargetMode="External"/><Relationship Id="rId789" Type="http://schemas.openxmlformats.org/officeDocument/2006/relationships/hyperlink" Target="https://sg-dev-web.securegive.com/" TargetMode="External"/><Relationship Id="rId996" Type="http://schemas.openxmlformats.org/officeDocument/2006/relationships/hyperlink" Target="https://sg-dev-web.securegive.com/" TargetMode="External"/><Relationship Id="rId2025" Type="http://schemas.openxmlformats.org/officeDocument/2006/relationships/hyperlink" Target="mailto:testing+96+load@securegive.com" TargetMode="External"/><Relationship Id="rId2372" Type="http://schemas.openxmlformats.org/officeDocument/2006/relationships/hyperlink" Target="mailto:testing+443+load@securegive.com" TargetMode="External"/><Relationship Id="rId2677" Type="http://schemas.openxmlformats.org/officeDocument/2006/relationships/hyperlink" Target="mailto:testing+748+load@securegive.com" TargetMode="External"/><Relationship Id="rId2884" Type="http://schemas.openxmlformats.org/officeDocument/2006/relationships/hyperlink" Target="mailto:testing+955+load@securegive.com" TargetMode="External"/><Relationship Id="rId3423" Type="http://schemas.openxmlformats.org/officeDocument/2006/relationships/hyperlink" Target="mailto:testing+1494+load@securegive.com" TargetMode="External"/><Relationship Id="rId551" Type="http://schemas.openxmlformats.org/officeDocument/2006/relationships/hyperlink" Target="https://sg-dev-web.securegive.com/" TargetMode="External"/><Relationship Id="rId649" Type="http://schemas.openxmlformats.org/officeDocument/2006/relationships/hyperlink" Target="https://sg-dev-web.securegive.com/" TargetMode="External"/><Relationship Id="rId856" Type="http://schemas.openxmlformats.org/officeDocument/2006/relationships/hyperlink" Target="https://sg-dev-web.securegive.com/" TargetMode="External"/><Relationship Id="rId1181" Type="http://schemas.openxmlformats.org/officeDocument/2006/relationships/hyperlink" Target="https://sg-dev-web.securegive.com/" TargetMode="External"/><Relationship Id="rId1279" Type="http://schemas.openxmlformats.org/officeDocument/2006/relationships/hyperlink" Target="https://sg-dev-web.securegive.com/" TargetMode="External"/><Relationship Id="rId1486" Type="http://schemas.openxmlformats.org/officeDocument/2006/relationships/hyperlink" Target="https://sg-dev-web.securegive.com/" TargetMode="External"/><Relationship Id="rId2232" Type="http://schemas.openxmlformats.org/officeDocument/2006/relationships/hyperlink" Target="mailto:testing+303+load@securegive.com" TargetMode="External"/><Relationship Id="rId2537" Type="http://schemas.openxmlformats.org/officeDocument/2006/relationships/hyperlink" Target="mailto:testing+608+load@securegive.com" TargetMode="External"/><Relationship Id="rId204" Type="http://schemas.openxmlformats.org/officeDocument/2006/relationships/hyperlink" Target="https://sg-dev-web.securegive.com/" TargetMode="External"/><Relationship Id="rId411" Type="http://schemas.openxmlformats.org/officeDocument/2006/relationships/hyperlink" Target="https://sg-dev-web.securegive.com/" TargetMode="External"/><Relationship Id="rId509" Type="http://schemas.openxmlformats.org/officeDocument/2006/relationships/hyperlink" Target="https://sg-dev-web.securegive.com/" TargetMode="External"/><Relationship Id="rId1041" Type="http://schemas.openxmlformats.org/officeDocument/2006/relationships/hyperlink" Target="https://sg-dev-web.securegive.com/" TargetMode="External"/><Relationship Id="rId1139" Type="http://schemas.openxmlformats.org/officeDocument/2006/relationships/hyperlink" Target="https://sg-dev-web.securegive.com/" TargetMode="External"/><Relationship Id="rId1346" Type="http://schemas.openxmlformats.org/officeDocument/2006/relationships/hyperlink" Target="https://sg-dev-web.securegive.com/" TargetMode="External"/><Relationship Id="rId1693" Type="http://schemas.openxmlformats.org/officeDocument/2006/relationships/hyperlink" Target="https://sg-dev-web.securegive.com/" TargetMode="External"/><Relationship Id="rId1998" Type="http://schemas.openxmlformats.org/officeDocument/2006/relationships/hyperlink" Target="mailto:testing+69+load@securegive.com" TargetMode="External"/><Relationship Id="rId2744" Type="http://schemas.openxmlformats.org/officeDocument/2006/relationships/hyperlink" Target="mailto:testing+815+load@securegive.com" TargetMode="External"/><Relationship Id="rId2951" Type="http://schemas.openxmlformats.org/officeDocument/2006/relationships/hyperlink" Target="mailto:testing+1022+load@securegive.com" TargetMode="External"/><Relationship Id="rId716" Type="http://schemas.openxmlformats.org/officeDocument/2006/relationships/hyperlink" Target="https://sg-dev-web.securegive.com/" TargetMode="External"/><Relationship Id="rId923" Type="http://schemas.openxmlformats.org/officeDocument/2006/relationships/hyperlink" Target="https://sg-dev-web.securegive.com/" TargetMode="External"/><Relationship Id="rId1553" Type="http://schemas.openxmlformats.org/officeDocument/2006/relationships/hyperlink" Target="https://sg-dev-web.securegive.com/" TargetMode="External"/><Relationship Id="rId1760" Type="http://schemas.openxmlformats.org/officeDocument/2006/relationships/hyperlink" Target="https://sg-dev-web.securegive.com/" TargetMode="External"/><Relationship Id="rId1858" Type="http://schemas.openxmlformats.org/officeDocument/2006/relationships/hyperlink" Target="https://sg-dev-web.securegive.com/" TargetMode="External"/><Relationship Id="rId2604" Type="http://schemas.openxmlformats.org/officeDocument/2006/relationships/hyperlink" Target="mailto:testing+675+load@securegive.com" TargetMode="External"/><Relationship Id="rId2811" Type="http://schemas.openxmlformats.org/officeDocument/2006/relationships/hyperlink" Target="mailto:testing+882+load@securegive.com" TargetMode="External"/><Relationship Id="rId52" Type="http://schemas.openxmlformats.org/officeDocument/2006/relationships/hyperlink" Target="https://sg-dev-web.securegive.com/" TargetMode="External"/><Relationship Id="rId1206" Type="http://schemas.openxmlformats.org/officeDocument/2006/relationships/hyperlink" Target="mailto:Test@pass1" TargetMode="External"/><Relationship Id="rId1413" Type="http://schemas.openxmlformats.org/officeDocument/2006/relationships/hyperlink" Target="mailto:Test@pass1" TargetMode="External"/><Relationship Id="rId1620" Type="http://schemas.openxmlformats.org/officeDocument/2006/relationships/hyperlink" Target="mailto:Test@pass1" TargetMode="External"/><Relationship Id="rId2909" Type="http://schemas.openxmlformats.org/officeDocument/2006/relationships/hyperlink" Target="mailto:testing+980+load@securegive.com" TargetMode="External"/><Relationship Id="rId3073" Type="http://schemas.openxmlformats.org/officeDocument/2006/relationships/hyperlink" Target="mailto:testing+1144+load@securegive.com" TargetMode="External"/><Relationship Id="rId3280" Type="http://schemas.openxmlformats.org/officeDocument/2006/relationships/hyperlink" Target="mailto:testing+1351+load@securegive.com" TargetMode="External"/><Relationship Id="rId1718" Type="http://schemas.openxmlformats.org/officeDocument/2006/relationships/hyperlink" Target="mailto:Test@pass1" TargetMode="External"/><Relationship Id="rId1925" Type="http://schemas.openxmlformats.org/officeDocument/2006/relationships/hyperlink" Target="mailto:Test@pass1" TargetMode="External"/><Relationship Id="rId3140" Type="http://schemas.openxmlformats.org/officeDocument/2006/relationships/hyperlink" Target="mailto:testing+1211+load@securegive.com" TargetMode="External"/><Relationship Id="rId3378" Type="http://schemas.openxmlformats.org/officeDocument/2006/relationships/hyperlink" Target="mailto:testing+1449+load@securegive.com" TargetMode="External"/><Relationship Id="rId299" Type="http://schemas.openxmlformats.org/officeDocument/2006/relationships/hyperlink" Target="https://sg-dev-web.securegive.com/" TargetMode="External"/><Relationship Id="rId2187" Type="http://schemas.openxmlformats.org/officeDocument/2006/relationships/hyperlink" Target="mailto:testing+258+load@securegive.com" TargetMode="External"/><Relationship Id="rId2394" Type="http://schemas.openxmlformats.org/officeDocument/2006/relationships/hyperlink" Target="mailto:testing+465+load@securegive.com" TargetMode="External"/><Relationship Id="rId3238" Type="http://schemas.openxmlformats.org/officeDocument/2006/relationships/hyperlink" Target="mailto:testing+1309+load@securegive.com" TargetMode="External"/><Relationship Id="rId159" Type="http://schemas.openxmlformats.org/officeDocument/2006/relationships/hyperlink" Target="https://sg-dev-web.securegive.com/" TargetMode="External"/><Relationship Id="rId366" Type="http://schemas.openxmlformats.org/officeDocument/2006/relationships/hyperlink" Target="https://sg-dev-web.securegive.com/" TargetMode="External"/><Relationship Id="rId573" Type="http://schemas.openxmlformats.org/officeDocument/2006/relationships/hyperlink" Target="https://sg-dev-web.securegive.com/" TargetMode="External"/><Relationship Id="rId780" Type="http://schemas.openxmlformats.org/officeDocument/2006/relationships/hyperlink" Target="https://sg-dev-web.securegive.com/" TargetMode="External"/><Relationship Id="rId2047" Type="http://schemas.openxmlformats.org/officeDocument/2006/relationships/hyperlink" Target="mailto:testing+118+load@securegive.com" TargetMode="External"/><Relationship Id="rId2254" Type="http://schemas.openxmlformats.org/officeDocument/2006/relationships/hyperlink" Target="mailto:testing+325+load@securegive.com" TargetMode="External"/><Relationship Id="rId2461" Type="http://schemas.openxmlformats.org/officeDocument/2006/relationships/hyperlink" Target="mailto:testing+532+load@securegive.com" TargetMode="External"/><Relationship Id="rId2699" Type="http://schemas.openxmlformats.org/officeDocument/2006/relationships/hyperlink" Target="mailto:testing+770+load@securegive.com" TargetMode="External"/><Relationship Id="rId3000" Type="http://schemas.openxmlformats.org/officeDocument/2006/relationships/hyperlink" Target="mailto:testing+1071+load@securegive.com" TargetMode="External"/><Relationship Id="rId3305" Type="http://schemas.openxmlformats.org/officeDocument/2006/relationships/hyperlink" Target="mailto:testing+1376+load@securegive.com" TargetMode="External"/><Relationship Id="rId226" Type="http://schemas.openxmlformats.org/officeDocument/2006/relationships/hyperlink" Target="https://sg-dev-web.securegive.com/" TargetMode="External"/><Relationship Id="rId433" Type="http://schemas.openxmlformats.org/officeDocument/2006/relationships/hyperlink" Target="https://sg-dev-web.securegive.com/" TargetMode="External"/><Relationship Id="rId878" Type="http://schemas.openxmlformats.org/officeDocument/2006/relationships/hyperlink" Target="https://sg-dev-web.securegive.com/" TargetMode="External"/><Relationship Id="rId1063" Type="http://schemas.openxmlformats.org/officeDocument/2006/relationships/hyperlink" Target="https://sg-dev-web.securegive.com/" TargetMode="External"/><Relationship Id="rId1270" Type="http://schemas.openxmlformats.org/officeDocument/2006/relationships/hyperlink" Target="https://sg-dev-web.securegive.com/" TargetMode="External"/><Relationship Id="rId2114" Type="http://schemas.openxmlformats.org/officeDocument/2006/relationships/hyperlink" Target="mailto:testing+185+load@securegive.com" TargetMode="External"/><Relationship Id="rId2559" Type="http://schemas.openxmlformats.org/officeDocument/2006/relationships/hyperlink" Target="mailto:testing+630+load@securegive.com" TargetMode="External"/><Relationship Id="rId2766" Type="http://schemas.openxmlformats.org/officeDocument/2006/relationships/hyperlink" Target="mailto:testing+837+load@securegive.com" TargetMode="External"/><Relationship Id="rId2973" Type="http://schemas.openxmlformats.org/officeDocument/2006/relationships/hyperlink" Target="mailto:testing+1044+load@securegive.com" TargetMode="External"/><Relationship Id="rId640" Type="http://schemas.openxmlformats.org/officeDocument/2006/relationships/hyperlink" Target="https://sg-dev-web.securegive.com/" TargetMode="External"/><Relationship Id="rId738" Type="http://schemas.openxmlformats.org/officeDocument/2006/relationships/hyperlink" Target="mailto:Test@pass1" TargetMode="External"/><Relationship Id="rId945" Type="http://schemas.openxmlformats.org/officeDocument/2006/relationships/hyperlink" Target="mailto:Test@pass1" TargetMode="External"/><Relationship Id="rId1368" Type="http://schemas.openxmlformats.org/officeDocument/2006/relationships/hyperlink" Target="mailto:Test@pass1" TargetMode="External"/><Relationship Id="rId1575" Type="http://schemas.openxmlformats.org/officeDocument/2006/relationships/hyperlink" Target="mailto:Test@pass1" TargetMode="External"/><Relationship Id="rId1782" Type="http://schemas.openxmlformats.org/officeDocument/2006/relationships/hyperlink" Target="mailto:Test@pass1" TargetMode="External"/><Relationship Id="rId2321" Type="http://schemas.openxmlformats.org/officeDocument/2006/relationships/hyperlink" Target="mailto:testing+392+load@securegive.com" TargetMode="External"/><Relationship Id="rId2419" Type="http://schemas.openxmlformats.org/officeDocument/2006/relationships/hyperlink" Target="mailto:testing+490+load@securegive.com" TargetMode="External"/><Relationship Id="rId2626" Type="http://schemas.openxmlformats.org/officeDocument/2006/relationships/hyperlink" Target="mailto:testing+697+load@securegive.com" TargetMode="External"/><Relationship Id="rId2833" Type="http://schemas.openxmlformats.org/officeDocument/2006/relationships/hyperlink" Target="mailto:testing+904+load@securegive.com" TargetMode="External"/><Relationship Id="rId74" Type="http://schemas.openxmlformats.org/officeDocument/2006/relationships/hyperlink" Target="https://sg-dev-web.securegive.com/" TargetMode="External"/><Relationship Id="rId500" Type="http://schemas.openxmlformats.org/officeDocument/2006/relationships/hyperlink" Target="https://sg-dev-web.securegive.com/" TargetMode="External"/><Relationship Id="rId805" Type="http://schemas.openxmlformats.org/officeDocument/2006/relationships/hyperlink" Target="https://sg-dev-web.securegive.com/" TargetMode="External"/><Relationship Id="rId1130" Type="http://schemas.openxmlformats.org/officeDocument/2006/relationships/hyperlink" Target="https://sg-dev-web.securegive.com/" TargetMode="External"/><Relationship Id="rId1228" Type="http://schemas.openxmlformats.org/officeDocument/2006/relationships/hyperlink" Target="https://sg-dev-web.securegive.com/" TargetMode="External"/><Relationship Id="rId1435" Type="http://schemas.openxmlformats.org/officeDocument/2006/relationships/hyperlink" Target="https://sg-dev-web.securegive.com/" TargetMode="External"/><Relationship Id="rId1642" Type="http://schemas.openxmlformats.org/officeDocument/2006/relationships/hyperlink" Target="https://sg-dev-web.securegive.com/" TargetMode="External"/><Relationship Id="rId1947" Type="http://schemas.openxmlformats.org/officeDocument/2006/relationships/hyperlink" Target="mailto:testing+18+load@securegive.com" TargetMode="External"/><Relationship Id="rId2900" Type="http://schemas.openxmlformats.org/officeDocument/2006/relationships/hyperlink" Target="mailto:testing+971+load@securegive.com" TargetMode="External"/><Relationship Id="rId3095" Type="http://schemas.openxmlformats.org/officeDocument/2006/relationships/hyperlink" Target="mailto:testing+1166+load@securegive.com" TargetMode="External"/><Relationship Id="rId1502" Type="http://schemas.openxmlformats.org/officeDocument/2006/relationships/hyperlink" Target="mailto:Test@pass1" TargetMode="External"/><Relationship Id="rId1807" Type="http://schemas.openxmlformats.org/officeDocument/2006/relationships/hyperlink" Target="https://sg-dev-web.securegive.com/" TargetMode="External"/><Relationship Id="rId3162" Type="http://schemas.openxmlformats.org/officeDocument/2006/relationships/hyperlink" Target="mailto:testing+1233+load@securegive.com" TargetMode="External"/><Relationship Id="rId290" Type="http://schemas.openxmlformats.org/officeDocument/2006/relationships/hyperlink" Target="https://sg-dev-web.securegive.com/" TargetMode="External"/><Relationship Id="rId388" Type="http://schemas.openxmlformats.org/officeDocument/2006/relationships/hyperlink" Target="https://sg-dev-web.securegive.com/" TargetMode="External"/><Relationship Id="rId2069" Type="http://schemas.openxmlformats.org/officeDocument/2006/relationships/hyperlink" Target="mailto:testing+140+load@securegive.com" TargetMode="External"/><Relationship Id="rId3022" Type="http://schemas.openxmlformats.org/officeDocument/2006/relationships/hyperlink" Target="mailto:testing+1093+load@securegive.com" TargetMode="External"/><Relationship Id="rId150" Type="http://schemas.openxmlformats.org/officeDocument/2006/relationships/hyperlink" Target="https://sg-dev-web.securegive.com/" TargetMode="External"/><Relationship Id="rId595" Type="http://schemas.openxmlformats.org/officeDocument/2006/relationships/hyperlink" Target="https://sg-dev-web.securegive.com/" TargetMode="External"/><Relationship Id="rId2276" Type="http://schemas.openxmlformats.org/officeDocument/2006/relationships/hyperlink" Target="mailto:testing+347+load@securegive.com" TargetMode="External"/><Relationship Id="rId2483" Type="http://schemas.openxmlformats.org/officeDocument/2006/relationships/hyperlink" Target="mailto:testing+554+load@securegive.com" TargetMode="External"/><Relationship Id="rId2690" Type="http://schemas.openxmlformats.org/officeDocument/2006/relationships/hyperlink" Target="mailto:testing+761+load@securegive.com" TargetMode="External"/><Relationship Id="rId3327" Type="http://schemas.openxmlformats.org/officeDocument/2006/relationships/hyperlink" Target="mailto:testing+1398+load@securegive.com" TargetMode="External"/><Relationship Id="rId248" Type="http://schemas.openxmlformats.org/officeDocument/2006/relationships/hyperlink" Target="https://sg-dev-web.securegive.com/" TargetMode="External"/><Relationship Id="rId455" Type="http://schemas.openxmlformats.org/officeDocument/2006/relationships/hyperlink" Target="https://sg-dev-web.securegive.com/" TargetMode="External"/><Relationship Id="rId662" Type="http://schemas.openxmlformats.org/officeDocument/2006/relationships/hyperlink" Target="https://sg-dev-web.securegive.com/" TargetMode="External"/><Relationship Id="rId1085" Type="http://schemas.openxmlformats.org/officeDocument/2006/relationships/hyperlink" Target="https://sg-dev-web.securegive.com/" TargetMode="External"/><Relationship Id="rId1292" Type="http://schemas.openxmlformats.org/officeDocument/2006/relationships/hyperlink" Target="https://sg-dev-web.securegive.com/" TargetMode="External"/><Relationship Id="rId2136" Type="http://schemas.openxmlformats.org/officeDocument/2006/relationships/hyperlink" Target="mailto:testing+207+load@securegive.com" TargetMode="External"/><Relationship Id="rId2343" Type="http://schemas.openxmlformats.org/officeDocument/2006/relationships/hyperlink" Target="mailto:testing+414+load@securegive.com" TargetMode="External"/><Relationship Id="rId2550" Type="http://schemas.openxmlformats.org/officeDocument/2006/relationships/hyperlink" Target="mailto:testing+621+load@securegive.com" TargetMode="External"/><Relationship Id="rId2788" Type="http://schemas.openxmlformats.org/officeDocument/2006/relationships/hyperlink" Target="mailto:testing+859+load@securegive.com" TargetMode="External"/><Relationship Id="rId2995" Type="http://schemas.openxmlformats.org/officeDocument/2006/relationships/hyperlink" Target="mailto:testing+1066+load@securegive.com" TargetMode="External"/><Relationship Id="rId108" Type="http://schemas.openxmlformats.org/officeDocument/2006/relationships/hyperlink" Target="mailto:Test@pass1" TargetMode="External"/><Relationship Id="rId315" Type="http://schemas.openxmlformats.org/officeDocument/2006/relationships/hyperlink" Target="mailto:Test@pass1" TargetMode="External"/><Relationship Id="rId522" Type="http://schemas.openxmlformats.org/officeDocument/2006/relationships/hyperlink" Target="mailto:Test@pass1" TargetMode="External"/><Relationship Id="rId967" Type="http://schemas.openxmlformats.org/officeDocument/2006/relationships/hyperlink" Target="https://sg-dev-web.securegive.com/" TargetMode="External"/><Relationship Id="rId1152" Type="http://schemas.openxmlformats.org/officeDocument/2006/relationships/hyperlink" Target="mailto:Test@pass1" TargetMode="External"/><Relationship Id="rId1597" Type="http://schemas.openxmlformats.org/officeDocument/2006/relationships/hyperlink" Target="https://sg-dev-web.securegive.com/" TargetMode="External"/><Relationship Id="rId2203" Type="http://schemas.openxmlformats.org/officeDocument/2006/relationships/hyperlink" Target="mailto:testing+274+load@securegive.com" TargetMode="External"/><Relationship Id="rId2410" Type="http://schemas.openxmlformats.org/officeDocument/2006/relationships/hyperlink" Target="mailto:testing+481+load@securegive.com" TargetMode="External"/><Relationship Id="rId2648" Type="http://schemas.openxmlformats.org/officeDocument/2006/relationships/hyperlink" Target="mailto:testing+719+load@securegive.com" TargetMode="External"/><Relationship Id="rId2855" Type="http://schemas.openxmlformats.org/officeDocument/2006/relationships/hyperlink" Target="mailto:testing+926+load@securegive.com" TargetMode="External"/><Relationship Id="rId96" Type="http://schemas.openxmlformats.org/officeDocument/2006/relationships/hyperlink" Target="https://sg-dev-web.securegive.com/" TargetMode="External"/><Relationship Id="rId827" Type="http://schemas.openxmlformats.org/officeDocument/2006/relationships/hyperlink" Target="mailto:Test@pass1" TargetMode="External"/><Relationship Id="rId1012" Type="http://schemas.openxmlformats.org/officeDocument/2006/relationships/hyperlink" Target="https://sg-dev-web.securegive.com/" TargetMode="External"/><Relationship Id="rId1457" Type="http://schemas.openxmlformats.org/officeDocument/2006/relationships/hyperlink" Target="mailto:Test@pass1" TargetMode="External"/><Relationship Id="rId1664" Type="http://schemas.openxmlformats.org/officeDocument/2006/relationships/hyperlink" Target="mailto:Test@pass1" TargetMode="External"/><Relationship Id="rId1871" Type="http://schemas.openxmlformats.org/officeDocument/2006/relationships/hyperlink" Target="mailto:Test@pass1" TargetMode="External"/><Relationship Id="rId2508" Type="http://schemas.openxmlformats.org/officeDocument/2006/relationships/hyperlink" Target="mailto:testing+579+load@securegive.com" TargetMode="External"/><Relationship Id="rId2715" Type="http://schemas.openxmlformats.org/officeDocument/2006/relationships/hyperlink" Target="mailto:testing+786+load@securegive.com" TargetMode="External"/><Relationship Id="rId2922" Type="http://schemas.openxmlformats.org/officeDocument/2006/relationships/hyperlink" Target="mailto:testing+993+load@securegive.com" TargetMode="External"/><Relationship Id="rId1317" Type="http://schemas.openxmlformats.org/officeDocument/2006/relationships/hyperlink" Target="https://sg-dev-web.securegive.com/" TargetMode="External"/><Relationship Id="rId1524" Type="http://schemas.openxmlformats.org/officeDocument/2006/relationships/hyperlink" Target="https://sg-dev-web.securegive.com/" TargetMode="External"/><Relationship Id="rId1731" Type="http://schemas.openxmlformats.org/officeDocument/2006/relationships/hyperlink" Target="https://sg-dev-web.securegive.com/" TargetMode="External"/><Relationship Id="rId1969" Type="http://schemas.openxmlformats.org/officeDocument/2006/relationships/hyperlink" Target="mailto:testing+40+load@securegive.com" TargetMode="External"/><Relationship Id="rId3184" Type="http://schemas.openxmlformats.org/officeDocument/2006/relationships/hyperlink" Target="mailto:testing+1255+load@securegive.com" TargetMode="External"/><Relationship Id="rId23" Type="http://schemas.openxmlformats.org/officeDocument/2006/relationships/hyperlink" Target="https://sg-dev-web.securegive.com/" TargetMode="External"/><Relationship Id="rId1829" Type="http://schemas.openxmlformats.org/officeDocument/2006/relationships/hyperlink" Target="https://sg-dev-web.securegive.com/" TargetMode="External"/><Relationship Id="rId3391" Type="http://schemas.openxmlformats.org/officeDocument/2006/relationships/hyperlink" Target="mailto:testing+1462+load@securegive.com" TargetMode="External"/><Relationship Id="rId2298" Type="http://schemas.openxmlformats.org/officeDocument/2006/relationships/hyperlink" Target="mailto:testing+369+load@securegive.com" TargetMode="External"/><Relationship Id="rId3044" Type="http://schemas.openxmlformats.org/officeDocument/2006/relationships/hyperlink" Target="mailto:testing+1115+load@securegive.com" TargetMode="External"/><Relationship Id="rId3251" Type="http://schemas.openxmlformats.org/officeDocument/2006/relationships/hyperlink" Target="mailto:testing+1322+load@securegive.com" TargetMode="External"/><Relationship Id="rId3349" Type="http://schemas.openxmlformats.org/officeDocument/2006/relationships/hyperlink" Target="mailto:testing+1420+load@securegive.com" TargetMode="External"/><Relationship Id="rId172" Type="http://schemas.openxmlformats.org/officeDocument/2006/relationships/hyperlink" Target="https://sg-dev-web.securegive.com/" TargetMode="External"/><Relationship Id="rId477" Type="http://schemas.openxmlformats.org/officeDocument/2006/relationships/hyperlink" Target="mailto:Test@pass1" TargetMode="External"/><Relationship Id="rId684" Type="http://schemas.openxmlformats.org/officeDocument/2006/relationships/hyperlink" Target="mailto:Test@pass1" TargetMode="External"/><Relationship Id="rId2060" Type="http://schemas.openxmlformats.org/officeDocument/2006/relationships/hyperlink" Target="mailto:testing+131+load@securegive.com" TargetMode="External"/><Relationship Id="rId2158" Type="http://schemas.openxmlformats.org/officeDocument/2006/relationships/hyperlink" Target="mailto:testing+229+load@securegive.com" TargetMode="External"/><Relationship Id="rId2365" Type="http://schemas.openxmlformats.org/officeDocument/2006/relationships/hyperlink" Target="mailto:testing+436+load@securegive.com" TargetMode="External"/><Relationship Id="rId3111" Type="http://schemas.openxmlformats.org/officeDocument/2006/relationships/hyperlink" Target="mailto:testing+1182+load@securegive.com" TargetMode="External"/><Relationship Id="rId3209" Type="http://schemas.openxmlformats.org/officeDocument/2006/relationships/hyperlink" Target="mailto:testing+1280+load@securegive.com" TargetMode="External"/><Relationship Id="rId337" Type="http://schemas.openxmlformats.org/officeDocument/2006/relationships/hyperlink" Target="https://sg-dev-web.securegive.com/" TargetMode="External"/><Relationship Id="rId891" Type="http://schemas.openxmlformats.org/officeDocument/2006/relationships/hyperlink" Target="mailto:Test@pass1" TargetMode="External"/><Relationship Id="rId989" Type="http://schemas.openxmlformats.org/officeDocument/2006/relationships/hyperlink" Target="mailto:Test@pass1" TargetMode="External"/><Relationship Id="rId2018" Type="http://schemas.openxmlformats.org/officeDocument/2006/relationships/hyperlink" Target="mailto:testing+89+load@securegive.com" TargetMode="External"/><Relationship Id="rId2572" Type="http://schemas.openxmlformats.org/officeDocument/2006/relationships/hyperlink" Target="mailto:testing+643+load@securegive.com" TargetMode="External"/><Relationship Id="rId2877" Type="http://schemas.openxmlformats.org/officeDocument/2006/relationships/hyperlink" Target="mailto:testing+948+load@securegive.com" TargetMode="External"/><Relationship Id="rId3416" Type="http://schemas.openxmlformats.org/officeDocument/2006/relationships/hyperlink" Target="mailto:testing+1487+load@securegive.com" TargetMode="External"/><Relationship Id="rId544" Type="http://schemas.openxmlformats.org/officeDocument/2006/relationships/hyperlink" Target="https://sg-dev-web.securegive.com/" TargetMode="External"/><Relationship Id="rId751" Type="http://schemas.openxmlformats.org/officeDocument/2006/relationships/hyperlink" Target="https://sg-dev-web.securegive.com/" TargetMode="External"/><Relationship Id="rId849" Type="http://schemas.openxmlformats.org/officeDocument/2006/relationships/hyperlink" Target="https://sg-dev-web.securegive.com/" TargetMode="External"/><Relationship Id="rId1174" Type="http://schemas.openxmlformats.org/officeDocument/2006/relationships/hyperlink" Target="https://sg-dev-web.securegive.com/" TargetMode="External"/><Relationship Id="rId1381" Type="http://schemas.openxmlformats.org/officeDocument/2006/relationships/hyperlink" Target="https://sg-dev-web.securegive.com/" TargetMode="External"/><Relationship Id="rId1479" Type="http://schemas.openxmlformats.org/officeDocument/2006/relationships/hyperlink" Target="https://sg-dev-web.securegive.com/" TargetMode="External"/><Relationship Id="rId1686" Type="http://schemas.openxmlformats.org/officeDocument/2006/relationships/hyperlink" Target="https://sg-dev-web.securegive.com/" TargetMode="External"/><Relationship Id="rId2225" Type="http://schemas.openxmlformats.org/officeDocument/2006/relationships/hyperlink" Target="mailto:testing+296+load@securegive.com" TargetMode="External"/><Relationship Id="rId2432" Type="http://schemas.openxmlformats.org/officeDocument/2006/relationships/hyperlink" Target="mailto:testing+503+load@securegive.com" TargetMode="External"/><Relationship Id="rId404" Type="http://schemas.openxmlformats.org/officeDocument/2006/relationships/hyperlink" Target="mailto:Test@pass1" TargetMode="External"/><Relationship Id="rId611" Type="http://schemas.openxmlformats.org/officeDocument/2006/relationships/hyperlink" Target="mailto:Test@pass1" TargetMode="External"/><Relationship Id="rId1034" Type="http://schemas.openxmlformats.org/officeDocument/2006/relationships/hyperlink" Target="mailto:Test@pass1" TargetMode="External"/><Relationship Id="rId1241" Type="http://schemas.openxmlformats.org/officeDocument/2006/relationships/hyperlink" Target="mailto:Test@pass1" TargetMode="External"/><Relationship Id="rId1339" Type="http://schemas.openxmlformats.org/officeDocument/2006/relationships/hyperlink" Target="https://sg-dev-web.securegive.com/" TargetMode="External"/><Relationship Id="rId1893" Type="http://schemas.openxmlformats.org/officeDocument/2006/relationships/hyperlink" Target="https://sg-dev-web.securegive.com/" TargetMode="External"/><Relationship Id="rId2737" Type="http://schemas.openxmlformats.org/officeDocument/2006/relationships/hyperlink" Target="mailto:testing+808+load@securegive.com" TargetMode="External"/><Relationship Id="rId2944" Type="http://schemas.openxmlformats.org/officeDocument/2006/relationships/hyperlink" Target="mailto:testing+1015+load@securegive.com" TargetMode="External"/><Relationship Id="rId709" Type="http://schemas.openxmlformats.org/officeDocument/2006/relationships/hyperlink" Target="https://sg-dev-web.securegive.com/" TargetMode="External"/><Relationship Id="rId916" Type="http://schemas.openxmlformats.org/officeDocument/2006/relationships/hyperlink" Target="https://sg-dev-web.securegive.com/" TargetMode="External"/><Relationship Id="rId1101" Type="http://schemas.openxmlformats.org/officeDocument/2006/relationships/hyperlink" Target="https://sg-dev-web.securegive.com/" TargetMode="External"/><Relationship Id="rId1546" Type="http://schemas.openxmlformats.org/officeDocument/2006/relationships/hyperlink" Target="https://sg-dev-web.securegive.com/" TargetMode="External"/><Relationship Id="rId1753" Type="http://schemas.openxmlformats.org/officeDocument/2006/relationships/hyperlink" Target="https://sg-dev-web.securegive.com/" TargetMode="External"/><Relationship Id="rId1960" Type="http://schemas.openxmlformats.org/officeDocument/2006/relationships/hyperlink" Target="mailto:testing+31+load@securegive.com" TargetMode="External"/><Relationship Id="rId2804" Type="http://schemas.openxmlformats.org/officeDocument/2006/relationships/hyperlink" Target="mailto:testing+875+load@securegive.com" TargetMode="External"/><Relationship Id="rId45" Type="http://schemas.openxmlformats.org/officeDocument/2006/relationships/hyperlink" Target="mailto:Test@pass1" TargetMode="External"/><Relationship Id="rId1406" Type="http://schemas.openxmlformats.org/officeDocument/2006/relationships/hyperlink" Target="https://sg-dev-web.securegive.com/" TargetMode="External"/><Relationship Id="rId1613" Type="http://schemas.openxmlformats.org/officeDocument/2006/relationships/hyperlink" Target="https://sg-dev-web.securegive.com/" TargetMode="External"/><Relationship Id="rId1820" Type="http://schemas.openxmlformats.org/officeDocument/2006/relationships/hyperlink" Target="https://sg-dev-web.securegive.com/" TargetMode="External"/><Relationship Id="rId3066" Type="http://schemas.openxmlformats.org/officeDocument/2006/relationships/hyperlink" Target="mailto:testing+1137+load@securegive.com" TargetMode="External"/><Relationship Id="rId3273" Type="http://schemas.openxmlformats.org/officeDocument/2006/relationships/hyperlink" Target="mailto:testing+1344+load@securegive.com" TargetMode="External"/><Relationship Id="rId194" Type="http://schemas.openxmlformats.org/officeDocument/2006/relationships/hyperlink" Target="https://sg-dev-web.securegive.com/" TargetMode="External"/><Relationship Id="rId1918" Type="http://schemas.openxmlformats.org/officeDocument/2006/relationships/hyperlink" Target="https://sg-dev-web.securegive.com/" TargetMode="External"/><Relationship Id="rId2082" Type="http://schemas.openxmlformats.org/officeDocument/2006/relationships/hyperlink" Target="mailto:testing+153+load@securegive.com" TargetMode="External"/><Relationship Id="rId3133" Type="http://schemas.openxmlformats.org/officeDocument/2006/relationships/hyperlink" Target="mailto:testing+1204+load@securegive.com" TargetMode="External"/><Relationship Id="rId261" Type="http://schemas.openxmlformats.org/officeDocument/2006/relationships/hyperlink" Target="mailto:Test@pass1" TargetMode="External"/><Relationship Id="rId499" Type="http://schemas.openxmlformats.org/officeDocument/2006/relationships/hyperlink" Target="https://sg-dev-web.securegive.com/" TargetMode="External"/><Relationship Id="rId2387" Type="http://schemas.openxmlformats.org/officeDocument/2006/relationships/hyperlink" Target="mailto:testing+458+load@securegive.com" TargetMode="External"/><Relationship Id="rId2594" Type="http://schemas.openxmlformats.org/officeDocument/2006/relationships/hyperlink" Target="mailto:testing+665+load@securegive.com" TargetMode="External"/><Relationship Id="rId3340" Type="http://schemas.openxmlformats.org/officeDocument/2006/relationships/hyperlink" Target="mailto:testing+1411+load@securegive.com" TargetMode="External"/><Relationship Id="rId359" Type="http://schemas.openxmlformats.org/officeDocument/2006/relationships/hyperlink" Target="mailto:Test@pass1" TargetMode="External"/><Relationship Id="rId566" Type="http://schemas.openxmlformats.org/officeDocument/2006/relationships/hyperlink" Target="mailto:Test@pass1" TargetMode="External"/><Relationship Id="rId773" Type="http://schemas.openxmlformats.org/officeDocument/2006/relationships/hyperlink" Target="mailto:Test@pass1" TargetMode="External"/><Relationship Id="rId1196" Type="http://schemas.openxmlformats.org/officeDocument/2006/relationships/hyperlink" Target="mailto:Test@pass1" TargetMode="External"/><Relationship Id="rId2247" Type="http://schemas.openxmlformats.org/officeDocument/2006/relationships/hyperlink" Target="mailto:testing+318+load@securegive.com" TargetMode="External"/><Relationship Id="rId2454" Type="http://schemas.openxmlformats.org/officeDocument/2006/relationships/hyperlink" Target="mailto:testing+525+load@securegive.com" TargetMode="External"/><Relationship Id="rId2899" Type="http://schemas.openxmlformats.org/officeDocument/2006/relationships/hyperlink" Target="mailto:testing+970+load@securegive.com" TargetMode="External"/><Relationship Id="rId3200" Type="http://schemas.openxmlformats.org/officeDocument/2006/relationships/hyperlink" Target="mailto:testing+1271+load@securegive.com" TargetMode="External"/><Relationship Id="rId121" Type="http://schemas.openxmlformats.org/officeDocument/2006/relationships/hyperlink" Target="https://sg-dev-web.securegive.com/" TargetMode="External"/><Relationship Id="rId219" Type="http://schemas.openxmlformats.org/officeDocument/2006/relationships/hyperlink" Target="https://sg-dev-web.securegive.com/" TargetMode="External"/><Relationship Id="rId426" Type="http://schemas.openxmlformats.org/officeDocument/2006/relationships/hyperlink" Target="https://sg-dev-web.securegive.com/" TargetMode="External"/><Relationship Id="rId633" Type="http://schemas.openxmlformats.org/officeDocument/2006/relationships/hyperlink" Target="https://sg-dev-web.securegive.com/" TargetMode="External"/><Relationship Id="rId980" Type="http://schemas.openxmlformats.org/officeDocument/2006/relationships/hyperlink" Target="mailto:Test@pass1" TargetMode="External"/><Relationship Id="rId1056" Type="http://schemas.openxmlformats.org/officeDocument/2006/relationships/hyperlink" Target="https://sg-dev-web.securegive.com/" TargetMode="External"/><Relationship Id="rId1263" Type="http://schemas.openxmlformats.org/officeDocument/2006/relationships/hyperlink" Target="https://sg-dev-web.securegive.com/" TargetMode="External"/><Relationship Id="rId2107" Type="http://schemas.openxmlformats.org/officeDocument/2006/relationships/hyperlink" Target="mailto:testing+178+load@securegive.com" TargetMode="External"/><Relationship Id="rId2314" Type="http://schemas.openxmlformats.org/officeDocument/2006/relationships/hyperlink" Target="mailto:testing+385+load@securegive.com" TargetMode="External"/><Relationship Id="rId2661" Type="http://schemas.openxmlformats.org/officeDocument/2006/relationships/hyperlink" Target="mailto:testing+732+load@securegive.com" TargetMode="External"/><Relationship Id="rId2759" Type="http://schemas.openxmlformats.org/officeDocument/2006/relationships/hyperlink" Target="mailto:testing+830+load@securegive.com" TargetMode="External"/><Relationship Id="rId2966" Type="http://schemas.openxmlformats.org/officeDocument/2006/relationships/hyperlink" Target="mailto:testing+1037+load@securegive.com" TargetMode="External"/><Relationship Id="rId840" Type="http://schemas.openxmlformats.org/officeDocument/2006/relationships/hyperlink" Target="https://sg-dev-web.securegive.com/" TargetMode="External"/><Relationship Id="rId938" Type="http://schemas.openxmlformats.org/officeDocument/2006/relationships/hyperlink" Target="https://sg-dev-web.securegive.com/" TargetMode="External"/><Relationship Id="rId1470" Type="http://schemas.openxmlformats.org/officeDocument/2006/relationships/hyperlink" Target="https://sg-dev-web.securegive.com/" TargetMode="External"/><Relationship Id="rId1568" Type="http://schemas.openxmlformats.org/officeDocument/2006/relationships/hyperlink" Target="https://sg-dev-web.securegive.com/" TargetMode="External"/><Relationship Id="rId1775" Type="http://schemas.openxmlformats.org/officeDocument/2006/relationships/hyperlink" Target="https://sg-dev-web.securegive.com/" TargetMode="External"/><Relationship Id="rId2521" Type="http://schemas.openxmlformats.org/officeDocument/2006/relationships/hyperlink" Target="mailto:testing+592+load@securegive.com" TargetMode="External"/><Relationship Id="rId2619" Type="http://schemas.openxmlformats.org/officeDocument/2006/relationships/hyperlink" Target="mailto:testing+690+load@securegive.com" TargetMode="External"/><Relationship Id="rId2826" Type="http://schemas.openxmlformats.org/officeDocument/2006/relationships/hyperlink" Target="mailto:testing+897+load@securegive.com" TargetMode="External"/><Relationship Id="rId67" Type="http://schemas.openxmlformats.org/officeDocument/2006/relationships/hyperlink" Target="https://sg-dev-web.securegive.com/" TargetMode="External"/><Relationship Id="rId700" Type="http://schemas.openxmlformats.org/officeDocument/2006/relationships/hyperlink" Target="https://sg-dev-web.securegive.com/" TargetMode="External"/><Relationship Id="rId1123" Type="http://schemas.openxmlformats.org/officeDocument/2006/relationships/hyperlink" Target="https://sg-dev-web.securegive.com/" TargetMode="External"/><Relationship Id="rId1330" Type="http://schemas.openxmlformats.org/officeDocument/2006/relationships/hyperlink" Target="https://sg-dev-web.securegive.com/" TargetMode="External"/><Relationship Id="rId1428" Type="http://schemas.openxmlformats.org/officeDocument/2006/relationships/hyperlink" Target="https://sg-dev-web.securegive.com/" TargetMode="External"/><Relationship Id="rId1635" Type="http://schemas.openxmlformats.org/officeDocument/2006/relationships/hyperlink" Target="https://sg-dev-web.securegive.com/" TargetMode="External"/><Relationship Id="rId1982" Type="http://schemas.openxmlformats.org/officeDocument/2006/relationships/hyperlink" Target="mailto:testing+53+load@securegive.com" TargetMode="External"/><Relationship Id="rId3088" Type="http://schemas.openxmlformats.org/officeDocument/2006/relationships/hyperlink" Target="mailto:testing+1159+load@securegive.com" TargetMode="External"/><Relationship Id="rId1842" Type="http://schemas.openxmlformats.org/officeDocument/2006/relationships/hyperlink" Target="https://sg-dev-web.securegive.com/" TargetMode="External"/><Relationship Id="rId3295" Type="http://schemas.openxmlformats.org/officeDocument/2006/relationships/hyperlink" Target="mailto:testing+1366+load@securegive.com" TargetMode="External"/><Relationship Id="rId1702" Type="http://schemas.openxmlformats.org/officeDocument/2006/relationships/hyperlink" Target="https://sg-dev-web.securegive.com/" TargetMode="External"/><Relationship Id="rId3155" Type="http://schemas.openxmlformats.org/officeDocument/2006/relationships/hyperlink" Target="mailto:testing+1226+load@securegive.com" TargetMode="External"/><Relationship Id="rId3362" Type="http://schemas.openxmlformats.org/officeDocument/2006/relationships/hyperlink" Target="mailto:testing+1433+load@securegive.com" TargetMode="External"/><Relationship Id="rId283" Type="http://schemas.openxmlformats.org/officeDocument/2006/relationships/hyperlink" Target="https://sg-dev-web.securegive.com/" TargetMode="External"/><Relationship Id="rId490" Type="http://schemas.openxmlformats.org/officeDocument/2006/relationships/hyperlink" Target="https://sg-dev-web.securegive.com/" TargetMode="External"/><Relationship Id="rId2171" Type="http://schemas.openxmlformats.org/officeDocument/2006/relationships/hyperlink" Target="mailto:testing+242+load@securegive.com" TargetMode="External"/><Relationship Id="rId3015" Type="http://schemas.openxmlformats.org/officeDocument/2006/relationships/hyperlink" Target="mailto:testing+1086+load@securegive.com" TargetMode="External"/><Relationship Id="rId3222" Type="http://schemas.openxmlformats.org/officeDocument/2006/relationships/hyperlink" Target="mailto:testing+1293+load@securegive.com" TargetMode="External"/><Relationship Id="rId143" Type="http://schemas.openxmlformats.org/officeDocument/2006/relationships/hyperlink" Target="mailto:Test@pass1" TargetMode="External"/><Relationship Id="rId350" Type="http://schemas.openxmlformats.org/officeDocument/2006/relationships/hyperlink" Target="mailto:Test@pass1" TargetMode="External"/><Relationship Id="rId588" Type="http://schemas.openxmlformats.org/officeDocument/2006/relationships/hyperlink" Target="https://sg-dev-web.securegive.com/" TargetMode="External"/><Relationship Id="rId795" Type="http://schemas.openxmlformats.org/officeDocument/2006/relationships/hyperlink" Target="https://sg-dev-web.securegive.com/" TargetMode="External"/><Relationship Id="rId2031" Type="http://schemas.openxmlformats.org/officeDocument/2006/relationships/hyperlink" Target="mailto:testing+102+load@securegive.com" TargetMode="External"/><Relationship Id="rId2269" Type="http://schemas.openxmlformats.org/officeDocument/2006/relationships/hyperlink" Target="mailto:testing+340+load@securegive.com" TargetMode="External"/><Relationship Id="rId2476" Type="http://schemas.openxmlformats.org/officeDocument/2006/relationships/hyperlink" Target="mailto:testing+547+load@securegive.com" TargetMode="External"/><Relationship Id="rId2683" Type="http://schemas.openxmlformats.org/officeDocument/2006/relationships/hyperlink" Target="mailto:testing+754+load@securegive.com" TargetMode="External"/><Relationship Id="rId2890" Type="http://schemas.openxmlformats.org/officeDocument/2006/relationships/hyperlink" Target="mailto:testing+961+load@securegive.com" TargetMode="External"/><Relationship Id="rId9" Type="http://schemas.openxmlformats.org/officeDocument/2006/relationships/hyperlink" Target="mailto:Test@pass1" TargetMode="External"/><Relationship Id="rId210" Type="http://schemas.openxmlformats.org/officeDocument/2006/relationships/hyperlink" Target="https://sg-dev-web.securegive.com/" TargetMode="External"/><Relationship Id="rId448" Type="http://schemas.openxmlformats.org/officeDocument/2006/relationships/hyperlink" Target="https://sg-dev-web.securegive.com/" TargetMode="External"/><Relationship Id="rId655" Type="http://schemas.openxmlformats.org/officeDocument/2006/relationships/hyperlink" Target="https://sg-dev-web.securegive.com/" TargetMode="External"/><Relationship Id="rId862" Type="http://schemas.openxmlformats.org/officeDocument/2006/relationships/hyperlink" Target="https://sg-dev-web.securegive.com/" TargetMode="External"/><Relationship Id="rId1078" Type="http://schemas.openxmlformats.org/officeDocument/2006/relationships/hyperlink" Target="https://sg-dev-web.securegive.com/" TargetMode="External"/><Relationship Id="rId1285" Type="http://schemas.openxmlformats.org/officeDocument/2006/relationships/hyperlink" Target="https://sg-dev-web.securegive.com/" TargetMode="External"/><Relationship Id="rId1492" Type="http://schemas.openxmlformats.org/officeDocument/2006/relationships/hyperlink" Target="https://sg-dev-web.securegive.com/" TargetMode="External"/><Relationship Id="rId2129" Type="http://schemas.openxmlformats.org/officeDocument/2006/relationships/hyperlink" Target="mailto:testing+200+load@securegive.com" TargetMode="External"/><Relationship Id="rId2336" Type="http://schemas.openxmlformats.org/officeDocument/2006/relationships/hyperlink" Target="mailto:testing+407+load@securegive.com" TargetMode="External"/><Relationship Id="rId2543" Type="http://schemas.openxmlformats.org/officeDocument/2006/relationships/hyperlink" Target="mailto:testing+614+load@securegive.com" TargetMode="External"/><Relationship Id="rId2750" Type="http://schemas.openxmlformats.org/officeDocument/2006/relationships/hyperlink" Target="mailto:testing+821+load@securegive.com" TargetMode="External"/><Relationship Id="rId2988" Type="http://schemas.openxmlformats.org/officeDocument/2006/relationships/hyperlink" Target="mailto:testing+1059+load@securegive.com" TargetMode="External"/><Relationship Id="rId308" Type="http://schemas.openxmlformats.org/officeDocument/2006/relationships/hyperlink" Target="https://sg-dev-web.securegive.com/" TargetMode="External"/><Relationship Id="rId515" Type="http://schemas.openxmlformats.org/officeDocument/2006/relationships/hyperlink" Target="https://sg-dev-web.securegive.com/" TargetMode="External"/><Relationship Id="rId722" Type="http://schemas.openxmlformats.org/officeDocument/2006/relationships/hyperlink" Target="https://sg-dev-web.securegive.com/" TargetMode="External"/><Relationship Id="rId1145" Type="http://schemas.openxmlformats.org/officeDocument/2006/relationships/hyperlink" Target="https://sg-dev-web.securegive.com/" TargetMode="External"/><Relationship Id="rId1352" Type="http://schemas.openxmlformats.org/officeDocument/2006/relationships/hyperlink" Target="https://sg-dev-web.securegive.com/" TargetMode="External"/><Relationship Id="rId1797" Type="http://schemas.openxmlformats.org/officeDocument/2006/relationships/hyperlink" Target="https://sg-dev-web.securegive.com/" TargetMode="External"/><Relationship Id="rId2403" Type="http://schemas.openxmlformats.org/officeDocument/2006/relationships/hyperlink" Target="mailto:testing+474+load@securegive.com" TargetMode="External"/><Relationship Id="rId2848" Type="http://schemas.openxmlformats.org/officeDocument/2006/relationships/hyperlink" Target="mailto:testing+919+load@securegive.com" TargetMode="External"/><Relationship Id="rId89" Type="http://schemas.openxmlformats.org/officeDocument/2006/relationships/hyperlink" Target="mailto:Test@pass1" TargetMode="External"/><Relationship Id="rId1005" Type="http://schemas.openxmlformats.org/officeDocument/2006/relationships/hyperlink" Target="https://sg-dev-web.securegive.com/" TargetMode="External"/><Relationship Id="rId1212" Type="http://schemas.openxmlformats.org/officeDocument/2006/relationships/hyperlink" Target="https://sg-dev-web.securegive.com/" TargetMode="External"/><Relationship Id="rId1657" Type="http://schemas.openxmlformats.org/officeDocument/2006/relationships/hyperlink" Target="https://sg-dev-web.securegive.com/" TargetMode="External"/><Relationship Id="rId1864" Type="http://schemas.openxmlformats.org/officeDocument/2006/relationships/hyperlink" Target="https://sg-dev-web.securegive.com/" TargetMode="External"/><Relationship Id="rId2610" Type="http://schemas.openxmlformats.org/officeDocument/2006/relationships/hyperlink" Target="mailto:testing+681+load@securegive.com" TargetMode="External"/><Relationship Id="rId2708" Type="http://schemas.openxmlformats.org/officeDocument/2006/relationships/hyperlink" Target="mailto:testing+779+load@securegive.com" TargetMode="External"/><Relationship Id="rId2915" Type="http://schemas.openxmlformats.org/officeDocument/2006/relationships/hyperlink" Target="mailto:testing+986+load@securegive.com" TargetMode="External"/><Relationship Id="rId1517" Type="http://schemas.openxmlformats.org/officeDocument/2006/relationships/hyperlink" Target="https://sg-dev-web.securegive.com/" TargetMode="External"/><Relationship Id="rId1724" Type="http://schemas.openxmlformats.org/officeDocument/2006/relationships/hyperlink" Target="https://sg-dev-web.securegive.com/" TargetMode="External"/><Relationship Id="rId3177" Type="http://schemas.openxmlformats.org/officeDocument/2006/relationships/hyperlink" Target="mailto:testing+1248+load@securegive.com" TargetMode="External"/><Relationship Id="rId16" Type="http://schemas.openxmlformats.org/officeDocument/2006/relationships/hyperlink" Target="https://sg-dev-web.securegive.com/" TargetMode="External"/><Relationship Id="rId1931" Type="http://schemas.openxmlformats.org/officeDocument/2006/relationships/hyperlink" Target="mailto:testing+2+load@securegive.com" TargetMode="External"/><Relationship Id="rId3037" Type="http://schemas.openxmlformats.org/officeDocument/2006/relationships/hyperlink" Target="mailto:testing+1108+load@securegive.com" TargetMode="External"/><Relationship Id="rId3384" Type="http://schemas.openxmlformats.org/officeDocument/2006/relationships/hyperlink" Target="mailto:testing+1455+load@securegive.com" TargetMode="External"/><Relationship Id="rId2193" Type="http://schemas.openxmlformats.org/officeDocument/2006/relationships/hyperlink" Target="mailto:testing+264+load@securegive.com" TargetMode="External"/><Relationship Id="rId2498" Type="http://schemas.openxmlformats.org/officeDocument/2006/relationships/hyperlink" Target="mailto:testing+569+load@securegive.com" TargetMode="External"/><Relationship Id="rId3244" Type="http://schemas.openxmlformats.org/officeDocument/2006/relationships/hyperlink" Target="mailto:testing+1315+load@securegive.com" TargetMode="External"/><Relationship Id="rId165" Type="http://schemas.openxmlformats.org/officeDocument/2006/relationships/hyperlink" Target="https://sg-dev-web.securegive.com/" TargetMode="External"/><Relationship Id="rId372" Type="http://schemas.openxmlformats.org/officeDocument/2006/relationships/hyperlink" Target="https://sg-dev-web.securegive.com/" TargetMode="External"/><Relationship Id="rId677" Type="http://schemas.openxmlformats.org/officeDocument/2006/relationships/hyperlink" Target="https://sg-dev-web.securegive.com/" TargetMode="External"/><Relationship Id="rId2053" Type="http://schemas.openxmlformats.org/officeDocument/2006/relationships/hyperlink" Target="mailto:testing+124+load@securegive.com" TargetMode="External"/><Relationship Id="rId2260" Type="http://schemas.openxmlformats.org/officeDocument/2006/relationships/hyperlink" Target="mailto:testing+331+load@securegive.com" TargetMode="External"/><Relationship Id="rId2358" Type="http://schemas.openxmlformats.org/officeDocument/2006/relationships/hyperlink" Target="mailto:testing+429+load@securegive.com" TargetMode="External"/><Relationship Id="rId3104" Type="http://schemas.openxmlformats.org/officeDocument/2006/relationships/hyperlink" Target="mailto:testing+1175+load@securegive.com" TargetMode="External"/><Relationship Id="rId3311" Type="http://schemas.openxmlformats.org/officeDocument/2006/relationships/hyperlink" Target="mailto:testing+1382+load@securegive.com" TargetMode="External"/><Relationship Id="rId232" Type="http://schemas.openxmlformats.org/officeDocument/2006/relationships/hyperlink" Target="https://sg-dev-web.securegive.com/" TargetMode="External"/><Relationship Id="rId884" Type="http://schemas.openxmlformats.org/officeDocument/2006/relationships/hyperlink" Target="https://sg-dev-web.securegive.com/" TargetMode="External"/><Relationship Id="rId2120" Type="http://schemas.openxmlformats.org/officeDocument/2006/relationships/hyperlink" Target="mailto:testing+191+load@securegive.com" TargetMode="External"/><Relationship Id="rId2565" Type="http://schemas.openxmlformats.org/officeDocument/2006/relationships/hyperlink" Target="mailto:testing+636+load@securegive.com" TargetMode="External"/><Relationship Id="rId2772" Type="http://schemas.openxmlformats.org/officeDocument/2006/relationships/hyperlink" Target="mailto:testing+843+load@securegive.com" TargetMode="External"/><Relationship Id="rId3409" Type="http://schemas.openxmlformats.org/officeDocument/2006/relationships/hyperlink" Target="mailto:testing+1480+load@securegive.com" TargetMode="External"/><Relationship Id="rId537" Type="http://schemas.openxmlformats.org/officeDocument/2006/relationships/hyperlink" Target="https://sg-dev-web.securegive.com/" TargetMode="External"/><Relationship Id="rId744" Type="http://schemas.openxmlformats.org/officeDocument/2006/relationships/hyperlink" Target="https://sg-dev-web.securegive.com/" TargetMode="External"/><Relationship Id="rId951" Type="http://schemas.openxmlformats.org/officeDocument/2006/relationships/hyperlink" Target="https://sg-dev-web.securegive.com/" TargetMode="External"/><Relationship Id="rId1167" Type="http://schemas.openxmlformats.org/officeDocument/2006/relationships/hyperlink" Target="https://sg-dev-web.securegive.com/" TargetMode="External"/><Relationship Id="rId1374" Type="http://schemas.openxmlformats.org/officeDocument/2006/relationships/hyperlink" Target="https://sg-dev-web.securegive.com/" TargetMode="External"/><Relationship Id="rId1581" Type="http://schemas.openxmlformats.org/officeDocument/2006/relationships/hyperlink" Target="https://sg-dev-web.securegive.com/" TargetMode="External"/><Relationship Id="rId1679" Type="http://schemas.openxmlformats.org/officeDocument/2006/relationships/hyperlink" Target="https://sg-dev-web.securegive.com/" TargetMode="External"/><Relationship Id="rId2218" Type="http://schemas.openxmlformats.org/officeDocument/2006/relationships/hyperlink" Target="mailto:testing+289+load@securegive.com" TargetMode="External"/><Relationship Id="rId2425" Type="http://schemas.openxmlformats.org/officeDocument/2006/relationships/hyperlink" Target="mailto:testing+496+load@securegive.com" TargetMode="External"/><Relationship Id="rId2632" Type="http://schemas.openxmlformats.org/officeDocument/2006/relationships/hyperlink" Target="mailto:testing+703+load@securegive.com" TargetMode="External"/><Relationship Id="rId80" Type="http://schemas.openxmlformats.org/officeDocument/2006/relationships/hyperlink" Target="mailto:Test@pass1" TargetMode="External"/><Relationship Id="rId604" Type="http://schemas.openxmlformats.org/officeDocument/2006/relationships/hyperlink" Target="https://sg-dev-web.securegive.com/" TargetMode="External"/><Relationship Id="rId811" Type="http://schemas.openxmlformats.org/officeDocument/2006/relationships/hyperlink" Target="https://sg-dev-web.securegive.com/" TargetMode="External"/><Relationship Id="rId1027" Type="http://schemas.openxmlformats.org/officeDocument/2006/relationships/hyperlink" Target="https://sg-dev-web.securegive.com/" TargetMode="External"/><Relationship Id="rId1234" Type="http://schemas.openxmlformats.org/officeDocument/2006/relationships/hyperlink" Target="https://sg-dev-web.securegive.com/" TargetMode="External"/><Relationship Id="rId1441" Type="http://schemas.openxmlformats.org/officeDocument/2006/relationships/hyperlink" Target="https://sg-dev-web.securegive.com/" TargetMode="External"/><Relationship Id="rId1886" Type="http://schemas.openxmlformats.org/officeDocument/2006/relationships/hyperlink" Target="https://sg-dev-web.securegive.com/" TargetMode="External"/><Relationship Id="rId2937" Type="http://schemas.openxmlformats.org/officeDocument/2006/relationships/hyperlink" Target="mailto:testing+1008+load@securegive.com" TargetMode="External"/><Relationship Id="rId909" Type="http://schemas.openxmlformats.org/officeDocument/2006/relationships/hyperlink" Target="mailto:Test@pass1" TargetMode="External"/><Relationship Id="rId1301" Type="http://schemas.openxmlformats.org/officeDocument/2006/relationships/hyperlink" Target="https://sg-dev-web.securegive.com/" TargetMode="External"/><Relationship Id="rId1539" Type="http://schemas.openxmlformats.org/officeDocument/2006/relationships/hyperlink" Target="mailto:Test@pass1" TargetMode="External"/><Relationship Id="rId1746" Type="http://schemas.openxmlformats.org/officeDocument/2006/relationships/hyperlink" Target="mailto:Test@pass1" TargetMode="External"/><Relationship Id="rId1953" Type="http://schemas.openxmlformats.org/officeDocument/2006/relationships/hyperlink" Target="mailto:testing+24+load@securegive.com" TargetMode="External"/><Relationship Id="rId3199" Type="http://schemas.openxmlformats.org/officeDocument/2006/relationships/hyperlink" Target="mailto:testing+1270+load@securegive.com" TargetMode="External"/><Relationship Id="rId38" Type="http://schemas.openxmlformats.org/officeDocument/2006/relationships/hyperlink" Target="https://sg-dev-web.securegive.com/" TargetMode="External"/><Relationship Id="rId1606" Type="http://schemas.openxmlformats.org/officeDocument/2006/relationships/hyperlink" Target="https://sg-dev-web.securegive.com/" TargetMode="External"/><Relationship Id="rId1813" Type="http://schemas.openxmlformats.org/officeDocument/2006/relationships/hyperlink" Target="https://sg-dev-web.securegive.com/" TargetMode="External"/><Relationship Id="rId3059" Type="http://schemas.openxmlformats.org/officeDocument/2006/relationships/hyperlink" Target="mailto:testing+1130+load@securegive.com" TargetMode="External"/><Relationship Id="rId3266" Type="http://schemas.openxmlformats.org/officeDocument/2006/relationships/hyperlink" Target="mailto:testing+1337+load@securegive.com" TargetMode="External"/><Relationship Id="rId187" Type="http://schemas.openxmlformats.org/officeDocument/2006/relationships/hyperlink" Target="https://sg-dev-web.securegive.com/" TargetMode="External"/><Relationship Id="rId394" Type="http://schemas.openxmlformats.org/officeDocument/2006/relationships/hyperlink" Target="https://sg-dev-web.securegive.com/" TargetMode="External"/><Relationship Id="rId2075" Type="http://schemas.openxmlformats.org/officeDocument/2006/relationships/hyperlink" Target="mailto:testing+146+load@securegive.com" TargetMode="External"/><Relationship Id="rId2282" Type="http://schemas.openxmlformats.org/officeDocument/2006/relationships/hyperlink" Target="mailto:testing+353+load@securegive.com" TargetMode="External"/><Relationship Id="rId3126" Type="http://schemas.openxmlformats.org/officeDocument/2006/relationships/hyperlink" Target="mailto:testing+1197+load@securegive.com" TargetMode="External"/><Relationship Id="rId254" Type="http://schemas.openxmlformats.org/officeDocument/2006/relationships/hyperlink" Target="https://sg-dev-web.securegive.com/" TargetMode="External"/><Relationship Id="rId699" Type="http://schemas.openxmlformats.org/officeDocument/2006/relationships/hyperlink" Target="https://sg-dev-web.securegive.com/" TargetMode="External"/><Relationship Id="rId1091" Type="http://schemas.openxmlformats.org/officeDocument/2006/relationships/hyperlink" Target="https://sg-dev-web.securegive.com/" TargetMode="External"/><Relationship Id="rId2587" Type="http://schemas.openxmlformats.org/officeDocument/2006/relationships/hyperlink" Target="mailto:testing+658+load@securegive.com" TargetMode="External"/><Relationship Id="rId2794" Type="http://schemas.openxmlformats.org/officeDocument/2006/relationships/hyperlink" Target="mailto:testing+865+load@securegive.com" TargetMode="External"/><Relationship Id="rId3333" Type="http://schemas.openxmlformats.org/officeDocument/2006/relationships/hyperlink" Target="mailto:testing+1404+load@securegive.com" TargetMode="External"/><Relationship Id="rId114" Type="http://schemas.openxmlformats.org/officeDocument/2006/relationships/hyperlink" Target="https://sg-dev-web.securegive.com/" TargetMode="External"/><Relationship Id="rId461" Type="http://schemas.openxmlformats.org/officeDocument/2006/relationships/hyperlink" Target="https://sg-dev-web.securegive.com/" TargetMode="External"/><Relationship Id="rId559" Type="http://schemas.openxmlformats.org/officeDocument/2006/relationships/hyperlink" Target="https://sg-dev-web.securegive.com/" TargetMode="External"/><Relationship Id="rId766" Type="http://schemas.openxmlformats.org/officeDocument/2006/relationships/hyperlink" Target="https://sg-dev-web.securegive.com/" TargetMode="External"/><Relationship Id="rId1189" Type="http://schemas.openxmlformats.org/officeDocument/2006/relationships/hyperlink" Target="https://sg-dev-web.securegive.com/" TargetMode="External"/><Relationship Id="rId1396" Type="http://schemas.openxmlformats.org/officeDocument/2006/relationships/hyperlink" Target="https://sg-dev-web.securegive.com/" TargetMode="External"/><Relationship Id="rId2142" Type="http://schemas.openxmlformats.org/officeDocument/2006/relationships/hyperlink" Target="mailto:testing+213+load@securegive.com" TargetMode="External"/><Relationship Id="rId2447" Type="http://schemas.openxmlformats.org/officeDocument/2006/relationships/hyperlink" Target="mailto:testing+518+load@securegive.com" TargetMode="External"/><Relationship Id="rId3400" Type="http://schemas.openxmlformats.org/officeDocument/2006/relationships/hyperlink" Target="mailto:testing+1471+load@securegive.com" TargetMode="External"/><Relationship Id="rId321" Type="http://schemas.openxmlformats.org/officeDocument/2006/relationships/hyperlink" Target="https://sg-dev-web.securegive.com/" TargetMode="External"/><Relationship Id="rId419" Type="http://schemas.openxmlformats.org/officeDocument/2006/relationships/hyperlink" Target="https://sg-dev-web.securegive.com/" TargetMode="External"/><Relationship Id="rId626" Type="http://schemas.openxmlformats.org/officeDocument/2006/relationships/hyperlink" Target="https://sg-dev-web.securegive.com/" TargetMode="External"/><Relationship Id="rId973" Type="http://schemas.openxmlformats.org/officeDocument/2006/relationships/hyperlink" Target="https://sg-dev-web.securegive.com/" TargetMode="External"/><Relationship Id="rId1049" Type="http://schemas.openxmlformats.org/officeDocument/2006/relationships/hyperlink" Target="https://sg-dev-web.securegive.com/" TargetMode="External"/><Relationship Id="rId1256" Type="http://schemas.openxmlformats.org/officeDocument/2006/relationships/hyperlink" Target="https://sg-dev-web.securegive.com/" TargetMode="External"/><Relationship Id="rId2002" Type="http://schemas.openxmlformats.org/officeDocument/2006/relationships/hyperlink" Target="mailto:testing+73+load@securegive.com" TargetMode="External"/><Relationship Id="rId2307" Type="http://schemas.openxmlformats.org/officeDocument/2006/relationships/hyperlink" Target="mailto:testing+378+load@securegive.com" TargetMode="External"/><Relationship Id="rId2654" Type="http://schemas.openxmlformats.org/officeDocument/2006/relationships/hyperlink" Target="mailto:testing+725+load@securegive.com" TargetMode="External"/><Relationship Id="rId2861" Type="http://schemas.openxmlformats.org/officeDocument/2006/relationships/hyperlink" Target="mailto:testing+932+load@securegive.com" TargetMode="External"/><Relationship Id="rId2959" Type="http://schemas.openxmlformats.org/officeDocument/2006/relationships/hyperlink" Target="mailto:testing+1030+load@securegive.com" TargetMode="External"/><Relationship Id="rId833" Type="http://schemas.openxmlformats.org/officeDocument/2006/relationships/hyperlink" Target="https://sg-dev-web.securegive.com/" TargetMode="External"/><Relationship Id="rId1116" Type="http://schemas.openxmlformats.org/officeDocument/2006/relationships/hyperlink" Target="mailto:Test@pass1" TargetMode="External"/><Relationship Id="rId1463" Type="http://schemas.openxmlformats.org/officeDocument/2006/relationships/hyperlink" Target="https://sg-dev-web.securegive.com/" TargetMode="External"/><Relationship Id="rId1670" Type="http://schemas.openxmlformats.org/officeDocument/2006/relationships/hyperlink" Target="https://sg-dev-web.securegive.com/" TargetMode="External"/><Relationship Id="rId1768" Type="http://schemas.openxmlformats.org/officeDocument/2006/relationships/hyperlink" Target="https://sg-dev-web.securegive.com/" TargetMode="External"/><Relationship Id="rId2514" Type="http://schemas.openxmlformats.org/officeDocument/2006/relationships/hyperlink" Target="mailto:testing+585+load@securegive.com" TargetMode="External"/><Relationship Id="rId2721" Type="http://schemas.openxmlformats.org/officeDocument/2006/relationships/hyperlink" Target="mailto:testing+792+load@securegive.com" TargetMode="External"/><Relationship Id="rId2819" Type="http://schemas.openxmlformats.org/officeDocument/2006/relationships/hyperlink" Target="mailto:testing+890+load@securegive.com" TargetMode="External"/><Relationship Id="rId900" Type="http://schemas.openxmlformats.org/officeDocument/2006/relationships/hyperlink" Target="mailto:Test@pass1" TargetMode="External"/><Relationship Id="rId1323" Type="http://schemas.openxmlformats.org/officeDocument/2006/relationships/hyperlink" Target="mailto:Test@pass1" TargetMode="External"/><Relationship Id="rId1530" Type="http://schemas.openxmlformats.org/officeDocument/2006/relationships/hyperlink" Target="mailto:Test@pass1" TargetMode="External"/><Relationship Id="rId1628" Type="http://schemas.openxmlformats.org/officeDocument/2006/relationships/hyperlink" Target="mailto:Test@pass1" TargetMode="External"/><Relationship Id="rId1975" Type="http://schemas.openxmlformats.org/officeDocument/2006/relationships/hyperlink" Target="mailto:testing+46+load@securegive.com" TargetMode="External"/><Relationship Id="rId3190" Type="http://schemas.openxmlformats.org/officeDocument/2006/relationships/hyperlink" Target="mailto:testing+1261+load@securegive.com" TargetMode="External"/><Relationship Id="rId1835" Type="http://schemas.openxmlformats.org/officeDocument/2006/relationships/hyperlink" Target="mailto:Test@pass1" TargetMode="External"/><Relationship Id="rId3050" Type="http://schemas.openxmlformats.org/officeDocument/2006/relationships/hyperlink" Target="mailto:testing+1121+load@securegive.com" TargetMode="External"/><Relationship Id="rId3288" Type="http://schemas.openxmlformats.org/officeDocument/2006/relationships/hyperlink" Target="mailto:testing+1359+load@securegive.com" TargetMode="External"/><Relationship Id="rId1902" Type="http://schemas.openxmlformats.org/officeDocument/2006/relationships/hyperlink" Target="https://sg-dev-web.securegive.com/" TargetMode="External"/><Relationship Id="rId2097" Type="http://schemas.openxmlformats.org/officeDocument/2006/relationships/hyperlink" Target="mailto:testing+168+load@securegive.com" TargetMode="External"/><Relationship Id="rId3148" Type="http://schemas.openxmlformats.org/officeDocument/2006/relationships/hyperlink" Target="mailto:testing+1219+load@securegive.com" TargetMode="External"/><Relationship Id="rId3355" Type="http://schemas.openxmlformats.org/officeDocument/2006/relationships/hyperlink" Target="mailto:testing+1426+load@securegive.com" TargetMode="External"/><Relationship Id="rId276" Type="http://schemas.openxmlformats.org/officeDocument/2006/relationships/hyperlink" Target="https://sg-dev-web.securegive.com/" TargetMode="External"/><Relationship Id="rId483" Type="http://schemas.openxmlformats.org/officeDocument/2006/relationships/hyperlink" Target="https://sg-dev-web.securegive.com/" TargetMode="External"/><Relationship Id="rId690" Type="http://schemas.openxmlformats.org/officeDocument/2006/relationships/hyperlink" Target="https://sg-dev-web.securegive.com/" TargetMode="External"/><Relationship Id="rId2164" Type="http://schemas.openxmlformats.org/officeDocument/2006/relationships/hyperlink" Target="mailto:testing+235+load@securegive.com" TargetMode="External"/><Relationship Id="rId2371" Type="http://schemas.openxmlformats.org/officeDocument/2006/relationships/hyperlink" Target="mailto:testing+442+load@securegive.com" TargetMode="External"/><Relationship Id="rId3008" Type="http://schemas.openxmlformats.org/officeDocument/2006/relationships/hyperlink" Target="mailto:testing+1079+load@securegive.com" TargetMode="External"/><Relationship Id="rId3215" Type="http://schemas.openxmlformats.org/officeDocument/2006/relationships/hyperlink" Target="mailto:testing+1286+load@securegive.com" TargetMode="External"/><Relationship Id="rId3422" Type="http://schemas.openxmlformats.org/officeDocument/2006/relationships/hyperlink" Target="mailto:testing+1493+load@securegive.com" TargetMode="External"/><Relationship Id="rId136" Type="http://schemas.openxmlformats.org/officeDocument/2006/relationships/hyperlink" Target="https://sg-dev-web.securegive.com/" TargetMode="External"/><Relationship Id="rId343" Type="http://schemas.openxmlformats.org/officeDocument/2006/relationships/hyperlink" Target="https://sg-dev-web.securegive.com/" TargetMode="External"/><Relationship Id="rId550" Type="http://schemas.openxmlformats.org/officeDocument/2006/relationships/hyperlink" Target="https://sg-dev-web.securegive.com/" TargetMode="External"/><Relationship Id="rId788" Type="http://schemas.openxmlformats.org/officeDocument/2006/relationships/hyperlink" Target="https://sg-dev-web.securegive.com/" TargetMode="External"/><Relationship Id="rId995" Type="http://schemas.openxmlformats.org/officeDocument/2006/relationships/hyperlink" Target="https://sg-dev-web.securegive.com/" TargetMode="External"/><Relationship Id="rId1180" Type="http://schemas.openxmlformats.org/officeDocument/2006/relationships/hyperlink" Target="https://sg-dev-web.securegive.com/" TargetMode="External"/><Relationship Id="rId2024" Type="http://schemas.openxmlformats.org/officeDocument/2006/relationships/hyperlink" Target="mailto:testing+95+load@securegive.com" TargetMode="External"/><Relationship Id="rId2231" Type="http://schemas.openxmlformats.org/officeDocument/2006/relationships/hyperlink" Target="mailto:testing+302+load@securegive.com" TargetMode="External"/><Relationship Id="rId2469" Type="http://schemas.openxmlformats.org/officeDocument/2006/relationships/hyperlink" Target="mailto:testing+540+load@securegive.com" TargetMode="External"/><Relationship Id="rId2676" Type="http://schemas.openxmlformats.org/officeDocument/2006/relationships/hyperlink" Target="mailto:testing+747+load@securegive.com" TargetMode="External"/><Relationship Id="rId2883" Type="http://schemas.openxmlformats.org/officeDocument/2006/relationships/hyperlink" Target="mailto:testing+954+load@securegive.com" TargetMode="External"/><Relationship Id="rId203" Type="http://schemas.openxmlformats.org/officeDocument/2006/relationships/hyperlink" Target="https://sg-dev-web.securegive.com/" TargetMode="External"/><Relationship Id="rId648" Type="http://schemas.openxmlformats.org/officeDocument/2006/relationships/hyperlink" Target="mailto:Test@pass1" TargetMode="External"/><Relationship Id="rId855" Type="http://schemas.openxmlformats.org/officeDocument/2006/relationships/hyperlink" Target="mailto:Test@pass1" TargetMode="External"/><Relationship Id="rId1040" Type="http://schemas.openxmlformats.org/officeDocument/2006/relationships/hyperlink" Target="https://sg-dev-web.securegive.com/" TargetMode="External"/><Relationship Id="rId1278" Type="http://schemas.openxmlformats.org/officeDocument/2006/relationships/hyperlink" Target="mailto:Test@pass1" TargetMode="External"/><Relationship Id="rId1485" Type="http://schemas.openxmlformats.org/officeDocument/2006/relationships/hyperlink" Target="mailto:Test@pass1" TargetMode="External"/><Relationship Id="rId1692" Type="http://schemas.openxmlformats.org/officeDocument/2006/relationships/hyperlink" Target="mailto:Test@pass1" TargetMode="External"/><Relationship Id="rId2329" Type="http://schemas.openxmlformats.org/officeDocument/2006/relationships/hyperlink" Target="mailto:testing+400+load@securegive.com" TargetMode="External"/><Relationship Id="rId2536" Type="http://schemas.openxmlformats.org/officeDocument/2006/relationships/hyperlink" Target="mailto:testing+607+load@securegive.com" TargetMode="External"/><Relationship Id="rId2743" Type="http://schemas.openxmlformats.org/officeDocument/2006/relationships/hyperlink" Target="mailto:testing+814+load@securegive.com" TargetMode="External"/><Relationship Id="rId410" Type="http://schemas.openxmlformats.org/officeDocument/2006/relationships/hyperlink" Target="https://sg-dev-web.securegive.com/" TargetMode="External"/><Relationship Id="rId508" Type="http://schemas.openxmlformats.org/officeDocument/2006/relationships/hyperlink" Target="https://sg-dev-web.securegive.com/" TargetMode="External"/><Relationship Id="rId715" Type="http://schemas.openxmlformats.org/officeDocument/2006/relationships/hyperlink" Target="https://sg-dev-web.securegive.com/" TargetMode="External"/><Relationship Id="rId922" Type="http://schemas.openxmlformats.org/officeDocument/2006/relationships/hyperlink" Target="https://sg-dev-web.securegive.com/" TargetMode="External"/><Relationship Id="rId1138" Type="http://schemas.openxmlformats.org/officeDocument/2006/relationships/hyperlink" Target="https://sg-dev-web.securegive.com/" TargetMode="External"/><Relationship Id="rId1345" Type="http://schemas.openxmlformats.org/officeDocument/2006/relationships/hyperlink" Target="https://sg-dev-web.securegive.com/" TargetMode="External"/><Relationship Id="rId1552" Type="http://schemas.openxmlformats.org/officeDocument/2006/relationships/hyperlink" Target="https://sg-dev-web.securegive.com/" TargetMode="External"/><Relationship Id="rId1997" Type="http://schemas.openxmlformats.org/officeDocument/2006/relationships/hyperlink" Target="mailto:testing+68+load@securegive.com" TargetMode="External"/><Relationship Id="rId2603" Type="http://schemas.openxmlformats.org/officeDocument/2006/relationships/hyperlink" Target="mailto:testing+674+load@securegive.com" TargetMode="External"/><Relationship Id="rId2950" Type="http://schemas.openxmlformats.org/officeDocument/2006/relationships/hyperlink" Target="mailto:testing+1021+load@securegive.com" TargetMode="External"/><Relationship Id="rId1205" Type="http://schemas.openxmlformats.org/officeDocument/2006/relationships/hyperlink" Target="mailto:Test@pass1" TargetMode="External"/><Relationship Id="rId1857" Type="http://schemas.openxmlformats.org/officeDocument/2006/relationships/hyperlink" Target="https://sg-dev-web.securegive.com/" TargetMode="External"/><Relationship Id="rId2810" Type="http://schemas.openxmlformats.org/officeDocument/2006/relationships/hyperlink" Target="mailto:testing+881+load@securegive.com" TargetMode="External"/><Relationship Id="rId2908" Type="http://schemas.openxmlformats.org/officeDocument/2006/relationships/hyperlink" Target="mailto:testing+979+load@securegive.com" TargetMode="External"/><Relationship Id="rId51" Type="http://schemas.openxmlformats.org/officeDocument/2006/relationships/hyperlink" Target="https://sg-dev-web.securegive.com/" TargetMode="External"/><Relationship Id="rId1412" Type="http://schemas.openxmlformats.org/officeDocument/2006/relationships/hyperlink" Target="mailto:Test@pass1" TargetMode="External"/><Relationship Id="rId1717" Type="http://schemas.openxmlformats.org/officeDocument/2006/relationships/hyperlink" Target="https://sg-dev-web.securegive.com/" TargetMode="External"/><Relationship Id="rId1924" Type="http://schemas.openxmlformats.org/officeDocument/2006/relationships/hyperlink" Target="https://sg-dev-web.securegive.com/" TargetMode="External"/><Relationship Id="rId3072" Type="http://schemas.openxmlformats.org/officeDocument/2006/relationships/hyperlink" Target="mailto:testing+1143+load@securegive.com" TargetMode="External"/><Relationship Id="rId3377" Type="http://schemas.openxmlformats.org/officeDocument/2006/relationships/hyperlink" Target="mailto:testing+1448+load@securegive.com" TargetMode="External"/><Relationship Id="rId298" Type="http://schemas.openxmlformats.org/officeDocument/2006/relationships/hyperlink" Target="https://sg-dev-web.securegive.com/" TargetMode="External"/><Relationship Id="rId158" Type="http://schemas.openxmlformats.org/officeDocument/2006/relationships/hyperlink" Target="https://sg-dev-web.securegive.com/" TargetMode="External"/><Relationship Id="rId2186" Type="http://schemas.openxmlformats.org/officeDocument/2006/relationships/hyperlink" Target="mailto:testing+257+load@securegive.com" TargetMode="External"/><Relationship Id="rId2393" Type="http://schemas.openxmlformats.org/officeDocument/2006/relationships/hyperlink" Target="mailto:testing+464+load@securegive.com" TargetMode="External"/><Relationship Id="rId2698" Type="http://schemas.openxmlformats.org/officeDocument/2006/relationships/hyperlink" Target="mailto:testing+769+load@securegive.com" TargetMode="External"/><Relationship Id="rId3237" Type="http://schemas.openxmlformats.org/officeDocument/2006/relationships/hyperlink" Target="mailto:testing+1308+load@securegive.com" TargetMode="External"/><Relationship Id="rId365" Type="http://schemas.openxmlformats.org/officeDocument/2006/relationships/hyperlink" Target="https://sg-dev-web.securegive.com/" TargetMode="External"/><Relationship Id="rId572" Type="http://schemas.openxmlformats.org/officeDocument/2006/relationships/hyperlink" Target="https://sg-dev-web.securegive.com/" TargetMode="External"/><Relationship Id="rId2046" Type="http://schemas.openxmlformats.org/officeDocument/2006/relationships/hyperlink" Target="mailto:testing+117+load@securegive.com" TargetMode="External"/><Relationship Id="rId2253" Type="http://schemas.openxmlformats.org/officeDocument/2006/relationships/hyperlink" Target="mailto:testing+324+load@securegive.com" TargetMode="External"/><Relationship Id="rId2460" Type="http://schemas.openxmlformats.org/officeDocument/2006/relationships/hyperlink" Target="mailto:testing+531+load@securegive.com" TargetMode="External"/><Relationship Id="rId3304" Type="http://schemas.openxmlformats.org/officeDocument/2006/relationships/hyperlink" Target="mailto:testing+1375+load@securegive.com" TargetMode="External"/><Relationship Id="rId225" Type="http://schemas.openxmlformats.org/officeDocument/2006/relationships/hyperlink" Target="mailto:Test@pass1" TargetMode="External"/><Relationship Id="rId432" Type="http://schemas.openxmlformats.org/officeDocument/2006/relationships/hyperlink" Target="mailto:Test@pass1" TargetMode="External"/><Relationship Id="rId877" Type="http://schemas.openxmlformats.org/officeDocument/2006/relationships/hyperlink" Target="https://sg-dev-web.securegive.com/" TargetMode="External"/><Relationship Id="rId1062" Type="http://schemas.openxmlformats.org/officeDocument/2006/relationships/hyperlink" Target="mailto:Test@pass1" TargetMode="External"/><Relationship Id="rId2113" Type="http://schemas.openxmlformats.org/officeDocument/2006/relationships/hyperlink" Target="mailto:testing+184+load@securegive.com" TargetMode="External"/><Relationship Id="rId2320" Type="http://schemas.openxmlformats.org/officeDocument/2006/relationships/hyperlink" Target="mailto:testing+391+load@securegive.com" TargetMode="External"/><Relationship Id="rId2558" Type="http://schemas.openxmlformats.org/officeDocument/2006/relationships/hyperlink" Target="mailto:testing+629+load@securegive.com" TargetMode="External"/><Relationship Id="rId2765" Type="http://schemas.openxmlformats.org/officeDocument/2006/relationships/hyperlink" Target="mailto:testing+836+load@securegive.com" TargetMode="External"/><Relationship Id="rId2972" Type="http://schemas.openxmlformats.org/officeDocument/2006/relationships/hyperlink" Target="mailto:testing+1043+load@securegive.com" TargetMode="External"/><Relationship Id="rId737" Type="http://schemas.openxmlformats.org/officeDocument/2006/relationships/hyperlink" Target="mailto:Test@pass1" TargetMode="External"/><Relationship Id="rId944" Type="http://schemas.openxmlformats.org/officeDocument/2006/relationships/hyperlink" Target="mailto:Test@pass1" TargetMode="External"/><Relationship Id="rId1367" Type="http://schemas.openxmlformats.org/officeDocument/2006/relationships/hyperlink" Target="mailto:Test@pass1" TargetMode="External"/><Relationship Id="rId1574" Type="http://schemas.openxmlformats.org/officeDocument/2006/relationships/hyperlink" Target="mailto:Test@pass1" TargetMode="External"/><Relationship Id="rId1781" Type="http://schemas.openxmlformats.org/officeDocument/2006/relationships/hyperlink" Target="mailto:Test@pass1" TargetMode="External"/><Relationship Id="rId2418" Type="http://schemas.openxmlformats.org/officeDocument/2006/relationships/hyperlink" Target="mailto:testing+489+load@securegive.com" TargetMode="External"/><Relationship Id="rId2625" Type="http://schemas.openxmlformats.org/officeDocument/2006/relationships/hyperlink" Target="mailto:testing+696+load@securegive.com" TargetMode="External"/><Relationship Id="rId2832" Type="http://schemas.openxmlformats.org/officeDocument/2006/relationships/hyperlink" Target="mailto:testing+903+load@securegive.com" TargetMode="External"/><Relationship Id="rId73" Type="http://schemas.openxmlformats.org/officeDocument/2006/relationships/hyperlink" Target="https://sg-dev-web.securegive.com/" TargetMode="External"/><Relationship Id="rId804" Type="http://schemas.openxmlformats.org/officeDocument/2006/relationships/hyperlink" Target="https://sg-dev-web.securegive.com/" TargetMode="External"/><Relationship Id="rId1227" Type="http://schemas.openxmlformats.org/officeDocument/2006/relationships/hyperlink" Target="https://sg-dev-web.securegive.com/" TargetMode="External"/><Relationship Id="rId1434" Type="http://schemas.openxmlformats.org/officeDocument/2006/relationships/hyperlink" Target="https://sg-dev-web.securegive.com/" TargetMode="External"/><Relationship Id="rId1641" Type="http://schemas.openxmlformats.org/officeDocument/2006/relationships/hyperlink" Target="https://sg-dev-web.securegive.com/" TargetMode="External"/><Relationship Id="rId1879" Type="http://schemas.openxmlformats.org/officeDocument/2006/relationships/hyperlink" Target="https://sg-dev-web.securegive.com/" TargetMode="External"/><Relationship Id="rId3094" Type="http://schemas.openxmlformats.org/officeDocument/2006/relationships/hyperlink" Target="mailto:testing+1165+load@securegive.com" TargetMode="External"/><Relationship Id="rId1501" Type="http://schemas.openxmlformats.org/officeDocument/2006/relationships/hyperlink" Target="https://sg-dev-web.securegive.com/" TargetMode="External"/><Relationship Id="rId1739" Type="http://schemas.openxmlformats.org/officeDocument/2006/relationships/hyperlink" Target="https://sg-dev-web.securegive.com/" TargetMode="External"/><Relationship Id="rId1946" Type="http://schemas.openxmlformats.org/officeDocument/2006/relationships/hyperlink" Target="mailto:testing+17+load@securegive.com" TargetMode="External"/><Relationship Id="rId3399" Type="http://schemas.openxmlformats.org/officeDocument/2006/relationships/hyperlink" Target="mailto:testing+1470+load@securegive.com" TargetMode="External"/><Relationship Id="rId1806" Type="http://schemas.openxmlformats.org/officeDocument/2006/relationships/hyperlink" Target="https://sg-dev-web.securegive.com/" TargetMode="External"/><Relationship Id="rId3161" Type="http://schemas.openxmlformats.org/officeDocument/2006/relationships/hyperlink" Target="mailto:testing+1232+load@securegive.com" TargetMode="External"/><Relationship Id="rId3259" Type="http://schemas.openxmlformats.org/officeDocument/2006/relationships/hyperlink" Target="mailto:testing+1330+load@securegive.com" TargetMode="External"/><Relationship Id="rId387" Type="http://schemas.openxmlformats.org/officeDocument/2006/relationships/hyperlink" Target="mailto:Test@pass1" TargetMode="External"/><Relationship Id="rId594" Type="http://schemas.openxmlformats.org/officeDocument/2006/relationships/hyperlink" Target="mailto:Test@pass1" TargetMode="External"/><Relationship Id="rId2068" Type="http://schemas.openxmlformats.org/officeDocument/2006/relationships/hyperlink" Target="mailto:testing+139+load@securegive.com" TargetMode="External"/><Relationship Id="rId2275" Type="http://schemas.openxmlformats.org/officeDocument/2006/relationships/hyperlink" Target="mailto:testing+346+load@securegive.com" TargetMode="External"/><Relationship Id="rId3021" Type="http://schemas.openxmlformats.org/officeDocument/2006/relationships/hyperlink" Target="mailto:testing+1092+load@securegive.com" TargetMode="External"/><Relationship Id="rId3119" Type="http://schemas.openxmlformats.org/officeDocument/2006/relationships/hyperlink" Target="mailto:testing+1190+load@securegive.com" TargetMode="External"/><Relationship Id="rId3326" Type="http://schemas.openxmlformats.org/officeDocument/2006/relationships/hyperlink" Target="mailto:testing+1397+load@securegive.com" TargetMode="External"/><Relationship Id="rId247" Type="http://schemas.openxmlformats.org/officeDocument/2006/relationships/hyperlink" Target="https://sg-dev-web.securegive.com/" TargetMode="External"/><Relationship Id="rId899" Type="http://schemas.openxmlformats.org/officeDocument/2006/relationships/hyperlink" Target="mailto:Test@pass1" TargetMode="External"/><Relationship Id="rId1084" Type="http://schemas.openxmlformats.org/officeDocument/2006/relationships/hyperlink" Target="https://sg-dev-web.securegive.com/" TargetMode="External"/><Relationship Id="rId2482" Type="http://schemas.openxmlformats.org/officeDocument/2006/relationships/hyperlink" Target="mailto:testing+553+load@securegive.com" TargetMode="External"/><Relationship Id="rId2787" Type="http://schemas.openxmlformats.org/officeDocument/2006/relationships/hyperlink" Target="mailto:testing+858+load@securegive.com" TargetMode="External"/><Relationship Id="rId107" Type="http://schemas.openxmlformats.org/officeDocument/2006/relationships/hyperlink" Target="mailto:Test@pass1" TargetMode="External"/><Relationship Id="rId454" Type="http://schemas.openxmlformats.org/officeDocument/2006/relationships/hyperlink" Target="https://sg-dev-web.securegive.com/" TargetMode="External"/><Relationship Id="rId661" Type="http://schemas.openxmlformats.org/officeDocument/2006/relationships/hyperlink" Target="https://sg-dev-web.securegive.com/" TargetMode="External"/><Relationship Id="rId759" Type="http://schemas.openxmlformats.org/officeDocument/2006/relationships/hyperlink" Target="https://sg-dev-web.securegive.com/" TargetMode="External"/><Relationship Id="rId966" Type="http://schemas.openxmlformats.org/officeDocument/2006/relationships/hyperlink" Target="https://sg-dev-web.securegive.com/" TargetMode="External"/><Relationship Id="rId1291" Type="http://schemas.openxmlformats.org/officeDocument/2006/relationships/hyperlink" Target="https://sg-dev-web.securegive.com/" TargetMode="External"/><Relationship Id="rId1389" Type="http://schemas.openxmlformats.org/officeDocument/2006/relationships/hyperlink" Target="https://sg-dev-web.securegive.com/" TargetMode="External"/><Relationship Id="rId1596" Type="http://schemas.openxmlformats.org/officeDocument/2006/relationships/hyperlink" Target="https://sg-dev-web.securegive.com/" TargetMode="External"/><Relationship Id="rId2135" Type="http://schemas.openxmlformats.org/officeDocument/2006/relationships/hyperlink" Target="mailto:testing+206+load@securegive.com" TargetMode="External"/><Relationship Id="rId2342" Type="http://schemas.openxmlformats.org/officeDocument/2006/relationships/hyperlink" Target="mailto:testing+413+load@securegive.com" TargetMode="External"/><Relationship Id="rId2647" Type="http://schemas.openxmlformats.org/officeDocument/2006/relationships/hyperlink" Target="mailto:testing+718+load@securegive.com" TargetMode="External"/><Relationship Id="rId2994" Type="http://schemas.openxmlformats.org/officeDocument/2006/relationships/hyperlink" Target="mailto:testing+1065+load@securegive.com" TargetMode="External"/><Relationship Id="rId314" Type="http://schemas.openxmlformats.org/officeDocument/2006/relationships/hyperlink" Target="mailto:Test@pass1" TargetMode="External"/><Relationship Id="rId521" Type="http://schemas.openxmlformats.org/officeDocument/2006/relationships/hyperlink" Target="mailto:Test@pass1" TargetMode="External"/><Relationship Id="rId619" Type="http://schemas.openxmlformats.org/officeDocument/2006/relationships/hyperlink" Target="https://sg-dev-web.securegive.com/" TargetMode="External"/><Relationship Id="rId1151" Type="http://schemas.openxmlformats.org/officeDocument/2006/relationships/hyperlink" Target="mailto:Test@pass1" TargetMode="External"/><Relationship Id="rId1249" Type="http://schemas.openxmlformats.org/officeDocument/2006/relationships/hyperlink" Target="https://sg-dev-web.securegive.com/" TargetMode="External"/><Relationship Id="rId2202" Type="http://schemas.openxmlformats.org/officeDocument/2006/relationships/hyperlink" Target="mailto:testing+273+load@securegive.com" TargetMode="External"/><Relationship Id="rId2854" Type="http://schemas.openxmlformats.org/officeDocument/2006/relationships/hyperlink" Target="mailto:testing+925+load@securegive.com" TargetMode="External"/><Relationship Id="rId95" Type="http://schemas.openxmlformats.org/officeDocument/2006/relationships/hyperlink" Target="https://sg-dev-web.securegive.com/" TargetMode="External"/><Relationship Id="rId826" Type="http://schemas.openxmlformats.org/officeDocument/2006/relationships/hyperlink" Target="https://sg-dev-web.securegive.com/" TargetMode="External"/><Relationship Id="rId1011" Type="http://schemas.openxmlformats.org/officeDocument/2006/relationships/hyperlink" Target="https://sg-dev-web.securegive.com/" TargetMode="External"/><Relationship Id="rId1109" Type="http://schemas.openxmlformats.org/officeDocument/2006/relationships/hyperlink" Target="https://sg-dev-web.securegive.com/" TargetMode="External"/><Relationship Id="rId1456" Type="http://schemas.openxmlformats.org/officeDocument/2006/relationships/hyperlink" Target="https://sg-dev-web.securegive.com/" TargetMode="External"/><Relationship Id="rId1663" Type="http://schemas.openxmlformats.org/officeDocument/2006/relationships/hyperlink" Target="https://sg-dev-web.securegive.com/" TargetMode="External"/><Relationship Id="rId1870" Type="http://schemas.openxmlformats.org/officeDocument/2006/relationships/hyperlink" Target="https://sg-dev-web.securegive.com/" TargetMode="External"/><Relationship Id="rId1968" Type="http://schemas.openxmlformats.org/officeDocument/2006/relationships/hyperlink" Target="mailto:testing+39+load@securegive.com" TargetMode="External"/><Relationship Id="rId2507" Type="http://schemas.openxmlformats.org/officeDocument/2006/relationships/hyperlink" Target="mailto:testing+578+load@securegive.com" TargetMode="External"/><Relationship Id="rId2714" Type="http://schemas.openxmlformats.org/officeDocument/2006/relationships/hyperlink" Target="mailto:testing+785+load@securegive.com" TargetMode="External"/><Relationship Id="rId2921" Type="http://schemas.openxmlformats.org/officeDocument/2006/relationships/hyperlink" Target="mailto:testing+992+load@securegive.com" TargetMode="External"/><Relationship Id="rId1316" Type="http://schemas.openxmlformats.org/officeDocument/2006/relationships/hyperlink" Target="https://sg-dev-web.securegive.com/" TargetMode="External"/><Relationship Id="rId1523" Type="http://schemas.openxmlformats.org/officeDocument/2006/relationships/hyperlink" Target="https://sg-dev-web.securegive.com/" TargetMode="External"/><Relationship Id="rId1730" Type="http://schemas.openxmlformats.org/officeDocument/2006/relationships/hyperlink" Target="https://sg-dev-web.securegive.com/" TargetMode="External"/><Relationship Id="rId3183" Type="http://schemas.openxmlformats.org/officeDocument/2006/relationships/hyperlink" Target="mailto:testing+1254+load@securegive.com" TargetMode="External"/><Relationship Id="rId3390" Type="http://schemas.openxmlformats.org/officeDocument/2006/relationships/hyperlink" Target="mailto:testing+1461+load@securegive.com" TargetMode="External"/><Relationship Id="rId22" Type="http://schemas.openxmlformats.org/officeDocument/2006/relationships/hyperlink" Target="https://sg-dev-web.securegive.com/" TargetMode="External"/><Relationship Id="rId1828" Type="http://schemas.openxmlformats.org/officeDocument/2006/relationships/hyperlink" Target="https://sg-dev-web.securegive.com/" TargetMode="External"/><Relationship Id="rId3043" Type="http://schemas.openxmlformats.org/officeDocument/2006/relationships/hyperlink" Target="mailto:testing+1114+load@securegive.com" TargetMode="External"/><Relationship Id="rId3250" Type="http://schemas.openxmlformats.org/officeDocument/2006/relationships/hyperlink" Target="mailto:testing+1321+load@securegive.com" TargetMode="External"/><Relationship Id="rId171" Type="http://schemas.openxmlformats.org/officeDocument/2006/relationships/hyperlink" Target="mailto:Test@pass1" TargetMode="External"/><Relationship Id="rId2297" Type="http://schemas.openxmlformats.org/officeDocument/2006/relationships/hyperlink" Target="mailto:testing+368+load@securegive.com" TargetMode="External"/><Relationship Id="rId3348" Type="http://schemas.openxmlformats.org/officeDocument/2006/relationships/hyperlink" Target="mailto:testing+1419+load@securegive.com" TargetMode="External"/><Relationship Id="rId269" Type="http://schemas.openxmlformats.org/officeDocument/2006/relationships/hyperlink" Target="mailto:Test@pass1" TargetMode="External"/><Relationship Id="rId476" Type="http://schemas.openxmlformats.org/officeDocument/2006/relationships/hyperlink" Target="mailto:Test@pass1" TargetMode="External"/><Relationship Id="rId683" Type="http://schemas.openxmlformats.org/officeDocument/2006/relationships/hyperlink" Target="mailto:Test@pass1" TargetMode="External"/><Relationship Id="rId890" Type="http://schemas.openxmlformats.org/officeDocument/2006/relationships/hyperlink" Target="mailto:Test@pass1" TargetMode="External"/><Relationship Id="rId2157" Type="http://schemas.openxmlformats.org/officeDocument/2006/relationships/hyperlink" Target="mailto:testing+228+load@securegive.com" TargetMode="External"/><Relationship Id="rId2364" Type="http://schemas.openxmlformats.org/officeDocument/2006/relationships/hyperlink" Target="mailto:testing+435+load@securegive.com" TargetMode="External"/><Relationship Id="rId2571" Type="http://schemas.openxmlformats.org/officeDocument/2006/relationships/hyperlink" Target="mailto:testing+642+load@securegive.com" TargetMode="External"/><Relationship Id="rId3110" Type="http://schemas.openxmlformats.org/officeDocument/2006/relationships/hyperlink" Target="mailto:testing+1181+load@securegive.com" TargetMode="External"/><Relationship Id="rId3208" Type="http://schemas.openxmlformats.org/officeDocument/2006/relationships/hyperlink" Target="mailto:testing+1279+load@securegive.com" TargetMode="External"/><Relationship Id="rId3415" Type="http://schemas.openxmlformats.org/officeDocument/2006/relationships/hyperlink" Target="mailto:testing+1486+load@securegive.com" TargetMode="External"/><Relationship Id="rId129" Type="http://schemas.openxmlformats.org/officeDocument/2006/relationships/hyperlink" Target="https://sg-dev-web.securegive.com/" TargetMode="External"/><Relationship Id="rId336" Type="http://schemas.openxmlformats.org/officeDocument/2006/relationships/hyperlink" Target="https://sg-dev-web.securegive.com/" TargetMode="External"/><Relationship Id="rId543" Type="http://schemas.openxmlformats.org/officeDocument/2006/relationships/hyperlink" Target="https://sg-dev-web.securegive.com/" TargetMode="External"/><Relationship Id="rId988" Type="http://schemas.openxmlformats.org/officeDocument/2006/relationships/hyperlink" Target="https://sg-dev-web.securegive.com/" TargetMode="External"/><Relationship Id="rId1173" Type="http://schemas.openxmlformats.org/officeDocument/2006/relationships/hyperlink" Target="https://sg-dev-web.securegive.com/" TargetMode="External"/><Relationship Id="rId1380" Type="http://schemas.openxmlformats.org/officeDocument/2006/relationships/hyperlink" Target="https://sg-dev-web.securegive.com/" TargetMode="External"/><Relationship Id="rId2017" Type="http://schemas.openxmlformats.org/officeDocument/2006/relationships/hyperlink" Target="mailto:testing+88+load@securegive.com" TargetMode="External"/><Relationship Id="rId2224" Type="http://schemas.openxmlformats.org/officeDocument/2006/relationships/hyperlink" Target="mailto:testing+295+load@securegive.com" TargetMode="External"/><Relationship Id="rId2669" Type="http://schemas.openxmlformats.org/officeDocument/2006/relationships/hyperlink" Target="mailto:testing+740+load@securegive.com" TargetMode="External"/><Relationship Id="rId2876" Type="http://schemas.openxmlformats.org/officeDocument/2006/relationships/hyperlink" Target="mailto:testing+947+load@securegive.com" TargetMode="External"/><Relationship Id="rId403" Type="http://schemas.openxmlformats.org/officeDocument/2006/relationships/hyperlink" Target="https://sg-dev-web.securegive.com/" TargetMode="External"/><Relationship Id="rId750" Type="http://schemas.openxmlformats.org/officeDocument/2006/relationships/hyperlink" Target="https://sg-dev-web.securegive.com/" TargetMode="External"/><Relationship Id="rId848" Type="http://schemas.openxmlformats.org/officeDocument/2006/relationships/hyperlink" Target="https://sg-dev-web.securegive.com/" TargetMode="External"/><Relationship Id="rId1033" Type="http://schemas.openxmlformats.org/officeDocument/2006/relationships/hyperlink" Target="https://sg-dev-web.securegive.com/" TargetMode="External"/><Relationship Id="rId1478" Type="http://schemas.openxmlformats.org/officeDocument/2006/relationships/hyperlink" Target="https://sg-dev-web.securegive.com/" TargetMode="External"/><Relationship Id="rId1685" Type="http://schemas.openxmlformats.org/officeDocument/2006/relationships/hyperlink" Target="https://sg-dev-web.securegive.com/" TargetMode="External"/><Relationship Id="rId1892" Type="http://schemas.openxmlformats.org/officeDocument/2006/relationships/hyperlink" Target="https://sg-dev-web.securegive.com/" TargetMode="External"/><Relationship Id="rId2431" Type="http://schemas.openxmlformats.org/officeDocument/2006/relationships/hyperlink" Target="mailto:testing+502+load@securegive.com" TargetMode="External"/><Relationship Id="rId2529" Type="http://schemas.openxmlformats.org/officeDocument/2006/relationships/hyperlink" Target="mailto:testing+600+load@securegive.com" TargetMode="External"/><Relationship Id="rId2736" Type="http://schemas.openxmlformats.org/officeDocument/2006/relationships/hyperlink" Target="mailto:testing+807+load@securegive.com" TargetMode="External"/><Relationship Id="rId610" Type="http://schemas.openxmlformats.org/officeDocument/2006/relationships/hyperlink" Target="https://sg-dev-web.securegive.com/" TargetMode="External"/><Relationship Id="rId708" Type="http://schemas.openxmlformats.org/officeDocument/2006/relationships/hyperlink" Target="https://sg-dev-web.securegive.com/" TargetMode="External"/><Relationship Id="rId915" Type="http://schemas.openxmlformats.org/officeDocument/2006/relationships/hyperlink" Target="https://sg-dev-web.securegive.com/" TargetMode="External"/><Relationship Id="rId1240" Type="http://schemas.openxmlformats.org/officeDocument/2006/relationships/hyperlink" Target="https://sg-dev-web.securegive.com/" TargetMode="External"/><Relationship Id="rId1338" Type="http://schemas.openxmlformats.org/officeDocument/2006/relationships/hyperlink" Target="https://sg-dev-web.securegive.com/" TargetMode="External"/><Relationship Id="rId1545" Type="http://schemas.openxmlformats.org/officeDocument/2006/relationships/hyperlink" Target="https://sg-dev-web.securegive.com/" TargetMode="External"/><Relationship Id="rId2943" Type="http://schemas.openxmlformats.org/officeDocument/2006/relationships/hyperlink" Target="mailto:testing+1014+load@securegive.com" TargetMode="External"/><Relationship Id="rId1100" Type="http://schemas.openxmlformats.org/officeDocument/2006/relationships/hyperlink" Target="https://sg-dev-web.securegive.com/" TargetMode="External"/><Relationship Id="rId1405" Type="http://schemas.openxmlformats.org/officeDocument/2006/relationships/hyperlink" Target="https://sg-dev-web.securegive.com/" TargetMode="External"/><Relationship Id="rId1752" Type="http://schemas.openxmlformats.org/officeDocument/2006/relationships/hyperlink" Target="https://sg-dev-web.securegive.com/" TargetMode="External"/><Relationship Id="rId2803" Type="http://schemas.openxmlformats.org/officeDocument/2006/relationships/hyperlink" Target="mailto:testing+874+load@securegive.com" TargetMode="External"/><Relationship Id="rId44" Type="http://schemas.openxmlformats.org/officeDocument/2006/relationships/hyperlink" Target="mailto:Test@pass1" TargetMode="External"/><Relationship Id="rId1612" Type="http://schemas.openxmlformats.org/officeDocument/2006/relationships/hyperlink" Target="https://sg-dev-web.securegive.com/" TargetMode="External"/><Relationship Id="rId1917" Type="http://schemas.openxmlformats.org/officeDocument/2006/relationships/hyperlink" Target="mailto:Test@pass1" TargetMode="External"/><Relationship Id="rId3065" Type="http://schemas.openxmlformats.org/officeDocument/2006/relationships/hyperlink" Target="mailto:testing+1136+load@securegive.com" TargetMode="External"/><Relationship Id="rId3272" Type="http://schemas.openxmlformats.org/officeDocument/2006/relationships/hyperlink" Target="mailto:testing+1343+load@securegive.com" TargetMode="External"/><Relationship Id="rId193" Type="http://schemas.openxmlformats.org/officeDocument/2006/relationships/hyperlink" Target="https://sg-dev-web.securegive.com/" TargetMode="External"/><Relationship Id="rId498" Type="http://schemas.openxmlformats.org/officeDocument/2006/relationships/hyperlink" Target="https://sg-dev-web.securegive.com/" TargetMode="External"/><Relationship Id="rId2081" Type="http://schemas.openxmlformats.org/officeDocument/2006/relationships/hyperlink" Target="mailto:testing+152+load@securegive.com" TargetMode="External"/><Relationship Id="rId2179" Type="http://schemas.openxmlformats.org/officeDocument/2006/relationships/hyperlink" Target="mailto:testing+250+load@securegive.com" TargetMode="External"/><Relationship Id="rId3132" Type="http://schemas.openxmlformats.org/officeDocument/2006/relationships/hyperlink" Target="mailto:testing+1203+load@securegive.com" TargetMode="External"/><Relationship Id="rId260" Type="http://schemas.openxmlformats.org/officeDocument/2006/relationships/hyperlink" Target="mailto:Test@pass1" TargetMode="External"/><Relationship Id="rId2386" Type="http://schemas.openxmlformats.org/officeDocument/2006/relationships/hyperlink" Target="mailto:testing+457+load@securegive.com" TargetMode="External"/><Relationship Id="rId2593" Type="http://schemas.openxmlformats.org/officeDocument/2006/relationships/hyperlink" Target="mailto:testing+664+load@securegive.com" TargetMode="External"/><Relationship Id="rId120" Type="http://schemas.openxmlformats.org/officeDocument/2006/relationships/hyperlink" Target="https://sg-dev-web.securegive.com/" TargetMode="External"/><Relationship Id="rId358" Type="http://schemas.openxmlformats.org/officeDocument/2006/relationships/hyperlink" Target="https://sg-dev-web.securegive.com/" TargetMode="External"/><Relationship Id="rId565" Type="http://schemas.openxmlformats.org/officeDocument/2006/relationships/hyperlink" Target="https://sg-dev-web.securegive.com/" TargetMode="External"/><Relationship Id="rId772" Type="http://schemas.openxmlformats.org/officeDocument/2006/relationships/hyperlink" Target="https://sg-dev-web.securegive.com/" TargetMode="External"/><Relationship Id="rId1195" Type="http://schemas.openxmlformats.org/officeDocument/2006/relationships/hyperlink" Target="https://sg-dev-web.securegive.com/" TargetMode="External"/><Relationship Id="rId2039" Type="http://schemas.openxmlformats.org/officeDocument/2006/relationships/hyperlink" Target="mailto:testing+110+load@securegive.com" TargetMode="External"/><Relationship Id="rId2246" Type="http://schemas.openxmlformats.org/officeDocument/2006/relationships/hyperlink" Target="mailto:testing+317+load@securegive.com" TargetMode="External"/><Relationship Id="rId2453" Type="http://schemas.openxmlformats.org/officeDocument/2006/relationships/hyperlink" Target="mailto:testing+524+load@securegive.com" TargetMode="External"/><Relationship Id="rId2660" Type="http://schemas.openxmlformats.org/officeDocument/2006/relationships/hyperlink" Target="mailto:testing+731+load@securegive.com" TargetMode="External"/><Relationship Id="rId2898" Type="http://schemas.openxmlformats.org/officeDocument/2006/relationships/hyperlink" Target="mailto:testing+969+load@securegive.com" TargetMode="External"/><Relationship Id="rId218" Type="http://schemas.openxmlformats.org/officeDocument/2006/relationships/hyperlink" Target="https://sg-dev-web.securegive.com/" TargetMode="External"/><Relationship Id="rId425" Type="http://schemas.openxmlformats.org/officeDocument/2006/relationships/hyperlink" Target="https://sg-dev-web.securegive.com/" TargetMode="External"/><Relationship Id="rId632" Type="http://schemas.openxmlformats.org/officeDocument/2006/relationships/hyperlink" Target="https://sg-dev-web.securegive.com/" TargetMode="External"/><Relationship Id="rId1055" Type="http://schemas.openxmlformats.org/officeDocument/2006/relationships/hyperlink" Target="https://sg-dev-web.securegive.com/" TargetMode="External"/><Relationship Id="rId1262" Type="http://schemas.openxmlformats.org/officeDocument/2006/relationships/hyperlink" Target="https://sg-dev-web.securegive.com/" TargetMode="External"/><Relationship Id="rId2106" Type="http://schemas.openxmlformats.org/officeDocument/2006/relationships/hyperlink" Target="mailto:testing+177+load@securegive.com" TargetMode="External"/><Relationship Id="rId2313" Type="http://schemas.openxmlformats.org/officeDocument/2006/relationships/hyperlink" Target="mailto:testing+384+load@securegive.com" TargetMode="External"/><Relationship Id="rId2520" Type="http://schemas.openxmlformats.org/officeDocument/2006/relationships/hyperlink" Target="mailto:testing+591+load@securegive.com" TargetMode="External"/><Relationship Id="rId2758" Type="http://schemas.openxmlformats.org/officeDocument/2006/relationships/hyperlink" Target="mailto:testing+829+load@securegive.com" TargetMode="External"/><Relationship Id="rId2965" Type="http://schemas.openxmlformats.org/officeDocument/2006/relationships/hyperlink" Target="mailto:testing+1036+load@securegive.com" TargetMode="External"/><Relationship Id="rId937" Type="http://schemas.openxmlformats.org/officeDocument/2006/relationships/hyperlink" Target="https://sg-dev-web.securegive.com/" TargetMode="External"/><Relationship Id="rId1122" Type="http://schemas.openxmlformats.org/officeDocument/2006/relationships/hyperlink" Target="https://sg-dev-web.securegive.com/" TargetMode="External"/><Relationship Id="rId1567" Type="http://schemas.openxmlformats.org/officeDocument/2006/relationships/hyperlink" Target="https://sg-dev-web.securegive.com/" TargetMode="External"/><Relationship Id="rId1774" Type="http://schemas.openxmlformats.org/officeDocument/2006/relationships/hyperlink" Target="https://sg-dev-web.securegive.com/" TargetMode="External"/><Relationship Id="rId1981" Type="http://schemas.openxmlformats.org/officeDocument/2006/relationships/hyperlink" Target="mailto:testing+52+load@securegive.com" TargetMode="External"/><Relationship Id="rId2618" Type="http://schemas.openxmlformats.org/officeDocument/2006/relationships/hyperlink" Target="mailto:testing+689+load@securegive.com" TargetMode="External"/><Relationship Id="rId2825" Type="http://schemas.openxmlformats.org/officeDocument/2006/relationships/hyperlink" Target="mailto:testing+896+load@securegive.com" TargetMode="External"/><Relationship Id="rId66" Type="http://schemas.openxmlformats.org/officeDocument/2006/relationships/hyperlink" Target="https://sg-dev-web.securegive.com/" TargetMode="External"/><Relationship Id="rId1427" Type="http://schemas.openxmlformats.org/officeDocument/2006/relationships/hyperlink" Target="https://sg-dev-web.securegive.com/" TargetMode="External"/><Relationship Id="rId1634" Type="http://schemas.openxmlformats.org/officeDocument/2006/relationships/hyperlink" Target="https://sg-dev-web.securegive.com/" TargetMode="External"/><Relationship Id="rId1841" Type="http://schemas.openxmlformats.org/officeDocument/2006/relationships/hyperlink" Target="https://sg-dev-web.securegive.com/" TargetMode="External"/><Relationship Id="rId3087" Type="http://schemas.openxmlformats.org/officeDocument/2006/relationships/hyperlink" Target="mailto:testing+1158+load@securegive.com" TargetMode="External"/><Relationship Id="rId3294" Type="http://schemas.openxmlformats.org/officeDocument/2006/relationships/hyperlink" Target="mailto:testing+1365+load@securegive.com" TargetMode="External"/><Relationship Id="rId1939" Type="http://schemas.openxmlformats.org/officeDocument/2006/relationships/hyperlink" Target="mailto:testing+10+load@securegive.com" TargetMode="External"/><Relationship Id="rId1701" Type="http://schemas.openxmlformats.org/officeDocument/2006/relationships/hyperlink" Target="mailto:Test@pass1" TargetMode="External"/><Relationship Id="rId3154" Type="http://schemas.openxmlformats.org/officeDocument/2006/relationships/hyperlink" Target="mailto:testing+1225+load@securegive.com" TargetMode="External"/><Relationship Id="rId3361" Type="http://schemas.openxmlformats.org/officeDocument/2006/relationships/hyperlink" Target="mailto:testing+1432+load@securegive.com" TargetMode="External"/><Relationship Id="rId282" Type="http://schemas.openxmlformats.org/officeDocument/2006/relationships/hyperlink" Target="https://sg-dev-web.securegive.com/" TargetMode="External"/><Relationship Id="rId587" Type="http://schemas.openxmlformats.org/officeDocument/2006/relationships/hyperlink" Target="https://sg-dev-web.securegive.com/" TargetMode="External"/><Relationship Id="rId2170" Type="http://schemas.openxmlformats.org/officeDocument/2006/relationships/hyperlink" Target="mailto:testing+241+load@securegive.com" TargetMode="External"/><Relationship Id="rId2268" Type="http://schemas.openxmlformats.org/officeDocument/2006/relationships/hyperlink" Target="mailto:testing+339+load@securegive.com" TargetMode="External"/><Relationship Id="rId3014" Type="http://schemas.openxmlformats.org/officeDocument/2006/relationships/hyperlink" Target="mailto:testing+1085+load@securegive.com" TargetMode="External"/><Relationship Id="rId3221" Type="http://schemas.openxmlformats.org/officeDocument/2006/relationships/hyperlink" Target="mailto:testing+1292+load@securegive.com" TargetMode="External"/><Relationship Id="rId3319" Type="http://schemas.openxmlformats.org/officeDocument/2006/relationships/hyperlink" Target="mailto:testing+1390+load@securegive.com" TargetMode="External"/><Relationship Id="rId8" Type="http://schemas.openxmlformats.org/officeDocument/2006/relationships/hyperlink" Target="mailto:Test@pass1" TargetMode="External"/><Relationship Id="rId142" Type="http://schemas.openxmlformats.org/officeDocument/2006/relationships/hyperlink" Target="https://sg-dev-web.securegive.com/" TargetMode="External"/><Relationship Id="rId447" Type="http://schemas.openxmlformats.org/officeDocument/2006/relationships/hyperlink" Target="https://sg-dev-web.securegive.com/" TargetMode="External"/><Relationship Id="rId794" Type="http://schemas.openxmlformats.org/officeDocument/2006/relationships/hyperlink" Target="https://sg-dev-web.securegive.com/" TargetMode="External"/><Relationship Id="rId1077" Type="http://schemas.openxmlformats.org/officeDocument/2006/relationships/hyperlink" Target="https://sg-dev-web.securegive.com/" TargetMode="External"/><Relationship Id="rId2030" Type="http://schemas.openxmlformats.org/officeDocument/2006/relationships/hyperlink" Target="mailto:testing+101+load@securegive.com" TargetMode="External"/><Relationship Id="rId2128" Type="http://schemas.openxmlformats.org/officeDocument/2006/relationships/hyperlink" Target="mailto:testing+199+load@securegive.com" TargetMode="External"/><Relationship Id="rId2475" Type="http://schemas.openxmlformats.org/officeDocument/2006/relationships/hyperlink" Target="mailto:testing+546+load@securegive.com" TargetMode="External"/><Relationship Id="rId2682" Type="http://schemas.openxmlformats.org/officeDocument/2006/relationships/hyperlink" Target="mailto:testing+753+load@securegive.com" TargetMode="External"/><Relationship Id="rId2987" Type="http://schemas.openxmlformats.org/officeDocument/2006/relationships/hyperlink" Target="mailto:testing+1058+load@securegive.com" TargetMode="External"/><Relationship Id="rId654" Type="http://schemas.openxmlformats.org/officeDocument/2006/relationships/hyperlink" Target="https://sg-dev-web.securegive.com/" TargetMode="External"/><Relationship Id="rId861" Type="http://schemas.openxmlformats.org/officeDocument/2006/relationships/hyperlink" Target="https://sg-dev-web.securegive.com/" TargetMode="External"/><Relationship Id="rId959" Type="http://schemas.openxmlformats.org/officeDocument/2006/relationships/hyperlink" Target="https://sg-dev-web.securegive.com/" TargetMode="External"/><Relationship Id="rId1284" Type="http://schemas.openxmlformats.org/officeDocument/2006/relationships/hyperlink" Target="https://sg-dev-web.securegive.com/" TargetMode="External"/><Relationship Id="rId1491" Type="http://schemas.openxmlformats.org/officeDocument/2006/relationships/hyperlink" Target="https://sg-dev-web.securegive.com/" TargetMode="External"/><Relationship Id="rId1589" Type="http://schemas.openxmlformats.org/officeDocument/2006/relationships/hyperlink" Target="https://sg-dev-web.securegive.com/" TargetMode="External"/><Relationship Id="rId2335" Type="http://schemas.openxmlformats.org/officeDocument/2006/relationships/hyperlink" Target="mailto:testing+406+load@securegive.com" TargetMode="External"/><Relationship Id="rId2542" Type="http://schemas.openxmlformats.org/officeDocument/2006/relationships/hyperlink" Target="mailto:testing+613+load@securegive.com" TargetMode="External"/><Relationship Id="rId307" Type="http://schemas.openxmlformats.org/officeDocument/2006/relationships/hyperlink" Target="https://sg-dev-web.securegive.com/" TargetMode="External"/><Relationship Id="rId514" Type="http://schemas.openxmlformats.org/officeDocument/2006/relationships/hyperlink" Target="https://sg-dev-web.securegive.com/" TargetMode="External"/><Relationship Id="rId721" Type="http://schemas.openxmlformats.org/officeDocument/2006/relationships/hyperlink" Target="https://sg-dev-web.securegive.com/" TargetMode="External"/><Relationship Id="rId1144" Type="http://schemas.openxmlformats.org/officeDocument/2006/relationships/hyperlink" Target="https://sg-dev-web.securegive.com/" TargetMode="External"/><Relationship Id="rId1351" Type="http://schemas.openxmlformats.org/officeDocument/2006/relationships/hyperlink" Target="https://sg-dev-web.securegive.com/" TargetMode="External"/><Relationship Id="rId1449" Type="http://schemas.openxmlformats.org/officeDocument/2006/relationships/hyperlink" Target="mailto:Test@pass1" TargetMode="External"/><Relationship Id="rId1796" Type="http://schemas.openxmlformats.org/officeDocument/2006/relationships/hyperlink" Target="https://sg-dev-web.securegive.com/" TargetMode="External"/><Relationship Id="rId2402" Type="http://schemas.openxmlformats.org/officeDocument/2006/relationships/hyperlink" Target="mailto:testing+473+load@securegive.com" TargetMode="External"/><Relationship Id="rId2847" Type="http://schemas.openxmlformats.org/officeDocument/2006/relationships/hyperlink" Target="mailto:testing+918+load@securegive.com" TargetMode="External"/><Relationship Id="rId88" Type="http://schemas.openxmlformats.org/officeDocument/2006/relationships/hyperlink" Target="https://sg-dev-web.securegive.com/" TargetMode="External"/><Relationship Id="rId819" Type="http://schemas.openxmlformats.org/officeDocument/2006/relationships/hyperlink" Target="mailto:Test@pass1" TargetMode="External"/><Relationship Id="rId1004" Type="http://schemas.openxmlformats.org/officeDocument/2006/relationships/hyperlink" Target="https://sg-dev-web.securegive.com/" TargetMode="External"/><Relationship Id="rId1211" Type="http://schemas.openxmlformats.org/officeDocument/2006/relationships/hyperlink" Target="https://sg-dev-web.securegive.com/" TargetMode="External"/><Relationship Id="rId1656" Type="http://schemas.openxmlformats.org/officeDocument/2006/relationships/hyperlink" Target="mailto:Test@pass1" TargetMode="External"/><Relationship Id="rId1863" Type="http://schemas.openxmlformats.org/officeDocument/2006/relationships/hyperlink" Target="mailto:Test@pass1" TargetMode="External"/><Relationship Id="rId2707" Type="http://schemas.openxmlformats.org/officeDocument/2006/relationships/hyperlink" Target="mailto:testing+778+load@securegive.com" TargetMode="External"/><Relationship Id="rId2914" Type="http://schemas.openxmlformats.org/officeDocument/2006/relationships/hyperlink" Target="mailto:testing+985+load@securegive.com" TargetMode="External"/><Relationship Id="rId1309" Type="http://schemas.openxmlformats.org/officeDocument/2006/relationships/hyperlink" Target="https://sg-dev-web.securegive.com/" TargetMode="External"/><Relationship Id="rId1516" Type="http://schemas.openxmlformats.org/officeDocument/2006/relationships/hyperlink" Target="https://sg-dev-web.securegive.com/" TargetMode="External"/><Relationship Id="rId1723" Type="http://schemas.openxmlformats.org/officeDocument/2006/relationships/hyperlink" Target="https://sg-dev-web.securegive.com/" TargetMode="External"/><Relationship Id="rId1930" Type="http://schemas.openxmlformats.org/officeDocument/2006/relationships/hyperlink" Target="mailto:testing+1+load@securegive.com" TargetMode="External"/><Relationship Id="rId3176" Type="http://schemas.openxmlformats.org/officeDocument/2006/relationships/hyperlink" Target="mailto:testing+1247+load@securegive.com" TargetMode="External"/><Relationship Id="rId3383" Type="http://schemas.openxmlformats.org/officeDocument/2006/relationships/hyperlink" Target="mailto:testing+1454+load@securegive.com" TargetMode="External"/><Relationship Id="rId15" Type="http://schemas.openxmlformats.org/officeDocument/2006/relationships/hyperlink" Target="https://sg-dev-web.securegive.com/" TargetMode="External"/><Relationship Id="rId2192" Type="http://schemas.openxmlformats.org/officeDocument/2006/relationships/hyperlink" Target="mailto:testing+263+load@securegive.com" TargetMode="External"/><Relationship Id="rId3036" Type="http://schemas.openxmlformats.org/officeDocument/2006/relationships/hyperlink" Target="mailto:testing+1107+load@securegive.com" TargetMode="External"/><Relationship Id="rId3243" Type="http://schemas.openxmlformats.org/officeDocument/2006/relationships/hyperlink" Target="mailto:testing+1314+load@securegive.com" TargetMode="External"/><Relationship Id="rId164" Type="http://schemas.openxmlformats.org/officeDocument/2006/relationships/hyperlink" Target="https://sg-dev-web.securegive.com/" TargetMode="External"/><Relationship Id="rId371" Type="http://schemas.openxmlformats.org/officeDocument/2006/relationships/hyperlink" Target="https://sg-dev-web.securegive.com/" TargetMode="External"/><Relationship Id="rId2052" Type="http://schemas.openxmlformats.org/officeDocument/2006/relationships/hyperlink" Target="mailto:testing+123+load@securegive.com" TargetMode="External"/><Relationship Id="rId2497" Type="http://schemas.openxmlformats.org/officeDocument/2006/relationships/hyperlink" Target="mailto:testing+568+load@securegive.com" TargetMode="External"/><Relationship Id="rId469" Type="http://schemas.openxmlformats.org/officeDocument/2006/relationships/hyperlink" Target="https://sg-dev-web.securegive.com/" TargetMode="External"/><Relationship Id="rId676" Type="http://schemas.openxmlformats.org/officeDocument/2006/relationships/hyperlink" Target="https://sg-dev-web.securegive.com/" TargetMode="External"/><Relationship Id="rId883" Type="http://schemas.openxmlformats.org/officeDocument/2006/relationships/hyperlink" Target="https://sg-dev-web.securegive.com/" TargetMode="External"/><Relationship Id="rId1099" Type="http://schemas.openxmlformats.org/officeDocument/2006/relationships/hyperlink" Target="https://sg-dev-web.securegive.com/" TargetMode="External"/><Relationship Id="rId2357" Type="http://schemas.openxmlformats.org/officeDocument/2006/relationships/hyperlink" Target="mailto:testing+428+load@securegive.com" TargetMode="External"/><Relationship Id="rId2564" Type="http://schemas.openxmlformats.org/officeDocument/2006/relationships/hyperlink" Target="mailto:testing+635+load@securegive.com" TargetMode="External"/><Relationship Id="rId3103" Type="http://schemas.openxmlformats.org/officeDocument/2006/relationships/hyperlink" Target="mailto:testing+1174+load@securegive.com" TargetMode="External"/><Relationship Id="rId3310" Type="http://schemas.openxmlformats.org/officeDocument/2006/relationships/hyperlink" Target="mailto:testing+1381+load@securegive.com" TargetMode="External"/><Relationship Id="rId3408" Type="http://schemas.openxmlformats.org/officeDocument/2006/relationships/hyperlink" Target="mailto:testing+1479+load@securegive.com" TargetMode="External"/><Relationship Id="rId231" Type="http://schemas.openxmlformats.org/officeDocument/2006/relationships/hyperlink" Target="https://sg-dev-web.securegive.com/" TargetMode="External"/><Relationship Id="rId329" Type="http://schemas.openxmlformats.org/officeDocument/2006/relationships/hyperlink" Target="https://sg-dev-web.securegive.com/" TargetMode="External"/><Relationship Id="rId536" Type="http://schemas.openxmlformats.org/officeDocument/2006/relationships/hyperlink" Target="https://sg-dev-web.securegive.com/" TargetMode="External"/><Relationship Id="rId1166" Type="http://schemas.openxmlformats.org/officeDocument/2006/relationships/hyperlink" Target="https://sg-dev-web.securegive.com/" TargetMode="External"/><Relationship Id="rId1373" Type="http://schemas.openxmlformats.org/officeDocument/2006/relationships/hyperlink" Target="https://sg-dev-web.securegive.com/" TargetMode="External"/><Relationship Id="rId2217" Type="http://schemas.openxmlformats.org/officeDocument/2006/relationships/hyperlink" Target="mailto:testing+288+load@securegive.com" TargetMode="External"/><Relationship Id="rId2771" Type="http://schemas.openxmlformats.org/officeDocument/2006/relationships/hyperlink" Target="mailto:testing+842+load@securegive.com" TargetMode="External"/><Relationship Id="rId2869" Type="http://schemas.openxmlformats.org/officeDocument/2006/relationships/hyperlink" Target="mailto:testing+940+load@securegive.com" TargetMode="External"/><Relationship Id="rId743" Type="http://schemas.openxmlformats.org/officeDocument/2006/relationships/hyperlink" Target="https://sg-dev-web.securegive.com/" TargetMode="External"/><Relationship Id="rId950" Type="http://schemas.openxmlformats.org/officeDocument/2006/relationships/hyperlink" Target="https://sg-dev-web.securegive.com/" TargetMode="External"/><Relationship Id="rId1026" Type="http://schemas.openxmlformats.org/officeDocument/2006/relationships/hyperlink" Target="mailto:Test@pass1" TargetMode="External"/><Relationship Id="rId1580" Type="http://schemas.openxmlformats.org/officeDocument/2006/relationships/hyperlink" Target="https://sg-dev-web.securegive.com/" TargetMode="External"/><Relationship Id="rId1678" Type="http://schemas.openxmlformats.org/officeDocument/2006/relationships/hyperlink" Target="https://sg-dev-web.securegive.com/" TargetMode="External"/><Relationship Id="rId1885" Type="http://schemas.openxmlformats.org/officeDocument/2006/relationships/hyperlink" Target="https://sg-dev-web.securegive.com/" TargetMode="External"/><Relationship Id="rId2424" Type="http://schemas.openxmlformats.org/officeDocument/2006/relationships/hyperlink" Target="mailto:testing+495+load@securegive.com" TargetMode="External"/><Relationship Id="rId2631" Type="http://schemas.openxmlformats.org/officeDocument/2006/relationships/hyperlink" Target="mailto:testing+702+load@securegive.com" TargetMode="External"/><Relationship Id="rId2729" Type="http://schemas.openxmlformats.org/officeDocument/2006/relationships/hyperlink" Target="mailto:testing+800+load@securegive.com" TargetMode="External"/><Relationship Id="rId2936" Type="http://schemas.openxmlformats.org/officeDocument/2006/relationships/hyperlink" Target="mailto:testing+1007+load@securegive.com" TargetMode="External"/><Relationship Id="rId603" Type="http://schemas.openxmlformats.org/officeDocument/2006/relationships/hyperlink" Target="mailto:Test@pass1" TargetMode="External"/><Relationship Id="rId810" Type="http://schemas.openxmlformats.org/officeDocument/2006/relationships/hyperlink" Target="mailto:Test@pass1" TargetMode="External"/><Relationship Id="rId908" Type="http://schemas.openxmlformats.org/officeDocument/2006/relationships/hyperlink" Target="mailto:Test@pass1" TargetMode="External"/><Relationship Id="rId1233" Type="http://schemas.openxmlformats.org/officeDocument/2006/relationships/hyperlink" Target="mailto:Test@pass1" TargetMode="External"/><Relationship Id="rId1440" Type="http://schemas.openxmlformats.org/officeDocument/2006/relationships/hyperlink" Target="mailto:Test@pass1" TargetMode="External"/><Relationship Id="rId1538" Type="http://schemas.openxmlformats.org/officeDocument/2006/relationships/hyperlink" Target="mailto:Test@pass1" TargetMode="External"/><Relationship Id="rId1300" Type="http://schemas.openxmlformats.org/officeDocument/2006/relationships/hyperlink" Target="https://sg-dev-web.securegive.com/" TargetMode="External"/><Relationship Id="rId1745" Type="http://schemas.openxmlformats.org/officeDocument/2006/relationships/hyperlink" Target="mailto:Test@pass1" TargetMode="External"/><Relationship Id="rId1952" Type="http://schemas.openxmlformats.org/officeDocument/2006/relationships/hyperlink" Target="mailto:testing+23+load@securegive.com" TargetMode="External"/><Relationship Id="rId3198" Type="http://schemas.openxmlformats.org/officeDocument/2006/relationships/hyperlink" Target="mailto:testing+1269+load@securegive.com" TargetMode="External"/><Relationship Id="rId37" Type="http://schemas.openxmlformats.org/officeDocument/2006/relationships/hyperlink" Target="https://sg-dev-web.securegive.com/" TargetMode="External"/><Relationship Id="rId1605" Type="http://schemas.openxmlformats.org/officeDocument/2006/relationships/hyperlink" Target="https://sg-dev-web.securegive.com/" TargetMode="External"/><Relationship Id="rId1812" Type="http://schemas.openxmlformats.org/officeDocument/2006/relationships/hyperlink" Target="https://sg-dev-web.securegive.com/" TargetMode="External"/><Relationship Id="rId3058" Type="http://schemas.openxmlformats.org/officeDocument/2006/relationships/hyperlink" Target="mailto:testing+1129+load@securegive.com" TargetMode="External"/><Relationship Id="rId3265" Type="http://schemas.openxmlformats.org/officeDocument/2006/relationships/hyperlink" Target="mailto:testing+1336+load@securegive.com" TargetMode="External"/><Relationship Id="rId186" Type="http://schemas.openxmlformats.org/officeDocument/2006/relationships/hyperlink" Target="https://sg-dev-web.securegive.com/" TargetMode="External"/><Relationship Id="rId393" Type="http://schemas.openxmlformats.org/officeDocument/2006/relationships/hyperlink" Target="https://sg-dev-web.securegive.com/" TargetMode="External"/><Relationship Id="rId2074" Type="http://schemas.openxmlformats.org/officeDocument/2006/relationships/hyperlink" Target="mailto:testing+145+load@securegive.com" TargetMode="External"/><Relationship Id="rId2281" Type="http://schemas.openxmlformats.org/officeDocument/2006/relationships/hyperlink" Target="mailto:testing+352+load@securegive.com" TargetMode="External"/><Relationship Id="rId3125" Type="http://schemas.openxmlformats.org/officeDocument/2006/relationships/hyperlink" Target="mailto:testing+1196+load@securegive.com" TargetMode="External"/><Relationship Id="rId3332" Type="http://schemas.openxmlformats.org/officeDocument/2006/relationships/hyperlink" Target="mailto:testing+1403+load@securegive.com" TargetMode="External"/><Relationship Id="rId253" Type="http://schemas.openxmlformats.org/officeDocument/2006/relationships/hyperlink" Target="https://sg-dev-web.securegive.com/" TargetMode="External"/><Relationship Id="rId460" Type="http://schemas.openxmlformats.org/officeDocument/2006/relationships/hyperlink" Target="https://sg-dev-web.securegive.com/" TargetMode="External"/><Relationship Id="rId698" Type="http://schemas.openxmlformats.org/officeDocument/2006/relationships/hyperlink" Target="https://sg-dev-web.securegive.com/" TargetMode="External"/><Relationship Id="rId1090" Type="http://schemas.openxmlformats.org/officeDocument/2006/relationships/hyperlink" Target="https://sg-dev-web.securegive.com/" TargetMode="External"/><Relationship Id="rId2141" Type="http://schemas.openxmlformats.org/officeDocument/2006/relationships/hyperlink" Target="mailto:testing+212+load@securegive.com" TargetMode="External"/><Relationship Id="rId2379" Type="http://schemas.openxmlformats.org/officeDocument/2006/relationships/hyperlink" Target="mailto:testing+450+load@securegive.com" TargetMode="External"/><Relationship Id="rId2586" Type="http://schemas.openxmlformats.org/officeDocument/2006/relationships/hyperlink" Target="mailto:testing+657+load@securegive.com" TargetMode="External"/><Relationship Id="rId2793" Type="http://schemas.openxmlformats.org/officeDocument/2006/relationships/hyperlink" Target="mailto:testing+864+load@securegive.com" TargetMode="External"/><Relationship Id="rId113" Type="http://schemas.openxmlformats.org/officeDocument/2006/relationships/hyperlink" Target="https://sg-dev-web.securegive.com/" TargetMode="External"/><Relationship Id="rId320" Type="http://schemas.openxmlformats.org/officeDocument/2006/relationships/hyperlink" Target="https://sg-dev-web.securegive.com/" TargetMode="External"/><Relationship Id="rId558" Type="http://schemas.openxmlformats.org/officeDocument/2006/relationships/hyperlink" Target="mailto:Test@pass1" TargetMode="External"/><Relationship Id="rId765" Type="http://schemas.openxmlformats.org/officeDocument/2006/relationships/hyperlink" Target="mailto:Test@pass1" TargetMode="External"/><Relationship Id="rId972" Type="http://schemas.openxmlformats.org/officeDocument/2006/relationships/hyperlink" Target="mailto:Test@pass1" TargetMode="External"/><Relationship Id="rId1188" Type="http://schemas.openxmlformats.org/officeDocument/2006/relationships/hyperlink" Target="mailto:Test@pass1" TargetMode="External"/><Relationship Id="rId1395" Type="http://schemas.openxmlformats.org/officeDocument/2006/relationships/hyperlink" Target="mailto:Test@pass1" TargetMode="External"/><Relationship Id="rId2001" Type="http://schemas.openxmlformats.org/officeDocument/2006/relationships/hyperlink" Target="mailto:testing+72+load@securegive.com" TargetMode="External"/><Relationship Id="rId2239" Type="http://schemas.openxmlformats.org/officeDocument/2006/relationships/hyperlink" Target="mailto:testing+310+load@securegive.com" TargetMode="External"/><Relationship Id="rId2446" Type="http://schemas.openxmlformats.org/officeDocument/2006/relationships/hyperlink" Target="mailto:testing+517+load@securegive.com" TargetMode="External"/><Relationship Id="rId2653" Type="http://schemas.openxmlformats.org/officeDocument/2006/relationships/hyperlink" Target="mailto:testing+724+load@securegive.com" TargetMode="External"/><Relationship Id="rId2860" Type="http://schemas.openxmlformats.org/officeDocument/2006/relationships/hyperlink" Target="mailto:testing+931+load@securegive.com" TargetMode="External"/><Relationship Id="rId418" Type="http://schemas.openxmlformats.org/officeDocument/2006/relationships/hyperlink" Target="https://sg-dev-web.securegive.com/" TargetMode="External"/><Relationship Id="rId625" Type="http://schemas.openxmlformats.org/officeDocument/2006/relationships/hyperlink" Target="https://sg-dev-web.securegive.com/" TargetMode="External"/><Relationship Id="rId832" Type="http://schemas.openxmlformats.org/officeDocument/2006/relationships/hyperlink" Target="https://sg-dev-web.securegive.com/" TargetMode="External"/><Relationship Id="rId1048" Type="http://schemas.openxmlformats.org/officeDocument/2006/relationships/hyperlink" Target="https://sg-dev-web.securegive.com/" TargetMode="External"/><Relationship Id="rId1255" Type="http://schemas.openxmlformats.org/officeDocument/2006/relationships/hyperlink" Target="https://sg-dev-web.securegive.com/" TargetMode="External"/><Relationship Id="rId1462" Type="http://schemas.openxmlformats.org/officeDocument/2006/relationships/hyperlink" Target="https://sg-dev-web.securegive.com/" TargetMode="External"/><Relationship Id="rId2306" Type="http://schemas.openxmlformats.org/officeDocument/2006/relationships/hyperlink" Target="mailto:testing+377+load@securegive.com" TargetMode="External"/><Relationship Id="rId2513" Type="http://schemas.openxmlformats.org/officeDocument/2006/relationships/hyperlink" Target="mailto:testing+584+load@securegive.com" TargetMode="External"/><Relationship Id="rId2958" Type="http://schemas.openxmlformats.org/officeDocument/2006/relationships/hyperlink" Target="mailto:testing+1029+load@securegive.com" TargetMode="External"/><Relationship Id="rId1115" Type="http://schemas.openxmlformats.org/officeDocument/2006/relationships/hyperlink" Target="mailto:Test@pass1" TargetMode="External"/><Relationship Id="rId1322" Type="http://schemas.openxmlformats.org/officeDocument/2006/relationships/hyperlink" Target="mailto:Test@pass1" TargetMode="External"/><Relationship Id="rId1767" Type="http://schemas.openxmlformats.org/officeDocument/2006/relationships/hyperlink" Target="https://sg-dev-web.securegive.com/" TargetMode="External"/><Relationship Id="rId1974" Type="http://schemas.openxmlformats.org/officeDocument/2006/relationships/hyperlink" Target="mailto:testing+45+load@securegive.com" TargetMode="External"/><Relationship Id="rId2720" Type="http://schemas.openxmlformats.org/officeDocument/2006/relationships/hyperlink" Target="mailto:testing+791+load@securegive.com" TargetMode="External"/><Relationship Id="rId2818" Type="http://schemas.openxmlformats.org/officeDocument/2006/relationships/hyperlink" Target="mailto:testing+889+load@securegive.com" TargetMode="External"/><Relationship Id="rId59" Type="http://schemas.openxmlformats.org/officeDocument/2006/relationships/hyperlink" Target="https://sg-dev-web.securegive.com/" TargetMode="External"/><Relationship Id="rId1627" Type="http://schemas.openxmlformats.org/officeDocument/2006/relationships/hyperlink" Target="https://sg-dev-web.securegive.com/" TargetMode="External"/><Relationship Id="rId1834" Type="http://schemas.openxmlformats.org/officeDocument/2006/relationships/hyperlink" Target="https://sg-dev-web.securegive.com/" TargetMode="External"/><Relationship Id="rId3287" Type="http://schemas.openxmlformats.org/officeDocument/2006/relationships/hyperlink" Target="mailto:testing+1358+load@securegive.com" TargetMode="External"/><Relationship Id="rId2096" Type="http://schemas.openxmlformats.org/officeDocument/2006/relationships/hyperlink" Target="mailto:testing+167+load@securegive.com" TargetMode="External"/><Relationship Id="rId1901" Type="http://schemas.openxmlformats.org/officeDocument/2006/relationships/hyperlink" Target="https://sg-dev-web.securegive.com/" TargetMode="External"/><Relationship Id="rId3147" Type="http://schemas.openxmlformats.org/officeDocument/2006/relationships/hyperlink" Target="mailto:testing+1218+load@securegive.com" TargetMode="External"/><Relationship Id="rId3354" Type="http://schemas.openxmlformats.org/officeDocument/2006/relationships/hyperlink" Target="mailto:testing+1425+load@securegive.com" TargetMode="External"/><Relationship Id="rId275" Type="http://schemas.openxmlformats.org/officeDocument/2006/relationships/hyperlink" Target="https://sg-dev-web.securegive.com/" TargetMode="External"/><Relationship Id="rId482" Type="http://schemas.openxmlformats.org/officeDocument/2006/relationships/hyperlink" Target="https://sg-dev-web.securegive.com/" TargetMode="External"/><Relationship Id="rId2163" Type="http://schemas.openxmlformats.org/officeDocument/2006/relationships/hyperlink" Target="mailto:testing+234+load@securegive.com" TargetMode="External"/><Relationship Id="rId2370" Type="http://schemas.openxmlformats.org/officeDocument/2006/relationships/hyperlink" Target="mailto:testing+441+load@securegive.com" TargetMode="External"/><Relationship Id="rId3007" Type="http://schemas.openxmlformats.org/officeDocument/2006/relationships/hyperlink" Target="mailto:testing+1078+load@securegive.com" TargetMode="External"/><Relationship Id="rId3214" Type="http://schemas.openxmlformats.org/officeDocument/2006/relationships/hyperlink" Target="mailto:testing+1285+load@securegive.com" TargetMode="External"/><Relationship Id="rId3421" Type="http://schemas.openxmlformats.org/officeDocument/2006/relationships/hyperlink" Target="mailto:testing+1492+load@securegive.com" TargetMode="External"/><Relationship Id="rId135" Type="http://schemas.openxmlformats.org/officeDocument/2006/relationships/hyperlink" Target="mailto:Test@pass1" TargetMode="External"/><Relationship Id="rId342" Type="http://schemas.openxmlformats.org/officeDocument/2006/relationships/hyperlink" Target="mailto:Test@pass1" TargetMode="External"/><Relationship Id="rId787" Type="http://schemas.openxmlformats.org/officeDocument/2006/relationships/hyperlink" Target="https://sg-dev-web.securegive.com/" TargetMode="External"/><Relationship Id="rId994" Type="http://schemas.openxmlformats.org/officeDocument/2006/relationships/hyperlink" Target="https://sg-dev-web.securegive.com/" TargetMode="External"/><Relationship Id="rId2023" Type="http://schemas.openxmlformats.org/officeDocument/2006/relationships/hyperlink" Target="mailto:testing+94+load@securegive.com" TargetMode="External"/><Relationship Id="rId2230" Type="http://schemas.openxmlformats.org/officeDocument/2006/relationships/hyperlink" Target="mailto:testing+301+load@securegive.com" TargetMode="External"/><Relationship Id="rId2468" Type="http://schemas.openxmlformats.org/officeDocument/2006/relationships/hyperlink" Target="mailto:testing+539+load@securegive.com" TargetMode="External"/><Relationship Id="rId2675" Type="http://schemas.openxmlformats.org/officeDocument/2006/relationships/hyperlink" Target="mailto:testing+746+load@securegive.com" TargetMode="External"/><Relationship Id="rId2882" Type="http://schemas.openxmlformats.org/officeDocument/2006/relationships/hyperlink" Target="mailto:testing+953+load@securegive.com" TargetMode="External"/><Relationship Id="rId202" Type="http://schemas.openxmlformats.org/officeDocument/2006/relationships/hyperlink" Target="https://sg-dev-web.securegive.com/" TargetMode="External"/><Relationship Id="rId647" Type="http://schemas.openxmlformats.org/officeDocument/2006/relationships/hyperlink" Target="mailto:Test@pass1" TargetMode="External"/><Relationship Id="rId854" Type="http://schemas.openxmlformats.org/officeDocument/2006/relationships/hyperlink" Target="mailto:Test@pass1" TargetMode="External"/><Relationship Id="rId1277" Type="http://schemas.openxmlformats.org/officeDocument/2006/relationships/hyperlink" Target="mailto:Test@pass1" TargetMode="External"/><Relationship Id="rId1484" Type="http://schemas.openxmlformats.org/officeDocument/2006/relationships/hyperlink" Target="mailto:Test@pass1" TargetMode="External"/><Relationship Id="rId1691" Type="http://schemas.openxmlformats.org/officeDocument/2006/relationships/hyperlink" Target="mailto:Test@pass1" TargetMode="External"/><Relationship Id="rId2328" Type="http://schemas.openxmlformats.org/officeDocument/2006/relationships/hyperlink" Target="mailto:testing+399+load@securegive.com" TargetMode="External"/><Relationship Id="rId2535" Type="http://schemas.openxmlformats.org/officeDocument/2006/relationships/hyperlink" Target="mailto:testing+606+load@securegive.com" TargetMode="External"/><Relationship Id="rId2742" Type="http://schemas.openxmlformats.org/officeDocument/2006/relationships/hyperlink" Target="mailto:testing+813+load@securegive.com" TargetMode="External"/><Relationship Id="rId507" Type="http://schemas.openxmlformats.org/officeDocument/2006/relationships/hyperlink" Target="https://sg-dev-web.securegive.com/" TargetMode="External"/><Relationship Id="rId714" Type="http://schemas.openxmlformats.org/officeDocument/2006/relationships/hyperlink" Target="https://sg-dev-web.securegive.com/" TargetMode="External"/><Relationship Id="rId921" Type="http://schemas.openxmlformats.org/officeDocument/2006/relationships/hyperlink" Target="https://sg-dev-web.securegive.com/" TargetMode="External"/><Relationship Id="rId1137" Type="http://schemas.openxmlformats.org/officeDocument/2006/relationships/hyperlink" Target="https://sg-dev-web.securegive.com/" TargetMode="External"/><Relationship Id="rId1344" Type="http://schemas.openxmlformats.org/officeDocument/2006/relationships/hyperlink" Target="https://sg-dev-web.securegive.com/" TargetMode="External"/><Relationship Id="rId1551" Type="http://schemas.openxmlformats.org/officeDocument/2006/relationships/hyperlink" Target="https://sg-dev-web.securegive.com/" TargetMode="External"/><Relationship Id="rId1789" Type="http://schemas.openxmlformats.org/officeDocument/2006/relationships/hyperlink" Target="https://sg-dev-web.securegive.com/" TargetMode="External"/><Relationship Id="rId1996" Type="http://schemas.openxmlformats.org/officeDocument/2006/relationships/hyperlink" Target="mailto:testing+67+load@securegive.com" TargetMode="External"/><Relationship Id="rId2602" Type="http://schemas.openxmlformats.org/officeDocument/2006/relationships/hyperlink" Target="mailto:testing+673+load@securegive.com" TargetMode="External"/><Relationship Id="rId50" Type="http://schemas.openxmlformats.org/officeDocument/2006/relationships/hyperlink" Target="https://sg-dev-web.securegive.com/" TargetMode="External"/><Relationship Id="rId1204" Type="http://schemas.openxmlformats.org/officeDocument/2006/relationships/hyperlink" Target="https://sg-dev-web.securegive.com/" TargetMode="External"/><Relationship Id="rId1411" Type="http://schemas.openxmlformats.org/officeDocument/2006/relationships/hyperlink" Target="https://sg-dev-web.securegive.com/" TargetMode="External"/><Relationship Id="rId1649" Type="http://schemas.openxmlformats.org/officeDocument/2006/relationships/hyperlink" Target="https://sg-dev-web.securegive.com/" TargetMode="External"/><Relationship Id="rId1856" Type="http://schemas.openxmlformats.org/officeDocument/2006/relationships/hyperlink" Target="https://sg-dev-web.securegive.com/" TargetMode="External"/><Relationship Id="rId2907" Type="http://schemas.openxmlformats.org/officeDocument/2006/relationships/hyperlink" Target="mailto:testing+978+load@securegive.com" TargetMode="External"/><Relationship Id="rId3071" Type="http://schemas.openxmlformats.org/officeDocument/2006/relationships/hyperlink" Target="mailto:testing+1142+load@securegive.com" TargetMode="External"/><Relationship Id="rId1509" Type="http://schemas.openxmlformats.org/officeDocument/2006/relationships/hyperlink" Target="https://sg-dev-web.securegive.com/" TargetMode="External"/><Relationship Id="rId1716" Type="http://schemas.openxmlformats.org/officeDocument/2006/relationships/hyperlink" Target="https://sg-dev-web.securegive.com/" TargetMode="External"/><Relationship Id="rId1923" Type="http://schemas.openxmlformats.org/officeDocument/2006/relationships/hyperlink" Target="https://sg-dev-web.securegive.com/" TargetMode="External"/><Relationship Id="rId3169" Type="http://schemas.openxmlformats.org/officeDocument/2006/relationships/hyperlink" Target="mailto:testing+1240+load@securegive.com" TargetMode="External"/><Relationship Id="rId3376" Type="http://schemas.openxmlformats.org/officeDocument/2006/relationships/hyperlink" Target="mailto:testing+1447+load@securegive.com" TargetMode="External"/><Relationship Id="rId297" Type="http://schemas.openxmlformats.org/officeDocument/2006/relationships/hyperlink" Target="mailto:Test@pass1" TargetMode="External"/><Relationship Id="rId2185" Type="http://schemas.openxmlformats.org/officeDocument/2006/relationships/hyperlink" Target="mailto:testing+256+load@securegive.com" TargetMode="External"/><Relationship Id="rId2392" Type="http://schemas.openxmlformats.org/officeDocument/2006/relationships/hyperlink" Target="mailto:testing+463+load@securegive.com" TargetMode="External"/><Relationship Id="rId3029" Type="http://schemas.openxmlformats.org/officeDocument/2006/relationships/hyperlink" Target="mailto:testing+1100+load@securegive.com" TargetMode="External"/><Relationship Id="rId3236" Type="http://schemas.openxmlformats.org/officeDocument/2006/relationships/hyperlink" Target="mailto:testing+1307+load@securegive.com" TargetMode="External"/><Relationship Id="rId157" Type="http://schemas.openxmlformats.org/officeDocument/2006/relationships/hyperlink" Target="https://sg-dev-web.securegive.com/" TargetMode="External"/><Relationship Id="rId364" Type="http://schemas.openxmlformats.org/officeDocument/2006/relationships/hyperlink" Target="https://sg-dev-web.securegive.com/" TargetMode="External"/><Relationship Id="rId2045" Type="http://schemas.openxmlformats.org/officeDocument/2006/relationships/hyperlink" Target="mailto:testing+116+load@securegive.com" TargetMode="External"/><Relationship Id="rId2697" Type="http://schemas.openxmlformats.org/officeDocument/2006/relationships/hyperlink" Target="mailto:testing+768+load@securegive.com" TargetMode="External"/><Relationship Id="rId571" Type="http://schemas.openxmlformats.org/officeDocument/2006/relationships/hyperlink" Target="https://sg-dev-web.securegive.com/" TargetMode="External"/><Relationship Id="rId669" Type="http://schemas.openxmlformats.org/officeDocument/2006/relationships/hyperlink" Target="https://sg-dev-web.securegive.com/" TargetMode="External"/><Relationship Id="rId876" Type="http://schemas.openxmlformats.org/officeDocument/2006/relationships/hyperlink" Target="https://sg-dev-web.securegive.com/" TargetMode="External"/><Relationship Id="rId1299" Type="http://schemas.openxmlformats.org/officeDocument/2006/relationships/hyperlink" Target="https://sg-dev-web.securegive.com/" TargetMode="External"/><Relationship Id="rId2252" Type="http://schemas.openxmlformats.org/officeDocument/2006/relationships/hyperlink" Target="mailto:testing+323+load@securegive.com" TargetMode="External"/><Relationship Id="rId2557" Type="http://schemas.openxmlformats.org/officeDocument/2006/relationships/hyperlink" Target="mailto:testing+628+load@securegive.com" TargetMode="External"/><Relationship Id="rId3303" Type="http://schemas.openxmlformats.org/officeDocument/2006/relationships/hyperlink" Target="mailto:testing+1374+load@securegive.com" TargetMode="External"/><Relationship Id="rId224" Type="http://schemas.openxmlformats.org/officeDocument/2006/relationships/hyperlink" Target="mailto:Test@pass1" TargetMode="External"/><Relationship Id="rId431" Type="http://schemas.openxmlformats.org/officeDocument/2006/relationships/hyperlink" Target="mailto:Test@pass1" TargetMode="External"/><Relationship Id="rId529" Type="http://schemas.openxmlformats.org/officeDocument/2006/relationships/hyperlink" Target="https://sg-dev-web.securegive.com/" TargetMode="External"/><Relationship Id="rId736" Type="http://schemas.openxmlformats.org/officeDocument/2006/relationships/hyperlink" Target="https://sg-dev-web.securegive.com/" TargetMode="External"/><Relationship Id="rId1061" Type="http://schemas.openxmlformats.org/officeDocument/2006/relationships/hyperlink" Target="mailto:Test@pass1" TargetMode="External"/><Relationship Id="rId1159" Type="http://schemas.openxmlformats.org/officeDocument/2006/relationships/hyperlink" Target="https://sg-dev-web.securegive.com/" TargetMode="External"/><Relationship Id="rId1366" Type="http://schemas.openxmlformats.org/officeDocument/2006/relationships/hyperlink" Target="https://sg-dev-web.securegive.com/" TargetMode="External"/><Relationship Id="rId2112" Type="http://schemas.openxmlformats.org/officeDocument/2006/relationships/hyperlink" Target="mailto:testing+183+load@securegive.com" TargetMode="External"/><Relationship Id="rId2417" Type="http://schemas.openxmlformats.org/officeDocument/2006/relationships/hyperlink" Target="mailto:testing+488+load@securegive.com" TargetMode="External"/><Relationship Id="rId2764" Type="http://schemas.openxmlformats.org/officeDocument/2006/relationships/hyperlink" Target="mailto:testing+835+load@securegive.com" TargetMode="External"/><Relationship Id="rId2971" Type="http://schemas.openxmlformats.org/officeDocument/2006/relationships/hyperlink" Target="mailto:testing+1042+load@securegive.com" TargetMode="External"/><Relationship Id="rId943" Type="http://schemas.openxmlformats.org/officeDocument/2006/relationships/hyperlink" Target="https://sg-dev-web.securegive.com/" TargetMode="External"/><Relationship Id="rId1019" Type="http://schemas.openxmlformats.org/officeDocument/2006/relationships/hyperlink" Target="https://sg-dev-web.securegive.com/" TargetMode="External"/><Relationship Id="rId1573" Type="http://schemas.openxmlformats.org/officeDocument/2006/relationships/hyperlink" Target="https://sg-dev-web.securegive.com/" TargetMode="External"/><Relationship Id="rId1780" Type="http://schemas.openxmlformats.org/officeDocument/2006/relationships/hyperlink" Target="https://sg-dev-web.securegive.com/" TargetMode="External"/><Relationship Id="rId1878" Type="http://schemas.openxmlformats.org/officeDocument/2006/relationships/hyperlink" Target="https://sg-dev-web.securegive.com/" TargetMode="External"/><Relationship Id="rId2624" Type="http://schemas.openxmlformats.org/officeDocument/2006/relationships/hyperlink" Target="mailto:testing+695+load@securegive.com" TargetMode="External"/><Relationship Id="rId2831" Type="http://schemas.openxmlformats.org/officeDocument/2006/relationships/hyperlink" Target="mailto:testing+902+load@securegive.com" TargetMode="External"/><Relationship Id="rId2929" Type="http://schemas.openxmlformats.org/officeDocument/2006/relationships/hyperlink" Target="mailto:testing+1000+load@securegive.com" TargetMode="External"/><Relationship Id="rId72" Type="http://schemas.openxmlformats.org/officeDocument/2006/relationships/hyperlink" Target="mailto:Test@pass1" TargetMode="External"/><Relationship Id="rId803" Type="http://schemas.openxmlformats.org/officeDocument/2006/relationships/hyperlink" Target="https://sg-dev-web.securegive.com/" TargetMode="External"/><Relationship Id="rId1226" Type="http://schemas.openxmlformats.org/officeDocument/2006/relationships/hyperlink" Target="https://sg-dev-web.securegive.com/" TargetMode="External"/><Relationship Id="rId1433" Type="http://schemas.openxmlformats.org/officeDocument/2006/relationships/hyperlink" Target="https://sg-dev-web.securegive.com/" TargetMode="External"/><Relationship Id="rId1640" Type="http://schemas.openxmlformats.org/officeDocument/2006/relationships/hyperlink" Target="https://sg-dev-web.securegive.com/" TargetMode="External"/><Relationship Id="rId1738" Type="http://schemas.openxmlformats.org/officeDocument/2006/relationships/hyperlink" Target="https://sg-dev-web.securegive.com/" TargetMode="External"/><Relationship Id="rId3093" Type="http://schemas.openxmlformats.org/officeDocument/2006/relationships/hyperlink" Target="mailto:testing+1164+load@securegive.com" TargetMode="External"/><Relationship Id="rId1500" Type="http://schemas.openxmlformats.org/officeDocument/2006/relationships/hyperlink" Target="https://sg-dev-web.securegive.com/" TargetMode="External"/><Relationship Id="rId1945" Type="http://schemas.openxmlformats.org/officeDocument/2006/relationships/hyperlink" Target="mailto:testing+16+load@securegive.com" TargetMode="External"/><Relationship Id="rId3160" Type="http://schemas.openxmlformats.org/officeDocument/2006/relationships/hyperlink" Target="mailto:testing+1231+load@securegive.com" TargetMode="External"/><Relationship Id="rId3398" Type="http://schemas.openxmlformats.org/officeDocument/2006/relationships/hyperlink" Target="mailto:testing+1469+load@securegive.com" TargetMode="External"/><Relationship Id="rId1805" Type="http://schemas.openxmlformats.org/officeDocument/2006/relationships/hyperlink" Target="https://sg-dev-web.securegive.com/" TargetMode="External"/><Relationship Id="rId3020" Type="http://schemas.openxmlformats.org/officeDocument/2006/relationships/hyperlink" Target="mailto:testing+1091+load@securegive.com" TargetMode="External"/><Relationship Id="rId3258" Type="http://schemas.openxmlformats.org/officeDocument/2006/relationships/hyperlink" Target="mailto:testing+1329+load@securegive.com" TargetMode="External"/><Relationship Id="rId179" Type="http://schemas.openxmlformats.org/officeDocument/2006/relationships/hyperlink" Target="mailto:Test@pass1" TargetMode="External"/><Relationship Id="rId386" Type="http://schemas.openxmlformats.org/officeDocument/2006/relationships/hyperlink" Target="mailto:Test@pass1" TargetMode="External"/><Relationship Id="rId593" Type="http://schemas.openxmlformats.org/officeDocument/2006/relationships/hyperlink" Target="mailto:Test@pass1" TargetMode="External"/><Relationship Id="rId2067" Type="http://schemas.openxmlformats.org/officeDocument/2006/relationships/hyperlink" Target="mailto:testing+138+load@securegive.com" TargetMode="External"/><Relationship Id="rId2274" Type="http://schemas.openxmlformats.org/officeDocument/2006/relationships/hyperlink" Target="mailto:testing+345+load@securegive.com" TargetMode="External"/><Relationship Id="rId2481" Type="http://schemas.openxmlformats.org/officeDocument/2006/relationships/hyperlink" Target="mailto:testing+552+load@securegive.com" TargetMode="External"/><Relationship Id="rId3118" Type="http://schemas.openxmlformats.org/officeDocument/2006/relationships/hyperlink" Target="mailto:testing+1189+load@securegive.com" TargetMode="External"/><Relationship Id="rId3325" Type="http://schemas.openxmlformats.org/officeDocument/2006/relationships/hyperlink" Target="mailto:testing+1396+load@securegive.com" TargetMode="External"/><Relationship Id="rId246" Type="http://schemas.openxmlformats.org/officeDocument/2006/relationships/hyperlink" Target="https://sg-dev-web.securegive.com/" TargetMode="External"/><Relationship Id="rId453" Type="http://schemas.openxmlformats.org/officeDocument/2006/relationships/hyperlink" Target="https://sg-dev-web.securegive.com/" TargetMode="External"/><Relationship Id="rId660" Type="http://schemas.openxmlformats.org/officeDocument/2006/relationships/hyperlink" Target="https://sg-dev-web.securegive.com/" TargetMode="External"/><Relationship Id="rId898" Type="http://schemas.openxmlformats.org/officeDocument/2006/relationships/hyperlink" Target="https://sg-dev-web.securegive.com/" TargetMode="External"/><Relationship Id="rId1083" Type="http://schemas.openxmlformats.org/officeDocument/2006/relationships/hyperlink" Target="https://sg-dev-web.securegive.com/" TargetMode="External"/><Relationship Id="rId1290" Type="http://schemas.openxmlformats.org/officeDocument/2006/relationships/hyperlink" Target="https://sg-dev-web.securegive.com/" TargetMode="External"/><Relationship Id="rId2134" Type="http://schemas.openxmlformats.org/officeDocument/2006/relationships/hyperlink" Target="mailto:testing+205+load@securegive.com" TargetMode="External"/><Relationship Id="rId2341" Type="http://schemas.openxmlformats.org/officeDocument/2006/relationships/hyperlink" Target="mailto:testing+412+load@securegive.com" TargetMode="External"/><Relationship Id="rId2579" Type="http://schemas.openxmlformats.org/officeDocument/2006/relationships/hyperlink" Target="mailto:testing+650+load@securegive.com" TargetMode="External"/><Relationship Id="rId2786" Type="http://schemas.openxmlformats.org/officeDocument/2006/relationships/hyperlink" Target="mailto:testing+857+load@securegive.com" TargetMode="External"/><Relationship Id="rId2993" Type="http://schemas.openxmlformats.org/officeDocument/2006/relationships/hyperlink" Target="mailto:testing+1064+load@securegive.com" TargetMode="External"/><Relationship Id="rId106" Type="http://schemas.openxmlformats.org/officeDocument/2006/relationships/hyperlink" Target="https://sg-dev-web.securegive.com/" TargetMode="External"/><Relationship Id="rId313" Type="http://schemas.openxmlformats.org/officeDocument/2006/relationships/hyperlink" Target="https://sg-dev-web.securegive.com/" TargetMode="External"/><Relationship Id="rId758" Type="http://schemas.openxmlformats.org/officeDocument/2006/relationships/hyperlink" Target="https://sg-dev-web.securegive.com/" TargetMode="External"/><Relationship Id="rId965" Type="http://schemas.openxmlformats.org/officeDocument/2006/relationships/hyperlink" Target="https://sg-dev-web.securegive.com/" TargetMode="External"/><Relationship Id="rId1150" Type="http://schemas.openxmlformats.org/officeDocument/2006/relationships/hyperlink" Target="https://sg-dev-web.securegive.com/" TargetMode="External"/><Relationship Id="rId1388" Type="http://schemas.openxmlformats.org/officeDocument/2006/relationships/hyperlink" Target="https://sg-dev-web.securegive.com/" TargetMode="External"/><Relationship Id="rId1595" Type="http://schemas.openxmlformats.org/officeDocument/2006/relationships/hyperlink" Target="https://sg-dev-web.securegive.com/" TargetMode="External"/><Relationship Id="rId2439" Type="http://schemas.openxmlformats.org/officeDocument/2006/relationships/hyperlink" Target="mailto:testing+510+load@securegive.com" TargetMode="External"/><Relationship Id="rId2646" Type="http://schemas.openxmlformats.org/officeDocument/2006/relationships/hyperlink" Target="mailto:testing+717+load@securegive.com" TargetMode="External"/><Relationship Id="rId2853" Type="http://schemas.openxmlformats.org/officeDocument/2006/relationships/hyperlink" Target="mailto:testing+924+load@securegive.com" TargetMode="External"/><Relationship Id="rId94" Type="http://schemas.openxmlformats.org/officeDocument/2006/relationships/hyperlink" Target="https://sg-dev-web.securegive.com/" TargetMode="External"/><Relationship Id="rId520" Type="http://schemas.openxmlformats.org/officeDocument/2006/relationships/hyperlink" Target="https://sg-dev-web.securegive.com/" TargetMode="External"/><Relationship Id="rId618" Type="http://schemas.openxmlformats.org/officeDocument/2006/relationships/hyperlink" Target="https://sg-dev-web.securegive.com/" TargetMode="External"/><Relationship Id="rId825" Type="http://schemas.openxmlformats.org/officeDocument/2006/relationships/hyperlink" Target="https://sg-dev-web.securegive.com/" TargetMode="External"/><Relationship Id="rId1248" Type="http://schemas.openxmlformats.org/officeDocument/2006/relationships/hyperlink" Target="https://sg-dev-web.securegive.com/" TargetMode="External"/><Relationship Id="rId1455" Type="http://schemas.openxmlformats.org/officeDocument/2006/relationships/hyperlink" Target="https://sg-dev-web.securegive.com/" TargetMode="External"/><Relationship Id="rId1662" Type="http://schemas.openxmlformats.org/officeDocument/2006/relationships/hyperlink" Target="https://sg-dev-web.securegive.com/" TargetMode="External"/><Relationship Id="rId2201" Type="http://schemas.openxmlformats.org/officeDocument/2006/relationships/hyperlink" Target="mailto:testing+272+load@securegive.com" TargetMode="External"/><Relationship Id="rId2506" Type="http://schemas.openxmlformats.org/officeDocument/2006/relationships/hyperlink" Target="mailto:testing+577+load@securegive.com" TargetMode="External"/><Relationship Id="rId1010" Type="http://schemas.openxmlformats.org/officeDocument/2006/relationships/hyperlink" Target="https://sg-dev-web.securegive.com/" TargetMode="External"/><Relationship Id="rId1108" Type="http://schemas.openxmlformats.org/officeDocument/2006/relationships/hyperlink" Target="https://sg-dev-web.securegive.com/" TargetMode="External"/><Relationship Id="rId1315" Type="http://schemas.openxmlformats.org/officeDocument/2006/relationships/hyperlink" Target="https://sg-dev-web.securegive.com/" TargetMode="External"/><Relationship Id="rId1967" Type="http://schemas.openxmlformats.org/officeDocument/2006/relationships/hyperlink" Target="mailto:testing+38+load@securegive.com" TargetMode="External"/><Relationship Id="rId2713" Type="http://schemas.openxmlformats.org/officeDocument/2006/relationships/hyperlink" Target="mailto:testing+784+load@securegive.com" TargetMode="External"/><Relationship Id="rId2920" Type="http://schemas.openxmlformats.org/officeDocument/2006/relationships/hyperlink" Target="mailto:testing+991+load@securegive.com" TargetMode="External"/><Relationship Id="rId1522" Type="http://schemas.openxmlformats.org/officeDocument/2006/relationships/hyperlink" Target="https://sg-dev-web.securegive.com/" TargetMode="External"/><Relationship Id="rId21" Type="http://schemas.openxmlformats.org/officeDocument/2006/relationships/hyperlink" Target="https://sg-dev-web.securegive.com/" TargetMode="External"/><Relationship Id="rId2089" Type="http://schemas.openxmlformats.org/officeDocument/2006/relationships/hyperlink" Target="mailto:testing+160+load@securegive.com" TargetMode="External"/><Relationship Id="rId2296" Type="http://schemas.openxmlformats.org/officeDocument/2006/relationships/hyperlink" Target="mailto:testing+367+load@securegive.com" TargetMode="External"/><Relationship Id="rId3347" Type="http://schemas.openxmlformats.org/officeDocument/2006/relationships/hyperlink" Target="mailto:testing+1418+load@securegive.com" TargetMode="External"/><Relationship Id="rId268" Type="http://schemas.openxmlformats.org/officeDocument/2006/relationships/hyperlink" Target="https://sg-dev-web.securegive.com/" TargetMode="External"/><Relationship Id="rId475" Type="http://schemas.openxmlformats.org/officeDocument/2006/relationships/hyperlink" Target="https://sg-dev-web.securegive.com/" TargetMode="External"/><Relationship Id="rId682" Type="http://schemas.openxmlformats.org/officeDocument/2006/relationships/hyperlink" Target="https://sg-dev-web.securegive.com/" TargetMode="External"/><Relationship Id="rId2156" Type="http://schemas.openxmlformats.org/officeDocument/2006/relationships/hyperlink" Target="mailto:testing+227+load@securegive.com" TargetMode="External"/><Relationship Id="rId2363" Type="http://schemas.openxmlformats.org/officeDocument/2006/relationships/hyperlink" Target="mailto:testing+434+load@securegive.com" TargetMode="External"/><Relationship Id="rId2570" Type="http://schemas.openxmlformats.org/officeDocument/2006/relationships/hyperlink" Target="mailto:testing+641+load@securegive.com" TargetMode="External"/><Relationship Id="rId3207" Type="http://schemas.openxmlformats.org/officeDocument/2006/relationships/hyperlink" Target="mailto:testing+1278+load@securegive.com" TargetMode="External"/><Relationship Id="rId3414" Type="http://schemas.openxmlformats.org/officeDocument/2006/relationships/hyperlink" Target="mailto:testing+1485+load@securegive.com" TargetMode="External"/><Relationship Id="rId128" Type="http://schemas.openxmlformats.org/officeDocument/2006/relationships/hyperlink" Target="https://sg-dev-web.securegive.com/" TargetMode="External"/><Relationship Id="rId335" Type="http://schemas.openxmlformats.org/officeDocument/2006/relationships/hyperlink" Target="https://sg-dev-web.securegive.com/" TargetMode="External"/><Relationship Id="rId542" Type="http://schemas.openxmlformats.org/officeDocument/2006/relationships/hyperlink" Target="https://sg-dev-web.securegive.com/" TargetMode="External"/><Relationship Id="rId1172" Type="http://schemas.openxmlformats.org/officeDocument/2006/relationships/hyperlink" Target="https://sg-dev-web.securegive.com/" TargetMode="External"/><Relationship Id="rId2016" Type="http://schemas.openxmlformats.org/officeDocument/2006/relationships/hyperlink" Target="mailto:testing+87+load@securegive.com" TargetMode="External"/><Relationship Id="rId2223" Type="http://schemas.openxmlformats.org/officeDocument/2006/relationships/hyperlink" Target="mailto:testing+294+load@securegive.com" TargetMode="External"/><Relationship Id="rId2430" Type="http://schemas.openxmlformats.org/officeDocument/2006/relationships/hyperlink" Target="mailto:testing+501+load@securegive.com" TargetMode="External"/><Relationship Id="rId402" Type="http://schemas.openxmlformats.org/officeDocument/2006/relationships/hyperlink" Target="https://sg-dev-web.securegive.com/" TargetMode="External"/><Relationship Id="rId1032" Type="http://schemas.openxmlformats.org/officeDocument/2006/relationships/hyperlink" Target="https://sg-dev-web.securegive.com/" TargetMode="External"/><Relationship Id="rId1989" Type="http://schemas.openxmlformats.org/officeDocument/2006/relationships/hyperlink" Target="mailto:testing+60+load@securegive.com" TargetMode="External"/><Relationship Id="rId1849" Type="http://schemas.openxmlformats.org/officeDocument/2006/relationships/hyperlink" Target="https://sg-dev-web.securegive.com/" TargetMode="External"/><Relationship Id="rId3064" Type="http://schemas.openxmlformats.org/officeDocument/2006/relationships/hyperlink" Target="mailto:testing+1135+load@securegive.com" TargetMode="External"/><Relationship Id="rId192" Type="http://schemas.openxmlformats.org/officeDocument/2006/relationships/hyperlink" Target="https://sg-dev-web.securegive.com/" TargetMode="External"/><Relationship Id="rId1709" Type="http://schemas.openxmlformats.org/officeDocument/2006/relationships/hyperlink" Target="mailto:Test@pass1" TargetMode="External"/><Relationship Id="rId1916" Type="http://schemas.openxmlformats.org/officeDocument/2006/relationships/hyperlink" Target="mailto:Test@pass1" TargetMode="External"/><Relationship Id="rId3271" Type="http://schemas.openxmlformats.org/officeDocument/2006/relationships/hyperlink" Target="mailto:testing+1342+load@securegive.com" TargetMode="External"/><Relationship Id="rId2080" Type="http://schemas.openxmlformats.org/officeDocument/2006/relationships/hyperlink" Target="mailto:testing+151+load@securegive.com" TargetMode="External"/><Relationship Id="rId3131" Type="http://schemas.openxmlformats.org/officeDocument/2006/relationships/hyperlink" Target="mailto:testing+1202+load@securegive.com" TargetMode="External"/><Relationship Id="rId2897" Type="http://schemas.openxmlformats.org/officeDocument/2006/relationships/hyperlink" Target="mailto:testing+968+load@securegive.com" TargetMode="External"/><Relationship Id="rId869" Type="http://schemas.openxmlformats.org/officeDocument/2006/relationships/hyperlink" Target="https://sg-dev-web.securegive.com/" TargetMode="External"/><Relationship Id="rId1499" Type="http://schemas.openxmlformats.org/officeDocument/2006/relationships/hyperlink" Target="https://sg-dev-web.securegive.com/" TargetMode="External"/><Relationship Id="rId729" Type="http://schemas.openxmlformats.org/officeDocument/2006/relationships/hyperlink" Target="mailto:Test@pass1" TargetMode="External"/><Relationship Id="rId1359" Type="http://schemas.openxmlformats.org/officeDocument/2006/relationships/hyperlink" Target="mailto:Test@pass1" TargetMode="External"/><Relationship Id="rId2757" Type="http://schemas.openxmlformats.org/officeDocument/2006/relationships/hyperlink" Target="mailto:testing+828+load@securegive.com" TargetMode="External"/><Relationship Id="rId2964" Type="http://schemas.openxmlformats.org/officeDocument/2006/relationships/hyperlink" Target="mailto:testing+1035+load@securegive.com" TargetMode="External"/><Relationship Id="rId936" Type="http://schemas.openxmlformats.org/officeDocument/2006/relationships/hyperlink" Target="mailto:Test@pass1" TargetMode="External"/><Relationship Id="rId1219" Type="http://schemas.openxmlformats.org/officeDocument/2006/relationships/hyperlink" Target="https://sg-dev-web.securegive.com/" TargetMode="External"/><Relationship Id="rId1566" Type="http://schemas.openxmlformats.org/officeDocument/2006/relationships/hyperlink" Target="mailto:Test@pass1" TargetMode="External"/><Relationship Id="rId1773" Type="http://schemas.openxmlformats.org/officeDocument/2006/relationships/hyperlink" Target="mailto:Test@pass1" TargetMode="External"/><Relationship Id="rId1980" Type="http://schemas.openxmlformats.org/officeDocument/2006/relationships/hyperlink" Target="mailto:testing+51+load@securegive.com" TargetMode="External"/><Relationship Id="rId2617" Type="http://schemas.openxmlformats.org/officeDocument/2006/relationships/hyperlink" Target="mailto:testing+688+load@securegive.com" TargetMode="External"/><Relationship Id="rId2824" Type="http://schemas.openxmlformats.org/officeDocument/2006/relationships/hyperlink" Target="mailto:testing+895+load@securegive.com" TargetMode="External"/><Relationship Id="rId65" Type="http://schemas.openxmlformats.org/officeDocument/2006/relationships/hyperlink" Target="https://sg-dev-web.securegive.com/" TargetMode="External"/><Relationship Id="rId1426" Type="http://schemas.openxmlformats.org/officeDocument/2006/relationships/hyperlink" Target="https://sg-dev-web.securegive.com/" TargetMode="External"/><Relationship Id="rId1633" Type="http://schemas.openxmlformats.org/officeDocument/2006/relationships/hyperlink" Target="https://sg-dev-web.securegive.com/" TargetMode="External"/><Relationship Id="rId1840" Type="http://schemas.openxmlformats.org/officeDocument/2006/relationships/hyperlink" Target="https://sg-dev-web.securegive.com/" TargetMode="External"/><Relationship Id="rId1700" Type="http://schemas.openxmlformats.org/officeDocument/2006/relationships/hyperlink" Target="mailto:Test@pass1" TargetMode="External"/><Relationship Id="rId379" Type="http://schemas.openxmlformats.org/officeDocument/2006/relationships/hyperlink" Target="https://sg-dev-web.securegive.com/" TargetMode="External"/><Relationship Id="rId586" Type="http://schemas.openxmlformats.org/officeDocument/2006/relationships/hyperlink" Target="https://sg-dev-web.securegive.com/" TargetMode="External"/><Relationship Id="rId793" Type="http://schemas.openxmlformats.org/officeDocument/2006/relationships/hyperlink" Target="https://sg-dev-web.securegive.com/" TargetMode="External"/><Relationship Id="rId2267" Type="http://schemas.openxmlformats.org/officeDocument/2006/relationships/hyperlink" Target="mailto:testing+338+load@securegive.com" TargetMode="External"/><Relationship Id="rId2474" Type="http://schemas.openxmlformats.org/officeDocument/2006/relationships/hyperlink" Target="mailto:testing+545+load@securegive.com" TargetMode="External"/><Relationship Id="rId2681" Type="http://schemas.openxmlformats.org/officeDocument/2006/relationships/hyperlink" Target="mailto:testing+752+load@securegive.com" TargetMode="External"/><Relationship Id="rId3318" Type="http://schemas.openxmlformats.org/officeDocument/2006/relationships/hyperlink" Target="mailto:testing+1389+load@securegive.com" TargetMode="External"/><Relationship Id="rId239" Type="http://schemas.openxmlformats.org/officeDocument/2006/relationships/hyperlink" Target="https://sg-dev-web.securegive.com/" TargetMode="External"/><Relationship Id="rId446" Type="http://schemas.openxmlformats.org/officeDocument/2006/relationships/hyperlink" Target="https://sg-dev-web.securegive.com/" TargetMode="External"/><Relationship Id="rId653" Type="http://schemas.openxmlformats.org/officeDocument/2006/relationships/hyperlink" Target="https://sg-dev-web.securegive.com/" TargetMode="External"/><Relationship Id="rId1076" Type="http://schemas.openxmlformats.org/officeDocument/2006/relationships/hyperlink" Target="https://sg-dev-web.securegive.com/" TargetMode="External"/><Relationship Id="rId1283" Type="http://schemas.openxmlformats.org/officeDocument/2006/relationships/hyperlink" Target="https://sg-dev-web.securegive.com/" TargetMode="External"/><Relationship Id="rId1490" Type="http://schemas.openxmlformats.org/officeDocument/2006/relationships/hyperlink" Target="https://sg-dev-web.securegive.com/" TargetMode="External"/><Relationship Id="rId2127" Type="http://schemas.openxmlformats.org/officeDocument/2006/relationships/hyperlink" Target="mailto:testing+198+load@securegive.com" TargetMode="External"/><Relationship Id="rId2334" Type="http://schemas.openxmlformats.org/officeDocument/2006/relationships/hyperlink" Target="mailto:testing+405+load@securegive.com" TargetMode="External"/><Relationship Id="rId306" Type="http://schemas.openxmlformats.org/officeDocument/2006/relationships/hyperlink" Target="mailto:Test@pass1" TargetMode="External"/><Relationship Id="rId860" Type="http://schemas.openxmlformats.org/officeDocument/2006/relationships/hyperlink" Target="https://sg-dev-web.securegive.com/" TargetMode="External"/><Relationship Id="rId1143" Type="http://schemas.openxmlformats.org/officeDocument/2006/relationships/hyperlink" Target="mailto:Test@pass1" TargetMode="External"/><Relationship Id="rId2541" Type="http://schemas.openxmlformats.org/officeDocument/2006/relationships/hyperlink" Target="mailto:testing+612+load@securegive.com" TargetMode="External"/><Relationship Id="rId513" Type="http://schemas.openxmlformats.org/officeDocument/2006/relationships/hyperlink" Target="mailto:Test@pass1" TargetMode="External"/><Relationship Id="rId720" Type="http://schemas.openxmlformats.org/officeDocument/2006/relationships/hyperlink" Target="mailto:Test@pass1" TargetMode="External"/><Relationship Id="rId1350" Type="http://schemas.openxmlformats.org/officeDocument/2006/relationships/hyperlink" Target="mailto:Test@pass1" TargetMode="External"/><Relationship Id="rId2401" Type="http://schemas.openxmlformats.org/officeDocument/2006/relationships/hyperlink" Target="mailto:testing+472+load@securegive.com" TargetMode="External"/><Relationship Id="rId1003" Type="http://schemas.openxmlformats.org/officeDocument/2006/relationships/hyperlink" Target="https://sg-dev-web.securegive.com/" TargetMode="External"/><Relationship Id="rId1210" Type="http://schemas.openxmlformats.org/officeDocument/2006/relationships/hyperlink" Target="https://sg-dev-web.securegive.com/" TargetMode="External"/><Relationship Id="rId3175" Type="http://schemas.openxmlformats.org/officeDocument/2006/relationships/hyperlink" Target="mailto:testing+1246+load@securegive.com" TargetMode="External"/><Relationship Id="rId3382" Type="http://schemas.openxmlformats.org/officeDocument/2006/relationships/hyperlink" Target="mailto:testing+1453+load@securegive.com" TargetMode="External"/><Relationship Id="rId2191" Type="http://schemas.openxmlformats.org/officeDocument/2006/relationships/hyperlink" Target="mailto:testing+262+load@securegive.com" TargetMode="External"/><Relationship Id="rId3035" Type="http://schemas.openxmlformats.org/officeDocument/2006/relationships/hyperlink" Target="mailto:testing+1106+load@securegive.com" TargetMode="External"/><Relationship Id="rId3242" Type="http://schemas.openxmlformats.org/officeDocument/2006/relationships/hyperlink" Target="mailto:testing+1313+load@securegive.com" TargetMode="External"/><Relationship Id="rId163" Type="http://schemas.openxmlformats.org/officeDocument/2006/relationships/hyperlink" Target="https://sg-dev-web.securegive.com/" TargetMode="External"/><Relationship Id="rId370" Type="http://schemas.openxmlformats.org/officeDocument/2006/relationships/hyperlink" Target="https://sg-dev-web.securegive.com/" TargetMode="External"/><Relationship Id="rId2051" Type="http://schemas.openxmlformats.org/officeDocument/2006/relationships/hyperlink" Target="mailto:testing+122+load@securegive.com" TargetMode="External"/><Relationship Id="rId3102" Type="http://schemas.openxmlformats.org/officeDocument/2006/relationships/hyperlink" Target="mailto:testing+1173+load@securegive.com" TargetMode="External"/><Relationship Id="rId230" Type="http://schemas.openxmlformats.org/officeDocument/2006/relationships/hyperlink" Target="https://sg-dev-web.securegive.com/" TargetMode="External"/><Relationship Id="rId2868" Type="http://schemas.openxmlformats.org/officeDocument/2006/relationships/hyperlink" Target="mailto:testing+939+load@securegive.com" TargetMode="External"/><Relationship Id="rId1677" Type="http://schemas.openxmlformats.org/officeDocument/2006/relationships/hyperlink" Target="https://sg-dev-web.securegive.com/" TargetMode="External"/><Relationship Id="rId1884" Type="http://schemas.openxmlformats.org/officeDocument/2006/relationships/hyperlink" Target="https://sg-dev-web.securegive.com/" TargetMode="External"/><Relationship Id="rId2728" Type="http://schemas.openxmlformats.org/officeDocument/2006/relationships/hyperlink" Target="mailto:testing+799+load@securegive.com" TargetMode="External"/><Relationship Id="rId2935" Type="http://schemas.openxmlformats.org/officeDocument/2006/relationships/hyperlink" Target="mailto:testing+1006+load@securegive.com" TargetMode="External"/><Relationship Id="rId907" Type="http://schemas.openxmlformats.org/officeDocument/2006/relationships/hyperlink" Target="https://sg-dev-web.securegive.com/" TargetMode="External"/><Relationship Id="rId1537" Type="http://schemas.openxmlformats.org/officeDocument/2006/relationships/hyperlink" Target="https://sg-dev-web.securegive.com/" TargetMode="External"/><Relationship Id="rId1744" Type="http://schemas.openxmlformats.org/officeDocument/2006/relationships/hyperlink" Target="https://sg-dev-web.securegive.com/" TargetMode="External"/><Relationship Id="rId1951" Type="http://schemas.openxmlformats.org/officeDocument/2006/relationships/hyperlink" Target="mailto:testing+22+load@securegive.com" TargetMode="External"/><Relationship Id="rId36" Type="http://schemas.openxmlformats.org/officeDocument/2006/relationships/hyperlink" Target="mailto:Test@pass1" TargetMode="External"/><Relationship Id="rId1604" Type="http://schemas.openxmlformats.org/officeDocument/2006/relationships/hyperlink" Target="https://sg-dev-web.securegive.com/" TargetMode="External"/><Relationship Id="rId1811" Type="http://schemas.openxmlformats.org/officeDocument/2006/relationships/hyperlink" Target="https://sg-dev-web.securegive.com/" TargetMode="External"/><Relationship Id="rId697" Type="http://schemas.openxmlformats.org/officeDocument/2006/relationships/hyperlink" Target="https://sg-dev-web.securegive.com/" TargetMode="External"/><Relationship Id="rId2378" Type="http://schemas.openxmlformats.org/officeDocument/2006/relationships/hyperlink" Target="mailto:testing+449+load@securegive.com" TargetMode="External"/><Relationship Id="rId3429" Type="http://schemas.openxmlformats.org/officeDocument/2006/relationships/hyperlink" Target="mailto:testing+1500+load@securegive.com" TargetMode="External"/><Relationship Id="rId1187" Type="http://schemas.openxmlformats.org/officeDocument/2006/relationships/hyperlink" Target="mailto:Test@pass1" TargetMode="External"/><Relationship Id="rId2585" Type="http://schemas.openxmlformats.org/officeDocument/2006/relationships/hyperlink" Target="mailto:testing+656+load@securegive.com" TargetMode="External"/><Relationship Id="rId2792" Type="http://schemas.openxmlformats.org/officeDocument/2006/relationships/hyperlink" Target="mailto:testing+863+load@securegive.com" TargetMode="External"/><Relationship Id="rId557" Type="http://schemas.openxmlformats.org/officeDocument/2006/relationships/hyperlink" Target="mailto:Test@pass1" TargetMode="External"/><Relationship Id="rId764" Type="http://schemas.openxmlformats.org/officeDocument/2006/relationships/hyperlink" Target="mailto:Test@pass1" TargetMode="External"/><Relationship Id="rId971" Type="http://schemas.openxmlformats.org/officeDocument/2006/relationships/hyperlink" Target="mailto:Test@pass1" TargetMode="External"/><Relationship Id="rId1394" Type="http://schemas.openxmlformats.org/officeDocument/2006/relationships/hyperlink" Target="mailto:Test@pass1" TargetMode="External"/><Relationship Id="rId2238" Type="http://schemas.openxmlformats.org/officeDocument/2006/relationships/hyperlink" Target="mailto:testing+309+load@securegive.com" TargetMode="External"/><Relationship Id="rId2445" Type="http://schemas.openxmlformats.org/officeDocument/2006/relationships/hyperlink" Target="mailto:testing+516+load@securegive.com" TargetMode="External"/><Relationship Id="rId2652" Type="http://schemas.openxmlformats.org/officeDocument/2006/relationships/hyperlink" Target="mailto:testing+723+load@securegive.com" TargetMode="External"/><Relationship Id="rId417" Type="http://schemas.openxmlformats.org/officeDocument/2006/relationships/hyperlink" Target="https://sg-dev-web.securegive.com/" TargetMode="External"/><Relationship Id="rId624" Type="http://schemas.openxmlformats.org/officeDocument/2006/relationships/hyperlink" Target="https://sg-dev-web.securegive.com/" TargetMode="External"/><Relationship Id="rId831" Type="http://schemas.openxmlformats.org/officeDocument/2006/relationships/hyperlink" Target="https://sg-dev-web.securegive.com/" TargetMode="External"/><Relationship Id="rId1047" Type="http://schemas.openxmlformats.org/officeDocument/2006/relationships/hyperlink" Target="https://sg-dev-web.securegive.com/" TargetMode="External"/><Relationship Id="rId1254" Type="http://schemas.openxmlformats.org/officeDocument/2006/relationships/hyperlink" Target="https://sg-dev-web.securegive.com/" TargetMode="External"/><Relationship Id="rId1461" Type="http://schemas.openxmlformats.org/officeDocument/2006/relationships/hyperlink" Target="https://sg-dev-web.securegive.com/" TargetMode="External"/><Relationship Id="rId2305" Type="http://schemas.openxmlformats.org/officeDocument/2006/relationships/hyperlink" Target="mailto:testing+376+load@securegive.com" TargetMode="External"/><Relationship Id="rId2512" Type="http://schemas.openxmlformats.org/officeDocument/2006/relationships/hyperlink" Target="mailto:testing+583+load@securegive.com" TargetMode="External"/><Relationship Id="rId1114" Type="http://schemas.openxmlformats.org/officeDocument/2006/relationships/hyperlink" Target="https://sg-dev-web.securegive.com/" TargetMode="External"/><Relationship Id="rId1321" Type="http://schemas.openxmlformats.org/officeDocument/2006/relationships/hyperlink" Target="https://sg-dev-web.securegive.com/" TargetMode="External"/><Relationship Id="rId3079" Type="http://schemas.openxmlformats.org/officeDocument/2006/relationships/hyperlink" Target="mailto:testing+1150+load@securegive.com" TargetMode="External"/><Relationship Id="rId3286" Type="http://schemas.openxmlformats.org/officeDocument/2006/relationships/hyperlink" Target="mailto:testing+1357+load@securegive.com" TargetMode="External"/><Relationship Id="rId2095" Type="http://schemas.openxmlformats.org/officeDocument/2006/relationships/hyperlink" Target="mailto:testing+166+load@securegive.com" TargetMode="External"/><Relationship Id="rId3146" Type="http://schemas.openxmlformats.org/officeDocument/2006/relationships/hyperlink" Target="mailto:testing+1217+load@securegive.com" TargetMode="External"/><Relationship Id="rId3353" Type="http://schemas.openxmlformats.org/officeDocument/2006/relationships/hyperlink" Target="mailto:testing+1424+load@securegive.com" TargetMode="External"/><Relationship Id="rId274" Type="http://schemas.openxmlformats.org/officeDocument/2006/relationships/hyperlink" Target="https://sg-dev-web.securegive.com/" TargetMode="External"/><Relationship Id="rId481" Type="http://schemas.openxmlformats.org/officeDocument/2006/relationships/hyperlink" Target="https://sg-dev-web.securegive.com/" TargetMode="External"/><Relationship Id="rId2162" Type="http://schemas.openxmlformats.org/officeDocument/2006/relationships/hyperlink" Target="mailto:testing+233+load@securegive.com" TargetMode="External"/><Relationship Id="rId3006" Type="http://schemas.openxmlformats.org/officeDocument/2006/relationships/hyperlink" Target="mailto:testing+1077+load@securegive.com" TargetMode="External"/><Relationship Id="rId134" Type="http://schemas.openxmlformats.org/officeDocument/2006/relationships/hyperlink" Target="mailto:Test@pass1" TargetMode="External"/><Relationship Id="rId3213" Type="http://schemas.openxmlformats.org/officeDocument/2006/relationships/hyperlink" Target="mailto:testing+1284+load@securegive.com" TargetMode="External"/><Relationship Id="rId3420" Type="http://schemas.openxmlformats.org/officeDocument/2006/relationships/hyperlink" Target="mailto:testing+1491+load@securegive.com" TargetMode="External"/><Relationship Id="rId341" Type="http://schemas.openxmlformats.org/officeDocument/2006/relationships/hyperlink" Target="mailto:Test@pass1" TargetMode="External"/><Relationship Id="rId2022" Type="http://schemas.openxmlformats.org/officeDocument/2006/relationships/hyperlink" Target="mailto:testing+93+load@securegive.com" TargetMode="External"/><Relationship Id="rId2979" Type="http://schemas.openxmlformats.org/officeDocument/2006/relationships/hyperlink" Target="mailto:testing+1050+load@securegive.com" TargetMode="External"/><Relationship Id="rId201" Type="http://schemas.openxmlformats.org/officeDocument/2006/relationships/hyperlink" Target="https://sg-dev-web.securegive.com/" TargetMode="External"/><Relationship Id="rId1788" Type="http://schemas.openxmlformats.org/officeDocument/2006/relationships/hyperlink" Target="https://sg-dev-web.securegive.com/" TargetMode="External"/><Relationship Id="rId1995" Type="http://schemas.openxmlformats.org/officeDocument/2006/relationships/hyperlink" Target="mailto:testing+66+load@securegive.com" TargetMode="External"/><Relationship Id="rId2839" Type="http://schemas.openxmlformats.org/officeDocument/2006/relationships/hyperlink" Target="mailto:testing+910+load@securegive.com" TargetMode="External"/><Relationship Id="rId1648" Type="http://schemas.openxmlformats.org/officeDocument/2006/relationships/hyperlink" Target="https://sg-dev-web.securegive.com/" TargetMode="External"/><Relationship Id="rId1508" Type="http://schemas.openxmlformats.org/officeDocument/2006/relationships/hyperlink" Target="https://sg-dev-web.securegive.com/" TargetMode="External"/><Relationship Id="rId1855" Type="http://schemas.openxmlformats.org/officeDocument/2006/relationships/hyperlink" Target="https://sg-dev-web.securegive.com/" TargetMode="External"/><Relationship Id="rId2906" Type="http://schemas.openxmlformats.org/officeDocument/2006/relationships/hyperlink" Target="mailto:testing+977+load@securegive.com" TargetMode="External"/><Relationship Id="rId3070" Type="http://schemas.openxmlformats.org/officeDocument/2006/relationships/hyperlink" Target="mailto:testing+1141+load@securegive.com" TargetMode="External"/><Relationship Id="rId1715" Type="http://schemas.openxmlformats.org/officeDocument/2006/relationships/hyperlink" Target="https://sg-dev-web.securegive.com/" TargetMode="External"/><Relationship Id="rId1922" Type="http://schemas.openxmlformats.org/officeDocument/2006/relationships/hyperlink" Target="https://sg-dev-web.securegive.com/" TargetMode="External"/><Relationship Id="rId2489" Type="http://schemas.openxmlformats.org/officeDocument/2006/relationships/hyperlink" Target="mailto:testing+560+load@securegive.com" TargetMode="External"/><Relationship Id="rId2696" Type="http://schemas.openxmlformats.org/officeDocument/2006/relationships/hyperlink" Target="mailto:testing+767+load@securegive.com" TargetMode="External"/><Relationship Id="rId668" Type="http://schemas.openxmlformats.org/officeDocument/2006/relationships/hyperlink" Target="https://sg-dev-web.securegive.com/" TargetMode="External"/><Relationship Id="rId875" Type="http://schemas.openxmlformats.org/officeDocument/2006/relationships/hyperlink" Target="https://sg-dev-web.securegive.com/" TargetMode="External"/><Relationship Id="rId1298" Type="http://schemas.openxmlformats.org/officeDocument/2006/relationships/hyperlink" Target="https://sg-dev-web.securegive.com/" TargetMode="External"/><Relationship Id="rId2349" Type="http://schemas.openxmlformats.org/officeDocument/2006/relationships/hyperlink" Target="mailto:testing+420+load@securegive.com" TargetMode="External"/><Relationship Id="rId2556" Type="http://schemas.openxmlformats.org/officeDocument/2006/relationships/hyperlink" Target="mailto:testing+627+load@securegive.com" TargetMode="External"/><Relationship Id="rId2763" Type="http://schemas.openxmlformats.org/officeDocument/2006/relationships/hyperlink" Target="mailto:testing+834+load@securegive.com" TargetMode="External"/><Relationship Id="rId2970" Type="http://schemas.openxmlformats.org/officeDocument/2006/relationships/hyperlink" Target="mailto:testing+1041+load@securegive.com" TargetMode="External"/><Relationship Id="rId528" Type="http://schemas.openxmlformats.org/officeDocument/2006/relationships/hyperlink" Target="https://sg-dev-web.securegive.com/" TargetMode="External"/><Relationship Id="rId735" Type="http://schemas.openxmlformats.org/officeDocument/2006/relationships/hyperlink" Target="https://sg-dev-web.securegive.com/" TargetMode="External"/><Relationship Id="rId942" Type="http://schemas.openxmlformats.org/officeDocument/2006/relationships/hyperlink" Target="https://sg-dev-web.securegive.com/" TargetMode="External"/><Relationship Id="rId1158" Type="http://schemas.openxmlformats.org/officeDocument/2006/relationships/hyperlink" Target="https://sg-dev-web.securegive.com/" TargetMode="External"/><Relationship Id="rId1365" Type="http://schemas.openxmlformats.org/officeDocument/2006/relationships/hyperlink" Target="https://sg-dev-web.securegive.com/" TargetMode="External"/><Relationship Id="rId1572" Type="http://schemas.openxmlformats.org/officeDocument/2006/relationships/hyperlink" Target="https://sg-dev-web.securegive.com/" TargetMode="External"/><Relationship Id="rId2209" Type="http://schemas.openxmlformats.org/officeDocument/2006/relationships/hyperlink" Target="mailto:testing+280+load@securegive.com" TargetMode="External"/><Relationship Id="rId2416" Type="http://schemas.openxmlformats.org/officeDocument/2006/relationships/hyperlink" Target="mailto:testing+487+load@securegive.com" TargetMode="External"/><Relationship Id="rId2623" Type="http://schemas.openxmlformats.org/officeDocument/2006/relationships/hyperlink" Target="mailto:testing+694+load@securegive.com" TargetMode="External"/><Relationship Id="rId1018" Type="http://schemas.openxmlformats.org/officeDocument/2006/relationships/hyperlink" Target="https://sg-dev-web.securegive.com/" TargetMode="External"/><Relationship Id="rId1225" Type="http://schemas.openxmlformats.org/officeDocument/2006/relationships/hyperlink" Target="https://sg-dev-web.securegive.com/" TargetMode="External"/><Relationship Id="rId1432" Type="http://schemas.openxmlformats.org/officeDocument/2006/relationships/hyperlink" Target="https://sg-dev-web.securegive.com/" TargetMode="External"/><Relationship Id="rId2830" Type="http://schemas.openxmlformats.org/officeDocument/2006/relationships/hyperlink" Target="mailto:testing+901+load@securegive.com" TargetMode="External"/><Relationship Id="rId71" Type="http://schemas.openxmlformats.org/officeDocument/2006/relationships/hyperlink" Target="mailto:Test@pass1" TargetMode="External"/><Relationship Id="rId802" Type="http://schemas.openxmlformats.org/officeDocument/2006/relationships/hyperlink" Target="https://sg-dev-web.securegive.com/" TargetMode="External"/><Relationship Id="rId3397" Type="http://schemas.openxmlformats.org/officeDocument/2006/relationships/hyperlink" Target="mailto:testing+1468+load@securegive.com" TargetMode="External"/><Relationship Id="rId178" Type="http://schemas.openxmlformats.org/officeDocument/2006/relationships/hyperlink" Target="https://sg-dev-web.securegive.com/" TargetMode="External"/><Relationship Id="rId3257" Type="http://schemas.openxmlformats.org/officeDocument/2006/relationships/hyperlink" Target="mailto:testing+1328+load@securegive.com" TargetMode="External"/><Relationship Id="rId385" Type="http://schemas.openxmlformats.org/officeDocument/2006/relationships/hyperlink" Target="https://sg-dev-web.securegive.com/" TargetMode="External"/><Relationship Id="rId592" Type="http://schemas.openxmlformats.org/officeDocument/2006/relationships/hyperlink" Target="https://sg-dev-web.securegive.com/" TargetMode="External"/><Relationship Id="rId2066" Type="http://schemas.openxmlformats.org/officeDocument/2006/relationships/hyperlink" Target="mailto:testing+137+load@securegive.com" TargetMode="External"/><Relationship Id="rId2273" Type="http://schemas.openxmlformats.org/officeDocument/2006/relationships/hyperlink" Target="mailto:testing+344+load@securegive.com" TargetMode="External"/><Relationship Id="rId2480" Type="http://schemas.openxmlformats.org/officeDocument/2006/relationships/hyperlink" Target="mailto:testing+551+load@securegive.com" TargetMode="External"/><Relationship Id="rId3117" Type="http://schemas.openxmlformats.org/officeDocument/2006/relationships/hyperlink" Target="mailto:testing+1188+load@securegive.com" TargetMode="External"/><Relationship Id="rId3324" Type="http://schemas.openxmlformats.org/officeDocument/2006/relationships/hyperlink" Target="mailto:testing+1395+load@securegive.com" TargetMode="External"/><Relationship Id="rId245" Type="http://schemas.openxmlformats.org/officeDocument/2006/relationships/hyperlink" Target="https://sg-dev-web.securegive.com/" TargetMode="External"/><Relationship Id="rId452" Type="http://schemas.openxmlformats.org/officeDocument/2006/relationships/hyperlink" Target="https://sg-dev-web.securegive.com/" TargetMode="External"/><Relationship Id="rId1082" Type="http://schemas.openxmlformats.org/officeDocument/2006/relationships/hyperlink" Target="https://sg-dev-web.securegive.com/" TargetMode="External"/><Relationship Id="rId2133" Type="http://schemas.openxmlformats.org/officeDocument/2006/relationships/hyperlink" Target="mailto:testing+204+load@securegive.com" TargetMode="External"/><Relationship Id="rId2340" Type="http://schemas.openxmlformats.org/officeDocument/2006/relationships/hyperlink" Target="mailto:testing+411+load@securegive.com" TargetMode="External"/><Relationship Id="rId105" Type="http://schemas.openxmlformats.org/officeDocument/2006/relationships/hyperlink" Target="https://sg-dev-web.securegive.com/" TargetMode="External"/><Relationship Id="rId312" Type="http://schemas.openxmlformats.org/officeDocument/2006/relationships/hyperlink" Target="https://sg-dev-web.securegive.com/" TargetMode="External"/><Relationship Id="rId2200" Type="http://schemas.openxmlformats.org/officeDocument/2006/relationships/hyperlink" Target="mailto:testing+271+load@securegive.com" TargetMode="External"/><Relationship Id="rId1899" Type="http://schemas.openxmlformats.org/officeDocument/2006/relationships/hyperlink" Target="mailto:Test@pass1" TargetMode="External"/><Relationship Id="rId1759" Type="http://schemas.openxmlformats.org/officeDocument/2006/relationships/hyperlink" Target="https://sg-dev-web.securegive.com/" TargetMode="External"/><Relationship Id="rId1966" Type="http://schemas.openxmlformats.org/officeDocument/2006/relationships/hyperlink" Target="mailto:testing+37+load@securegive.com" TargetMode="External"/><Relationship Id="rId3181" Type="http://schemas.openxmlformats.org/officeDocument/2006/relationships/hyperlink" Target="mailto:testing+1252+load@securegive.com" TargetMode="External"/><Relationship Id="rId1619" Type="http://schemas.openxmlformats.org/officeDocument/2006/relationships/hyperlink" Target="mailto:Test@pass1" TargetMode="External"/><Relationship Id="rId1826" Type="http://schemas.openxmlformats.org/officeDocument/2006/relationships/hyperlink" Target="mailto:Test@pass1" TargetMode="External"/><Relationship Id="rId3041" Type="http://schemas.openxmlformats.org/officeDocument/2006/relationships/hyperlink" Target="mailto:testing+1112+load@securegive.com" TargetMode="External"/><Relationship Id="rId779" Type="http://schemas.openxmlformats.org/officeDocument/2006/relationships/hyperlink" Target="https://sg-dev-web.securegive.com/" TargetMode="External"/><Relationship Id="rId986" Type="http://schemas.openxmlformats.org/officeDocument/2006/relationships/hyperlink" Target="https://sg-dev-web.securegive.com/" TargetMode="External"/><Relationship Id="rId2667" Type="http://schemas.openxmlformats.org/officeDocument/2006/relationships/hyperlink" Target="mailto:testing+738+load@securegive.com" TargetMode="External"/><Relationship Id="rId639" Type="http://schemas.openxmlformats.org/officeDocument/2006/relationships/hyperlink" Target="mailto:Test@pass1" TargetMode="External"/><Relationship Id="rId1269" Type="http://schemas.openxmlformats.org/officeDocument/2006/relationships/hyperlink" Target="mailto:Test@pass1" TargetMode="External"/><Relationship Id="rId1476" Type="http://schemas.openxmlformats.org/officeDocument/2006/relationships/hyperlink" Target="mailto:Test@pass1" TargetMode="External"/><Relationship Id="rId2874" Type="http://schemas.openxmlformats.org/officeDocument/2006/relationships/hyperlink" Target="mailto:testing+945+load@securegive.com" TargetMode="External"/><Relationship Id="rId846" Type="http://schemas.openxmlformats.org/officeDocument/2006/relationships/hyperlink" Target="mailto:Test@pass1" TargetMode="External"/><Relationship Id="rId1129" Type="http://schemas.openxmlformats.org/officeDocument/2006/relationships/hyperlink" Target="https://sg-dev-web.securegive.com/" TargetMode="External"/><Relationship Id="rId1683" Type="http://schemas.openxmlformats.org/officeDocument/2006/relationships/hyperlink" Target="mailto:Test@pass1" TargetMode="External"/><Relationship Id="rId1890" Type="http://schemas.openxmlformats.org/officeDocument/2006/relationships/hyperlink" Target="mailto:Test@pass1" TargetMode="External"/><Relationship Id="rId2527" Type="http://schemas.openxmlformats.org/officeDocument/2006/relationships/hyperlink" Target="mailto:testing+598+load@securegive.com" TargetMode="External"/><Relationship Id="rId2734" Type="http://schemas.openxmlformats.org/officeDocument/2006/relationships/hyperlink" Target="mailto:testing+805+load@securegive.com" TargetMode="External"/><Relationship Id="rId2941" Type="http://schemas.openxmlformats.org/officeDocument/2006/relationships/hyperlink" Target="mailto:testing+1012+load@securegive.com" TargetMode="External"/><Relationship Id="rId706" Type="http://schemas.openxmlformats.org/officeDocument/2006/relationships/hyperlink" Target="https://sg-dev-web.securegive.com/" TargetMode="External"/><Relationship Id="rId913" Type="http://schemas.openxmlformats.org/officeDocument/2006/relationships/hyperlink" Target="https://sg-dev-web.securegive.com/" TargetMode="External"/><Relationship Id="rId1336" Type="http://schemas.openxmlformats.org/officeDocument/2006/relationships/hyperlink" Target="https://sg-dev-web.securegive.com/" TargetMode="External"/><Relationship Id="rId1543" Type="http://schemas.openxmlformats.org/officeDocument/2006/relationships/hyperlink" Target="https://sg-dev-web.securegive.com/" TargetMode="External"/><Relationship Id="rId1750" Type="http://schemas.openxmlformats.org/officeDocument/2006/relationships/hyperlink" Target="https://sg-dev-web.securegive.com/" TargetMode="External"/><Relationship Id="rId2801" Type="http://schemas.openxmlformats.org/officeDocument/2006/relationships/hyperlink" Target="mailto:testing+872+load@securegive.com" TargetMode="External"/><Relationship Id="rId42" Type="http://schemas.openxmlformats.org/officeDocument/2006/relationships/hyperlink" Target="https://sg-dev-web.securegive.com/" TargetMode="External"/><Relationship Id="rId1403" Type="http://schemas.openxmlformats.org/officeDocument/2006/relationships/hyperlink" Target="mailto:Test@pass1" TargetMode="External"/><Relationship Id="rId1610" Type="http://schemas.openxmlformats.org/officeDocument/2006/relationships/hyperlink" Target="mailto:Test@pass1" TargetMode="External"/><Relationship Id="rId3368" Type="http://schemas.openxmlformats.org/officeDocument/2006/relationships/hyperlink" Target="mailto:testing+1439+load@securegive.com" TargetMode="External"/><Relationship Id="rId289" Type="http://schemas.openxmlformats.org/officeDocument/2006/relationships/hyperlink" Target="https://sg-dev-web.securegive.com/" TargetMode="External"/><Relationship Id="rId496" Type="http://schemas.openxmlformats.org/officeDocument/2006/relationships/hyperlink" Target="https://sg-dev-web.securegive.com/" TargetMode="External"/><Relationship Id="rId2177" Type="http://schemas.openxmlformats.org/officeDocument/2006/relationships/hyperlink" Target="mailto:testing+248+load@securegive.com" TargetMode="External"/><Relationship Id="rId2384" Type="http://schemas.openxmlformats.org/officeDocument/2006/relationships/hyperlink" Target="mailto:testing+455+load@securegive.com" TargetMode="External"/><Relationship Id="rId2591" Type="http://schemas.openxmlformats.org/officeDocument/2006/relationships/hyperlink" Target="mailto:testing+662+load@securegive.com" TargetMode="External"/><Relationship Id="rId3228" Type="http://schemas.openxmlformats.org/officeDocument/2006/relationships/hyperlink" Target="mailto:testing+1299+load@securegive.com" TargetMode="External"/><Relationship Id="rId149" Type="http://schemas.openxmlformats.org/officeDocument/2006/relationships/hyperlink" Target="https://sg-dev-web.securegive.com/" TargetMode="External"/><Relationship Id="rId356" Type="http://schemas.openxmlformats.org/officeDocument/2006/relationships/hyperlink" Target="https://sg-dev-web.securegive.com/" TargetMode="External"/><Relationship Id="rId563" Type="http://schemas.openxmlformats.org/officeDocument/2006/relationships/hyperlink" Target="https://sg-dev-web.securegive.com/" TargetMode="External"/><Relationship Id="rId770" Type="http://schemas.openxmlformats.org/officeDocument/2006/relationships/hyperlink" Target="https://sg-dev-web.securegive.com/" TargetMode="External"/><Relationship Id="rId1193" Type="http://schemas.openxmlformats.org/officeDocument/2006/relationships/hyperlink" Target="https://sg-dev-web.securegive.com/" TargetMode="External"/><Relationship Id="rId2037" Type="http://schemas.openxmlformats.org/officeDocument/2006/relationships/hyperlink" Target="mailto:testing+108+load@securegive.com" TargetMode="External"/><Relationship Id="rId2244" Type="http://schemas.openxmlformats.org/officeDocument/2006/relationships/hyperlink" Target="mailto:testing+315+load@securegive.com" TargetMode="External"/><Relationship Id="rId2451" Type="http://schemas.openxmlformats.org/officeDocument/2006/relationships/hyperlink" Target="mailto:testing+522+load@securegive.com" TargetMode="External"/><Relationship Id="rId216" Type="http://schemas.openxmlformats.org/officeDocument/2006/relationships/hyperlink" Target="mailto:Test@pass1" TargetMode="External"/><Relationship Id="rId423" Type="http://schemas.openxmlformats.org/officeDocument/2006/relationships/hyperlink" Target="mailto:Test@pass1" TargetMode="External"/><Relationship Id="rId1053" Type="http://schemas.openxmlformats.org/officeDocument/2006/relationships/hyperlink" Target="mailto:Test@pass1" TargetMode="External"/><Relationship Id="rId1260" Type="http://schemas.openxmlformats.org/officeDocument/2006/relationships/hyperlink" Target="mailto:Test@pass1" TargetMode="External"/><Relationship Id="rId2104" Type="http://schemas.openxmlformats.org/officeDocument/2006/relationships/hyperlink" Target="mailto:testing+175+load@securegive.com" TargetMode="External"/><Relationship Id="rId630" Type="http://schemas.openxmlformats.org/officeDocument/2006/relationships/hyperlink" Target="mailto:Test@pass1" TargetMode="External"/><Relationship Id="rId2311" Type="http://schemas.openxmlformats.org/officeDocument/2006/relationships/hyperlink" Target="mailto:testing+382+load@securegive.com" TargetMode="External"/><Relationship Id="rId1120" Type="http://schemas.openxmlformats.org/officeDocument/2006/relationships/hyperlink" Target="https://sg-dev-web.securegive.com/" TargetMode="External"/><Relationship Id="rId1937" Type="http://schemas.openxmlformats.org/officeDocument/2006/relationships/hyperlink" Target="mailto:testing+8+load@securegive.com" TargetMode="External"/><Relationship Id="rId3085" Type="http://schemas.openxmlformats.org/officeDocument/2006/relationships/hyperlink" Target="mailto:testing+1156+load@securegive.com" TargetMode="External"/><Relationship Id="rId3292" Type="http://schemas.openxmlformats.org/officeDocument/2006/relationships/hyperlink" Target="mailto:testing+1363+load@securegive.com" TargetMode="External"/><Relationship Id="rId3152" Type="http://schemas.openxmlformats.org/officeDocument/2006/relationships/hyperlink" Target="mailto:testing+1223+load@securegive.com" TargetMode="External"/><Relationship Id="rId280" Type="http://schemas.openxmlformats.org/officeDocument/2006/relationships/hyperlink" Target="https://sg-dev-web.securegive.com/" TargetMode="External"/><Relationship Id="rId3012" Type="http://schemas.openxmlformats.org/officeDocument/2006/relationships/hyperlink" Target="mailto:testing+1083+load@securegive.com" TargetMode="External"/><Relationship Id="rId140" Type="http://schemas.openxmlformats.org/officeDocument/2006/relationships/hyperlink" Target="https://sg-dev-web.securegive.com/" TargetMode="External"/><Relationship Id="rId6" Type="http://schemas.openxmlformats.org/officeDocument/2006/relationships/hyperlink" Target="https://sg-dev-web.securegive.com/" TargetMode="External"/><Relationship Id="rId2778" Type="http://schemas.openxmlformats.org/officeDocument/2006/relationships/hyperlink" Target="mailto:testing+849+load@securegive.com" TargetMode="External"/><Relationship Id="rId2985" Type="http://schemas.openxmlformats.org/officeDocument/2006/relationships/hyperlink" Target="mailto:testing+1056+load@securegive.com" TargetMode="External"/><Relationship Id="rId957" Type="http://schemas.openxmlformats.org/officeDocument/2006/relationships/hyperlink" Target="https://sg-dev-web.securegive.com/" TargetMode="External"/><Relationship Id="rId1587" Type="http://schemas.openxmlformats.org/officeDocument/2006/relationships/hyperlink" Target="https://sg-dev-web.securegive.com/" TargetMode="External"/><Relationship Id="rId1794" Type="http://schemas.openxmlformats.org/officeDocument/2006/relationships/hyperlink" Target="https://sg-dev-web.securegive.com/" TargetMode="External"/><Relationship Id="rId2638" Type="http://schemas.openxmlformats.org/officeDocument/2006/relationships/hyperlink" Target="mailto:testing+709+load@securegive.com" TargetMode="External"/><Relationship Id="rId2845" Type="http://schemas.openxmlformats.org/officeDocument/2006/relationships/hyperlink" Target="mailto:testing+916+load@securegive.com" TargetMode="External"/><Relationship Id="rId86" Type="http://schemas.openxmlformats.org/officeDocument/2006/relationships/hyperlink" Target="https://sg-dev-web.securegive.com/" TargetMode="External"/><Relationship Id="rId817" Type="http://schemas.openxmlformats.org/officeDocument/2006/relationships/hyperlink" Target="https://sg-dev-web.securegive.com/" TargetMode="External"/><Relationship Id="rId1447" Type="http://schemas.openxmlformats.org/officeDocument/2006/relationships/hyperlink" Target="https://sg-dev-web.securegive.com/" TargetMode="External"/><Relationship Id="rId1654" Type="http://schemas.openxmlformats.org/officeDocument/2006/relationships/hyperlink" Target="https://sg-dev-web.securegive.com/" TargetMode="External"/><Relationship Id="rId1861" Type="http://schemas.openxmlformats.org/officeDocument/2006/relationships/hyperlink" Target="https://sg-dev-web.securegive.com/" TargetMode="External"/><Relationship Id="rId2705" Type="http://schemas.openxmlformats.org/officeDocument/2006/relationships/hyperlink" Target="mailto:testing+776+load@securegive.com" TargetMode="External"/><Relationship Id="rId2912" Type="http://schemas.openxmlformats.org/officeDocument/2006/relationships/hyperlink" Target="mailto:testing+983+load@securegive.com" TargetMode="External"/><Relationship Id="rId1307" Type="http://schemas.openxmlformats.org/officeDocument/2006/relationships/hyperlink" Target="https://sg-dev-web.securegive.com/" TargetMode="External"/><Relationship Id="rId1514" Type="http://schemas.openxmlformats.org/officeDocument/2006/relationships/hyperlink" Target="https://sg-dev-web.securegive.com/" TargetMode="External"/><Relationship Id="rId1721" Type="http://schemas.openxmlformats.org/officeDocument/2006/relationships/hyperlink" Target="https://sg-dev-web.securegive.com/" TargetMode="External"/><Relationship Id="rId13" Type="http://schemas.openxmlformats.org/officeDocument/2006/relationships/hyperlink" Target="https://sg-dev-web.securegive.com/" TargetMode="External"/><Relationship Id="rId2288" Type="http://schemas.openxmlformats.org/officeDocument/2006/relationships/hyperlink" Target="mailto:testing+359+load@securegive.com" TargetMode="External"/><Relationship Id="rId2495" Type="http://schemas.openxmlformats.org/officeDocument/2006/relationships/hyperlink" Target="mailto:testing+566+load@securegive.com" TargetMode="External"/><Relationship Id="rId3339" Type="http://schemas.openxmlformats.org/officeDocument/2006/relationships/hyperlink" Target="mailto:testing+1410+load@securegive.com" TargetMode="External"/><Relationship Id="rId467" Type="http://schemas.openxmlformats.org/officeDocument/2006/relationships/hyperlink" Target="mailto:Test@pass1" TargetMode="External"/><Relationship Id="rId1097" Type="http://schemas.openxmlformats.org/officeDocument/2006/relationships/hyperlink" Target="mailto:Test@pass1" TargetMode="External"/><Relationship Id="rId2148" Type="http://schemas.openxmlformats.org/officeDocument/2006/relationships/hyperlink" Target="mailto:testing+219+load@securegive.com" TargetMode="External"/><Relationship Id="rId674" Type="http://schemas.openxmlformats.org/officeDocument/2006/relationships/hyperlink" Target="mailto:Test@pass1" TargetMode="External"/><Relationship Id="rId881" Type="http://schemas.openxmlformats.org/officeDocument/2006/relationships/hyperlink" Target="mailto:Test@pass1" TargetMode="External"/><Relationship Id="rId2355" Type="http://schemas.openxmlformats.org/officeDocument/2006/relationships/hyperlink" Target="mailto:testing+426+load@securegive.com" TargetMode="External"/><Relationship Id="rId2562" Type="http://schemas.openxmlformats.org/officeDocument/2006/relationships/hyperlink" Target="mailto:testing+633+load@securegive.com" TargetMode="External"/><Relationship Id="rId3406" Type="http://schemas.openxmlformats.org/officeDocument/2006/relationships/hyperlink" Target="mailto:testing+1477+load@securegive.com" TargetMode="External"/><Relationship Id="rId327" Type="http://schemas.openxmlformats.org/officeDocument/2006/relationships/hyperlink" Target="https://sg-dev-web.securegive.com/" TargetMode="External"/><Relationship Id="rId534" Type="http://schemas.openxmlformats.org/officeDocument/2006/relationships/hyperlink" Target="https://sg-dev-web.securegive.com/" TargetMode="External"/><Relationship Id="rId741" Type="http://schemas.openxmlformats.org/officeDocument/2006/relationships/hyperlink" Target="https://sg-dev-web.securegive.com/" TargetMode="External"/><Relationship Id="rId1164" Type="http://schemas.openxmlformats.org/officeDocument/2006/relationships/hyperlink" Target="https://sg-dev-web.securegive.com/" TargetMode="External"/><Relationship Id="rId1371" Type="http://schemas.openxmlformats.org/officeDocument/2006/relationships/hyperlink" Target="https://sg-dev-web.securegive.com/" TargetMode="External"/><Relationship Id="rId2008" Type="http://schemas.openxmlformats.org/officeDocument/2006/relationships/hyperlink" Target="mailto:testing+79+load@securegive.com" TargetMode="External"/><Relationship Id="rId2215" Type="http://schemas.openxmlformats.org/officeDocument/2006/relationships/hyperlink" Target="mailto:testing+286+load@securegive.com" TargetMode="External"/><Relationship Id="rId2422" Type="http://schemas.openxmlformats.org/officeDocument/2006/relationships/hyperlink" Target="mailto:testing+493+load@securegive.com" TargetMode="External"/><Relationship Id="rId601" Type="http://schemas.openxmlformats.org/officeDocument/2006/relationships/hyperlink" Target="https://sg-dev-web.securegive.com/" TargetMode="External"/><Relationship Id="rId1024" Type="http://schemas.openxmlformats.org/officeDocument/2006/relationships/hyperlink" Target="https://sg-dev-web.securegive.com/" TargetMode="External"/><Relationship Id="rId1231" Type="http://schemas.openxmlformats.org/officeDocument/2006/relationships/hyperlink" Target="https://sg-dev-web.securegive.com/" TargetMode="External"/><Relationship Id="rId3196" Type="http://schemas.openxmlformats.org/officeDocument/2006/relationships/hyperlink" Target="mailto:testing+1267+load@securegive.com" TargetMode="External"/><Relationship Id="rId3056" Type="http://schemas.openxmlformats.org/officeDocument/2006/relationships/hyperlink" Target="mailto:testing+1127+load@securegive.com" TargetMode="External"/><Relationship Id="rId3263" Type="http://schemas.openxmlformats.org/officeDocument/2006/relationships/hyperlink" Target="mailto:testing+1334+load@securegive.com" TargetMode="External"/><Relationship Id="rId184" Type="http://schemas.openxmlformats.org/officeDocument/2006/relationships/hyperlink" Target="https://sg-dev-web.securegive.com/" TargetMode="External"/><Relationship Id="rId391" Type="http://schemas.openxmlformats.org/officeDocument/2006/relationships/hyperlink" Target="https://sg-dev-web.securegive.com/" TargetMode="External"/><Relationship Id="rId1908" Type="http://schemas.openxmlformats.org/officeDocument/2006/relationships/hyperlink" Target="mailto:Test@pass1" TargetMode="External"/><Relationship Id="rId2072" Type="http://schemas.openxmlformats.org/officeDocument/2006/relationships/hyperlink" Target="mailto:testing+143+load@securegive.com" TargetMode="External"/><Relationship Id="rId3123" Type="http://schemas.openxmlformats.org/officeDocument/2006/relationships/hyperlink" Target="mailto:testing+1194+load@securegive.com" TargetMode="External"/><Relationship Id="rId251" Type="http://schemas.openxmlformats.org/officeDocument/2006/relationships/hyperlink" Target="mailto:Test@pass1" TargetMode="External"/><Relationship Id="rId3330" Type="http://schemas.openxmlformats.org/officeDocument/2006/relationships/hyperlink" Target="mailto:testing+1401+load@securegive.com" TargetMode="External"/><Relationship Id="rId2889" Type="http://schemas.openxmlformats.org/officeDocument/2006/relationships/hyperlink" Target="mailto:testing+960+load@securegive.com" TargetMode="External"/><Relationship Id="rId111" Type="http://schemas.openxmlformats.org/officeDocument/2006/relationships/hyperlink" Target="https://sg-dev-web.securegive.com/" TargetMode="External"/><Relationship Id="rId1698" Type="http://schemas.openxmlformats.org/officeDocument/2006/relationships/hyperlink" Target="https://sg-dev-web.securegive.com/" TargetMode="External"/><Relationship Id="rId2749" Type="http://schemas.openxmlformats.org/officeDocument/2006/relationships/hyperlink" Target="mailto:testing+820+load@securegive.com" TargetMode="External"/><Relationship Id="rId2956" Type="http://schemas.openxmlformats.org/officeDocument/2006/relationships/hyperlink" Target="mailto:testing+1027+load@securegive.com" TargetMode="External"/><Relationship Id="rId928" Type="http://schemas.openxmlformats.org/officeDocument/2006/relationships/hyperlink" Target="https://sg-dev-web.securegive.com/" TargetMode="External"/><Relationship Id="rId1558" Type="http://schemas.openxmlformats.org/officeDocument/2006/relationships/hyperlink" Target="https://sg-dev-web.securegive.com/" TargetMode="External"/><Relationship Id="rId1765" Type="http://schemas.openxmlformats.org/officeDocument/2006/relationships/hyperlink" Target="https://sg-dev-web.securegive.com/" TargetMode="External"/><Relationship Id="rId2609" Type="http://schemas.openxmlformats.org/officeDocument/2006/relationships/hyperlink" Target="mailto:testing+680+load@securegive.com" TargetMode="External"/><Relationship Id="rId57" Type="http://schemas.openxmlformats.org/officeDocument/2006/relationships/hyperlink" Target="https://sg-dev-web.securegive.com/" TargetMode="External"/><Relationship Id="rId1418" Type="http://schemas.openxmlformats.org/officeDocument/2006/relationships/hyperlink" Target="https://sg-dev-web.securegive.com/" TargetMode="External"/><Relationship Id="rId1972" Type="http://schemas.openxmlformats.org/officeDocument/2006/relationships/hyperlink" Target="mailto:testing+43+load@securegive.com" TargetMode="External"/><Relationship Id="rId2816" Type="http://schemas.openxmlformats.org/officeDocument/2006/relationships/hyperlink" Target="mailto:testing+887+load@securegive.com" TargetMode="External"/><Relationship Id="rId1625" Type="http://schemas.openxmlformats.org/officeDocument/2006/relationships/hyperlink" Target="https://sg-dev-web.securegive.com/" TargetMode="External"/><Relationship Id="rId1832" Type="http://schemas.openxmlformats.org/officeDocument/2006/relationships/hyperlink" Target="https://sg-dev-web.securegive.com/" TargetMode="External"/><Relationship Id="rId2399" Type="http://schemas.openxmlformats.org/officeDocument/2006/relationships/hyperlink" Target="mailto:testing+470+load@securegive.com" TargetMode="External"/><Relationship Id="rId578" Type="http://schemas.openxmlformats.org/officeDocument/2006/relationships/hyperlink" Target="https://sg-dev-web.securegive.com/" TargetMode="External"/><Relationship Id="rId785" Type="http://schemas.openxmlformats.org/officeDocument/2006/relationships/hyperlink" Target="https://sg-dev-web.securegive.com/" TargetMode="External"/><Relationship Id="rId992" Type="http://schemas.openxmlformats.org/officeDocument/2006/relationships/hyperlink" Target="https://sg-dev-web.securegive.com/" TargetMode="External"/><Relationship Id="rId2259" Type="http://schemas.openxmlformats.org/officeDocument/2006/relationships/hyperlink" Target="mailto:testing+330+load@securegive.com" TargetMode="External"/><Relationship Id="rId2466" Type="http://schemas.openxmlformats.org/officeDocument/2006/relationships/hyperlink" Target="mailto:testing+537+load@securegive.com" TargetMode="External"/><Relationship Id="rId2673" Type="http://schemas.openxmlformats.org/officeDocument/2006/relationships/hyperlink" Target="mailto:testing+744+load@securegive.com" TargetMode="External"/><Relationship Id="rId2880" Type="http://schemas.openxmlformats.org/officeDocument/2006/relationships/hyperlink" Target="mailto:testing+951+load@securegive.com" TargetMode="External"/><Relationship Id="rId438" Type="http://schemas.openxmlformats.org/officeDocument/2006/relationships/hyperlink" Target="https://sg-dev-web.securegive.com/" TargetMode="External"/><Relationship Id="rId645" Type="http://schemas.openxmlformats.org/officeDocument/2006/relationships/hyperlink" Target="https://sg-dev-web.securegive.com/" TargetMode="External"/><Relationship Id="rId852" Type="http://schemas.openxmlformats.org/officeDocument/2006/relationships/hyperlink" Target="https://sg-dev-web.securegive.com/" TargetMode="External"/><Relationship Id="rId1068" Type="http://schemas.openxmlformats.org/officeDocument/2006/relationships/hyperlink" Target="https://sg-dev-web.securegive.com/" TargetMode="External"/><Relationship Id="rId1275" Type="http://schemas.openxmlformats.org/officeDocument/2006/relationships/hyperlink" Target="https://sg-dev-web.securegive.com/" TargetMode="External"/><Relationship Id="rId1482" Type="http://schemas.openxmlformats.org/officeDocument/2006/relationships/hyperlink" Target="https://sg-dev-web.securegive.com/" TargetMode="External"/><Relationship Id="rId2119" Type="http://schemas.openxmlformats.org/officeDocument/2006/relationships/hyperlink" Target="mailto:testing+190+load@securegive.com" TargetMode="External"/><Relationship Id="rId2326" Type="http://schemas.openxmlformats.org/officeDocument/2006/relationships/hyperlink" Target="mailto:testing+397+load@securegive.com" TargetMode="External"/><Relationship Id="rId2533" Type="http://schemas.openxmlformats.org/officeDocument/2006/relationships/hyperlink" Target="mailto:testing+604+load@securegive.com" TargetMode="External"/><Relationship Id="rId2740" Type="http://schemas.openxmlformats.org/officeDocument/2006/relationships/hyperlink" Target="mailto:testing+811+load@securegive.com" TargetMode="External"/><Relationship Id="rId505" Type="http://schemas.openxmlformats.org/officeDocument/2006/relationships/hyperlink" Target="https://sg-dev-web.securegive.com/" TargetMode="External"/><Relationship Id="rId712" Type="http://schemas.openxmlformats.org/officeDocument/2006/relationships/hyperlink" Target="https://sg-dev-web.securegive.com/" TargetMode="External"/><Relationship Id="rId1135" Type="http://schemas.openxmlformats.org/officeDocument/2006/relationships/hyperlink" Target="https://sg-dev-web.securegive.com/" TargetMode="External"/><Relationship Id="rId1342" Type="http://schemas.openxmlformats.org/officeDocument/2006/relationships/hyperlink" Target="https://sg-dev-web.securegive.com/" TargetMode="External"/><Relationship Id="rId1202" Type="http://schemas.openxmlformats.org/officeDocument/2006/relationships/hyperlink" Target="https://sg-dev-web.securegive.com/" TargetMode="External"/><Relationship Id="rId2600" Type="http://schemas.openxmlformats.org/officeDocument/2006/relationships/hyperlink" Target="mailto:testing+671+load@securegive.com" TargetMode="External"/><Relationship Id="rId3167" Type="http://schemas.openxmlformats.org/officeDocument/2006/relationships/hyperlink" Target="mailto:testing+1238+load@securegive.com" TargetMode="External"/><Relationship Id="rId295" Type="http://schemas.openxmlformats.org/officeDocument/2006/relationships/hyperlink" Target="https://sg-dev-web.securegive.com/" TargetMode="External"/><Relationship Id="rId3374" Type="http://schemas.openxmlformats.org/officeDocument/2006/relationships/hyperlink" Target="mailto:testing+1445+load@securegive.com" TargetMode="External"/><Relationship Id="rId2183" Type="http://schemas.openxmlformats.org/officeDocument/2006/relationships/hyperlink" Target="mailto:testing+254+load@securegive.com" TargetMode="External"/><Relationship Id="rId2390" Type="http://schemas.openxmlformats.org/officeDocument/2006/relationships/hyperlink" Target="mailto:testing+461+load@securegive.com" TargetMode="External"/><Relationship Id="rId3027" Type="http://schemas.openxmlformats.org/officeDocument/2006/relationships/hyperlink" Target="mailto:testing+1098+load@securegive.com" TargetMode="External"/><Relationship Id="rId3234" Type="http://schemas.openxmlformats.org/officeDocument/2006/relationships/hyperlink" Target="mailto:testing+1305+load@securegive.com" TargetMode="External"/><Relationship Id="rId155" Type="http://schemas.openxmlformats.org/officeDocument/2006/relationships/hyperlink" Target="https://sg-dev-web.securegive.com/" TargetMode="External"/><Relationship Id="rId362" Type="http://schemas.openxmlformats.org/officeDocument/2006/relationships/hyperlink" Target="https://sg-dev-web.securegive.com/" TargetMode="External"/><Relationship Id="rId2043" Type="http://schemas.openxmlformats.org/officeDocument/2006/relationships/hyperlink" Target="mailto:testing+114+load@securegive.com" TargetMode="External"/><Relationship Id="rId2250" Type="http://schemas.openxmlformats.org/officeDocument/2006/relationships/hyperlink" Target="mailto:testing+321+load@securegive.com" TargetMode="External"/><Relationship Id="rId3301" Type="http://schemas.openxmlformats.org/officeDocument/2006/relationships/hyperlink" Target="mailto:testing+1372+load@securegive.com" TargetMode="External"/><Relationship Id="rId222" Type="http://schemas.openxmlformats.org/officeDocument/2006/relationships/hyperlink" Target="https://sg-dev-web.securegive.com/" TargetMode="External"/><Relationship Id="rId2110" Type="http://schemas.openxmlformats.org/officeDocument/2006/relationships/hyperlink" Target="mailto:testing+181+load@securegive.com" TargetMode="External"/><Relationship Id="rId1669" Type="http://schemas.openxmlformats.org/officeDocument/2006/relationships/hyperlink" Target="https://sg-dev-web.securegive.com/" TargetMode="External"/><Relationship Id="rId1876" Type="http://schemas.openxmlformats.org/officeDocument/2006/relationships/hyperlink" Target="https://sg-dev-web.securegive.com/" TargetMode="External"/><Relationship Id="rId2927" Type="http://schemas.openxmlformats.org/officeDocument/2006/relationships/hyperlink" Target="mailto:testing+998+load@securegive.com" TargetMode="External"/><Relationship Id="rId3091" Type="http://schemas.openxmlformats.org/officeDocument/2006/relationships/hyperlink" Target="mailto:testing+1162+load@securegive.com" TargetMode="External"/><Relationship Id="rId1529" Type="http://schemas.openxmlformats.org/officeDocument/2006/relationships/hyperlink" Target="mailto:Test@pass1" TargetMode="External"/><Relationship Id="rId1736" Type="http://schemas.openxmlformats.org/officeDocument/2006/relationships/hyperlink" Target="mailto:Test@pass1" TargetMode="External"/><Relationship Id="rId1943" Type="http://schemas.openxmlformats.org/officeDocument/2006/relationships/hyperlink" Target="mailto:testing+14+load@securegive.com" TargetMode="External"/><Relationship Id="rId28" Type="http://schemas.openxmlformats.org/officeDocument/2006/relationships/hyperlink" Target="https://sg-dev-web.securegive.com/" TargetMode="External"/><Relationship Id="rId1803" Type="http://schemas.openxmlformats.org/officeDocument/2006/relationships/hyperlink" Target="https://sg-dev-web.securegive.com/" TargetMode="External"/><Relationship Id="rId689" Type="http://schemas.openxmlformats.org/officeDocument/2006/relationships/hyperlink" Target="https://sg-dev-web.securegive.com/" TargetMode="External"/><Relationship Id="rId896" Type="http://schemas.openxmlformats.org/officeDocument/2006/relationships/hyperlink" Target="https://sg-dev-web.securegive.com/" TargetMode="External"/><Relationship Id="rId2577" Type="http://schemas.openxmlformats.org/officeDocument/2006/relationships/hyperlink" Target="mailto:testing+648+load@securegive.com" TargetMode="External"/><Relationship Id="rId2784" Type="http://schemas.openxmlformats.org/officeDocument/2006/relationships/hyperlink" Target="mailto:testing+855+load@securegive.com" TargetMode="External"/><Relationship Id="rId549" Type="http://schemas.openxmlformats.org/officeDocument/2006/relationships/hyperlink" Target="mailto:Test@pass1" TargetMode="External"/><Relationship Id="rId756" Type="http://schemas.openxmlformats.org/officeDocument/2006/relationships/hyperlink" Target="mailto:Test@pass1" TargetMode="External"/><Relationship Id="rId1179" Type="http://schemas.openxmlformats.org/officeDocument/2006/relationships/hyperlink" Target="mailto:Test@pass1" TargetMode="External"/><Relationship Id="rId1386" Type="http://schemas.openxmlformats.org/officeDocument/2006/relationships/hyperlink" Target="mailto:Test@pass1" TargetMode="External"/><Relationship Id="rId1593" Type="http://schemas.openxmlformats.org/officeDocument/2006/relationships/hyperlink" Target="mailto:Test@pass1" TargetMode="External"/><Relationship Id="rId2437" Type="http://schemas.openxmlformats.org/officeDocument/2006/relationships/hyperlink" Target="mailto:testing+508+load@securegive.com" TargetMode="External"/><Relationship Id="rId2991" Type="http://schemas.openxmlformats.org/officeDocument/2006/relationships/hyperlink" Target="mailto:testing+1062+load@securegive.com" TargetMode="External"/><Relationship Id="rId409" Type="http://schemas.openxmlformats.org/officeDocument/2006/relationships/hyperlink" Target="https://sg-dev-web.securegive.com/" TargetMode="External"/><Relationship Id="rId963" Type="http://schemas.openxmlformats.org/officeDocument/2006/relationships/hyperlink" Target="mailto:Test@pass1" TargetMode="External"/><Relationship Id="rId1039" Type="http://schemas.openxmlformats.org/officeDocument/2006/relationships/hyperlink" Target="https://sg-dev-web.securegive.com/" TargetMode="External"/><Relationship Id="rId1246" Type="http://schemas.openxmlformats.org/officeDocument/2006/relationships/hyperlink" Target="https://sg-dev-web.securegive.com/" TargetMode="External"/><Relationship Id="rId2644" Type="http://schemas.openxmlformats.org/officeDocument/2006/relationships/hyperlink" Target="mailto:testing+715+load@securegive.com" TargetMode="External"/><Relationship Id="rId2851" Type="http://schemas.openxmlformats.org/officeDocument/2006/relationships/hyperlink" Target="mailto:testing+922+load@securegive.com" TargetMode="External"/><Relationship Id="rId92" Type="http://schemas.openxmlformats.org/officeDocument/2006/relationships/hyperlink" Target="https://sg-dev-web.securegive.com/" TargetMode="External"/><Relationship Id="rId616" Type="http://schemas.openxmlformats.org/officeDocument/2006/relationships/hyperlink" Target="https://sg-dev-web.securegive.com/" TargetMode="External"/><Relationship Id="rId823" Type="http://schemas.openxmlformats.org/officeDocument/2006/relationships/hyperlink" Target="https://sg-dev-web.securegive.com/" TargetMode="External"/><Relationship Id="rId1453" Type="http://schemas.openxmlformats.org/officeDocument/2006/relationships/hyperlink" Target="https://sg-dev-web.securegive.com/" TargetMode="External"/><Relationship Id="rId1660" Type="http://schemas.openxmlformats.org/officeDocument/2006/relationships/hyperlink" Target="https://sg-dev-web.securegive.com/" TargetMode="External"/><Relationship Id="rId2504" Type="http://schemas.openxmlformats.org/officeDocument/2006/relationships/hyperlink" Target="mailto:testing+575+load@securegive.com" TargetMode="External"/><Relationship Id="rId2711" Type="http://schemas.openxmlformats.org/officeDocument/2006/relationships/hyperlink" Target="mailto:testing+782+load@securegive.com" TargetMode="External"/><Relationship Id="rId1106" Type="http://schemas.openxmlformats.org/officeDocument/2006/relationships/hyperlink" Target="mailto:Test@pass1" TargetMode="External"/><Relationship Id="rId1313" Type="http://schemas.openxmlformats.org/officeDocument/2006/relationships/hyperlink" Target="mailto:Test@pass1" TargetMode="External"/><Relationship Id="rId1520" Type="http://schemas.openxmlformats.org/officeDocument/2006/relationships/hyperlink" Target="mailto:Test@pass1" TargetMode="External"/><Relationship Id="rId3278" Type="http://schemas.openxmlformats.org/officeDocument/2006/relationships/hyperlink" Target="mailto:testing+1349+load@securegive.com" TargetMode="External"/><Relationship Id="rId199" Type="http://schemas.openxmlformats.org/officeDocument/2006/relationships/hyperlink" Target="https://sg-dev-web.securegive.com/" TargetMode="External"/><Relationship Id="rId2087" Type="http://schemas.openxmlformats.org/officeDocument/2006/relationships/hyperlink" Target="mailto:testing+158+load@securegive.com" TargetMode="External"/><Relationship Id="rId2294" Type="http://schemas.openxmlformats.org/officeDocument/2006/relationships/hyperlink" Target="mailto:testing+365+load@securegive.com" TargetMode="External"/><Relationship Id="rId3138" Type="http://schemas.openxmlformats.org/officeDocument/2006/relationships/hyperlink" Target="mailto:testing+1209+load@securegive.com" TargetMode="External"/><Relationship Id="rId3345" Type="http://schemas.openxmlformats.org/officeDocument/2006/relationships/hyperlink" Target="mailto:testing+1416+load@securegive.com" TargetMode="External"/><Relationship Id="rId266" Type="http://schemas.openxmlformats.org/officeDocument/2006/relationships/hyperlink" Target="https://sg-dev-web.securegive.com/" TargetMode="External"/><Relationship Id="rId473" Type="http://schemas.openxmlformats.org/officeDocument/2006/relationships/hyperlink" Target="https://sg-dev-web.securegive.com/" TargetMode="External"/><Relationship Id="rId680" Type="http://schemas.openxmlformats.org/officeDocument/2006/relationships/hyperlink" Target="https://sg-dev-web.securegive.com/" TargetMode="External"/><Relationship Id="rId2154" Type="http://schemas.openxmlformats.org/officeDocument/2006/relationships/hyperlink" Target="mailto:testing+225+load@securegive.com" TargetMode="External"/><Relationship Id="rId2361" Type="http://schemas.openxmlformats.org/officeDocument/2006/relationships/hyperlink" Target="mailto:testing+432+load@securegive.com" TargetMode="External"/><Relationship Id="rId3205" Type="http://schemas.openxmlformats.org/officeDocument/2006/relationships/hyperlink" Target="mailto:testing+1276+load@securegive.com" TargetMode="External"/><Relationship Id="rId3412" Type="http://schemas.openxmlformats.org/officeDocument/2006/relationships/hyperlink" Target="mailto:testing+1483+load@securegive.com" TargetMode="External"/><Relationship Id="rId126" Type="http://schemas.openxmlformats.org/officeDocument/2006/relationships/hyperlink" Target="mailto:Test@pass1" TargetMode="External"/><Relationship Id="rId333" Type="http://schemas.openxmlformats.org/officeDocument/2006/relationships/hyperlink" Target="mailto:Test@pass1" TargetMode="External"/><Relationship Id="rId540" Type="http://schemas.openxmlformats.org/officeDocument/2006/relationships/hyperlink" Target="mailto:Test@pass1" TargetMode="External"/><Relationship Id="rId1170" Type="http://schemas.openxmlformats.org/officeDocument/2006/relationships/hyperlink" Target="mailto:Test@pass1" TargetMode="External"/><Relationship Id="rId2014" Type="http://schemas.openxmlformats.org/officeDocument/2006/relationships/hyperlink" Target="mailto:testing+85+load@securegive.com" TargetMode="External"/><Relationship Id="rId2221" Type="http://schemas.openxmlformats.org/officeDocument/2006/relationships/hyperlink" Target="mailto:testing+292+load@securegive.com" TargetMode="External"/><Relationship Id="rId1030" Type="http://schemas.openxmlformats.org/officeDocument/2006/relationships/hyperlink" Target="https://sg-dev-web.securegive.com/" TargetMode="External"/><Relationship Id="rId400" Type="http://schemas.openxmlformats.org/officeDocument/2006/relationships/hyperlink" Target="https://sg-dev-web.securegive.com/" TargetMode="External"/><Relationship Id="rId1987" Type="http://schemas.openxmlformats.org/officeDocument/2006/relationships/hyperlink" Target="mailto:testing+58+load@securegive.com" TargetMode="External"/><Relationship Id="rId1847" Type="http://schemas.openxmlformats.org/officeDocument/2006/relationships/hyperlink" Target="https://sg-dev-web.securegive.com/" TargetMode="External"/><Relationship Id="rId1707" Type="http://schemas.openxmlformats.org/officeDocument/2006/relationships/hyperlink" Target="https://sg-dev-web.securegive.com/" TargetMode="External"/><Relationship Id="rId3062" Type="http://schemas.openxmlformats.org/officeDocument/2006/relationships/hyperlink" Target="mailto:testing+1133+load@securegive.com" TargetMode="External"/><Relationship Id="rId190" Type="http://schemas.openxmlformats.org/officeDocument/2006/relationships/hyperlink" Target="https://sg-dev-web.securegive.com/" TargetMode="External"/><Relationship Id="rId1914" Type="http://schemas.openxmlformats.org/officeDocument/2006/relationships/hyperlink" Target="https://sg-dev-web.securegive.com/" TargetMode="External"/><Relationship Id="rId2688" Type="http://schemas.openxmlformats.org/officeDocument/2006/relationships/hyperlink" Target="mailto:testing+759+load@securegive.com" TargetMode="External"/><Relationship Id="rId2895" Type="http://schemas.openxmlformats.org/officeDocument/2006/relationships/hyperlink" Target="mailto:testing+966+load@securegive.com" TargetMode="External"/><Relationship Id="rId867" Type="http://schemas.openxmlformats.org/officeDocument/2006/relationships/hyperlink" Target="https://sg-dev-web.securegive.com/" TargetMode="External"/><Relationship Id="rId1497" Type="http://schemas.openxmlformats.org/officeDocument/2006/relationships/hyperlink" Target="https://sg-dev-web.securegive.com/" TargetMode="External"/><Relationship Id="rId2548" Type="http://schemas.openxmlformats.org/officeDocument/2006/relationships/hyperlink" Target="mailto:testing+619+load@securegive.com" TargetMode="External"/><Relationship Id="rId2755" Type="http://schemas.openxmlformats.org/officeDocument/2006/relationships/hyperlink" Target="mailto:testing+826+load@securegive.com" TargetMode="External"/><Relationship Id="rId2962" Type="http://schemas.openxmlformats.org/officeDocument/2006/relationships/hyperlink" Target="mailto:testing+1033+load@securegive.com" TargetMode="External"/><Relationship Id="rId727" Type="http://schemas.openxmlformats.org/officeDocument/2006/relationships/hyperlink" Target="https://sg-dev-web.securegive.com/" TargetMode="External"/><Relationship Id="rId934" Type="http://schemas.openxmlformats.org/officeDocument/2006/relationships/hyperlink" Target="https://sg-dev-web.securegive.com/" TargetMode="External"/><Relationship Id="rId1357" Type="http://schemas.openxmlformats.org/officeDocument/2006/relationships/hyperlink" Target="https://sg-dev-web.securegive.com/" TargetMode="External"/><Relationship Id="rId1564" Type="http://schemas.openxmlformats.org/officeDocument/2006/relationships/hyperlink" Target="https://sg-dev-web.securegive.com/" TargetMode="External"/><Relationship Id="rId1771" Type="http://schemas.openxmlformats.org/officeDocument/2006/relationships/hyperlink" Target="https://sg-dev-web.securegive.com/" TargetMode="External"/><Relationship Id="rId2408" Type="http://schemas.openxmlformats.org/officeDocument/2006/relationships/hyperlink" Target="mailto:testing+479+load@securegive.com" TargetMode="External"/><Relationship Id="rId2615" Type="http://schemas.openxmlformats.org/officeDocument/2006/relationships/hyperlink" Target="mailto:testing+686+load@securegive.com" TargetMode="External"/><Relationship Id="rId2822" Type="http://schemas.openxmlformats.org/officeDocument/2006/relationships/hyperlink" Target="mailto:testing+893+load@securegive.com" TargetMode="External"/><Relationship Id="rId63" Type="http://schemas.openxmlformats.org/officeDocument/2006/relationships/hyperlink" Target="mailto:Test@pass1" TargetMode="External"/><Relationship Id="rId1217" Type="http://schemas.openxmlformats.org/officeDocument/2006/relationships/hyperlink" Target="https://sg-dev-web.securegive.com/" TargetMode="External"/><Relationship Id="rId1424" Type="http://schemas.openxmlformats.org/officeDocument/2006/relationships/hyperlink" Target="https://sg-dev-web.securegive.com/" TargetMode="External"/><Relationship Id="rId1631" Type="http://schemas.openxmlformats.org/officeDocument/2006/relationships/hyperlink" Target="https://sg-dev-web.securegive.com/" TargetMode="External"/><Relationship Id="rId3389" Type="http://schemas.openxmlformats.org/officeDocument/2006/relationships/hyperlink" Target="mailto:testing+1460+load@securegive.com" TargetMode="External"/><Relationship Id="rId2198" Type="http://schemas.openxmlformats.org/officeDocument/2006/relationships/hyperlink" Target="mailto:testing+269+load@securegive.com" TargetMode="External"/><Relationship Id="rId3249" Type="http://schemas.openxmlformats.org/officeDocument/2006/relationships/hyperlink" Target="mailto:testing+1320+load@securegive.com" TargetMode="External"/><Relationship Id="rId377" Type="http://schemas.openxmlformats.org/officeDocument/2006/relationships/hyperlink" Target="mailto:Test@pass1" TargetMode="External"/><Relationship Id="rId584" Type="http://schemas.openxmlformats.org/officeDocument/2006/relationships/hyperlink" Target="mailto:Test@pass1" TargetMode="External"/><Relationship Id="rId2058" Type="http://schemas.openxmlformats.org/officeDocument/2006/relationships/hyperlink" Target="mailto:testing+129+load@securegive.com" TargetMode="External"/><Relationship Id="rId2265" Type="http://schemas.openxmlformats.org/officeDocument/2006/relationships/hyperlink" Target="mailto:testing+336+load@securegive.com" TargetMode="External"/><Relationship Id="rId3109" Type="http://schemas.openxmlformats.org/officeDocument/2006/relationships/hyperlink" Target="mailto:testing+1180+load@securegive.com" TargetMode="External"/><Relationship Id="rId237" Type="http://schemas.openxmlformats.org/officeDocument/2006/relationships/hyperlink" Target="https://sg-dev-web.securegive.com/" TargetMode="External"/><Relationship Id="rId791" Type="http://schemas.openxmlformats.org/officeDocument/2006/relationships/hyperlink" Target="mailto:Test@pass1" TargetMode="External"/><Relationship Id="rId1074" Type="http://schemas.openxmlformats.org/officeDocument/2006/relationships/hyperlink" Target="https://sg-dev-web.securegive.com/" TargetMode="External"/><Relationship Id="rId2472" Type="http://schemas.openxmlformats.org/officeDocument/2006/relationships/hyperlink" Target="mailto:testing+543+load@securegive.com" TargetMode="External"/><Relationship Id="rId3316" Type="http://schemas.openxmlformats.org/officeDocument/2006/relationships/hyperlink" Target="mailto:testing+1387+load@securegive.com" TargetMode="External"/><Relationship Id="rId444" Type="http://schemas.openxmlformats.org/officeDocument/2006/relationships/hyperlink" Target="https://sg-dev-web.securegive.com/" TargetMode="External"/><Relationship Id="rId651" Type="http://schemas.openxmlformats.org/officeDocument/2006/relationships/hyperlink" Target="https://sg-dev-web.securegive.com/" TargetMode="External"/><Relationship Id="rId1281" Type="http://schemas.openxmlformats.org/officeDocument/2006/relationships/hyperlink" Target="https://sg-dev-web.securegive.com/" TargetMode="External"/><Relationship Id="rId2125" Type="http://schemas.openxmlformats.org/officeDocument/2006/relationships/hyperlink" Target="mailto:testing+196+load@securegive.com" TargetMode="External"/><Relationship Id="rId2332" Type="http://schemas.openxmlformats.org/officeDocument/2006/relationships/hyperlink" Target="mailto:testing+403+load@securegive.com" TargetMode="External"/><Relationship Id="rId304" Type="http://schemas.openxmlformats.org/officeDocument/2006/relationships/hyperlink" Target="https://sg-dev-web.securegive.com/" TargetMode="External"/><Relationship Id="rId511" Type="http://schemas.openxmlformats.org/officeDocument/2006/relationships/hyperlink" Target="https://sg-dev-web.securegive.com/" TargetMode="External"/><Relationship Id="rId1141" Type="http://schemas.openxmlformats.org/officeDocument/2006/relationships/hyperlink" Target="https://sg-dev-web.securegive.com/" TargetMode="External"/><Relationship Id="rId1001" Type="http://schemas.openxmlformats.org/officeDocument/2006/relationships/hyperlink" Target="https://sg-dev-web.securegive.com/" TargetMode="External"/><Relationship Id="rId1958" Type="http://schemas.openxmlformats.org/officeDocument/2006/relationships/hyperlink" Target="mailto:testing+29+load@securegive.com" TargetMode="External"/><Relationship Id="rId3173" Type="http://schemas.openxmlformats.org/officeDocument/2006/relationships/hyperlink" Target="mailto:testing+1244+load@securegive.com" TargetMode="External"/><Relationship Id="rId3380" Type="http://schemas.openxmlformats.org/officeDocument/2006/relationships/hyperlink" Target="mailto:testing+1451+load@securegive.com" TargetMode="External"/><Relationship Id="rId1818" Type="http://schemas.openxmlformats.org/officeDocument/2006/relationships/hyperlink" Target="mailto:Test@pass1" TargetMode="External"/><Relationship Id="rId3033" Type="http://schemas.openxmlformats.org/officeDocument/2006/relationships/hyperlink" Target="mailto:testing+1104+load@securegive.com" TargetMode="External"/><Relationship Id="rId3240" Type="http://schemas.openxmlformats.org/officeDocument/2006/relationships/hyperlink" Target="mailto:testing+1311+load@securegive.com" TargetMode="External"/><Relationship Id="rId161" Type="http://schemas.openxmlformats.org/officeDocument/2006/relationships/hyperlink" Target="mailto:Test@pass1" TargetMode="External"/><Relationship Id="rId2799" Type="http://schemas.openxmlformats.org/officeDocument/2006/relationships/hyperlink" Target="mailto:testing+870+load@securegive.com" TargetMode="External"/><Relationship Id="rId3100" Type="http://schemas.openxmlformats.org/officeDocument/2006/relationships/hyperlink" Target="mailto:testing+1171+load@securegive.com" TargetMode="External"/><Relationship Id="rId978" Type="http://schemas.openxmlformats.org/officeDocument/2006/relationships/hyperlink" Target="https://sg-dev-web.securegive.com/" TargetMode="External"/><Relationship Id="rId2659" Type="http://schemas.openxmlformats.org/officeDocument/2006/relationships/hyperlink" Target="mailto:testing+730+load@securegive.com" TargetMode="External"/><Relationship Id="rId2866" Type="http://schemas.openxmlformats.org/officeDocument/2006/relationships/hyperlink" Target="mailto:testing+937+load@securegive.com" TargetMode="External"/><Relationship Id="rId838" Type="http://schemas.openxmlformats.org/officeDocument/2006/relationships/hyperlink" Target="https://sg-dev-web.securegive.com/" TargetMode="External"/><Relationship Id="rId1468" Type="http://schemas.openxmlformats.org/officeDocument/2006/relationships/hyperlink" Target="https://sg-dev-web.securegive.com/" TargetMode="External"/><Relationship Id="rId1675" Type="http://schemas.openxmlformats.org/officeDocument/2006/relationships/hyperlink" Target="https://sg-dev-web.securegive.com/" TargetMode="External"/><Relationship Id="rId1882" Type="http://schemas.openxmlformats.org/officeDocument/2006/relationships/hyperlink" Target="https://sg-dev-web.securegive.com/" TargetMode="External"/><Relationship Id="rId2519" Type="http://schemas.openxmlformats.org/officeDocument/2006/relationships/hyperlink" Target="mailto:testing+590+load@securegive.com" TargetMode="External"/><Relationship Id="rId2726" Type="http://schemas.openxmlformats.org/officeDocument/2006/relationships/hyperlink" Target="mailto:testing+797+load@securegive.com" TargetMode="External"/><Relationship Id="rId1328" Type="http://schemas.openxmlformats.org/officeDocument/2006/relationships/hyperlink" Target="https://sg-dev-web.securegive.com/" TargetMode="External"/><Relationship Id="rId1535" Type="http://schemas.openxmlformats.org/officeDocument/2006/relationships/hyperlink" Target="https://sg-dev-web.securegive.com/" TargetMode="External"/><Relationship Id="rId2933" Type="http://schemas.openxmlformats.org/officeDocument/2006/relationships/hyperlink" Target="mailto:testing+1004+load@securegive.com" TargetMode="External"/><Relationship Id="rId905" Type="http://schemas.openxmlformats.org/officeDocument/2006/relationships/hyperlink" Target="https://sg-dev-web.securegive.com/" TargetMode="External"/><Relationship Id="rId1742" Type="http://schemas.openxmlformats.org/officeDocument/2006/relationships/hyperlink" Target="https://sg-dev-web.securegive.com/" TargetMode="External"/><Relationship Id="rId34" Type="http://schemas.openxmlformats.org/officeDocument/2006/relationships/hyperlink" Target="https://sg-dev-web.securegive.com/" TargetMode="External"/><Relationship Id="rId1602" Type="http://schemas.openxmlformats.org/officeDocument/2006/relationships/hyperlink" Target="mailto:Test@pass1" TargetMode="External"/><Relationship Id="rId488" Type="http://schemas.openxmlformats.org/officeDocument/2006/relationships/hyperlink" Target="https://sg-dev-web.securegive.com/" TargetMode="External"/><Relationship Id="rId695" Type="http://schemas.openxmlformats.org/officeDocument/2006/relationships/hyperlink" Target="https://sg-dev-web.securegive.com/" TargetMode="External"/><Relationship Id="rId2169" Type="http://schemas.openxmlformats.org/officeDocument/2006/relationships/hyperlink" Target="mailto:testing+240+load@securegive.com" TargetMode="External"/><Relationship Id="rId2376" Type="http://schemas.openxmlformats.org/officeDocument/2006/relationships/hyperlink" Target="mailto:testing+447+load@securegive.com" TargetMode="External"/><Relationship Id="rId2583" Type="http://schemas.openxmlformats.org/officeDocument/2006/relationships/hyperlink" Target="mailto:testing+654+load@securegive.com" TargetMode="External"/><Relationship Id="rId2790" Type="http://schemas.openxmlformats.org/officeDocument/2006/relationships/hyperlink" Target="mailto:testing+861+load@securegive.com" TargetMode="External"/><Relationship Id="rId3427" Type="http://schemas.openxmlformats.org/officeDocument/2006/relationships/hyperlink" Target="mailto:testing+1498+load@securegive.com" TargetMode="External"/><Relationship Id="rId348" Type="http://schemas.openxmlformats.org/officeDocument/2006/relationships/hyperlink" Target="https://sg-dev-web.securegive.com/" TargetMode="External"/><Relationship Id="rId555" Type="http://schemas.openxmlformats.org/officeDocument/2006/relationships/hyperlink" Target="https://sg-dev-web.securegive.com/" TargetMode="External"/><Relationship Id="rId762" Type="http://schemas.openxmlformats.org/officeDocument/2006/relationships/hyperlink" Target="https://sg-dev-web.securegive.com/" TargetMode="External"/><Relationship Id="rId1185" Type="http://schemas.openxmlformats.org/officeDocument/2006/relationships/hyperlink" Target="https://sg-dev-web.securegive.com/" TargetMode="External"/><Relationship Id="rId1392" Type="http://schemas.openxmlformats.org/officeDocument/2006/relationships/hyperlink" Target="https://sg-dev-web.securegive.com/" TargetMode="External"/><Relationship Id="rId2029" Type="http://schemas.openxmlformats.org/officeDocument/2006/relationships/hyperlink" Target="mailto:testing+100+load@securegive.com" TargetMode="External"/><Relationship Id="rId2236" Type="http://schemas.openxmlformats.org/officeDocument/2006/relationships/hyperlink" Target="mailto:testing+307+load@securegive.com" TargetMode="External"/><Relationship Id="rId2443" Type="http://schemas.openxmlformats.org/officeDocument/2006/relationships/hyperlink" Target="mailto:testing+514+load@securegive.com" TargetMode="External"/><Relationship Id="rId2650" Type="http://schemas.openxmlformats.org/officeDocument/2006/relationships/hyperlink" Target="mailto:testing+721+load@securegive.com" TargetMode="External"/><Relationship Id="rId208" Type="http://schemas.openxmlformats.org/officeDocument/2006/relationships/hyperlink" Target="https://sg-dev-web.securegive.com/" TargetMode="External"/><Relationship Id="rId415" Type="http://schemas.openxmlformats.org/officeDocument/2006/relationships/hyperlink" Target="https://sg-dev-web.securegive.com/" TargetMode="External"/><Relationship Id="rId622" Type="http://schemas.openxmlformats.org/officeDocument/2006/relationships/hyperlink" Target="https://sg-dev-web.securegive.com/" TargetMode="External"/><Relationship Id="rId1045" Type="http://schemas.openxmlformats.org/officeDocument/2006/relationships/hyperlink" Target="https://sg-dev-web.securegive.com/" TargetMode="External"/><Relationship Id="rId1252" Type="http://schemas.openxmlformats.org/officeDocument/2006/relationships/hyperlink" Target="https://sg-dev-web.securegive.com/" TargetMode="External"/><Relationship Id="rId2303" Type="http://schemas.openxmlformats.org/officeDocument/2006/relationships/hyperlink" Target="mailto:testing+374+load@securegive.com" TargetMode="External"/><Relationship Id="rId2510" Type="http://schemas.openxmlformats.org/officeDocument/2006/relationships/hyperlink" Target="mailto:testing+581+load@securegive.com" TargetMode="External"/><Relationship Id="rId1112" Type="http://schemas.openxmlformats.org/officeDocument/2006/relationships/hyperlink" Target="https://sg-dev-web.securegive.com/" TargetMode="External"/><Relationship Id="rId3077" Type="http://schemas.openxmlformats.org/officeDocument/2006/relationships/hyperlink" Target="mailto:testing+1148+load@securegive.com" TargetMode="External"/><Relationship Id="rId3284" Type="http://schemas.openxmlformats.org/officeDocument/2006/relationships/hyperlink" Target="mailto:testing+1355+load@securegive.com" TargetMode="External"/><Relationship Id="rId1929" Type="http://schemas.openxmlformats.org/officeDocument/2006/relationships/hyperlink" Target="mailto:Test@pass1" TargetMode="External"/><Relationship Id="rId2093" Type="http://schemas.openxmlformats.org/officeDocument/2006/relationships/hyperlink" Target="mailto:testing+164+load@securegive.com" TargetMode="External"/><Relationship Id="rId3144" Type="http://schemas.openxmlformats.org/officeDocument/2006/relationships/hyperlink" Target="mailto:testing+1215+load@securegive.com" TargetMode="External"/><Relationship Id="rId3351" Type="http://schemas.openxmlformats.org/officeDocument/2006/relationships/hyperlink" Target="mailto:testing+1422+load@securegive.com" TargetMode="External"/><Relationship Id="rId272" Type="http://schemas.openxmlformats.org/officeDocument/2006/relationships/hyperlink" Target="https://sg-dev-web.securegive.com/" TargetMode="External"/><Relationship Id="rId2160" Type="http://schemas.openxmlformats.org/officeDocument/2006/relationships/hyperlink" Target="mailto:testing+231+load@securegive.com" TargetMode="External"/><Relationship Id="rId3004" Type="http://schemas.openxmlformats.org/officeDocument/2006/relationships/hyperlink" Target="mailto:testing+1075+load@securegive.com" TargetMode="External"/><Relationship Id="rId3211" Type="http://schemas.openxmlformats.org/officeDocument/2006/relationships/hyperlink" Target="mailto:testing+1282+load@securegive.com" TargetMode="External"/><Relationship Id="rId132" Type="http://schemas.openxmlformats.org/officeDocument/2006/relationships/hyperlink" Target="https://sg-dev-web.securegive.com/" TargetMode="External"/><Relationship Id="rId2020" Type="http://schemas.openxmlformats.org/officeDocument/2006/relationships/hyperlink" Target="mailto:testing+91+load@securegive.com" TargetMode="External"/><Relationship Id="rId1579" Type="http://schemas.openxmlformats.org/officeDocument/2006/relationships/hyperlink" Target="https://sg-dev-web.securegive.com/" TargetMode="External"/><Relationship Id="rId2977" Type="http://schemas.openxmlformats.org/officeDocument/2006/relationships/hyperlink" Target="mailto:testing+1048+load@securegive.com" TargetMode="External"/><Relationship Id="rId949" Type="http://schemas.openxmlformats.org/officeDocument/2006/relationships/hyperlink" Target="https://sg-dev-web.securegive.com/" TargetMode="External"/><Relationship Id="rId1786" Type="http://schemas.openxmlformats.org/officeDocument/2006/relationships/hyperlink" Target="https://sg-dev-web.securegive.com/" TargetMode="External"/><Relationship Id="rId1993" Type="http://schemas.openxmlformats.org/officeDocument/2006/relationships/hyperlink" Target="mailto:testing+64+load@securegive.com" TargetMode="External"/><Relationship Id="rId2837" Type="http://schemas.openxmlformats.org/officeDocument/2006/relationships/hyperlink" Target="mailto:testing+908+load@securegive.com" TargetMode="External"/><Relationship Id="rId78" Type="http://schemas.openxmlformats.org/officeDocument/2006/relationships/hyperlink" Target="https://sg-dev-web.securegive.com/" TargetMode="External"/><Relationship Id="rId809" Type="http://schemas.openxmlformats.org/officeDocument/2006/relationships/hyperlink" Target="mailto:Test@pass1" TargetMode="External"/><Relationship Id="rId1439" Type="http://schemas.openxmlformats.org/officeDocument/2006/relationships/hyperlink" Target="mailto:Test@pass1" TargetMode="External"/><Relationship Id="rId1646" Type="http://schemas.openxmlformats.org/officeDocument/2006/relationships/hyperlink" Target="mailto:Test@pass1" TargetMode="External"/><Relationship Id="rId1853" Type="http://schemas.openxmlformats.org/officeDocument/2006/relationships/hyperlink" Target="mailto:Test@pass1" TargetMode="External"/><Relationship Id="rId2904" Type="http://schemas.openxmlformats.org/officeDocument/2006/relationships/hyperlink" Target="mailto:testing+975+load@securegive.com" TargetMode="External"/><Relationship Id="rId1506" Type="http://schemas.openxmlformats.org/officeDocument/2006/relationships/hyperlink" Target="https://sg-dev-web.securegive.com/" TargetMode="External"/><Relationship Id="rId1713" Type="http://schemas.openxmlformats.org/officeDocument/2006/relationships/hyperlink" Target="https://sg-dev-web.securegive.com/" TargetMode="External"/><Relationship Id="rId1920" Type="http://schemas.openxmlformats.org/officeDocument/2006/relationships/hyperlink" Target="https://sg-dev-web.securegive.com/" TargetMode="External"/><Relationship Id="rId599" Type="http://schemas.openxmlformats.org/officeDocument/2006/relationships/hyperlink" Target="https://sg-dev-web.securegive.com/" TargetMode="External"/><Relationship Id="rId2487" Type="http://schemas.openxmlformats.org/officeDocument/2006/relationships/hyperlink" Target="mailto:testing+558+load@securegive.com" TargetMode="External"/><Relationship Id="rId2694" Type="http://schemas.openxmlformats.org/officeDocument/2006/relationships/hyperlink" Target="mailto:testing+765+load@securegive.com" TargetMode="External"/><Relationship Id="rId459" Type="http://schemas.openxmlformats.org/officeDocument/2006/relationships/hyperlink" Target="mailto:Test@pass1" TargetMode="External"/><Relationship Id="rId666" Type="http://schemas.openxmlformats.org/officeDocument/2006/relationships/hyperlink" Target="mailto:Test@pass1" TargetMode="External"/><Relationship Id="rId873" Type="http://schemas.openxmlformats.org/officeDocument/2006/relationships/hyperlink" Target="mailto:Test@pass1" TargetMode="External"/><Relationship Id="rId1089" Type="http://schemas.openxmlformats.org/officeDocument/2006/relationships/hyperlink" Target="mailto:Test@pass1" TargetMode="External"/><Relationship Id="rId1296" Type="http://schemas.openxmlformats.org/officeDocument/2006/relationships/hyperlink" Target="mailto:Test@pass1" TargetMode="External"/><Relationship Id="rId2347" Type="http://schemas.openxmlformats.org/officeDocument/2006/relationships/hyperlink" Target="mailto:testing+418+load@securegive.com" TargetMode="External"/><Relationship Id="rId2554" Type="http://schemas.openxmlformats.org/officeDocument/2006/relationships/hyperlink" Target="mailto:testing+625+load@securegive.com" TargetMode="External"/><Relationship Id="rId319" Type="http://schemas.openxmlformats.org/officeDocument/2006/relationships/hyperlink" Target="https://sg-dev-web.securegive.com/" TargetMode="External"/><Relationship Id="rId526" Type="http://schemas.openxmlformats.org/officeDocument/2006/relationships/hyperlink" Target="https://sg-dev-web.securegive.com/" TargetMode="External"/><Relationship Id="rId1156" Type="http://schemas.openxmlformats.org/officeDocument/2006/relationships/hyperlink" Target="https://sg-dev-web.securegive.com/" TargetMode="External"/><Relationship Id="rId1363" Type="http://schemas.openxmlformats.org/officeDocument/2006/relationships/hyperlink" Target="https://sg-dev-web.securegive.com/" TargetMode="External"/><Relationship Id="rId2207" Type="http://schemas.openxmlformats.org/officeDocument/2006/relationships/hyperlink" Target="mailto:testing+278+load@securegive.com" TargetMode="External"/><Relationship Id="rId2761" Type="http://schemas.openxmlformats.org/officeDocument/2006/relationships/hyperlink" Target="mailto:testing+832+load@securegive.com" TargetMode="External"/><Relationship Id="rId733" Type="http://schemas.openxmlformats.org/officeDocument/2006/relationships/hyperlink" Target="https://sg-dev-web.securegive.com/" TargetMode="External"/><Relationship Id="rId940" Type="http://schemas.openxmlformats.org/officeDocument/2006/relationships/hyperlink" Target="https://sg-dev-web.securegive.com/" TargetMode="External"/><Relationship Id="rId1016" Type="http://schemas.openxmlformats.org/officeDocument/2006/relationships/hyperlink" Target="mailto:Test@pass1" TargetMode="External"/><Relationship Id="rId1570" Type="http://schemas.openxmlformats.org/officeDocument/2006/relationships/hyperlink" Target="https://sg-dev-web.securegive.com/" TargetMode="External"/><Relationship Id="rId2414" Type="http://schemas.openxmlformats.org/officeDocument/2006/relationships/hyperlink" Target="mailto:testing+485+load@securegive.com" TargetMode="External"/><Relationship Id="rId2621" Type="http://schemas.openxmlformats.org/officeDocument/2006/relationships/hyperlink" Target="mailto:testing+692+load@securegive.com" TargetMode="External"/><Relationship Id="rId800" Type="http://schemas.openxmlformats.org/officeDocument/2006/relationships/hyperlink" Target="mailto:Test@pass1" TargetMode="External"/><Relationship Id="rId1223" Type="http://schemas.openxmlformats.org/officeDocument/2006/relationships/hyperlink" Target="mailto:Test@pass1" TargetMode="External"/><Relationship Id="rId1430" Type="http://schemas.openxmlformats.org/officeDocument/2006/relationships/hyperlink" Target="mailto:Test@pass1" TargetMode="External"/><Relationship Id="rId3188" Type="http://schemas.openxmlformats.org/officeDocument/2006/relationships/hyperlink" Target="mailto:testing+1259+load@securegive.com" TargetMode="External"/><Relationship Id="rId3395" Type="http://schemas.openxmlformats.org/officeDocument/2006/relationships/hyperlink" Target="mailto:testing+1466+load@securegive.com" TargetMode="External"/><Relationship Id="rId3048" Type="http://schemas.openxmlformats.org/officeDocument/2006/relationships/hyperlink" Target="mailto:testing+1119+load@securegive.com" TargetMode="External"/><Relationship Id="rId3255" Type="http://schemas.openxmlformats.org/officeDocument/2006/relationships/hyperlink" Target="mailto:testing+1326+load@securegive.com" TargetMode="External"/><Relationship Id="rId176" Type="http://schemas.openxmlformats.org/officeDocument/2006/relationships/hyperlink" Target="https://sg-dev-web.securegive.com/" TargetMode="External"/><Relationship Id="rId383" Type="http://schemas.openxmlformats.org/officeDocument/2006/relationships/hyperlink" Target="https://sg-dev-web.securegive.com/" TargetMode="External"/><Relationship Id="rId590" Type="http://schemas.openxmlformats.org/officeDocument/2006/relationships/hyperlink" Target="https://sg-dev-web.securegive.com/" TargetMode="External"/><Relationship Id="rId2064" Type="http://schemas.openxmlformats.org/officeDocument/2006/relationships/hyperlink" Target="mailto:testing+135+load@securegive.com" TargetMode="External"/><Relationship Id="rId2271" Type="http://schemas.openxmlformats.org/officeDocument/2006/relationships/hyperlink" Target="mailto:testing+342+load@securegive.com" TargetMode="External"/><Relationship Id="rId3115" Type="http://schemas.openxmlformats.org/officeDocument/2006/relationships/hyperlink" Target="mailto:testing+1186+load@securegive.com" TargetMode="External"/><Relationship Id="rId3322" Type="http://schemas.openxmlformats.org/officeDocument/2006/relationships/hyperlink" Target="mailto:testing+1393+load@securegive.com" TargetMode="External"/><Relationship Id="rId243" Type="http://schemas.openxmlformats.org/officeDocument/2006/relationships/hyperlink" Target="mailto:Test@pass1" TargetMode="External"/><Relationship Id="rId450" Type="http://schemas.openxmlformats.org/officeDocument/2006/relationships/hyperlink" Target="mailto:Test@pass1" TargetMode="External"/><Relationship Id="rId1080" Type="http://schemas.openxmlformats.org/officeDocument/2006/relationships/hyperlink" Target="mailto:Test@pass1" TargetMode="External"/><Relationship Id="rId2131" Type="http://schemas.openxmlformats.org/officeDocument/2006/relationships/hyperlink" Target="mailto:testing+202+load@securegive.com" TargetMode="External"/><Relationship Id="rId103" Type="http://schemas.openxmlformats.org/officeDocument/2006/relationships/hyperlink" Target="https://sg-dev-web.securegive.com/" TargetMode="External"/><Relationship Id="rId310" Type="http://schemas.openxmlformats.org/officeDocument/2006/relationships/hyperlink" Target="https://sg-dev-web.securegive.com/" TargetMode="External"/><Relationship Id="rId1897" Type="http://schemas.openxmlformats.org/officeDocument/2006/relationships/hyperlink" Target="https://sg-dev-web.securegive.com/" TargetMode="External"/><Relationship Id="rId2948" Type="http://schemas.openxmlformats.org/officeDocument/2006/relationships/hyperlink" Target="mailto:testing+1019+load@securegive.com" TargetMode="External"/><Relationship Id="rId1757" Type="http://schemas.openxmlformats.org/officeDocument/2006/relationships/hyperlink" Target="https://sg-dev-web.securegive.com/" TargetMode="External"/><Relationship Id="rId1964" Type="http://schemas.openxmlformats.org/officeDocument/2006/relationships/hyperlink" Target="mailto:testing+35+load@securegive.com" TargetMode="External"/><Relationship Id="rId2808" Type="http://schemas.openxmlformats.org/officeDocument/2006/relationships/hyperlink" Target="mailto:testing+879+load@securegive.com" TargetMode="External"/><Relationship Id="rId49" Type="http://schemas.openxmlformats.org/officeDocument/2006/relationships/hyperlink" Target="https://sg-dev-web.securegive.com/" TargetMode="External"/><Relationship Id="rId1617" Type="http://schemas.openxmlformats.org/officeDocument/2006/relationships/hyperlink" Target="https://sg-dev-web.securegive.com/" TargetMode="External"/><Relationship Id="rId1824" Type="http://schemas.openxmlformats.org/officeDocument/2006/relationships/hyperlink" Target="https://sg-dev-web.securegive.com/" TargetMode="External"/><Relationship Id="rId2598" Type="http://schemas.openxmlformats.org/officeDocument/2006/relationships/hyperlink" Target="mailto:testing+669+load@securegive.com" TargetMode="External"/><Relationship Id="rId777" Type="http://schemas.openxmlformats.org/officeDocument/2006/relationships/hyperlink" Target="https://sg-dev-web.securegive.com/" TargetMode="External"/><Relationship Id="rId984" Type="http://schemas.openxmlformats.org/officeDocument/2006/relationships/hyperlink" Target="https://sg-dev-web.securegive.com/" TargetMode="External"/><Relationship Id="rId2458" Type="http://schemas.openxmlformats.org/officeDocument/2006/relationships/hyperlink" Target="mailto:testing+529+load@securegive.com" TargetMode="External"/><Relationship Id="rId2665" Type="http://schemas.openxmlformats.org/officeDocument/2006/relationships/hyperlink" Target="mailto:testing+736+load@securegive.com" TargetMode="External"/><Relationship Id="rId2872" Type="http://schemas.openxmlformats.org/officeDocument/2006/relationships/hyperlink" Target="mailto:testing+943+load@securegive.com" TargetMode="External"/><Relationship Id="rId637" Type="http://schemas.openxmlformats.org/officeDocument/2006/relationships/hyperlink" Target="https://sg-dev-web.securegive.com/" TargetMode="External"/><Relationship Id="rId844" Type="http://schemas.openxmlformats.org/officeDocument/2006/relationships/hyperlink" Target="https://sg-dev-web.securegive.com/" TargetMode="External"/><Relationship Id="rId1267" Type="http://schemas.openxmlformats.org/officeDocument/2006/relationships/hyperlink" Target="https://sg-dev-web.securegive.com/" TargetMode="External"/><Relationship Id="rId1474" Type="http://schemas.openxmlformats.org/officeDocument/2006/relationships/hyperlink" Target="https://sg-dev-web.securegive.com/" TargetMode="External"/><Relationship Id="rId1681" Type="http://schemas.openxmlformats.org/officeDocument/2006/relationships/hyperlink" Target="https://sg-dev-web.securegive.com/" TargetMode="External"/><Relationship Id="rId2318" Type="http://schemas.openxmlformats.org/officeDocument/2006/relationships/hyperlink" Target="mailto:testing+389+load@securegive.com" TargetMode="External"/><Relationship Id="rId2525" Type="http://schemas.openxmlformats.org/officeDocument/2006/relationships/hyperlink" Target="mailto:testing+596+load@securegive.com" TargetMode="External"/><Relationship Id="rId2732" Type="http://schemas.openxmlformats.org/officeDocument/2006/relationships/hyperlink" Target="mailto:testing+803+load@securegive.com" TargetMode="External"/><Relationship Id="rId704" Type="http://schemas.openxmlformats.org/officeDocument/2006/relationships/hyperlink" Target="https://sg-dev-web.securegive.com/" TargetMode="External"/><Relationship Id="rId911" Type="http://schemas.openxmlformats.org/officeDocument/2006/relationships/hyperlink" Target="https://sg-dev-web.securegive.com/" TargetMode="External"/><Relationship Id="rId1127" Type="http://schemas.openxmlformats.org/officeDocument/2006/relationships/hyperlink" Target="https://sg-dev-web.securegive.com/" TargetMode="External"/><Relationship Id="rId1334" Type="http://schemas.openxmlformats.org/officeDocument/2006/relationships/hyperlink" Target="https://sg-dev-web.securegive.com/" TargetMode="External"/><Relationship Id="rId1541" Type="http://schemas.openxmlformats.org/officeDocument/2006/relationships/hyperlink" Target="https://sg-dev-web.securegive.com/" TargetMode="External"/><Relationship Id="rId40" Type="http://schemas.openxmlformats.org/officeDocument/2006/relationships/hyperlink" Target="https://sg-dev-web.securegive.com/" TargetMode="External"/><Relationship Id="rId1401" Type="http://schemas.openxmlformats.org/officeDocument/2006/relationships/hyperlink" Target="https://sg-dev-web.securegive.com/" TargetMode="External"/><Relationship Id="rId3299" Type="http://schemas.openxmlformats.org/officeDocument/2006/relationships/hyperlink" Target="mailto:testing+1370+load@securegive.com" TargetMode="External"/><Relationship Id="rId3159" Type="http://schemas.openxmlformats.org/officeDocument/2006/relationships/hyperlink" Target="mailto:testing+1230+load@securegive.com" TargetMode="External"/><Relationship Id="rId3366" Type="http://schemas.openxmlformats.org/officeDocument/2006/relationships/hyperlink" Target="mailto:testing+1437+load@securegive.com" TargetMode="External"/><Relationship Id="rId287" Type="http://schemas.openxmlformats.org/officeDocument/2006/relationships/hyperlink" Target="mailto:Test@pass1" TargetMode="External"/><Relationship Id="rId494" Type="http://schemas.openxmlformats.org/officeDocument/2006/relationships/hyperlink" Target="mailto:Test@pass1" TargetMode="External"/><Relationship Id="rId2175" Type="http://schemas.openxmlformats.org/officeDocument/2006/relationships/hyperlink" Target="mailto:testing+246+load@securegive.com" TargetMode="External"/><Relationship Id="rId2382" Type="http://schemas.openxmlformats.org/officeDocument/2006/relationships/hyperlink" Target="mailto:testing+453+load@securegive.com" TargetMode="External"/><Relationship Id="rId3019" Type="http://schemas.openxmlformats.org/officeDocument/2006/relationships/hyperlink" Target="mailto:testing+1090+load@securegive.com" TargetMode="External"/><Relationship Id="rId3226" Type="http://schemas.openxmlformats.org/officeDocument/2006/relationships/hyperlink" Target="mailto:testing+1297+load@securegive.com" TargetMode="External"/><Relationship Id="rId147" Type="http://schemas.openxmlformats.org/officeDocument/2006/relationships/hyperlink" Target="https://sg-dev-web.securegive.com/" TargetMode="External"/><Relationship Id="rId354" Type="http://schemas.openxmlformats.org/officeDocument/2006/relationships/hyperlink" Target="https://sg-dev-web.securegive.com/" TargetMode="External"/><Relationship Id="rId1191" Type="http://schemas.openxmlformats.org/officeDocument/2006/relationships/hyperlink" Target="https://sg-dev-web.securegive.com/" TargetMode="External"/><Relationship Id="rId2035" Type="http://schemas.openxmlformats.org/officeDocument/2006/relationships/hyperlink" Target="mailto:testing+106+load@securegive.com" TargetMode="External"/><Relationship Id="rId561" Type="http://schemas.openxmlformats.org/officeDocument/2006/relationships/hyperlink" Target="https://sg-dev-web.securegive.com/" TargetMode="External"/><Relationship Id="rId2242" Type="http://schemas.openxmlformats.org/officeDocument/2006/relationships/hyperlink" Target="mailto:testing+313+load@securegive.com" TargetMode="External"/><Relationship Id="rId214" Type="http://schemas.openxmlformats.org/officeDocument/2006/relationships/hyperlink" Target="https://sg-dev-web.securegive.com/" TargetMode="External"/><Relationship Id="rId421" Type="http://schemas.openxmlformats.org/officeDocument/2006/relationships/hyperlink" Target="https://sg-dev-web.securegive.com/" TargetMode="External"/><Relationship Id="rId1051" Type="http://schemas.openxmlformats.org/officeDocument/2006/relationships/hyperlink" Target="https://sg-dev-web.securegive.com/" TargetMode="External"/><Relationship Id="rId2102" Type="http://schemas.openxmlformats.org/officeDocument/2006/relationships/hyperlink" Target="mailto:testing+173+load@securegive.com" TargetMode="External"/><Relationship Id="rId1868" Type="http://schemas.openxmlformats.org/officeDocument/2006/relationships/hyperlink" Target="https://sg-dev-web.securegive.com/" TargetMode="External"/><Relationship Id="rId2919" Type="http://schemas.openxmlformats.org/officeDocument/2006/relationships/hyperlink" Target="mailto:testing+990+load@securegive.com" TargetMode="External"/><Relationship Id="rId3083" Type="http://schemas.openxmlformats.org/officeDocument/2006/relationships/hyperlink" Target="mailto:testing+1154+load@securegive.com" TargetMode="External"/><Relationship Id="rId3290" Type="http://schemas.openxmlformats.org/officeDocument/2006/relationships/hyperlink" Target="mailto:testing+1361+load@securegive.com" TargetMode="External"/><Relationship Id="rId1728" Type="http://schemas.openxmlformats.org/officeDocument/2006/relationships/hyperlink" Target="mailto:Test@pass1" TargetMode="External"/><Relationship Id="rId1935" Type="http://schemas.openxmlformats.org/officeDocument/2006/relationships/hyperlink" Target="mailto:testing+6+load@securegive.com" TargetMode="External"/><Relationship Id="rId3150" Type="http://schemas.openxmlformats.org/officeDocument/2006/relationships/hyperlink" Target="mailto:testing+1221+load@securegive.com" TargetMode="External"/><Relationship Id="rId3010" Type="http://schemas.openxmlformats.org/officeDocument/2006/relationships/hyperlink" Target="mailto:testing+1081+load@securegive.com" TargetMode="External"/><Relationship Id="rId4" Type="http://schemas.openxmlformats.org/officeDocument/2006/relationships/hyperlink" Target="https://sg-dev-web.securegive.com/" TargetMode="External"/><Relationship Id="rId888" Type="http://schemas.openxmlformats.org/officeDocument/2006/relationships/hyperlink" Target="https://sg-dev-web.securegive.com/" TargetMode="External"/><Relationship Id="rId2569" Type="http://schemas.openxmlformats.org/officeDocument/2006/relationships/hyperlink" Target="mailto:testing+640+load@securegive.com" TargetMode="External"/><Relationship Id="rId2776" Type="http://schemas.openxmlformats.org/officeDocument/2006/relationships/hyperlink" Target="mailto:testing+847+load@securegive.com" TargetMode="External"/><Relationship Id="rId2983" Type="http://schemas.openxmlformats.org/officeDocument/2006/relationships/hyperlink" Target="mailto:testing+1054+load@securegive.com" TargetMode="External"/><Relationship Id="rId748" Type="http://schemas.openxmlformats.org/officeDocument/2006/relationships/hyperlink" Target="https://sg-dev-web.securegive.com/" TargetMode="External"/><Relationship Id="rId955" Type="http://schemas.openxmlformats.org/officeDocument/2006/relationships/hyperlink" Target="https://sg-dev-web.securegive.com/" TargetMode="External"/><Relationship Id="rId1378" Type="http://schemas.openxmlformats.org/officeDocument/2006/relationships/hyperlink" Target="https://sg-dev-web.securegive.com/" TargetMode="External"/><Relationship Id="rId1585" Type="http://schemas.openxmlformats.org/officeDocument/2006/relationships/hyperlink" Target="https://sg-dev-web.securegive.com/" TargetMode="External"/><Relationship Id="rId1792" Type="http://schemas.openxmlformats.org/officeDocument/2006/relationships/hyperlink" Target="https://sg-dev-web.securegive.com/" TargetMode="External"/><Relationship Id="rId2429" Type="http://schemas.openxmlformats.org/officeDocument/2006/relationships/hyperlink" Target="mailto:testing+500+load@securegive.com" TargetMode="External"/><Relationship Id="rId2636" Type="http://schemas.openxmlformats.org/officeDocument/2006/relationships/hyperlink" Target="mailto:testing+707+load@securegive.com" TargetMode="External"/><Relationship Id="rId2843" Type="http://schemas.openxmlformats.org/officeDocument/2006/relationships/hyperlink" Target="mailto:testing+914+load@securegive.com" TargetMode="External"/><Relationship Id="rId84" Type="http://schemas.openxmlformats.org/officeDocument/2006/relationships/hyperlink" Target="https://sg-dev-web.securegive.com/" TargetMode="External"/><Relationship Id="rId608" Type="http://schemas.openxmlformats.org/officeDocument/2006/relationships/hyperlink" Target="https://sg-dev-web.securegive.com/" TargetMode="External"/><Relationship Id="rId815" Type="http://schemas.openxmlformats.org/officeDocument/2006/relationships/hyperlink" Target="https://sg-dev-web.securegive.com/" TargetMode="External"/><Relationship Id="rId1238" Type="http://schemas.openxmlformats.org/officeDocument/2006/relationships/hyperlink" Target="https://sg-dev-web.securegive.com/" TargetMode="External"/><Relationship Id="rId1445" Type="http://schemas.openxmlformats.org/officeDocument/2006/relationships/hyperlink" Target="https://sg-dev-web.securegive.com/" TargetMode="External"/><Relationship Id="rId1652" Type="http://schemas.openxmlformats.org/officeDocument/2006/relationships/hyperlink" Target="https://sg-dev-web.securegive.com/" TargetMode="External"/><Relationship Id="rId1305" Type="http://schemas.openxmlformats.org/officeDocument/2006/relationships/hyperlink" Target="mailto:Test@pass1" TargetMode="External"/><Relationship Id="rId2703" Type="http://schemas.openxmlformats.org/officeDocument/2006/relationships/hyperlink" Target="mailto:testing+774+load@securegive.com" TargetMode="External"/><Relationship Id="rId2910" Type="http://schemas.openxmlformats.org/officeDocument/2006/relationships/hyperlink" Target="mailto:testing+981+load@securegive.com" TargetMode="External"/><Relationship Id="rId1512" Type="http://schemas.openxmlformats.org/officeDocument/2006/relationships/hyperlink" Target="mailto:Test@pass1" TargetMode="External"/><Relationship Id="rId11" Type="http://schemas.openxmlformats.org/officeDocument/2006/relationships/hyperlink" Target="https://sg-dev-web.securegive.com/" TargetMode="External"/><Relationship Id="rId398" Type="http://schemas.openxmlformats.org/officeDocument/2006/relationships/hyperlink" Target="https://sg-dev-web.securegive.com/" TargetMode="External"/><Relationship Id="rId2079" Type="http://schemas.openxmlformats.org/officeDocument/2006/relationships/hyperlink" Target="mailto:testing+150+load@securegive.com" TargetMode="External"/><Relationship Id="rId2286" Type="http://schemas.openxmlformats.org/officeDocument/2006/relationships/hyperlink" Target="mailto:testing+357+load@securegive.com" TargetMode="External"/><Relationship Id="rId2493" Type="http://schemas.openxmlformats.org/officeDocument/2006/relationships/hyperlink" Target="mailto:testing+564+load@securegive.com" TargetMode="External"/><Relationship Id="rId3337" Type="http://schemas.openxmlformats.org/officeDocument/2006/relationships/hyperlink" Target="mailto:testing+1408+load@securegive.com" TargetMode="External"/><Relationship Id="rId258" Type="http://schemas.openxmlformats.org/officeDocument/2006/relationships/hyperlink" Target="https://sg-dev-web.securegive.com/" TargetMode="External"/><Relationship Id="rId465" Type="http://schemas.openxmlformats.org/officeDocument/2006/relationships/hyperlink" Target="https://sg-dev-web.securegive.com/" TargetMode="External"/><Relationship Id="rId672" Type="http://schemas.openxmlformats.org/officeDocument/2006/relationships/hyperlink" Target="https://sg-dev-web.securegive.com/" TargetMode="External"/><Relationship Id="rId1095" Type="http://schemas.openxmlformats.org/officeDocument/2006/relationships/hyperlink" Target="https://sg-dev-web.securegive.com/" TargetMode="External"/><Relationship Id="rId2146" Type="http://schemas.openxmlformats.org/officeDocument/2006/relationships/hyperlink" Target="mailto:testing+217+load@securegive.com" TargetMode="External"/><Relationship Id="rId2353" Type="http://schemas.openxmlformats.org/officeDocument/2006/relationships/hyperlink" Target="mailto:testing+424+load@securegive.com" TargetMode="External"/><Relationship Id="rId2560" Type="http://schemas.openxmlformats.org/officeDocument/2006/relationships/hyperlink" Target="mailto:testing+631+load@securegive.com" TargetMode="External"/><Relationship Id="rId3404" Type="http://schemas.openxmlformats.org/officeDocument/2006/relationships/hyperlink" Target="mailto:testing+1475+load@securegive.com" TargetMode="External"/><Relationship Id="rId118" Type="http://schemas.openxmlformats.org/officeDocument/2006/relationships/hyperlink" Target="https://sg-dev-web.securegive.com/" TargetMode="External"/><Relationship Id="rId325" Type="http://schemas.openxmlformats.org/officeDocument/2006/relationships/hyperlink" Target="https://sg-dev-web.securegive.com/" TargetMode="External"/><Relationship Id="rId532" Type="http://schemas.openxmlformats.org/officeDocument/2006/relationships/hyperlink" Target="https://sg-dev-web.securegive.com/" TargetMode="External"/><Relationship Id="rId1162" Type="http://schemas.openxmlformats.org/officeDocument/2006/relationships/hyperlink" Target="https://sg-dev-web.securegive.com/" TargetMode="External"/><Relationship Id="rId2006" Type="http://schemas.openxmlformats.org/officeDocument/2006/relationships/hyperlink" Target="mailto:testing+77+load@securegive.com" TargetMode="External"/><Relationship Id="rId2213" Type="http://schemas.openxmlformats.org/officeDocument/2006/relationships/hyperlink" Target="mailto:testing+284+load@securegive.com" TargetMode="External"/><Relationship Id="rId2420" Type="http://schemas.openxmlformats.org/officeDocument/2006/relationships/hyperlink" Target="mailto:testing+491+load@securegive.com" TargetMode="External"/><Relationship Id="rId1022" Type="http://schemas.openxmlformats.org/officeDocument/2006/relationships/hyperlink" Target="https://sg-dev-web.securegive.com/" TargetMode="External"/><Relationship Id="rId1979" Type="http://schemas.openxmlformats.org/officeDocument/2006/relationships/hyperlink" Target="mailto:testing+50+load@securegive.com" TargetMode="External"/><Relationship Id="rId3194" Type="http://schemas.openxmlformats.org/officeDocument/2006/relationships/hyperlink" Target="mailto:testing+1265+load@securegive.com" TargetMode="External"/><Relationship Id="rId1839" Type="http://schemas.openxmlformats.org/officeDocument/2006/relationships/hyperlink" Target="https://sg-dev-web.securegive.com/" TargetMode="External"/><Relationship Id="rId3054" Type="http://schemas.openxmlformats.org/officeDocument/2006/relationships/hyperlink" Target="mailto:testing+1125+load@securegive.com" TargetMode="External"/><Relationship Id="rId182" Type="http://schemas.openxmlformats.org/officeDocument/2006/relationships/hyperlink" Target="https://sg-dev-web.securegive.com/" TargetMode="External"/><Relationship Id="rId1906" Type="http://schemas.openxmlformats.org/officeDocument/2006/relationships/hyperlink" Target="https://sg-dev-web.securegive.com/" TargetMode="External"/><Relationship Id="rId3261" Type="http://schemas.openxmlformats.org/officeDocument/2006/relationships/hyperlink" Target="mailto:testing+1332+load@securegive.com" TargetMode="External"/><Relationship Id="rId2070" Type="http://schemas.openxmlformats.org/officeDocument/2006/relationships/hyperlink" Target="mailto:testing+141+load@securegive.com" TargetMode="External"/><Relationship Id="rId3121" Type="http://schemas.openxmlformats.org/officeDocument/2006/relationships/hyperlink" Target="mailto:testing+1192+load@securegive.com" TargetMode="External"/><Relationship Id="rId999" Type="http://schemas.openxmlformats.org/officeDocument/2006/relationships/hyperlink" Target="mailto:Test@pass1" TargetMode="External"/><Relationship Id="rId2887" Type="http://schemas.openxmlformats.org/officeDocument/2006/relationships/hyperlink" Target="mailto:testing+958+load@securegive.com" TargetMode="External"/><Relationship Id="rId859" Type="http://schemas.openxmlformats.org/officeDocument/2006/relationships/hyperlink" Target="https://sg-dev-web.securegive.com/" TargetMode="External"/><Relationship Id="rId1489" Type="http://schemas.openxmlformats.org/officeDocument/2006/relationships/hyperlink" Target="https://sg-dev-web.securegive.com/" TargetMode="External"/><Relationship Id="rId1696" Type="http://schemas.openxmlformats.org/officeDocument/2006/relationships/hyperlink" Target="https://sg-dev-web.securegive.com/" TargetMode="External"/><Relationship Id="rId1349" Type="http://schemas.openxmlformats.org/officeDocument/2006/relationships/hyperlink" Target="mailto:Test@pass1" TargetMode="External"/><Relationship Id="rId2747" Type="http://schemas.openxmlformats.org/officeDocument/2006/relationships/hyperlink" Target="mailto:testing+818+load@securegive.com" TargetMode="External"/><Relationship Id="rId2954" Type="http://schemas.openxmlformats.org/officeDocument/2006/relationships/hyperlink" Target="mailto:testing+1025+load@securegive.com" TargetMode="External"/><Relationship Id="rId719" Type="http://schemas.openxmlformats.org/officeDocument/2006/relationships/hyperlink" Target="mailto:Test@pass1" TargetMode="External"/><Relationship Id="rId926" Type="http://schemas.openxmlformats.org/officeDocument/2006/relationships/hyperlink" Target="mailto:Test@pass1" TargetMode="External"/><Relationship Id="rId1556" Type="http://schemas.openxmlformats.org/officeDocument/2006/relationships/hyperlink" Target="mailto:Test@pass1" TargetMode="External"/><Relationship Id="rId1763" Type="http://schemas.openxmlformats.org/officeDocument/2006/relationships/hyperlink" Target="mailto:Test@pass1" TargetMode="External"/><Relationship Id="rId1970" Type="http://schemas.openxmlformats.org/officeDocument/2006/relationships/hyperlink" Target="mailto:testing+41+load@securegive.com" TargetMode="External"/><Relationship Id="rId2607" Type="http://schemas.openxmlformats.org/officeDocument/2006/relationships/hyperlink" Target="mailto:testing+678+load@securegive.com" TargetMode="External"/><Relationship Id="rId2814" Type="http://schemas.openxmlformats.org/officeDocument/2006/relationships/hyperlink" Target="mailto:testing+885+load@securegive.com" TargetMode="External"/><Relationship Id="rId55" Type="http://schemas.openxmlformats.org/officeDocument/2006/relationships/hyperlink" Target="https://sg-dev-web.securegive.com/" TargetMode="External"/><Relationship Id="rId1209" Type="http://schemas.openxmlformats.org/officeDocument/2006/relationships/hyperlink" Target="https://sg-dev-web.securegive.com/" TargetMode="External"/><Relationship Id="rId1416" Type="http://schemas.openxmlformats.org/officeDocument/2006/relationships/hyperlink" Target="https://sg-dev-web.securegive.com/" TargetMode="External"/><Relationship Id="rId1623" Type="http://schemas.openxmlformats.org/officeDocument/2006/relationships/hyperlink" Target="https://sg-dev-web.securegive.com/" TargetMode="External"/><Relationship Id="rId1830" Type="http://schemas.openxmlformats.org/officeDocument/2006/relationships/hyperlink" Target="https://sg-dev-web.securegive.com/" TargetMode="External"/><Relationship Id="rId2397" Type="http://schemas.openxmlformats.org/officeDocument/2006/relationships/hyperlink" Target="mailto:testing+468+load@securegive.com" TargetMode="External"/><Relationship Id="rId369" Type="http://schemas.openxmlformats.org/officeDocument/2006/relationships/hyperlink" Target="mailto:Test@pass1" TargetMode="External"/><Relationship Id="rId576" Type="http://schemas.openxmlformats.org/officeDocument/2006/relationships/hyperlink" Target="mailto:Test@pass1" TargetMode="External"/><Relationship Id="rId783" Type="http://schemas.openxmlformats.org/officeDocument/2006/relationships/hyperlink" Target="mailto:Test@pass1" TargetMode="External"/><Relationship Id="rId990" Type="http://schemas.openxmlformats.org/officeDocument/2006/relationships/hyperlink" Target="mailto:Test@pass1" TargetMode="External"/><Relationship Id="rId2257" Type="http://schemas.openxmlformats.org/officeDocument/2006/relationships/hyperlink" Target="mailto:testing+328+load@securegive.com" TargetMode="External"/><Relationship Id="rId2464" Type="http://schemas.openxmlformats.org/officeDocument/2006/relationships/hyperlink" Target="mailto:testing+535+load@securegive.com" TargetMode="External"/><Relationship Id="rId2671" Type="http://schemas.openxmlformats.org/officeDocument/2006/relationships/hyperlink" Target="mailto:testing+742+load@securegive.com" TargetMode="External"/><Relationship Id="rId3308" Type="http://schemas.openxmlformats.org/officeDocument/2006/relationships/hyperlink" Target="mailto:testing+1379+load@securegive.com" TargetMode="External"/><Relationship Id="rId229" Type="http://schemas.openxmlformats.org/officeDocument/2006/relationships/hyperlink" Target="https://sg-dev-web.securegive.com/" TargetMode="External"/><Relationship Id="rId436" Type="http://schemas.openxmlformats.org/officeDocument/2006/relationships/hyperlink" Target="https://sg-dev-web.securegive.com/" TargetMode="External"/><Relationship Id="rId643" Type="http://schemas.openxmlformats.org/officeDocument/2006/relationships/hyperlink" Target="https://sg-dev-web.securegive.com/" TargetMode="External"/><Relationship Id="rId1066" Type="http://schemas.openxmlformats.org/officeDocument/2006/relationships/hyperlink" Target="https://sg-dev-web.securegive.com/" TargetMode="External"/><Relationship Id="rId1273" Type="http://schemas.openxmlformats.org/officeDocument/2006/relationships/hyperlink" Target="https://sg-dev-web.securegive.com/" TargetMode="External"/><Relationship Id="rId1480" Type="http://schemas.openxmlformats.org/officeDocument/2006/relationships/hyperlink" Target="https://sg-dev-web.securegive.com/" TargetMode="External"/><Relationship Id="rId2117" Type="http://schemas.openxmlformats.org/officeDocument/2006/relationships/hyperlink" Target="mailto:testing+188+load@securegive.com" TargetMode="External"/><Relationship Id="rId2324" Type="http://schemas.openxmlformats.org/officeDocument/2006/relationships/hyperlink" Target="mailto:testing+395+load@securegive.com" TargetMode="External"/><Relationship Id="rId850" Type="http://schemas.openxmlformats.org/officeDocument/2006/relationships/hyperlink" Target="https://sg-dev-web.securegive.com/" TargetMode="External"/><Relationship Id="rId1133" Type="http://schemas.openxmlformats.org/officeDocument/2006/relationships/hyperlink" Target="mailto:Test@pass1" TargetMode="External"/><Relationship Id="rId2531" Type="http://schemas.openxmlformats.org/officeDocument/2006/relationships/hyperlink" Target="mailto:testing+602+load@securegive.com" TargetMode="External"/><Relationship Id="rId503" Type="http://schemas.openxmlformats.org/officeDocument/2006/relationships/hyperlink" Target="mailto:Test@pass1" TargetMode="External"/><Relationship Id="rId710" Type="http://schemas.openxmlformats.org/officeDocument/2006/relationships/hyperlink" Target="mailto:Test@pass1" TargetMode="External"/><Relationship Id="rId1340" Type="http://schemas.openxmlformats.org/officeDocument/2006/relationships/hyperlink" Target="mailto:Test@pass1" TargetMode="External"/><Relationship Id="rId3098" Type="http://schemas.openxmlformats.org/officeDocument/2006/relationships/hyperlink" Target="mailto:testing+1169+load@securegive.com" TargetMode="External"/><Relationship Id="rId1200" Type="http://schemas.openxmlformats.org/officeDocument/2006/relationships/hyperlink" Target="https://sg-dev-web.securegive.com/" TargetMode="External"/><Relationship Id="rId3165" Type="http://schemas.openxmlformats.org/officeDocument/2006/relationships/hyperlink" Target="mailto:testing+1236+load@securegive.com" TargetMode="External"/><Relationship Id="rId3372" Type="http://schemas.openxmlformats.org/officeDocument/2006/relationships/hyperlink" Target="mailto:testing+1443+load@securegive.com" TargetMode="External"/><Relationship Id="rId293" Type="http://schemas.openxmlformats.org/officeDocument/2006/relationships/hyperlink" Target="https://sg-dev-web.securegive.com/" TargetMode="External"/><Relationship Id="rId2181" Type="http://schemas.openxmlformats.org/officeDocument/2006/relationships/hyperlink" Target="mailto:testing+252+load@securegive.com" TargetMode="External"/><Relationship Id="rId3025" Type="http://schemas.openxmlformats.org/officeDocument/2006/relationships/hyperlink" Target="mailto:testing+1096+load@securegive.com" TargetMode="External"/><Relationship Id="rId3232" Type="http://schemas.openxmlformats.org/officeDocument/2006/relationships/hyperlink" Target="mailto:testing+1303+load@securegive.com" TargetMode="External"/><Relationship Id="rId153" Type="http://schemas.openxmlformats.org/officeDocument/2006/relationships/hyperlink" Target="mailto:Test@pass1" TargetMode="External"/><Relationship Id="rId360" Type="http://schemas.openxmlformats.org/officeDocument/2006/relationships/hyperlink" Target="mailto:Test@pass1" TargetMode="External"/><Relationship Id="rId2041" Type="http://schemas.openxmlformats.org/officeDocument/2006/relationships/hyperlink" Target="mailto:testing+112+load@securegive.com" TargetMode="External"/><Relationship Id="rId220" Type="http://schemas.openxmlformats.org/officeDocument/2006/relationships/hyperlink" Target="https://sg-dev-web.securegive.com/" TargetMode="External"/><Relationship Id="rId2998" Type="http://schemas.openxmlformats.org/officeDocument/2006/relationships/hyperlink" Target="mailto:testing+1069+load@securegive.com" TargetMode="External"/><Relationship Id="rId2858" Type="http://schemas.openxmlformats.org/officeDocument/2006/relationships/hyperlink" Target="mailto:testing+929+load@securegive.com" TargetMode="External"/><Relationship Id="rId99" Type="http://schemas.openxmlformats.org/officeDocument/2006/relationships/hyperlink" Target="mailto:Test@pass1" TargetMode="External"/><Relationship Id="rId1667" Type="http://schemas.openxmlformats.org/officeDocument/2006/relationships/hyperlink" Target="https://sg-dev-web.securegive.com/" TargetMode="External"/><Relationship Id="rId1874" Type="http://schemas.openxmlformats.org/officeDocument/2006/relationships/hyperlink" Target="https://sg-dev-web.securegive.com/" TargetMode="External"/><Relationship Id="rId2718" Type="http://schemas.openxmlformats.org/officeDocument/2006/relationships/hyperlink" Target="mailto:testing+789+load@securegive.com" TargetMode="External"/><Relationship Id="rId2925" Type="http://schemas.openxmlformats.org/officeDocument/2006/relationships/hyperlink" Target="mailto:testing+996+load@securegive.com" TargetMode="External"/><Relationship Id="rId1527" Type="http://schemas.openxmlformats.org/officeDocument/2006/relationships/hyperlink" Target="https://sg-dev-web.securegive.com/" TargetMode="External"/><Relationship Id="rId1734" Type="http://schemas.openxmlformats.org/officeDocument/2006/relationships/hyperlink" Target="https://sg-dev-web.securegive.com/" TargetMode="External"/><Relationship Id="rId1941" Type="http://schemas.openxmlformats.org/officeDocument/2006/relationships/hyperlink" Target="mailto:testing+12+load@securegive.com" TargetMode="External"/><Relationship Id="rId26" Type="http://schemas.openxmlformats.org/officeDocument/2006/relationships/hyperlink" Target="mailto:Test@pass1" TargetMode="External"/><Relationship Id="rId1801" Type="http://schemas.openxmlformats.org/officeDocument/2006/relationships/hyperlink" Target="https://sg-dev-web.securegive.com/" TargetMode="External"/><Relationship Id="rId687" Type="http://schemas.openxmlformats.org/officeDocument/2006/relationships/hyperlink" Target="https://sg-dev-web.securegive.com/" TargetMode="External"/><Relationship Id="rId2368" Type="http://schemas.openxmlformats.org/officeDocument/2006/relationships/hyperlink" Target="mailto:testing+439+load@securegive.com" TargetMode="External"/><Relationship Id="rId894" Type="http://schemas.openxmlformats.org/officeDocument/2006/relationships/hyperlink" Target="https://sg-dev-web.securegive.com/" TargetMode="External"/><Relationship Id="rId1177" Type="http://schemas.openxmlformats.org/officeDocument/2006/relationships/hyperlink" Target="https://sg-dev-web.securegive.com/" TargetMode="External"/><Relationship Id="rId2575" Type="http://schemas.openxmlformats.org/officeDocument/2006/relationships/hyperlink" Target="mailto:testing+646+load@securegive.com" TargetMode="External"/><Relationship Id="rId2782" Type="http://schemas.openxmlformats.org/officeDocument/2006/relationships/hyperlink" Target="mailto:testing+853+load@securegive.com" TargetMode="External"/><Relationship Id="rId3419" Type="http://schemas.openxmlformats.org/officeDocument/2006/relationships/hyperlink" Target="mailto:testing+1490+load@securegive.com" TargetMode="External"/><Relationship Id="rId547" Type="http://schemas.openxmlformats.org/officeDocument/2006/relationships/hyperlink" Target="https://sg-dev-web.securegive.com/" TargetMode="External"/><Relationship Id="rId754" Type="http://schemas.openxmlformats.org/officeDocument/2006/relationships/hyperlink" Target="https://sg-dev-web.securegive.com/" TargetMode="External"/><Relationship Id="rId961" Type="http://schemas.openxmlformats.org/officeDocument/2006/relationships/hyperlink" Target="https://sg-dev-web.securegive.com/" TargetMode="External"/><Relationship Id="rId1384" Type="http://schemas.openxmlformats.org/officeDocument/2006/relationships/hyperlink" Target="https://sg-dev-web.securegive.com/" TargetMode="External"/><Relationship Id="rId1591" Type="http://schemas.openxmlformats.org/officeDocument/2006/relationships/hyperlink" Target="https://sg-dev-web.securegive.com/" TargetMode="External"/><Relationship Id="rId2228" Type="http://schemas.openxmlformats.org/officeDocument/2006/relationships/hyperlink" Target="mailto:testing+299+load@securegive.com" TargetMode="External"/><Relationship Id="rId2435" Type="http://schemas.openxmlformats.org/officeDocument/2006/relationships/hyperlink" Target="mailto:testing+506+load@securegive.com" TargetMode="External"/><Relationship Id="rId2642" Type="http://schemas.openxmlformats.org/officeDocument/2006/relationships/hyperlink" Target="mailto:testing+713+load@securegive.com" TargetMode="External"/><Relationship Id="rId90" Type="http://schemas.openxmlformats.org/officeDocument/2006/relationships/hyperlink" Target="mailto:Test@pass1" TargetMode="External"/><Relationship Id="rId407" Type="http://schemas.openxmlformats.org/officeDocument/2006/relationships/hyperlink" Target="https://sg-dev-web.securegive.com/" TargetMode="External"/><Relationship Id="rId614" Type="http://schemas.openxmlformats.org/officeDocument/2006/relationships/hyperlink" Target="https://sg-dev-web.securegive.com/" TargetMode="External"/><Relationship Id="rId821" Type="http://schemas.openxmlformats.org/officeDocument/2006/relationships/hyperlink" Target="https://sg-dev-web.securegive.com/" TargetMode="External"/><Relationship Id="rId1037" Type="http://schemas.openxmlformats.org/officeDocument/2006/relationships/hyperlink" Target="https://sg-dev-web.securegive.com/" TargetMode="External"/><Relationship Id="rId1244" Type="http://schemas.openxmlformats.org/officeDocument/2006/relationships/hyperlink" Target="https://sg-dev-web.securegive.com/" TargetMode="External"/><Relationship Id="rId1451" Type="http://schemas.openxmlformats.org/officeDocument/2006/relationships/hyperlink" Target="https://sg-dev-web.securegive.com/" TargetMode="External"/><Relationship Id="rId2502" Type="http://schemas.openxmlformats.org/officeDocument/2006/relationships/hyperlink" Target="mailto:testing+573+load@securegive.com" TargetMode="External"/><Relationship Id="rId1104" Type="http://schemas.openxmlformats.org/officeDocument/2006/relationships/hyperlink" Target="https://sg-dev-web.securegive.com/" TargetMode="External"/><Relationship Id="rId1311" Type="http://schemas.openxmlformats.org/officeDocument/2006/relationships/hyperlink" Target="https://sg-dev-web.securegive.com/" TargetMode="External"/><Relationship Id="rId3069" Type="http://schemas.openxmlformats.org/officeDocument/2006/relationships/hyperlink" Target="mailto:testing+1140+load@securegive.com" TargetMode="External"/><Relationship Id="rId3276" Type="http://schemas.openxmlformats.org/officeDocument/2006/relationships/hyperlink" Target="mailto:testing+1347+load@securegive.com" TargetMode="External"/><Relationship Id="rId197" Type="http://schemas.openxmlformats.org/officeDocument/2006/relationships/hyperlink" Target="mailto:Test@pass1" TargetMode="External"/><Relationship Id="rId2085" Type="http://schemas.openxmlformats.org/officeDocument/2006/relationships/hyperlink" Target="mailto:testing+156+load@securegive.com" TargetMode="External"/><Relationship Id="rId2292" Type="http://schemas.openxmlformats.org/officeDocument/2006/relationships/hyperlink" Target="mailto:testing+363+load@securegive.com" TargetMode="External"/><Relationship Id="rId3136" Type="http://schemas.openxmlformats.org/officeDocument/2006/relationships/hyperlink" Target="mailto:testing+1207+load@securegive.com" TargetMode="External"/><Relationship Id="rId3343" Type="http://schemas.openxmlformats.org/officeDocument/2006/relationships/hyperlink" Target="mailto:testing+1414+load@securegive.com" TargetMode="External"/><Relationship Id="rId264" Type="http://schemas.openxmlformats.org/officeDocument/2006/relationships/hyperlink" Target="https://sg-dev-web.securegive.com/" TargetMode="External"/><Relationship Id="rId471" Type="http://schemas.openxmlformats.org/officeDocument/2006/relationships/hyperlink" Target="https://sg-dev-web.securegive.com/" TargetMode="External"/><Relationship Id="rId2152" Type="http://schemas.openxmlformats.org/officeDocument/2006/relationships/hyperlink" Target="mailto:testing+223+load@securegive.com" TargetMode="External"/><Relationship Id="rId124" Type="http://schemas.openxmlformats.org/officeDocument/2006/relationships/hyperlink" Target="https://sg-dev-web.securegive.com/" TargetMode="External"/><Relationship Id="rId3203" Type="http://schemas.openxmlformats.org/officeDocument/2006/relationships/hyperlink" Target="mailto:testing+1274+load@securegive.com" TargetMode="External"/><Relationship Id="rId3410" Type="http://schemas.openxmlformats.org/officeDocument/2006/relationships/hyperlink" Target="mailto:testing+1481+load@securegive.com" TargetMode="External"/><Relationship Id="rId331" Type="http://schemas.openxmlformats.org/officeDocument/2006/relationships/hyperlink" Target="https://sg-dev-web.securegive.com/" TargetMode="External"/><Relationship Id="rId2012" Type="http://schemas.openxmlformats.org/officeDocument/2006/relationships/hyperlink" Target="mailto:testing+83+load@securegive.com" TargetMode="External"/><Relationship Id="rId2969" Type="http://schemas.openxmlformats.org/officeDocument/2006/relationships/hyperlink" Target="mailto:testing+1040+load@securegive.com" TargetMode="External"/><Relationship Id="rId1778" Type="http://schemas.openxmlformats.org/officeDocument/2006/relationships/hyperlink" Target="https://sg-dev-web.securegive.com/" TargetMode="External"/><Relationship Id="rId1985" Type="http://schemas.openxmlformats.org/officeDocument/2006/relationships/hyperlink" Target="mailto:testing+56+load@securegive.com" TargetMode="External"/><Relationship Id="rId2829" Type="http://schemas.openxmlformats.org/officeDocument/2006/relationships/hyperlink" Target="mailto:testing+900+load@securegive.com" TargetMode="External"/><Relationship Id="rId1638" Type="http://schemas.openxmlformats.org/officeDocument/2006/relationships/hyperlink" Target="mailto:Test@pass1" TargetMode="External"/><Relationship Id="rId1845" Type="http://schemas.openxmlformats.org/officeDocument/2006/relationships/hyperlink" Target="mailto:Test@pass1" TargetMode="External"/><Relationship Id="rId3060" Type="http://schemas.openxmlformats.org/officeDocument/2006/relationships/hyperlink" Target="mailto:testing+1131+load@securegive.com" TargetMode="External"/><Relationship Id="rId1705" Type="http://schemas.openxmlformats.org/officeDocument/2006/relationships/hyperlink" Target="https://sg-dev-web.securegive.com/" TargetMode="External"/><Relationship Id="rId1912" Type="http://schemas.openxmlformats.org/officeDocument/2006/relationships/hyperlink" Target="https://sg-dev-web.securegive.com/" TargetMode="External"/><Relationship Id="rId798" Type="http://schemas.openxmlformats.org/officeDocument/2006/relationships/hyperlink" Target="https://sg-dev-web.securegive.com/" TargetMode="External"/><Relationship Id="rId2479" Type="http://schemas.openxmlformats.org/officeDocument/2006/relationships/hyperlink" Target="mailto:testing+550+load@securegive.com" TargetMode="External"/><Relationship Id="rId2686" Type="http://schemas.openxmlformats.org/officeDocument/2006/relationships/hyperlink" Target="mailto:testing+757+load@securegive.com" TargetMode="External"/><Relationship Id="rId2893" Type="http://schemas.openxmlformats.org/officeDocument/2006/relationships/hyperlink" Target="mailto:testing+964+load@securegive.com" TargetMode="External"/><Relationship Id="rId658" Type="http://schemas.openxmlformats.org/officeDocument/2006/relationships/hyperlink" Target="https://sg-dev-web.securegive.com/" TargetMode="External"/><Relationship Id="rId865" Type="http://schemas.openxmlformats.org/officeDocument/2006/relationships/hyperlink" Target="https://sg-dev-web.securegive.com/" TargetMode="External"/><Relationship Id="rId1288" Type="http://schemas.openxmlformats.org/officeDocument/2006/relationships/hyperlink" Target="https://sg-dev-web.securegive.com/" TargetMode="External"/><Relationship Id="rId1495" Type="http://schemas.openxmlformats.org/officeDocument/2006/relationships/hyperlink" Target="https://sg-dev-web.securegive.com/" TargetMode="External"/><Relationship Id="rId2339" Type="http://schemas.openxmlformats.org/officeDocument/2006/relationships/hyperlink" Target="mailto:testing+410+load@securegive.com" TargetMode="External"/><Relationship Id="rId2546" Type="http://schemas.openxmlformats.org/officeDocument/2006/relationships/hyperlink" Target="mailto:testing+617+load@securegive.com" TargetMode="External"/><Relationship Id="rId2753" Type="http://schemas.openxmlformats.org/officeDocument/2006/relationships/hyperlink" Target="mailto:testing+824+load@securegive.com" TargetMode="External"/><Relationship Id="rId2960" Type="http://schemas.openxmlformats.org/officeDocument/2006/relationships/hyperlink" Target="mailto:testing+1031+load@securegive.com" TargetMode="External"/><Relationship Id="rId518" Type="http://schemas.openxmlformats.org/officeDocument/2006/relationships/hyperlink" Target="https://sg-dev-web.securegive.com/" TargetMode="External"/><Relationship Id="rId725" Type="http://schemas.openxmlformats.org/officeDocument/2006/relationships/hyperlink" Target="https://sg-dev-web.securegive.com/" TargetMode="External"/><Relationship Id="rId932" Type="http://schemas.openxmlformats.org/officeDocument/2006/relationships/hyperlink" Target="https://sg-dev-web.securegive.com/" TargetMode="External"/><Relationship Id="rId1148" Type="http://schemas.openxmlformats.org/officeDocument/2006/relationships/hyperlink" Target="https://sg-dev-web.securegive.com/" TargetMode="External"/><Relationship Id="rId1355" Type="http://schemas.openxmlformats.org/officeDocument/2006/relationships/hyperlink" Target="https://sg-dev-web.securegive.com/" TargetMode="External"/><Relationship Id="rId1562" Type="http://schemas.openxmlformats.org/officeDocument/2006/relationships/hyperlink" Target="https://sg-dev-web.securegive.com/" TargetMode="External"/><Relationship Id="rId2406" Type="http://schemas.openxmlformats.org/officeDocument/2006/relationships/hyperlink" Target="mailto:testing+477+load@securegive.com" TargetMode="External"/><Relationship Id="rId2613" Type="http://schemas.openxmlformats.org/officeDocument/2006/relationships/hyperlink" Target="mailto:testing+684+load@securegive.com" TargetMode="External"/><Relationship Id="rId1008" Type="http://schemas.openxmlformats.org/officeDocument/2006/relationships/hyperlink" Target="mailto:Test@pass1" TargetMode="External"/><Relationship Id="rId1215" Type="http://schemas.openxmlformats.org/officeDocument/2006/relationships/hyperlink" Target="mailto:Test@pass1" TargetMode="External"/><Relationship Id="rId1422" Type="http://schemas.openxmlformats.org/officeDocument/2006/relationships/hyperlink" Target="mailto:Test@pass1" TargetMode="External"/><Relationship Id="rId2820" Type="http://schemas.openxmlformats.org/officeDocument/2006/relationships/hyperlink" Target="mailto:testing+891+load@securegive.com" TargetMode="External"/><Relationship Id="rId61" Type="http://schemas.openxmlformats.org/officeDocument/2006/relationships/hyperlink" Target="https://sg-dev-web.securegive.com/" TargetMode="External"/><Relationship Id="rId3387" Type="http://schemas.openxmlformats.org/officeDocument/2006/relationships/hyperlink" Target="mailto:testing+1458+load@securegive.com" TargetMode="External"/><Relationship Id="rId2196" Type="http://schemas.openxmlformats.org/officeDocument/2006/relationships/hyperlink" Target="mailto:testing+267+load@securegive.com" TargetMode="External"/><Relationship Id="rId168" Type="http://schemas.openxmlformats.org/officeDocument/2006/relationships/hyperlink" Target="https://sg-dev-web.securegive.com/" TargetMode="External"/><Relationship Id="rId3247" Type="http://schemas.openxmlformats.org/officeDocument/2006/relationships/hyperlink" Target="mailto:testing+1318+load@securegive.com" TargetMode="External"/><Relationship Id="rId375" Type="http://schemas.openxmlformats.org/officeDocument/2006/relationships/hyperlink" Target="https://sg-dev-web.securegive.com/" TargetMode="External"/><Relationship Id="rId582" Type="http://schemas.openxmlformats.org/officeDocument/2006/relationships/hyperlink" Target="https://sg-dev-web.securegive.com/" TargetMode="External"/><Relationship Id="rId2056" Type="http://schemas.openxmlformats.org/officeDocument/2006/relationships/hyperlink" Target="mailto:testing+127+load@securegive.com" TargetMode="External"/><Relationship Id="rId2263" Type="http://schemas.openxmlformats.org/officeDocument/2006/relationships/hyperlink" Target="mailto:testing+334+load@securegive.com" TargetMode="External"/><Relationship Id="rId2470" Type="http://schemas.openxmlformats.org/officeDocument/2006/relationships/hyperlink" Target="mailto:testing+541+load@securegive.com" TargetMode="External"/><Relationship Id="rId3107" Type="http://schemas.openxmlformats.org/officeDocument/2006/relationships/hyperlink" Target="mailto:testing+1178+load@securegive.com" TargetMode="External"/><Relationship Id="rId3314" Type="http://schemas.openxmlformats.org/officeDocument/2006/relationships/hyperlink" Target="mailto:testing+1385+load@securegive.com" TargetMode="External"/><Relationship Id="rId235" Type="http://schemas.openxmlformats.org/officeDocument/2006/relationships/hyperlink" Target="https://sg-dev-web.securegive.com/" TargetMode="External"/><Relationship Id="rId442" Type="http://schemas.openxmlformats.org/officeDocument/2006/relationships/hyperlink" Target="https://sg-dev-web.securegive.com/" TargetMode="External"/><Relationship Id="rId1072" Type="http://schemas.openxmlformats.org/officeDocument/2006/relationships/hyperlink" Target="https://sg-dev-web.securegive.com/" TargetMode="External"/><Relationship Id="rId2123" Type="http://schemas.openxmlformats.org/officeDocument/2006/relationships/hyperlink" Target="mailto:testing+194+load@securegive.com" TargetMode="External"/><Relationship Id="rId2330" Type="http://schemas.openxmlformats.org/officeDocument/2006/relationships/hyperlink" Target="mailto:testing+401+load@securegive.com" TargetMode="External"/><Relationship Id="rId302" Type="http://schemas.openxmlformats.org/officeDocument/2006/relationships/hyperlink" Target="https://sg-dev-web.securegive.com/" TargetMode="External"/><Relationship Id="rId1889" Type="http://schemas.openxmlformats.org/officeDocument/2006/relationships/hyperlink" Target="mailto:Test@pass1" TargetMode="External"/><Relationship Id="rId1749" Type="http://schemas.openxmlformats.org/officeDocument/2006/relationships/hyperlink" Target="https://sg-dev-web.securegive.com/" TargetMode="External"/><Relationship Id="rId1956" Type="http://schemas.openxmlformats.org/officeDocument/2006/relationships/hyperlink" Target="mailto:testing+27+load@securegive.com" TargetMode="External"/><Relationship Id="rId3171" Type="http://schemas.openxmlformats.org/officeDocument/2006/relationships/hyperlink" Target="mailto:testing+1242+load@securegive.com" TargetMode="External"/><Relationship Id="rId1609" Type="http://schemas.openxmlformats.org/officeDocument/2006/relationships/hyperlink" Target="https://sg-dev-web.securegive.com/" TargetMode="External"/><Relationship Id="rId1816" Type="http://schemas.openxmlformats.org/officeDocument/2006/relationships/hyperlink" Target="https://sg-dev-web.securegive.com/" TargetMode="External"/><Relationship Id="rId3031" Type="http://schemas.openxmlformats.org/officeDocument/2006/relationships/hyperlink" Target="mailto:testing+1102+load@securegive.com" TargetMode="External"/><Relationship Id="rId2797" Type="http://schemas.openxmlformats.org/officeDocument/2006/relationships/hyperlink" Target="mailto:testing+868+load@securegive.com" TargetMode="External"/><Relationship Id="rId769" Type="http://schemas.openxmlformats.org/officeDocument/2006/relationships/hyperlink" Target="https://sg-dev-web.securegive.com/" TargetMode="External"/><Relationship Id="rId976" Type="http://schemas.openxmlformats.org/officeDocument/2006/relationships/hyperlink" Target="https://sg-dev-web.securegive.com/" TargetMode="External"/><Relationship Id="rId1399" Type="http://schemas.openxmlformats.org/officeDocument/2006/relationships/hyperlink" Target="https://sg-dev-web.securegive.com/" TargetMode="External"/><Relationship Id="rId2657" Type="http://schemas.openxmlformats.org/officeDocument/2006/relationships/hyperlink" Target="mailto:testing+728+load@securegive.com" TargetMode="External"/><Relationship Id="rId629" Type="http://schemas.openxmlformats.org/officeDocument/2006/relationships/hyperlink" Target="mailto:Test@pass1" TargetMode="External"/><Relationship Id="rId1259" Type="http://schemas.openxmlformats.org/officeDocument/2006/relationships/hyperlink" Target="mailto:Test@pass1" TargetMode="External"/><Relationship Id="rId1466" Type="http://schemas.openxmlformats.org/officeDocument/2006/relationships/hyperlink" Target="mailto:Test@pass1" TargetMode="External"/><Relationship Id="rId2864" Type="http://schemas.openxmlformats.org/officeDocument/2006/relationships/hyperlink" Target="mailto:testing+935+load@securegive.com" TargetMode="External"/><Relationship Id="rId836" Type="http://schemas.openxmlformats.org/officeDocument/2006/relationships/hyperlink" Target="mailto:Test@pass1" TargetMode="External"/><Relationship Id="rId1119" Type="http://schemas.openxmlformats.org/officeDocument/2006/relationships/hyperlink" Target="https://sg-dev-web.securegive.com/" TargetMode="External"/><Relationship Id="rId1673" Type="http://schemas.openxmlformats.org/officeDocument/2006/relationships/hyperlink" Target="mailto:Test@pass1" TargetMode="External"/><Relationship Id="rId1880" Type="http://schemas.openxmlformats.org/officeDocument/2006/relationships/hyperlink" Target="mailto:Test@pass1" TargetMode="External"/><Relationship Id="rId2517" Type="http://schemas.openxmlformats.org/officeDocument/2006/relationships/hyperlink" Target="mailto:testing+588+load@securegive.com" TargetMode="External"/><Relationship Id="rId2724" Type="http://schemas.openxmlformats.org/officeDocument/2006/relationships/hyperlink" Target="mailto:testing+795+load@securegive.com" TargetMode="External"/><Relationship Id="rId2931" Type="http://schemas.openxmlformats.org/officeDocument/2006/relationships/hyperlink" Target="mailto:testing+1002+load@securegive.com" TargetMode="External"/><Relationship Id="rId903" Type="http://schemas.openxmlformats.org/officeDocument/2006/relationships/hyperlink" Target="https://sg-dev-web.securegive.com/" TargetMode="External"/><Relationship Id="rId1326" Type="http://schemas.openxmlformats.org/officeDocument/2006/relationships/hyperlink" Target="https://sg-dev-web.securegive.com/" TargetMode="External"/><Relationship Id="rId1533" Type="http://schemas.openxmlformats.org/officeDocument/2006/relationships/hyperlink" Target="https://sg-dev-web.securegive.com/" TargetMode="External"/><Relationship Id="rId1740" Type="http://schemas.openxmlformats.org/officeDocument/2006/relationships/hyperlink" Target="https://sg-dev-web.securegive.com/" TargetMode="External"/><Relationship Id="rId32" Type="http://schemas.openxmlformats.org/officeDocument/2006/relationships/hyperlink" Target="https://sg-dev-web.securegive.com/" TargetMode="External"/><Relationship Id="rId1600" Type="http://schemas.openxmlformats.org/officeDocument/2006/relationships/hyperlink" Target="https://sg-dev-web.securegive.com/" TargetMode="External"/><Relationship Id="rId3358" Type="http://schemas.openxmlformats.org/officeDocument/2006/relationships/hyperlink" Target="mailto:testing+1429+load@securegive.com" TargetMode="External"/><Relationship Id="rId279" Type="http://schemas.openxmlformats.org/officeDocument/2006/relationships/hyperlink" Target="mailto:Test@pass1" TargetMode="External"/><Relationship Id="rId486" Type="http://schemas.openxmlformats.org/officeDocument/2006/relationships/hyperlink" Target="mailto:Test@pass1" TargetMode="External"/><Relationship Id="rId693" Type="http://schemas.openxmlformats.org/officeDocument/2006/relationships/hyperlink" Target="mailto:Test@pass1" TargetMode="External"/><Relationship Id="rId2167" Type="http://schemas.openxmlformats.org/officeDocument/2006/relationships/hyperlink" Target="mailto:testing+238+load@securegive.com" TargetMode="External"/><Relationship Id="rId2374" Type="http://schemas.openxmlformats.org/officeDocument/2006/relationships/hyperlink" Target="mailto:testing+445+load@securegive.com" TargetMode="External"/><Relationship Id="rId2581" Type="http://schemas.openxmlformats.org/officeDocument/2006/relationships/hyperlink" Target="mailto:testing+652+load@securegive.com" TargetMode="External"/><Relationship Id="rId3218" Type="http://schemas.openxmlformats.org/officeDocument/2006/relationships/hyperlink" Target="mailto:testing+1289+load@securegive.com" TargetMode="External"/><Relationship Id="rId3425" Type="http://schemas.openxmlformats.org/officeDocument/2006/relationships/hyperlink" Target="mailto:testing+1496+load@securegive.com" TargetMode="External"/><Relationship Id="rId139" Type="http://schemas.openxmlformats.org/officeDocument/2006/relationships/hyperlink" Target="https://sg-dev-web.securegive.com/" TargetMode="External"/><Relationship Id="rId346" Type="http://schemas.openxmlformats.org/officeDocument/2006/relationships/hyperlink" Target="https://sg-dev-web.securegive.com/" TargetMode="External"/><Relationship Id="rId553" Type="http://schemas.openxmlformats.org/officeDocument/2006/relationships/hyperlink" Target="https://sg-dev-web.securegive.com/" TargetMode="External"/><Relationship Id="rId760" Type="http://schemas.openxmlformats.org/officeDocument/2006/relationships/hyperlink" Target="https://sg-dev-web.securegive.com/" TargetMode="External"/><Relationship Id="rId1183" Type="http://schemas.openxmlformats.org/officeDocument/2006/relationships/hyperlink" Target="https://sg-dev-web.securegive.com/" TargetMode="External"/><Relationship Id="rId1390" Type="http://schemas.openxmlformats.org/officeDocument/2006/relationships/hyperlink" Target="https://sg-dev-web.securegive.com/" TargetMode="External"/><Relationship Id="rId2027" Type="http://schemas.openxmlformats.org/officeDocument/2006/relationships/hyperlink" Target="mailto:testing+98+load@securegive.com" TargetMode="External"/><Relationship Id="rId2234" Type="http://schemas.openxmlformats.org/officeDocument/2006/relationships/hyperlink" Target="mailto:testing+305+load@securegive.com" TargetMode="External"/><Relationship Id="rId2441" Type="http://schemas.openxmlformats.org/officeDocument/2006/relationships/hyperlink" Target="mailto:testing+512+load@securegive.com" TargetMode="External"/><Relationship Id="rId206" Type="http://schemas.openxmlformats.org/officeDocument/2006/relationships/hyperlink" Target="mailto:Test@pass1" TargetMode="External"/><Relationship Id="rId413" Type="http://schemas.openxmlformats.org/officeDocument/2006/relationships/hyperlink" Target="mailto:Test@pass1" TargetMode="External"/><Relationship Id="rId1043" Type="http://schemas.openxmlformats.org/officeDocument/2006/relationships/hyperlink" Target="mailto:Test@pass1" TargetMode="External"/><Relationship Id="rId620" Type="http://schemas.openxmlformats.org/officeDocument/2006/relationships/hyperlink" Target="mailto:Test@pass1" TargetMode="External"/><Relationship Id="rId1250" Type="http://schemas.openxmlformats.org/officeDocument/2006/relationships/hyperlink" Target="mailto:Test@pass1" TargetMode="External"/><Relationship Id="rId2301" Type="http://schemas.openxmlformats.org/officeDocument/2006/relationships/hyperlink" Target="mailto:testing+372+load@securegive.com" TargetMode="External"/><Relationship Id="rId1110" Type="http://schemas.openxmlformats.org/officeDocument/2006/relationships/hyperlink" Target="https://sg-dev-web.securegive.com/" TargetMode="External"/><Relationship Id="rId1927" Type="http://schemas.openxmlformats.org/officeDocument/2006/relationships/hyperlink" Target="https://sg-dev-web.securegive.com/" TargetMode="External"/><Relationship Id="rId3075" Type="http://schemas.openxmlformats.org/officeDocument/2006/relationships/hyperlink" Target="mailto:testing+1146+load@securegive.com" TargetMode="External"/><Relationship Id="rId3282" Type="http://schemas.openxmlformats.org/officeDocument/2006/relationships/hyperlink" Target="mailto:testing+1353+load@securegive.com" TargetMode="External"/><Relationship Id="rId2091" Type="http://schemas.openxmlformats.org/officeDocument/2006/relationships/hyperlink" Target="mailto:testing+162+load@securegive.com" TargetMode="External"/><Relationship Id="rId3142" Type="http://schemas.openxmlformats.org/officeDocument/2006/relationships/hyperlink" Target="mailto:testing+1213+load@securegive.com" TargetMode="External"/><Relationship Id="rId270" Type="http://schemas.openxmlformats.org/officeDocument/2006/relationships/hyperlink" Target="mailto:Test@pass1" TargetMode="External"/><Relationship Id="rId3002" Type="http://schemas.openxmlformats.org/officeDocument/2006/relationships/hyperlink" Target="mailto:testing+1073+load@securegive.com" TargetMode="External"/><Relationship Id="rId130" Type="http://schemas.openxmlformats.org/officeDocument/2006/relationships/hyperlink" Target="https://sg-dev-web.securegive.com/" TargetMode="External"/><Relationship Id="rId2768" Type="http://schemas.openxmlformats.org/officeDocument/2006/relationships/hyperlink" Target="mailto:testing+839+load@securegive.com" TargetMode="External"/><Relationship Id="rId2975" Type="http://schemas.openxmlformats.org/officeDocument/2006/relationships/hyperlink" Target="mailto:testing+1046+load@securegive.com" TargetMode="External"/><Relationship Id="rId947" Type="http://schemas.openxmlformats.org/officeDocument/2006/relationships/hyperlink" Target="https://sg-dev-web.securegive.com/" TargetMode="External"/><Relationship Id="rId1577" Type="http://schemas.openxmlformats.org/officeDocument/2006/relationships/hyperlink" Target="https://sg-dev-web.securegive.com/" TargetMode="External"/><Relationship Id="rId1784" Type="http://schemas.openxmlformats.org/officeDocument/2006/relationships/hyperlink" Target="https://sg-dev-web.securegive.com/" TargetMode="External"/><Relationship Id="rId1991" Type="http://schemas.openxmlformats.org/officeDocument/2006/relationships/hyperlink" Target="mailto:testing+62+load@securegive.com" TargetMode="External"/><Relationship Id="rId2628" Type="http://schemas.openxmlformats.org/officeDocument/2006/relationships/hyperlink" Target="mailto:testing+699+load@securegive.com" TargetMode="External"/><Relationship Id="rId2835" Type="http://schemas.openxmlformats.org/officeDocument/2006/relationships/hyperlink" Target="mailto:testing+906+load@securegive.com" TargetMode="External"/><Relationship Id="rId76" Type="http://schemas.openxmlformats.org/officeDocument/2006/relationships/hyperlink" Target="https://sg-dev-web.securegive.com/" TargetMode="External"/><Relationship Id="rId807" Type="http://schemas.openxmlformats.org/officeDocument/2006/relationships/hyperlink" Target="https://sg-dev-web.securegive.com/" TargetMode="External"/><Relationship Id="rId1437" Type="http://schemas.openxmlformats.org/officeDocument/2006/relationships/hyperlink" Target="https://sg-dev-web.securegive.com/" TargetMode="External"/><Relationship Id="rId1644" Type="http://schemas.openxmlformats.org/officeDocument/2006/relationships/hyperlink" Target="https://sg-dev-web.securegive.com/" TargetMode="External"/><Relationship Id="rId1851" Type="http://schemas.openxmlformats.org/officeDocument/2006/relationships/hyperlink" Target="https://sg-dev-web.securegive.com/" TargetMode="External"/><Relationship Id="rId2902" Type="http://schemas.openxmlformats.org/officeDocument/2006/relationships/hyperlink" Target="mailto:testing+973+load@securegive.com" TargetMode="External"/><Relationship Id="rId1504" Type="http://schemas.openxmlformats.org/officeDocument/2006/relationships/hyperlink" Target="https://sg-dev-web.securegive.com/" TargetMode="External"/><Relationship Id="rId1711" Type="http://schemas.openxmlformats.org/officeDocument/2006/relationships/hyperlink" Target="https://sg-dev-web.securegive.com/" TargetMode="External"/><Relationship Id="rId597" Type="http://schemas.openxmlformats.org/officeDocument/2006/relationships/hyperlink" Target="https://sg-dev-web.securegive.com/" TargetMode="External"/><Relationship Id="rId2278" Type="http://schemas.openxmlformats.org/officeDocument/2006/relationships/hyperlink" Target="mailto:testing+349+load@securegive.com" TargetMode="External"/><Relationship Id="rId2485" Type="http://schemas.openxmlformats.org/officeDocument/2006/relationships/hyperlink" Target="mailto:testing+556+load@securegive.com" TargetMode="External"/><Relationship Id="rId3329" Type="http://schemas.openxmlformats.org/officeDocument/2006/relationships/hyperlink" Target="mailto:testing+1400+load@securegive.com" TargetMode="External"/><Relationship Id="rId457" Type="http://schemas.openxmlformats.org/officeDocument/2006/relationships/hyperlink" Target="https://sg-dev-web.securegive.com/" TargetMode="External"/><Relationship Id="rId1087" Type="http://schemas.openxmlformats.org/officeDocument/2006/relationships/hyperlink" Target="https://sg-dev-web.securegive.com/" TargetMode="External"/><Relationship Id="rId1294" Type="http://schemas.openxmlformats.org/officeDocument/2006/relationships/hyperlink" Target="https://sg-dev-web.securegive.com/" TargetMode="External"/><Relationship Id="rId2138" Type="http://schemas.openxmlformats.org/officeDocument/2006/relationships/hyperlink" Target="mailto:testing+209+load@securegive.com" TargetMode="External"/><Relationship Id="rId2692" Type="http://schemas.openxmlformats.org/officeDocument/2006/relationships/hyperlink" Target="mailto:testing+763+load@securegive.com" TargetMode="External"/><Relationship Id="rId664" Type="http://schemas.openxmlformats.org/officeDocument/2006/relationships/hyperlink" Target="https://sg-dev-web.securegive.com/" TargetMode="External"/><Relationship Id="rId871" Type="http://schemas.openxmlformats.org/officeDocument/2006/relationships/hyperlink" Target="https://sg-dev-web.securegive.com/" TargetMode="External"/><Relationship Id="rId2345" Type="http://schemas.openxmlformats.org/officeDocument/2006/relationships/hyperlink" Target="mailto:testing+416+load@securegive.com" TargetMode="External"/><Relationship Id="rId2552" Type="http://schemas.openxmlformats.org/officeDocument/2006/relationships/hyperlink" Target="mailto:testing+623+load@securegive.com" TargetMode="External"/><Relationship Id="rId317" Type="http://schemas.openxmlformats.org/officeDocument/2006/relationships/hyperlink" Target="https://sg-dev-web.securegive.com/" TargetMode="External"/><Relationship Id="rId524" Type="http://schemas.openxmlformats.org/officeDocument/2006/relationships/hyperlink" Target="https://sg-dev-web.securegive.com/" TargetMode="External"/><Relationship Id="rId731" Type="http://schemas.openxmlformats.org/officeDocument/2006/relationships/hyperlink" Target="https://sg-dev-web.securegive.com/" TargetMode="External"/><Relationship Id="rId1154" Type="http://schemas.openxmlformats.org/officeDocument/2006/relationships/hyperlink" Target="https://sg-dev-web.securegive.com/" TargetMode="External"/><Relationship Id="rId1361" Type="http://schemas.openxmlformats.org/officeDocument/2006/relationships/hyperlink" Target="https://sg-dev-web.securegive.com/" TargetMode="External"/><Relationship Id="rId2205" Type="http://schemas.openxmlformats.org/officeDocument/2006/relationships/hyperlink" Target="mailto:testing+276+load@securegive.com" TargetMode="External"/><Relationship Id="rId2412" Type="http://schemas.openxmlformats.org/officeDocument/2006/relationships/hyperlink" Target="mailto:testing+483+load@securegive.com" TargetMode="External"/><Relationship Id="rId1014" Type="http://schemas.openxmlformats.org/officeDocument/2006/relationships/hyperlink" Target="https://sg-dev-web.securegive.com/" TargetMode="External"/><Relationship Id="rId1221" Type="http://schemas.openxmlformats.org/officeDocument/2006/relationships/hyperlink" Target="https://sg-dev-web.securegive.com/" TargetMode="External"/><Relationship Id="rId3186" Type="http://schemas.openxmlformats.org/officeDocument/2006/relationships/hyperlink" Target="mailto:testing+1257+load@securegive.com" TargetMode="External"/><Relationship Id="rId3393" Type="http://schemas.openxmlformats.org/officeDocument/2006/relationships/hyperlink" Target="mailto:testing+1464+load@securegive.com" TargetMode="External"/><Relationship Id="rId3046" Type="http://schemas.openxmlformats.org/officeDocument/2006/relationships/hyperlink" Target="mailto:testing+1117+load@securegive.com" TargetMode="External"/><Relationship Id="rId3253" Type="http://schemas.openxmlformats.org/officeDocument/2006/relationships/hyperlink" Target="mailto:testing+1324+load@securegive.com" TargetMode="External"/><Relationship Id="rId174" Type="http://schemas.openxmlformats.org/officeDocument/2006/relationships/hyperlink" Target="https://sg-dev-web.securegive.com/" TargetMode="External"/><Relationship Id="rId381" Type="http://schemas.openxmlformats.org/officeDocument/2006/relationships/hyperlink" Target="https://sg-dev-web.securegive.com/" TargetMode="External"/><Relationship Id="rId2062" Type="http://schemas.openxmlformats.org/officeDocument/2006/relationships/hyperlink" Target="mailto:testing+133+load@securegive.com" TargetMode="External"/><Relationship Id="rId3113" Type="http://schemas.openxmlformats.org/officeDocument/2006/relationships/hyperlink" Target="mailto:testing+1184+load@securegive.com" TargetMode="External"/><Relationship Id="rId241" Type="http://schemas.openxmlformats.org/officeDocument/2006/relationships/hyperlink" Target="https://sg-dev-web.securegive.com/" TargetMode="External"/><Relationship Id="rId3320" Type="http://schemas.openxmlformats.org/officeDocument/2006/relationships/hyperlink" Target="mailto:testing+1391+load@securegive.com" TargetMode="External"/><Relationship Id="rId2879" Type="http://schemas.openxmlformats.org/officeDocument/2006/relationships/hyperlink" Target="mailto:testing+950+load@securegive.com" TargetMode="External"/><Relationship Id="rId101" Type="http://schemas.openxmlformats.org/officeDocument/2006/relationships/hyperlink" Target="https://sg-dev-web.securegive.com/" TargetMode="External"/><Relationship Id="rId1688" Type="http://schemas.openxmlformats.org/officeDocument/2006/relationships/hyperlink" Target="https://sg-dev-web.securegive.com/" TargetMode="External"/><Relationship Id="rId1895" Type="http://schemas.openxmlformats.org/officeDocument/2006/relationships/hyperlink" Target="https://sg-dev-web.securegive.com/" TargetMode="External"/><Relationship Id="rId2739" Type="http://schemas.openxmlformats.org/officeDocument/2006/relationships/hyperlink" Target="mailto:testing+810+load@securegive.com" TargetMode="External"/><Relationship Id="rId2946" Type="http://schemas.openxmlformats.org/officeDocument/2006/relationships/hyperlink" Target="mailto:testing+1017+load@securegive.com" TargetMode="External"/><Relationship Id="rId918" Type="http://schemas.openxmlformats.org/officeDocument/2006/relationships/hyperlink" Target="mailto:Test@pass1" TargetMode="External"/><Relationship Id="rId1548" Type="http://schemas.openxmlformats.org/officeDocument/2006/relationships/hyperlink" Target="mailto:Test@pass1" TargetMode="External"/><Relationship Id="rId1755" Type="http://schemas.openxmlformats.org/officeDocument/2006/relationships/hyperlink" Target="mailto:Test@pass1" TargetMode="External"/><Relationship Id="rId1408" Type="http://schemas.openxmlformats.org/officeDocument/2006/relationships/hyperlink" Target="https://sg-dev-web.securegive.com/" TargetMode="External"/><Relationship Id="rId1962" Type="http://schemas.openxmlformats.org/officeDocument/2006/relationships/hyperlink" Target="mailto:testing+33+load@securegive.com" TargetMode="External"/><Relationship Id="rId2806" Type="http://schemas.openxmlformats.org/officeDocument/2006/relationships/hyperlink" Target="mailto:testing+877+load@securegive.com" TargetMode="External"/><Relationship Id="rId47" Type="http://schemas.openxmlformats.org/officeDocument/2006/relationships/hyperlink" Target="https://sg-dev-web.securegive.com/" TargetMode="External"/><Relationship Id="rId1615" Type="http://schemas.openxmlformats.org/officeDocument/2006/relationships/hyperlink" Target="https://sg-dev-web.securegive.com/" TargetMode="External"/><Relationship Id="rId1822" Type="http://schemas.openxmlformats.org/officeDocument/2006/relationships/hyperlink" Target="https://sg-dev-web.securegive.com/" TargetMode="External"/><Relationship Id="rId2389" Type="http://schemas.openxmlformats.org/officeDocument/2006/relationships/hyperlink" Target="mailto:testing+460+load@securegive.com" TargetMode="External"/><Relationship Id="rId2596" Type="http://schemas.openxmlformats.org/officeDocument/2006/relationships/hyperlink" Target="mailto:testing+667+load@securegive.com" TargetMode="External"/><Relationship Id="rId568" Type="http://schemas.openxmlformats.org/officeDocument/2006/relationships/hyperlink" Target="https://sg-dev-web.securegive.com/" TargetMode="External"/><Relationship Id="rId775" Type="http://schemas.openxmlformats.org/officeDocument/2006/relationships/hyperlink" Target="https://sg-dev-web.securegive.com/" TargetMode="External"/><Relationship Id="rId982" Type="http://schemas.openxmlformats.org/officeDocument/2006/relationships/hyperlink" Target="https://sg-dev-web.securegive.com/" TargetMode="External"/><Relationship Id="rId1198" Type="http://schemas.openxmlformats.org/officeDocument/2006/relationships/hyperlink" Target="https://sg-dev-web.securegive.com/" TargetMode="External"/><Relationship Id="rId2249" Type="http://schemas.openxmlformats.org/officeDocument/2006/relationships/hyperlink" Target="mailto:testing+320+load@securegive.com" TargetMode="External"/><Relationship Id="rId2456" Type="http://schemas.openxmlformats.org/officeDocument/2006/relationships/hyperlink" Target="mailto:testing+527+load@securegive.com" TargetMode="External"/><Relationship Id="rId2663" Type="http://schemas.openxmlformats.org/officeDocument/2006/relationships/hyperlink" Target="mailto:testing+734+load@securegive.com" TargetMode="External"/><Relationship Id="rId2870" Type="http://schemas.openxmlformats.org/officeDocument/2006/relationships/hyperlink" Target="mailto:testing+941+load@securegive.com" TargetMode="External"/><Relationship Id="rId428" Type="http://schemas.openxmlformats.org/officeDocument/2006/relationships/hyperlink" Target="https://sg-dev-web.securegive.com/" TargetMode="External"/><Relationship Id="rId635" Type="http://schemas.openxmlformats.org/officeDocument/2006/relationships/hyperlink" Target="https://sg-dev-web.securegive.com/" TargetMode="External"/><Relationship Id="rId842" Type="http://schemas.openxmlformats.org/officeDocument/2006/relationships/hyperlink" Target="https://sg-dev-web.securegive.com/" TargetMode="External"/><Relationship Id="rId1058" Type="http://schemas.openxmlformats.org/officeDocument/2006/relationships/hyperlink" Target="https://sg-dev-web.securegive.com/" TargetMode="External"/><Relationship Id="rId1265" Type="http://schemas.openxmlformats.org/officeDocument/2006/relationships/hyperlink" Target="https://sg-dev-web.securegive.com/" TargetMode="External"/><Relationship Id="rId1472" Type="http://schemas.openxmlformats.org/officeDocument/2006/relationships/hyperlink" Target="https://sg-dev-web.securegive.com/" TargetMode="External"/><Relationship Id="rId2109" Type="http://schemas.openxmlformats.org/officeDocument/2006/relationships/hyperlink" Target="mailto:testing+180+load@securegive.com" TargetMode="External"/><Relationship Id="rId2316" Type="http://schemas.openxmlformats.org/officeDocument/2006/relationships/hyperlink" Target="mailto:testing+387+load@securegive.com" TargetMode="External"/><Relationship Id="rId2523" Type="http://schemas.openxmlformats.org/officeDocument/2006/relationships/hyperlink" Target="mailto:testing+594+load@securegive.com" TargetMode="External"/><Relationship Id="rId2730" Type="http://schemas.openxmlformats.org/officeDocument/2006/relationships/hyperlink" Target="mailto:testing+801+load@securegive.com" TargetMode="External"/><Relationship Id="rId702" Type="http://schemas.openxmlformats.org/officeDocument/2006/relationships/hyperlink" Target="mailto:Test@pass1" TargetMode="External"/><Relationship Id="rId1125" Type="http://schemas.openxmlformats.org/officeDocument/2006/relationships/hyperlink" Target="mailto:Test@pass1" TargetMode="External"/><Relationship Id="rId1332" Type="http://schemas.openxmlformats.org/officeDocument/2006/relationships/hyperlink" Target="mailto:Test@pass1" TargetMode="External"/><Relationship Id="rId3297" Type="http://schemas.openxmlformats.org/officeDocument/2006/relationships/hyperlink" Target="mailto:testing+1368+load@securegive.com" TargetMode="External"/><Relationship Id="rId3157" Type="http://schemas.openxmlformats.org/officeDocument/2006/relationships/hyperlink" Target="mailto:testing+1228+load@securegive.com" TargetMode="External"/><Relationship Id="rId285" Type="http://schemas.openxmlformats.org/officeDocument/2006/relationships/hyperlink" Target="https://sg-dev-web.securegive.com/" TargetMode="External"/><Relationship Id="rId3364" Type="http://schemas.openxmlformats.org/officeDocument/2006/relationships/hyperlink" Target="mailto:testing+1435+load@securegive.com" TargetMode="External"/><Relationship Id="rId492" Type="http://schemas.openxmlformats.org/officeDocument/2006/relationships/hyperlink" Target="https://sg-dev-web.securegive.com/" TargetMode="External"/><Relationship Id="rId2173" Type="http://schemas.openxmlformats.org/officeDocument/2006/relationships/hyperlink" Target="mailto:testing+244+load@securegive.com" TargetMode="External"/><Relationship Id="rId2380" Type="http://schemas.openxmlformats.org/officeDocument/2006/relationships/hyperlink" Target="mailto:testing+451+load@securegive.com" TargetMode="External"/><Relationship Id="rId3017" Type="http://schemas.openxmlformats.org/officeDocument/2006/relationships/hyperlink" Target="mailto:testing+1088+load@securegive.com" TargetMode="External"/><Relationship Id="rId3224" Type="http://schemas.openxmlformats.org/officeDocument/2006/relationships/hyperlink" Target="mailto:testing+1295+load@securegive.com" TargetMode="External"/><Relationship Id="rId145" Type="http://schemas.openxmlformats.org/officeDocument/2006/relationships/hyperlink" Target="https://sg-dev-web.securegive.com/" TargetMode="External"/><Relationship Id="rId352" Type="http://schemas.openxmlformats.org/officeDocument/2006/relationships/hyperlink" Target="https://sg-dev-web.securegive.com/" TargetMode="External"/><Relationship Id="rId2033" Type="http://schemas.openxmlformats.org/officeDocument/2006/relationships/hyperlink" Target="mailto:testing+104+load@securegive.com" TargetMode="External"/><Relationship Id="rId2240" Type="http://schemas.openxmlformats.org/officeDocument/2006/relationships/hyperlink" Target="mailto:testing+311+load@securegive.com" TargetMode="External"/><Relationship Id="rId212" Type="http://schemas.openxmlformats.org/officeDocument/2006/relationships/hyperlink" Target="https://sg-dev-web.securegive.com/" TargetMode="External"/><Relationship Id="rId1799" Type="http://schemas.openxmlformats.org/officeDocument/2006/relationships/hyperlink" Target="mailto:Test@pass1" TargetMode="External"/><Relationship Id="rId2100" Type="http://schemas.openxmlformats.org/officeDocument/2006/relationships/hyperlink" Target="mailto:testing+171+load@securegive.com" TargetMode="External"/><Relationship Id="rId1659" Type="http://schemas.openxmlformats.org/officeDocument/2006/relationships/hyperlink" Target="https://sg-dev-web.securegive.com/" TargetMode="External"/><Relationship Id="rId1866" Type="http://schemas.openxmlformats.org/officeDocument/2006/relationships/hyperlink" Target="https://sg-dev-web.securegive.com/" TargetMode="External"/><Relationship Id="rId2917" Type="http://schemas.openxmlformats.org/officeDocument/2006/relationships/hyperlink" Target="mailto:testing+988+load@securegive.com" TargetMode="External"/><Relationship Id="rId3081" Type="http://schemas.openxmlformats.org/officeDocument/2006/relationships/hyperlink" Target="mailto:testing+1152+load@securegive.com" TargetMode="External"/><Relationship Id="rId1519" Type="http://schemas.openxmlformats.org/officeDocument/2006/relationships/hyperlink" Target="https://sg-dev-web.securegive.com/" TargetMode="External"/><Relationship Id="rId1726" Type="http://schemas.openxmlformats.org/officeDocument/2006/relationships/hyperlink" Target="https://sg-dev-web.securegive.com/" TargetMode="External"/><Relationship Id="rId1933" Type="http://schemas.openxmlformats.org/officeDocument/2006/relationships/hyperlink" Target="mailto:testing+4+load@securegive.com" TargetMode="External"/><Relationship Id="rId18" Type="http://schemas.openxmlformats.org/officeDocument/2006/relationships/hyperlink" Target="mailto:Test@pass1" TargetMode="External"/><Relationship Id="rId679" Type="http://schemas.openxmlformats.org/officeDocument/2006/relationships/hyperlink" Target="https://sg-dev-web.securegive.com/" TargetMode="External"/><Relationship Id="rId886" Type="http://schemas.openxmlformats.org/officeDocument/2006/relationships/hyperlink" Target="https://sg-dev-web.securegive.com/" TargetMode="External"/><Relationship Id="rId2567" Type="http://schemas.openxmlformats.org/officeDocument/2006/relationships/hyperlink" Target="mailto:testing+638+load@securegive.com" TargetMode="External"/><Relationship Id="rId2774" Type="http://schemas.openxmlformats.org/officeDocument/2006/relationships/hyperlink" Target="mailto:testing+845+load@securegive.com" TargetMode="External"/><Relationship Id="rId2" Type="http://schemas.openxmlformats.org/officeDocument/2006/relationships/hyperlink" Target="https://sg-dev-web.securegive.com/" TargetMode="External"/><Relationship Id="rId539" Type="http://schemas.openxmlformats.org/officeDocument/2006/relationships/hyperlink" Target="mailto:Test@pass1" TargetMode="External"/><Relationship Id="rId746" Type="http://schemas.openxmlformats.org/officeDocument/2006/relationships/hyperlink" Target="mailto:Test@pass1" TargetMode="External"/><Relationship Id="rId1169" Type="http://schemas.openxmlformats.org/officeDocument/2006/relationships/hyperlink" Target="mailto:Test@pass1" TargetMode="External"/><Relationship Id="rId1376" Type="http://schemas.openxmlformats.org/officeDocument/2006/relationships/hyperlink" Target="mailto:Test@pass1" TargetMode="External"/><Relationship Id="rId1583" Type="http://schemas.openxmlformats.org/officeDocument/2006/relationships/hyperlink" Target="mailto:Test@pass1" TargetMode="External"/><Relationship Id="rId2427" Type="http://schemas.openxmlformats.org/officeDocument/2006/relationships/hyperlink" Target="mailto:testing+498+load@securegive.com" TargetMode="External"/><Relationship Id="rId2981" Type="http://schemas.openxmlformats.org/officeDocument/2006/relationships/hyperlink" Target="mailto:testing+1052+load@securegive.com" TargetMode="External"/><Relationship Id="rId953" Type="http://schemas.openxmlformats.org/officeDocument/2006/relationships/hyperlink" Target="mailto:Test@pass1" TargetMode="External"/><Relationship Id="rId1029" Type="http://schemas.openxmlformats.org/officeDocument/2006/relationships/hyperlink" Target="https://sg-dev-web.securegive.com/" TargetMode="External"/><Relationship Id="rId1236" Type="http://schemas.openxmlformats.org/officeDocument/2006/relationships/hyperlink" Target="https://sg-dev-web.securegive.com/" TargetMode="External"/><Relationship Id="rId1790" Type="http://schemas.openxmlformats.org/officeDocument/2006/relationships/hyperlink" Target="mailto:Test@pass1" TargetMode="External"/><Relationship Id="rId2634" Type="http://schemas.openxmlformats.org/officeDocument/2006/relationships/hyperlink" Target="mailto:testing+705+load@securegive.com" TargetMode="External"/><Relationship Id="rId2841" Type="http://schemas.openxmlformats.org/officeDocument/2006/relationships/hyperlink" Target="mailto:testing+912+load@securegive.com" TargetMode="External"/><Relationship Id="rId82" Type="http://schemas.openxmlformats.org/officeDocument/2006/relationships/hyperlink" Target="https://sg-dev-web.securegive.com/" TargetMode="External"/><Relationship Id="rId606" Type="http://schemas.openxmlformats.org/officeDocument/2006/relationships/hyperlink" Target="https://sg-dev-web.securegive.com/" TargetMode="External"/><Relationship Id="rId813" Type="http://schemas.openxmlformats.org/officeDocument/2006/relationships/hyperlink" Target="https://sg-dev-web.securegive.com/" TargetMode="External"/><Relationship Id="rId1443" Type="http://schemas.openxmlformats.org/officeDocument/2006/relationships/hyperlink" Target="https://sg-dev-web.securegive.com/" TargetMode="External"/><Relationship Id="rId1650" Type="http://schemas.openxmlformats.org/officeDocument/2006/relationships/hyperlink" Target="https://sg-dev-web.securegive.com/" TargetMode="External"/><Relationship Id="rId2701" Type="http://schemas.openxmlformats.org/officeDocument/2006/relationships/hyperlink" Target="mailto:testing+772+load@securegive.com" TargetMode="External"/><Relationship Id="rId1303" Type="http://schemas.openxmlformats.org/officeDocument/2006/relationships/hyperlink" Target="https://sg-dev-web.securegive.com/" TargetMode="External"/><Relationship Id="rId1510" Type="http://schemas.openxmlformats.org/officeDocument/2006/relationships/hyperlink" Target="https://sg-dev-web.securegive.com/" TargetMode="External"/><Relationship Id="rId3268" Type="http://schemas.openxmlformats.org/officeDocument/2006/relationships/hyperlink" Target="mailto:testing+1339+load@securegive.com" TargetMode="External"/><Relationship Id="rId189" Type="http://schemas.openxmlformats.org/officeDocument/2006/relationships/hyperlink" Target="mailto:Test@pass1" TargetMode="External"/><Relationship Id="rId396" Type="http://schemas.openxmlformats.org/officeDocument/2006/relationships/hyperlink" Target="mailto:Test@pass1" TargetMode="External"/><Relationship Id="rId2077" Type="http://schemas.openxmlformats.org/officeDocument/2006/relationships/hyperlink" Target="mailto:testing+148+load@securegive.com" TargetMode="External"/><Relationship Id="rId2284" Type="http://schemas.openxmlformats.org/officeDocument/2006/relationships/hyperlink" Target="mailto:testing+355+load@securegive.com" TargetMode="External"/><Relationship Id="rId2491" Type="http://schemas.openxmlformats.org/officeDocument/2006/relationships/hyperlink" Target="mailto:testing+562+load@securegive.com" TargetMode="External"/><Relationship Id="rId3128" Type="http://schemas.openxmlformats.org/officeDocument/2006/relationships/hyperlink" Target="mailto:testing+1199+load@securegive.com" TargetMode="External"/><Relationship Id="rId3335" Type="http://schemas.openxmlformats.org/officeDocument/2006/relationships/hyperlink" Target="mailto:testing+1406+load@securegive.com" TargetMode="External"/><Relationship Id="rId256" Type="http://schemas.openxmlformats.org/officeDocument/2006/relationships/hyperlink" Target="https://sg-dev-web.securegive.com/" TargetMode="External"/><Relationship Id="rId463" Type="http://schemas.openxmlformats.org/officeDocument/2006/relationships/hyperlink" Target="https://sg-dev-web.securegive.com/" TargetMode="External"/><Relationship Id="rId670" Type="http://schemas.openxmlformats.org/officeDocument/2006/relationships/hyperlink" Target="https://sg-dev-web.securegive.com/" TargetMode="External"/><Relationship Id="rId1093" Type="http://schemas.openxmlformats.org/officeDocument/2006/relationships/hyperlink" Target="https://sg-dev-web.securegive.com/" TargetMode="External"/><Relationship Id="rId2144" Type="http://schemas.openxmlformats.org/officeDocument/2006/relationships/hyperlink" Target="mailto:testing+215+load@securegive.com" TargetMode="External"/><Relationship Id="rId2351" Type="http://schemas.openxmlformats.org/officeDocument/2006/relationships/hyperlink" Target="mailto:testing+422+load@securegive.com" TargetMode="External"/><Relationship Id="rId3402" Type="http://schemas.openxmlformats.org/officeDocument/2006/relationships/hyperlink" Target="mailto:testing+1473+load@securegive.com" TargetMode="External"/><Relationship Id="rId116" Type="http://schemas.openxmlformats.org/officeDocument/2006/relationships/hyperlink" Target="mailto:Test@pass1" TargetMode="External"/><Relationship Id="rId323" Type="http://schemas.openxmlformats.org/officeDocument/2006/relationships/hyperlink" Target="mailto:Test@pass1" TargetMode="External"/><Relationship Id="rId530" Type="http://schemas.openxmlformats.org/officeDocument/2006/relationships/hyperlink" Target="mailto:Test@pass1" TargetMode="External"/><Relationship Id="rId1160" Type="http://schemas.openxmlformats.org/officeDocument/2006/relationships/hyperlink" Target="mailto:Test@pass1" TargetMode="External"/><Relationship Id="rId2004" Type="http://schemas.openxmlformats.org/officeDocument/2006/relationships/hyperlink" Target="mailto:testing+75+load@securegive.com" TargetMode="External"/><Relationship Id="rId2211" Type="http://schemas.openxmlformats.org/officeDocument/2006/relationships/hyperlink" Target="mailto:testing+282+load@securegive.com" TargetMode="External"/><Relationship Id="rId1020" Type="http://schemas.openxmlformats.org/officeDocument/2006/relationships/hyperlink" Target="https://sg-dev-web.securegive.com/" TargetMode="External"/><Relationship Id="rId1977" Type="http://schemas.openxmlformats.org/officeDocument/2006/relationships/hyperlink" Target="mailto:testing+48+load@securegive.com" TargetMode="External"/><Relationship Id="rId1837" Type="http://schemas.openxmlformats.org/officeDocument/2006/relationships/hyperlink" Target="https://sg-dev-web.securegive.com/" TargetMode="External"/><Relationship Id="rId3192" Type="http://schemas.openxmlformats.org/officeDocument/2006/relationships/hyperlink" Target="mailto:testing+1263+load@securegive.com" TargetMode="External"/><Relationship Id="rId3052" Type="http://schemas.openxmlformats.org/officeDocument/2006/relationships/hyperlink" Target="mailto:testing+1123+load@securegive.com" TargetMode="External"/><Relationship Id="rId180" Type="http://schemas.openxmlformats.org/officeDocument/2006/relationships/hyperlink" Target="mailto:Test@pass1" TargetMode="External"/><Relationship Id="rId1904" Type="http://schemas.openxmlformats.org/officeDocument/2006/relationships/hyperlink" Target="https://sg-dev-web.securegive.com/" TargetMode="External"/><Relationship Id="rId997" Type="http://schemas.openxmlformats.org/officeDocument/2006/relationships/hyperlink" Target="https://sg-dev-web.securegive.com/" TargetMode="External"/><Relationship Id="rId2678" Type="http://schemas.openxmlformats.org/officeDocument/2006/relationships/hyperlink" Target="mailto:testing+749+load@securegive.com" TargetMode="External"/><Relationship Id="rId2885" Type="http://schemas.openxmlformats.org/officeDocument/2006/relationships/hyperlink" Target="mailto:testing+956+load@securegive.com" TargetMode="External"/><Relationship Id="rId857" Type="http://schemas.openxmlformats.org/officeDocument/2006/relationships/hyperlink" Target="https://sg-dev-web.securegive.com/" TargetMode="External"/><Relationship Id="rId1487" Type="http://schemas.openxmlformats.org/officeDocument/2006/relationships/hyperlink" Target="https://sg-dev-web.securegive.com/" TargetMode="External"/><Relationship Id="rId1694" Type="http://schemas.openxmlformats.org/officeDocument/2006/relationships/hyperlink" Target="https://sg-dev-web.securegive.com/" TargetMode="External"/><Relationship Id="rId2538" Type="http://schemas.openxmlformats.org/officeDocument/2006/relationships/hyperlink" Target="mailto:testing+609+load@securegive.com" TargetMode="External"/><Relationship Id="rId2745" Type="http://schemas.openxmlformats.org/officeDocument/2006/relationships/hyperlink" Target="mailto:testing+816+load@securegive.com" TargetMode="External"/><Relationship Id="rId2952" Type="http://schemas.openxmlformats.org/officeDocument/2006/relationships/hyperlink" Target="mailto:testing+1023+load@securegive.com" TargetMode="External"/><Relationship Id="rId717" Type="http://schemas.openxmlformats.org/officeDocument/2006/relationships/hyperlink" Target="https://sg-dev-web.securegive.com/" TargetMode="External"/><Relationship Id="rId924" Type="http://schemas.openxmlformats.org/officeDocument/2006/relationships/hyperlink" Target="https://sg-dev-web.securegive.com/" TargetMode="External"/><Relationship Id="rId1347" Type="http://schemas.openxmlformats.org/officeDocument/2006/relationships/hyperlink" Target="https://sg-dev-web.securegive.com/" TargetMode="External"/><Relationship Id="rId1554" Type="http://schemas.openxmlformats.org/officeDocument/2006/relationships/hyperlink" Target="https://sg-dev-web.securegive.com/" TargetMode="External"/><Relationship Id="rId1761" Type="http://schemas.openxmlformats.org/officeDocument/2006/relationships/hyperlink" Target="https://sg-dev-web.securegive.com/" TargetMode="External"/><Relationship Id="rId2605" Type="http://schemas.openxmlformats.org/officeDocument/2006/relationships/hyperlink" Target="mailto:testing+676+load@securegive.com" TargetMode="External"/><Relationship Id="rId2812" Type="http://schemas.openxmlformats.org/officeDocument/2006/relationships/hyperlink" Target="mailto:testing+883+load@securegive.com" TargetMode="External"/><Relationship Id="rId53" Type="http://schemas.openxmlformats.org/officeDocument/2006/relationships/hyperlink" Target="mailto:Test@pass1" TargetMode="External"/><Relationship Id="rId1207" Type="http://schemas.openxmlformats.org/officeDocument/2006/relationships/hyperlink" Target="https://sg-dev-web.securegive.com/" TargetMode="External"/><Relationship Id="rId1414" Type="http://schemas.openxmlformats.org/officeDocument/2006/relationships/hyperlink" Target="https://sg-dev-web.securegive.com/" TargetMode="External"/><Relationship Id="rId1621" Type="http://schemas.openxmlformats.org/officeDocument/2006/relationships/hyperlink" Target="https://sg-dev-web.securegive.com/" TargetMode="External"/><Relationship Id="rId3379" Type="http://schemas.openxmlformats.org/officeDocument/2006/relationships/hyperlink" Target="mailto:testing+1450+load@securegive.com" TargetMode="External"/><Relationship Id="rId2188" Type="http://schemas.openxmlformats.org/officeDocument/2006/relationships/hyperlink" Target="mailto:testing+259+load@securegive.com" TargetMode="External"/><Relationship Id="rId2395" Type="http://schemas.openxmlformats.org/officeDocument/2006/relationships/hyperlink" Target="mailto:testing+466+load@securegive.com" TargetMode="External"/><Relationship Id="rId3239" Type="http://schemas.openxmlformats.org/officeDocument/2006/relationships/hyperlink" Target="mailto:testing+1310+load@securegive.com" TargetMode="External"/><Relationship Id="rId367" Type="http://schemas.openxmlformats.org/officeDocument/2006/relationships/hyperlink" Target="https://sg-dev-web.securegive.com/" TargetMode="External"/><Relationship Id="rId574" Type="http://schemas.openxmlformats.org/officeDocument/2006/relationships/hyperlink" Target="https://sg-dev-web.securegive.com/" TargetMode="External"/><Relationship Id="rId2048" Type="http://schemas.openxmlformats.org/officeDocument/2006/relationships/hyperlink" Target="mailto:testing+119+load@securegive.com" TargetMode="External"/><Relationship Id="rId2255" Type="http://schemas.openxmlformats.org/officeDocument/2006/relationships/hyperlink" Target="mailto:testing+326+load@securegive.com" TargetMode="External"/><Relationship Id="rId227" Type="http://schemas.openxmlformats.org/officeDocument/2006/relationships/hyperlink" Target="https://sg-dev-web.securegive.com/" TargetMode="External"/><Relationship Id="rId781" Type="http://schemas.openxmlformats.org/officeDocument/2006/relationships/hyperlink" Target="https://sg-dev-web.securegive.com/" TargetMode="External"/><Relationship Id="rId2462" Type="http://schemas.openxmlformats.org/officeDocument/2006/relationships/hyperlink" Target="mailto:testing+533+load@securegive.com" TargetMode="External"/><Relationship Id="rId3306" Type="http://schemas.openxmlformats.org/officeDocument/2006/relationships/hyperlink" Target="mailto:testing+1377+load@securegive.com" TargetMode="External"/><Relationship Id="rId434" Type="http://schemas.openxmlformats.org/officeDocument/2006/relationships/hyperlink" Target="https://sg-dev-web.securegive.com/" TargetMode="External"/><Relationship Id="rId641" Type="http://schemas.openxmlformats.org/officeDocument/2006/relationships/hyperlink" Target="https://sg-dev-web.securegive.com/" TargetMode="External"/><Relationship Id="rId1064" Type="http://schemas.openxmlformats.org/officeDocument/2006/relationships/hyperlink" Target="https://sg-dev-web.securegive.com/" TargetMode="External"/><Relationship Id="rId1271" Type="http://schemas.openxmlformats.org/officeDocument/2006/relationships/hyperlink" Target="https://sg-dev-web.securegive.com/" TargetMode="External"/><Relationship Id="rId2115" Type="http://schemas.openxmlformats.org/officeDocument/2006/relationships/hyperlink" Target="mailto:testing+186+load@securegive.com" TargetMode="External"/><Relationship Id="rId2322" Type="http://schemas.openxmlformats.org/officeDocument/2006/relationships/hyperlink" Target="mailto:testing+393+load@securegive.com" TargetMode="External"/><Relationship Id="rId501" Type="http://schemas.openxmlformats.org/officeDocument/2006/relationships/hyperlink" Target="https://sg-dev-web.securegive.com/" TargetMode="External"/><Relationship Id="rId1131" Type="http://schemas.openxmlformats.org/officeDocument/2006/relationships/hyperlink" Target="https://sg-dev-web.securegive.com/" TargetMode="External"/><Relationship Id="rId3096" Type="http://schemas.openxmlformats.org/officeDocument/2006/relationships/hyperlink" Target="mailto:testing+1167+load@securegive.com" TargetMode="External"/><Relationship Id="rId1948" Type="http://schemas.openxmlformats.org/officeDocument/2006/relationships/hyperlink" Target="mailto:testing+19+load@securegive.com" TargetMode="External"/><Relationship Id="rId3163" Type="http://schemas.openxmlformats.org/officeDocument/2006/relationships/hyperlink" Target="mailto:testing+1234+load@securegive.com" TargetMode="External"/><Relationship Id="rId3370" Type="http://schemas.openxmlformats.org/officeDocument/2006/relationships/hyperlink" Target="mailto:testing+1441+load@securegive.com" TargetMode="External"/><Relationship Id="rId291" Type="http://schemas.openxmlformats.org/officeDocument/2006/relationships/hyperlink" Target="https://sg-dev-web.securegive.com/" TargetMode="External"/><Relationship Id="rId1808" Type="http://schemas.openxmlformats.org/officeDocument/2006/relationships/hyperlink" Target="mailto:Test@pass1" TargetMode="External"/><Relationship Id="rId3023" Type="http://schemas.openxmlformats.org/officeDocument/2006/relationships/hyperlink" Target="mailto:testing+1094+load@securegive.com" TargetMode="External"/><Relationship Id="rId151" Type="http://schemas.openxmlformats.org/officeDocument/2006/relationships/hyperlink" Target="https://sg-dev-web.securegive.com/" TargetMode="External"/><Relationship Id="rId3230" Type="http://schemas.openxmlformats.org/officeDocument/2006/relationships/hyperlink" Target="mailto:testing+1301+load@securegive.com" TargetMode="External"/><Relationship Id="rId2789" Type="http://schemas.openxmlformats.org/officeDocument/2006/relationships/hyperlink" Target="mailto:testing+860+load@securegive.com" TargetMode="External"/><Relationship Id="rId2996" Type="http://schemas.openxmlformats.org/officeDocument/2006/relationships/hyperlink" Target="mailto:testing+1067+load@securegive.com" TargetMode="External"/><Relationship Id="rId968" Type="http://schemas.openxmlformats.org/officeDocument/2006/relationships/hyperlink" Target="https://sg-dev-web.securegive.com/" TargetMode="External"/><Relationship Id="rId1598" Type="http://schemas.openxmlformats.org/officeDocument/2006/relationships/hyperlink" Target="https://sg-dev-web.securegive.com/" TargetMode="External"/><Relationship Id="rId2649" Type="http://schemas.openxmlformats.org/officeDocument/2006/relationships/hyperlink" Target="mailto:testing+720+load@securegive.com" TargetMode="External"/><Relationship Id="rId2856" Type="http://schemas.openxmlformats.org/officeDocument/2006/relationships/hyperlink" Target="mailto:testing+927+load@securegive.com" TargetMode="External"/><Relationship Id="rId97" Type="http://schemas.openxmlformats.org/officeDocument/2006/relationships/hyperlink" Target="https://sg-dev-web.securegive.com/" TargetMode="External"/><Relationship Id="rId828" Type="http://schemas.openxmlformats.org/officeDocument/2006/relationships/hyperlink" Target="mailto:Test@pass1" TargetMode="External"/><Relationship Id="rId1458" Type="http://schemas.openxmlformats.org/officeDocument/2006/relationships/hyperlink" Target="mailto:Test@pass1" TargetMode="External"/><Relationship Id="rId1665" Type="http://schemas.openxmlformats.org/officeDocument/2006/relationships/hyperlink" Target="mailto:Test@pass1" TargetMode="External"/><Relationship Id="rId1872" Type="http://schemas.openxmlformats.org/officeDocument/2006/relationships/hyperlink" Target="mailto:Test@pass1" TargetMode="External"/><Relationship Id="rId2509" Type="http://schemas.openxmlformats.org/officeDocument/2006/relationships/hyperlink" Target="mailto:testing+580+load@securegive.com" TargetMode="External"/><Relationship Id="rId2716" Type="http://schemas.openxmlformats.org/officeDocument/2006/relationships/hyperlink" Target="mailto:testing+787+load@securegive.com" TargetMode="External"/><Relationship Id="rId1318" Type="http://schemas.openxmlformats.org/officeDocument/2006/relationships/hyperlink" Target="https://sg-dev-web.securegive.com/" TargetMode="External"/><Relationship Id="rId1525" Type="http://schemas.openxmlformats.org/officeDocument/2006/relationships/hyperlink" Target="https://sg-dev-web.securegive.com/" TargetMode="External"/><Relationship Id="rId2923" Type="http://schemas.openxmlformats.org/officeDocument/2006/relationships/hyperlink" Target="mailto:testing+994+load@securegive.com" TargetMode="External"/><Relationship Id="rId1732" Type="http://schemas.openxmlformats.org/officeDocument/2006/relationships/hyperlink" Target="https://sg-dev-web.securegive.com/" TargetMode="External"/><Relationship Id="rId24" Type="http://schemas.openxmlformats.org/officeDocument/2006/relationships/hyperlink" Target="https://sg-dev-web.securegive.com/" TargetMode="External"/><Relationship Id="rId2299" Type="http://schemas.openxmlformats.org/officeDocument/2006/relationships/hyperlink" Target="mailto:testing+370+load@securegive.com" TargetMode="External"/><Relationship Id="rId478" Type="http://schemas.openxmlformats.org/officeDocument/2006/relationships/hyperlink" Target="https://sg-dev-web.securegive.com/" TargetMode="External"/><Relationship Id="rId685" Type="http://schemas.openxmlformats.org/officeDocument/2006/relationships/hyperlink" Target="https://sg-dev-web.securegive.com/" TargetMode="External"/><Relationship Id="rId892" Type="http://schemas.openxmlformats.org/officeDocument/2006/relationships/hyperlink" Target="https://sg-dev-web.securegive.com/" TargetMode="External"/><Relationship Id="rId2159" Type="http://schemas.openxmlformats.org/officeDocument/2006/relationships/hyperlink" Target="mailto:testing+230+load@securegive.com" TargetMode="External"/><Relationship Id="rId2366" Type="http://schemas.openxmlformats.org/officeDocument/2006/relationships/hyperlink" Target="mailto:testing+437+load@securegive.com" TargetMode="External"/><Relationship Id="rId2573" Type="http://schemas.openxmlformats.org/officeDocument/2006/relationships/hyperlink" Target="mailto:testing+644+load@securegive.com" TargetMode="External"/><Relationship Id="rId2780" Type="http://schemas.openxmlformats.org/officeDocument/2006/relationships/hyperlink" Target="mailto:testing+851+load@securegive.com" TargetMode="External"/><Relationship Id="rId3417" Type="http://schemas.openxmlformats.org/officeDocument/2006/relationships/hyperlink" Target="mailto:testing+1488+load@securegive.com" TargetMode="External"/><Relationship Id="rId338" Type="http://schemas.openxmlformats.org/officeDocument/2006/relationships/hyperlink" Target="https://sg-dev-web.securegive.com/" TargetMode="External"/><Relationship Id="rId545" Type="http://schemas.openxmlformats.org/officeDocument/2006/relationships/hyperlink" Target="https://sg-dev-web.securegive.com/" TargetMode="External"/><Relationship Id="rId752" Type="http://schemas.openxmlformats.org/officeDocument/2006/relationships/hyperlink" Target="https://sg-dev-web.securegive.com/" TargetMode="External"/><Relationship Id="rId1175" Type="http://schemas.openxmlformats.org/officeDocument/2006/relationships/hyperlink" Target="https://sg-dev-web.securegive.com/" TargetMode="External"/><Relationship Id="rId1382" Type="http://schemas.openxmlformats.org/officeDocument/2006/relationships/hyperlink" Target="https://sg-dev-web.securegive.com/" TargetMode="External"/><Relationship Id="rId2019" Type="http://schemas.openxmlformats.org/officeDocument/2006/relationships/hyperlink" Target="mailto:testing+90+load@securegive.com" TargetMode="External"/><Relationship Id="rId2226" Type="http://schemas.openxmlformats.org/officeDocument/2006/relationships/hyperlink" Target="mailto:testing+297+load@securegive.com" TargetMode="External"/><Relationship Id="rId2433" Type="http://schemas.openxmlformats.org/officeDocument/2006/relationships/hyperlink" Target="mailto:testing+504+load@securegive.com" TargetMode="External"/><Relationship Id="rId2640" Type="http://schemas.openxmlformats.org/officeDocument/2006/relationships/hyperlink" Target="mailto:testing+711+load@securegive.com" TargetMode="External"/><Relationship Id="rId405" Type="http://schemas.openxmlformats.org/officeDocument/2006/relationships/hyperlink" Target="mailto:Test@pass1" TargetMode="External"/><Relationship Id="rId612" Type="http://schemas.openxmlformats.org/officeDocument/2006/relationships/hyperlink" Target="mailto:Test@pass1" TargetMode="External"/><Relationship Id="rId1035" Type="http://schemas.openxmlformats.org/officeDocument/2006/relationships/hyperlink" Target="mailto:Test@pass1" TargetMode="External"/><Relationship Id="rId1242" Type="http://schemas.openxmlformats.org/officeDocument/2006/relationships/hyperlink" Target="mailto:Test@pass1" TargetMode="External"/><Relationship Id="rId2500" Type="http://schemas.openxmlformats.org/officeDocument/2006/relationships/hyperlink" Target="mailto:testing+571+load@securegive.com" TargetMode="External"/><Relationship Id="rId1102" Type="http://schemas.openxmlformats.org/officeDocument/2006/relationships/hyperlink" Target="https://sg-dev-web.securegive.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user@google.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sg-dev-web-ng.securegive.com/sp" TargetMode="External"/><Relationship Id="rId13" Type="http://schemas.openxmlformats.org/officeDocument/2006/relationships/hyperlink" Target="https://sg-dev-web-ng.securegive.com/" TargetMode="External"/><Relationship Id="rId18" Type="http://schemas.openxmlformats.org/officeDocument/2006/relationships/hyperlink" Target="https://sg-dev-web-ng.securegive.com/sp" TargetMode="External"/><Relationship Id="rId26" Type="http://schemas.openxmlformats.org/officeDocument/2006/relationships/hyperlink" Target="https://sg-dev-web-ng.securegive.com/sp" TargetMode="External"/><Relationship Id="rId3" Type="http://schemas.openxmlformats.org/officeDocument/2006/relationships/hyperlink" Target="https://sg-dev-web-ng.securegive.com/" TargetMode="External"/><Relationship Id="rId21" Type="http://schemas.openxmlformats.org/officeDocument/2006/relationships/hyperlink" Target="mailto:Test@pass1" TargetMode="External"/><Relationship Id="rId7" Type="http://schemas.openxmlformats.org/officeDocument/2006/relationships/hyperlink" Target="https://sg-dev-web-ng.securegive.com/sp" TargetMode="External"/><Relationship Id="rId12" Type="http://schemas.openxmlformats.org/officeDocument/2006/relationships/hyperlink" Target="https://sg-dev-web-ng.securegive.com/" TargetMode="External"/><Relationship Id="rId17" Type="http://schemas.openxmlformats.org/officeDocument/2006/relationships/hyperlink" Target="https://sg-dev-web-ng.securegive.com/sp" TargetMode="External"/><Relationship Id="rId25" Type="http://schemas.openxmlformats.org/officeDocument/2006/relationships/hyperlink" Target="mailto:Test@pass1" TargetMode="External"/><Relationship Id="rId2" Type="http://schemas.openxmlformats.org/officeDocument/2006/relationships/hyperlink" Target="https://sg-dev-web-ng.securegive.com/" TargetMode="External"/><Relationship Id="rId16" Type="http://schemas.openxmlformats.org/officeDocument/2006/relationships/hyperlink" Target="https://sg-dev-web-ng.securegive.com/sp" TargetMode="External"/><Relationship Id="rId20" Type="http://schemas.openxmlformats.org/officeDocument/2006/relationships/hyperlink" Target="mailto:Test@pass1" TargetMode="External"/><Relationship Id="rId29" Type="http://schemas.openxmlformats.org/officeDocument/2006/relationships/hyperlink" Target="mailto:Test@pass1" TargetMode="External"/><Relationship Id="rId1" Type="http://schemas.openxmlformats.org/officeDocument/2006/relationships/hyperlink" Target="https://sg-dev-web-ng.securegive.com/" TargetMode="External"/><Relationship Id="rId6" Type="http://schemas.openxmlformats.org/officeDocument/2006/relationships/hyperlink" Target="https://sg-dev-web-ng.securegive.com/sp" TargetMode="External"/><Relationship Id="rId11" Type="http://schemas.openxmlformats.org/officeDocument/2006/relationships/hyperlink" Target="https://sg-dev-web-ng.securegive.com/" TargetMode="External"/><Relationship Id="rId24" Type="http://schemas.openxmlformats.org/officeDocument/2006/relationships/hyperlink" Target="https://sg-dev-web-ng.securegive.com/sp" TargetMode="External"/><Relationship Id="rId5" Type="http://schemas.openxmlformats.org/officeDocument/2006/relationships/hyperlink" Target="https://sg-dev-web-ng.securegive.com/" TargetMode="External"/><Relationship Id="rId15" Type="http://schemas.openxmlformats.org/officeDocument/2006/relationships/hyperlink" Target="https://sg-dev-web-ng.securegive.com/" TargetMode="External"/><Relationship Id="rId23" Type="http://schemas.openxmlformats.org/officeDocument/2006/relationships/hyperlink" Target="mailto:Test@pass1" TargetMode="External"/><Relationship Id="rId28" Type="http://schemas.openxmlformats.org/officeDocument/2006/relationships/hyperlink" Target="mailto:Test@pass1" TargetMode="External"/><Relationship Id="rId10" Type="http://schemas.openxmlformats.org/officeDocument/2006/relationships/hyperlink" Target="https://sg-dev-web-ng.securegive.com/" TargetMode="External"/><Relationship Id="rId19" Type="http://schemas.openxmlformats.org/officeDocument/2006/relationships/hyperlink" Target="mailto:Test@pass1" TargetMode="External"/><Relationship Id="rId4" Type="http://schemas.openxmlformats.org/officeDocument/2006/relationships/hyperlink" Target="https://sg-dev-web-ng.securegive.com/" TargetMode="External"/><Relationship Id="rId9" Type="http://schemas.openxmlformats.org/officeDocument/2006/relationships/hyperlink" Target="mailto:Test@pass1" TargetMode="External"/><Relationship Id="rId14" Type="http://schemas.openxmlformats.org/officeDocument/2006/relationships/hyperlink" Target="https://sg-dev-web-ng.securegive.com/" TargetMode="External"/><Relationship Id="rId22" Type="http://schemas.openxmlformats.org/officeDocument/2006/relationships/hyperlink" Target="https://sg-dev-web-ng.securegive.com/sp" TargetMode="External"/><Relationship Id="rId27" Type="http://schemas.openxmlformats.org/officeDocument/2006/relationships/hyperlink" Target="https://sg-dev-web-ng.securegive.com/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C55D7-F2B1-B345-99CD-536AA3C6974C}">
  <dimension ref="A1:CC1506"/>
  <sheetViews>
    <sheetView tabSelected="1" topLeftCell="AV1" workbookViewId="0">
      <selection activeCell="AX3" sqref="AX3"/>
    </sheetView>
  </sheetViews>
  <sheetFormatPr baseColWidth="10" defaultRowHeight="16" x14ac:dyDescent="0.2"/>
  <cols>
    <col min="2" max="2" width="15" bestFit="1" customWidth="1"/>
    <col min="3" max="3" width="37" customWidth="1"/>
    <col min="4" max="4" width="44.1640625" bestFit="1" customWidth="1"/>
    <col min="5" max="5" width="56.5" customWidth="1"/>
    <col min="6" max="6" width="172" style="24" customWidth="1"/>
    <col min="7" max="7" width="189.33203125" style="24" customWidth="1"/>
    <col min="8" max="8" width="240" style="24" customWidth="1"/>
    <col min="9" max="9" width="40.1640625" customWidth="1"/>
    <col min="10" max="10" width="4.6640625" bestFit="1" customWidth="1"/>
    <col min="11" max="11" width="31.83203125" style="6" customWidth="1"/>
    <col min="12" max="12" width="30.1640625" customWidth="1"/>
    <col min="13" max="13" width="20" bestFit="1" customWidth="1"/>
    <col min="14" max="14" width="20" customWidth="1"/>
    <col min="15" max="15" width="13.6640625" style="1" bestFit="1" customWidth="1"/>
    <col min="16" max="16" width="12.6640625" bestFit="1" customWidth="1"/>
    <col min="17" max="17" width="16.5" bestFit="1" customWidth="1"/>
    <col min="18" max="18" width="31" style="24" customWidth="1"/>
    <col min="19" max="21" width="38" customWidth="1"/>
    <col min="22" max="23" width="24" customWidth="1"/>
    <col min="24" max="25" width="24" style="24" customWidth="1"/>
    <col min="26" max="28" width="24" customWidth="1"/>
    <col min="29" max="29" width="82.1640625" bestFit="1" customWidth="1"/>
    <col min="30" max="30" width="31" customWidth="1"/>
    <col min="31" max="31" width="24" customWidth="1"/>
    <col min="32" max="32" width="31.1640625" customWidth="1"/>
    <col min="33" max="33" width="10.83203125" bestFit="1" customWidth="1"/>
    <col min="34" max="34" width="9.6640625" bestFit="1" customWidth="1"/>
    <col min="35" max="35" width="9.5" bestFit="1" customWidth="1"/>
    <col min="36" max="36" width="9.1640625" bestFit="1" customWidth="1"/>
    <col min="37" max="37" width="24" style="24" customWidth="1"/>
    <col min="38" max="38" width="16.1640625" style="6" bestFit="1" customWidth="1"/>
    <col min="39" max="39" width="24" style="24" customWidth="1"/>
    <col min="40" max="40" width="10.83203125" style="27" bestFit="1" customWidth="1"/>
    <col min="41" max="41" width="89.33203125" style="6" customWidth="1"/>
    <col min="42" max="42" width="16.33203125" bestFit="1" customWidth="1"/>
    <col min="43" max="47" width="16.33203125" customWidth="1"/>
    <col min="48" max="48" width="21.83203125" bestFit="1" customWidth="1"/>
    <col min="49" max="49" width="23.5" bestFit="1" customWidth="1"/>
    <col min="50" max="58" width="27.5" customWidth="1"/>
    <col min="59" max="59" width="27.5" style="41" customWidth="1"/>
    <col min="60" max="60" width="22.33203125" bestFit="1" customWidth="1"/>
    <col min="61" max="61" width="22.33203125" customWidth="1"/>
    <col min="62" max="62" width="20.83203125" bestFit="1" customWidth="1"/>
    <col min="63" max="63" width="18.1640625" bestFit="1" customWidth="1"/>
    <col min="64" max="65" width="18.1640625" customWidth="1"/>
    <col min="66" max="66" width="22.33203125" bestFit="1" customWidth="1"/>
    <col min="67" max="67" width="18.1640625" customWidth="1"/>
    <col min="68" max="68" width="18.6640625" style="3" bestFit="1" customWidth="1"/>
    <col min="69" max="70" width="5.33203125" bestFit="1" customWidth="1"/>
    <col min="71" max="71" width="17.33203125" bestFit="1" customWidth="1"/>
    <col min="72" max="72" width="12.6640625" bestFit="1" customWidth="1"/>
    <col min="73" max="73" width="13.6640625" bestFit="1" customWidth="1"/>
    <col min="74" max="74" width="19" bestFit="1" customWidth="1"/>
    <col min="75" max="75" width="22.6640625" bestFit="1" customWidth="1"/>
    <col min="76" max="76" width="14.1640625" style="6" bestFit="1" customWidth="1"/>
    <col min="77" max="77" width="17" bestFit="1" customWidth="1"/>
    <col min="78" max="78" width="20" bestFit="1" customWidth="1"/>
    <col min="79" max="79" width="20" customWidth="1"/>
    <col min="81" max="81" width="21" bestFit="1" customWidth="1"/>
  </cols>
  <sheetData>
    <row r="1" spans="1:81" ht="17" customHeight="1" x14ac:dyDescent="0.2">
      <c r="A1" t="s">
        <v>223</v>
      </c>
      <c r="B1" s="19" t="s">
        <v>0</v>
      </c>
      <c r="C1" s="19" t="s">
        <v>59</v>
      </c>
      <c r="D1" s="23" t="s">
        <v>157</v>
      </c>
      <c r="E1" s="23" t="s">
        <v>246</v>
      </c>
      <c r="F1" s="23" t="s">
        <v>247</v>
      </c>
      <c r="G1" s="19" t="s">
        <v>95</v>
      </c>
      <c r="H1" s="19" t="s">
        <v>248</v>
      </c>
      <c r="I1" s="8" t="s">
        <v>3</v>
      </c>
      <c r="J1" s="33" t="s">
        <v>253</v>
      </c>
      <c r="K1" s="20" t="s">
        <v>8</v>
      </c>
      <c r="L1" s="9" t="s">
        <v>9</v>
      </c>
      <c r="M1" s="10" t="s">
        <v>4</v>
      </c>
      <c r="N1" s="10" t="s">
        <v>231</v>
      </c>
      <c r="O1" s="11" t="s">
        <v>5</v>
      </c>
      <c r="P1" s="12" t="s">
        <v>11</v>
      </c>
      <c r="Q1" s="12" t="s">
        <v>242</v>
      </c>
      <c r="R1" s="30" t="s">
        <v>240</v>
      </c>
      <c r="S1" s="13" t="s">
        <v>14</v>
      </c>
      <c r="T1" s="13" t="s">
        <v>241</v>
      </c>
      <c r="U1" s="13" t="s">
        <v>216</v>
      </c>
      <c r="V1" s="14" t="s">
        <v>186</v>
      </c>
      <c r="W1" s="14" t="s">
        <v>190</v>
      </c>
      <c r="X1" s="31" t="s">
        <v>251</v>
      </c>
      <c r="Y1" s="31" t="s">
        <v>252</v>
      </c>
      <c r="Z1" s="14" t="s">
        <v>191</v>
      </c>
      <c r="AA1" s="14" t="s">
        <v>192</v>
      </c>
      <c r="AB1" s="14" t="s">
        <v>211</v>
      </c>
      <c r="AC1" s="14" t="s">
        <v>18</v>
      </c>
      <c r="AD1" s="14" t="s">
        <v>243</v>
      </c>
      <c r="AE1" s="14" t="s">
        <v>235</v>
      </c>
      <c r="AF1" s="14" t="s">
        <v>23</v>
      </c>
      <c r="AG1" s="14" t="s">
        <v>22</v>
      </c>
      <c r="AH1" s="14" t="s">
        <v>27</v>
      </c>
      <c r="AI1" s="14" t="s">
        <v>16</v>
      </c>
      <c r="AJ1" s="14" t="s">
        <v>30</v>
      </c>
      <c r="AK1" s="31" t="s">
        <v>249</v>
      </c>
      <c r="AL1" s="29" t="s">
        <v>33</v>
      </c>
      <c r="AM1" s="31" t="s">
        <v>250</v>
      </c>
      <c r="AN1" s="25" t="s">
        <v>34</v>
      </c>
      <c r="AO1" s="29" t="s">
        <v>35</v>
      </c>
      <c r="AP1" s="14" t="s">
        <v>36</v>
      </c>
      <c r="AQ1" s="14" t="s">
        <v>61</v>
      </c>
      <c r="AR1" s="9" t="s">
        <v>182</v>
      </c>
      <c r="AS1" s="9" t="s">
        <v>183</v>
      </c>
      <c r="AT1" s="9" t="s">
        <v>245</v>
      </c>
      <c r="AU1" s="9" t="s">
        <v>232</v>
      </c>
      <c r="AV1" s="9" t="s">
        <v>233</v>
      </c>
      <c r="AW1" s="9" t="s">
        <v>234</v>
      </c>
      <c r="AX1" s="9" t="s">
        <v>89</v>
      </c>
      <c r="AY1" s="9" t="s">
        <v>65</v>
      </c>
      <c r="AZ1" s="9" t="s">
        <v>66</v>
      </c>
      <c r="BA1" s="9" t="s">
        <v>67</v>
      </c>
      <c r="BB1" s="9" t="s">
        <v>68</v>
      </c>
      <c r="BC1" s="9" t="s">
        <v>69</v>
      </c>
      <c r="BD1" s="9" t="s">
        <v>70</v>
      </c>
      <c r="BE1" s="9" t="s">
        <v>71</v>
      </c>
      <c r="BF1" s="9" t="s">
        <v>72</v>
      </c>
      <c r="BG1" s="38" t="s">
        <v>73</v>
      </c>
      <c r="BH1" s="15" t="s">
        <v>7</v>
      </c>
      <c r="BI1" s="15" t="s">
        <v>220</v>
      </c>
      <c r="BJ1" s="15" t="s">
        <v>129</v>
      </c>
      <c r="BK1" s="15" t="s">
        <v>39</v>
      </c>
      <c r="BL1" s="15" t="s">
        <v>97</v>
      </c>
      <c r="BM1" s="15" t="s">
        <v>128</v>
      </c>
      <c r="BN1" s="15" t="s">
        <v>130</v>
      </c>
      <c r="BO1" s="16" t="s">
        <v>113</v>
      </c>
      <c r="BP1" s="17" t="s">
        <v>40</v>
      </c>
      <c r="BQ1" s="15" t="s">
        <v>41</v>
      </c>
      <c r="BR1" s="15" t="s">
        <v>42</v>
      </c>
      <c r="BS1" s="15" t="s">
        <v>43</v>
      </c>
      <c r="BT1" s="15" t="s">
        <v>44</v>
      </c>
      <c r="BU1" s="15" t="s">
        <v>48</v>
      </c>
      <c r="BV1" s="15" t="s">
        <v>262</v>
      </c>
      <c r="BW1" s="2" t="s">
        <v>45</v>
      </c>
      <c r="BX1" s="21" t="s">
        <v>46</v>
      </c>
      <c r="BY1" s="2" t="s">
        <v>47</v>
      </c>
      <c r="BZ1" s="2" t="s">
        <v>49</v>
      </c>
      <c r="CA1" s="2" t="s">
        <v>177</v>
      </c>
      <c r="CB1" s="18" t="s">
        <v>133</v>
      </c>
      <c r="CC1" s="2" t="s">
        <v>214</v>
      </c>
    </row>
    <row r="2" spans="1:81" x14ac:dyDescent="0.2">
      <c r="A2" s="7" t="s">
        <v>37</v>
      </c>
      <c r="B2" t="s">
        <v>254</v>
      </c>
      <c r="C2" t="s">
        <v>136</v>
      </c>
      <c r="D2" t="s">
        <v>166</v>
      </c>
      <c r="E2" t="str">
        <f t="shared" ref="E2:E3" si="0">_xlfn.CONCAT(B2, " (Org#=",Q2, "| Campus#=",R2, ", GiftType#=",T2,", Fund#=",AD2,")")</f>
        <v>Load Scenario 01 (Org#=1| Campus#=1, GiftType#=2, Fund#=1)</v>
      </c>
      <c r="F2" s="24" t="str">
        <f t="shared" ref="F2:F3" si="1">_xlfn.CONCAT("CampusName=",P2, "|GiftType=",S2, "| DonatePurchaseGoal=",U2,"|FundName= ",AC2,"| CategoryName=",AE2)</f>
        <v>CampusName=Main Campus|GiftType=Donate| DonatePurchaseGoal=Donate|FundName= General Giving| CategoryName=</v>
      </c>
      <c r="G2" s="24" t="str">
        <f>_xlfn.CONCAT(E2," - Using '",P2,"',  '", U2, "', using '", AF2, "' of '",AG2, "', with a '",AH2, "' transaction using a '",BF2, "' payment type '", BJ2,"' with account '",BL2, "' number '",BM2, "' Submit = '",BZ2,"'")</f>
        <v>Load Scenario 01 (Org#=1| Campus#=1, GiftType#=2, Fund#=1) - Using 'Main Campus',  'Donate', using 'AmountCurrency' of '10', with a 'One-Time' transaction using a 'USA' payment type 'N/A' with account 'ach' number 'BankAccount' Submit = 'Save'</v>
      </c>
      <c r="H2" s="24" t="str">
        <f t="shared" ref="H2:H3" si="2">_xlfn.CONCAT("Environment= ",I2,",  User= ",K2)</f>
        <v>Environment= https://sg-dev-web.securegive.com/,  User= testing+1+load@securegive.com</v>
      </c>
      <c r="I2" s="34" t="s">
        <v>244</v>
      </c>
      <c r="J2" t="s">
        <v>272</v>
      </c>
      <c r="K2" s="34" t="s">
        <v>264</v>
      </c>
      <c r="L2" t="s">
        <v>271</v>
      </c>
      <c r="M2" t="s">
        <v>55</v>
      </c>
      <c r="N2" t="s">
        <v>55</v>
      </c>
      <c r="O2" s="1" t="s">
        <v>92</v>
      </c>
      <c r="P2" t="s">
        <v>13</v>
      </c>
      <c r="Q2">
        <v>1</v>
      </c>
      <c r="R2" s="24">
        <v>1</v>
      </c>
      <c r="S2" s="7" t="s">
        <v>213</v>
      </c>
      <c r="T2" s="7">
        <v>2</v>
      </c>
      <c r="U2" s="7" t="s">
        <v>213</v>
      </c>
      <c r="V2" s="26" t="s">
        <v>55</v>
      </c>
      <c r="W2" s="22" t="s">
        <v>55</v>
      </c>
      <c r="X2" s="32" t="s">
        <v>55</v>
      </c>
      <c r="Y2" s="32" t="s">
        <v>55</v>
      </c>
      <c r="Z2" s="22" t="s">
        <v>55</v>
      </c>
      <c r="AA2" s="22" t="s">
        <v>55</v>
      </c>
      <c r="AB2" s="22" t="s">
        <v>55</v>
      </c>
      <c r="AC2" t="s">
        <v>60</v>
      </c>
      <c r="AD2">
        <v>1</v>
      </c>
      <c r="AF2" t="s">
        <v>24</v>
      </c>
      <c r="AG2">
        <v>10</v>
      </c>
      <c r="AH2" t="s">
        <v>17</v>
      </c>
      <c r="AI2" s="5" t="s">
        <v>55</v>
      </c>
      <c r="AJ2" s="5" t="s">
        <v>55</v>
      </c>
      <c r="AK2" s="32" t="s">
        <v>55</v>
      </c>
      <c r="AL2" s="22" t="s">
        <v>55</v>
      </c>
      <c r="AM2" s="32" t="s">
        <v>55</v>
      </c>
      <c r="AN2" s="32" t="s">
        <v>55</v>
      </c>
      <c r="AO2" s="22" t="str">
        <f t="shared" ref="AO2:AO3" si="3">_xlfn.CONCAT(AH2," gift on ",AI2," basis charged on ",AJ2," Delayed start date of ",AL2," ending on ",AN2)</f>
        <v>One-Time gift on N/A basis charged on N/A Delayed start date of N/A ending on N/A</v>
      </c>
      <c r="AP2" t="s">
        <v>38</v>
      </c>
      <c r="AQ2" s="5" t="s">
        <v>64</v>
      </c>
      <c r="AR2" s="5" t="s">
        <v>181</v>
      </c>
      <c r="AS2" s="5" t="s">
        <v>64</v>
      </c>
      <c r="AT2" s="5"/>
      <c r="AU2" t="s">
        <v>38</v>
      </c>
      <c r="AV2" t="s">
        <v>38</v>
      </c>
      <c r="AW2" t="s">
        <v>38</v>
      </c>
      <c r="AX2" t="s">
        <v>90</v>
      </c>
      <c r="AY2" s="35" t="s">
        <v>3258</v>
      </c>
      <c r="AZ2" s="36" t="s">
        <v>3259</v>
      </c>
      <c r="BA2" s="36" t="s">
        <v>3694</v>
      </c>
      <c r="BB2" s="36" t="s">
        <v>5193</v>
      </c>
      <c r="BC2" s="37"/>
      <c r="BD2" s="36" t="s">
        <v>5194</v>
      </c>
      <c r="BE2" s="36" t="s">
        <v>5195</v>
      </c>
      <c r="BF2" t="s">
        <v>87</v>
      </c>
      <c r="BG2" s="39">
        <v>19236</v>
      </c>
      <c r="BH2" t="s">
        <v>126</v>
      </c>
      <c r="BI2" t="s">
        <v>221</v>
      </c>
      <c r="BJ2" s="5" t="s">
        <v>55</v>
      </c>
      <c r="BK2" s="5" t="s">
        <v>55</v>
      </c>
      <c r="BL2" t="s">
        <v>236</v>
      </c>
      <c r="BM2" t="s">
        <v>110</v>
      </c>
      <c r="BN2" t="s">
        <v>119</v>
      </c>
      <c r="BO2">
        <v>856667</v>
      </c>
      <c r="BP2" s="5" t="s">
        <v>55</v>
      </c>
      <c r="BQ2" s="5" t="s">
        <v>55</v>
      </c>
      <c r="BR2" s="5" t="s">
        <v>55</v>
      </c>
      <c r="BS2" s="5" t="s">
        <v>55</v>
      </c>
      <c r="BT2" s="5" t="s">
        <v>55</v>
      </c>
      <c r="BU2" s="5" t="s">
        <v>55</v>
      </c>
      <c r="BV2" t="s">
        <v>38</v>
      </c>
      <c r="BW2" t="s">
        <v>51</v>
      </c>
      <c r="BX2" s="6" t="s">
        <v>132</v>
      </c>
      <c r="BY2" t="s">
        <v>52</v>
      </c>
      <c r="BZ2" s="5" t="s">
        <v>131</v>
      </c>
      <c r="CA2" t="s">
        <v>38</v>
      </c>
      <c r="CB2" t="s">
        <v>37</v>
      </c>
      <c r="CC2" t="s">
        <v>215</v>
      </c>
    </row>
    <row r="3" spans="1:81" x14ac:dyDescent="0.2">
      <c r="A3" s="7" t="s">
        <v>37</v>
      </c>
      <c r="B3" t="s">
        <v>255</v>
      </c>
      <c r="C3" t="s">
        <v>136</v>
      </c>
      <c r="D3" t="s">
        <v>166</v>
      </c>
      <c r="E3" t="str">
        <f t="shared" si="0"/>
        <v>Load Scenario 02 (Org#=1| Campus#=1, GiftType#=2, Fund#=1)</v>
      </c>
      <c r="F3" s="24" t="str">
        <f t="shared" si="1"/>
        <v>CampusName=Main Campus|GiftType=Donate| DonatePurchaseGoal=Donate|FundName= General Giving| CategoryName=</v>
      </c>
      <c r="G3" s="24" t="str">
        <f>_xlfn.CONCAT(E3," - Using '",P3,"',  '", U3, "', using '", AF3, "' of '",AG3, "', with a '",AH3, "' transaction using a '",BF3, "' payment type '", BJ3,"' with account '",BL3, "' number '",BM3, "' Submit = '",BZ3,"'")</f>
        <v>Load Scenario 02 (Org#=1| Campus#=1, GiftType#=2, Fund#=1) - Using 'Main Campus',  'Donate', using 'AmountCurrency' of '10', with a 'One-Time' transaction using a 'USA' payment type 'N/A' with account 'Visa' number 'Card' Submit = 'N/A'</v>
      </c>
      <c r="H3" s="24" t="str">
        <f t="shared" si="2"/>
        <v>Environment= https://sg-dev-web.securegive.com/,  User= testing+2+load@securegive.com</v>
      </c>
      <c r="I3" s="34" t="s">
        <v>244</v>
      </c>
      <c r="J3" t="s">
        <v>272</v>
      </c>
      <c r="K3" s="34" t="s">
        <v>265</v>
      </c>
      <c r="L3" t="s">
        <v>271</v>
      </c>
      <c r="M3" t="s">
        <v>55</v>
      </c>
      <c r="N3" t="s">
        <v>55</v>
      </c>
      <c r="O3" s="1" t="s">
        <v>92</v>
      </c>
      <c r="P3" t="s">
        <v>13</v>
      </c>
      <c r="Q3">
        <v>1</v>
      </c>
      <c r="R3" s="24">
        <v>1</v>
      </c>
      <c r="S3" s="7" t="s">
        <v>213</v>
      </c>
      <c r="T3" s="7">
        <v>2</v>
      </c>
      <c r="U3" s="7" t="s">
        <v>213</v>
      </c>
      <c r="V3" s="26" t="s">
        <v>55</v>
      </c>
      <c r="W3" s="22" t="s">
        <v>55</v>
      </c>
      <c r="X3" s="32" t="s">
        <v>55</v>
      </c>
      <c r="Y3" s="32" t="s">
        <v>55</v>
      </c>
      <c r="Z3" s="22" t="s">
        <v>55</v>
      </c>
      <c r="AA3" s="22" t="s">
        <v>55</v>
      </c>
      <c r="AB3" s="22" t="s">
        <v>55</v>
      </c>
      <c r="AC3" t="s">
        <v>60</v>
      </c>
      <c r="AD3">
        <v>1</v>
      </c>
      <c r="AF3" t="s">
        <v>24</v>
      </c>
      <c r="AG3">
        <v>10</v>
      </c>
      <c r="AH3" t="s">
        <v>17</v>
      </c>
      <c r="AI3" s="5" t="s">
        <v>55</v>
      </c>
      <c r="AJ3" s="5" t="s">
        <v>55</v>
      </c>
      <c r="AK3" s="32" t="s">
        <v>55</v>
      </c>
      <c r="AL3" s="22" t="s">
        <v>55</v>
      </c>
      <c r="AM3" s="32" t="s">
        <v>55</v>
      </c>
      <c r="AN3" s="32" t="s">
        <v>55</v>
      </c>
      <c r="AO3" s="22" t="str">
        <f t="shared" si="3"/>
        <v>One-Time gift on N/A basis charged on N/A Delayed start date of N/A ending on N/A</v>
      </c>
      <c r="AP3" t="s">
        <v>38</v>
      </c>
      <c r="AQ3" s="5" t="s">
        <v>64</v>
      </c>
      <c r="AR3" s="5" t="s">
        <v>181</v>
      </c>
      <c r="AS3" s="5" t="s">
        <v>64</v>
      </c>
      <c r="AT3" s="5"/>
      <c r="AU3" t="s">
        <v>38</v>
      </c>
      <c r="AV3" t="s">
        <v>38</v>
      </c>
      <c r="AW3" t="s">
        <v>38</v>
      </c>
      <c r="AX3" t="s">
        <v>90</v>
      </c>
      <c r="AY3" s="35" t="s">
        <v>3260</v>
      </c>
      <c r="AZ3" s="36" t="s">
        <v>3261</v>
      </c>
      <c r="BA3" s="36" t="s">
        <v>3695</v>
      </c>
      <c r="BB3" s="36" t="s">
        <v>5196</v>
      </c>
      <c r="BC3" s="37"/>
      <c r="BD3" s="36" t="s">
        <v>5197</v>
      </c>
      <c r="BE3" s="36" t="s">
        <v>5198</v>
      </c>
      <c r="BF3" t="s">
        <v>87</v>
      </c>
      <c r="BG3" s="39">
        <v>25892</v>
      </c>
      <c r="BH3" t="s">
        <v>53</v>
      </c>
      <c r="BI3" t="s">
        <v>221</v>
      </c>
      <c r="BJ3" s="5" t="s">
        <v>55</v>
      </c>
      <c r="BK3" t="s">
        <v>37</v>
      </c>
      <c r="BL3" t="s">
        <v>237</v>
      </c>
      <c r="BM3" t="s">
        <v>111</v>
      </c>
      <c r="BN3" t="s">
        <v>121</v>
      </c>
      <c r="BO3" t="s">
        <v>98</v>
      </c>
      <c r="BP3" s="4">
        <v>44188</v>
      </c>
      <c r="BQ3">
        <v>123</v>
      </c>
      <c r="BR3" s="5" t="s">
        <v>55</v>
      </c>
      <c r="BS3" t="s">
        <v>50</v>
      </c>
      <c r="BT3">
        <v>30215</v>
      </c>
      <c r="BU3" t="s">
        <v>38</v>
      </c>
      <c r="BV3" t="s">
        <v>38</v>
      </c>
      <c r="BW3" s="5" t="s">
        <v>55</v>
      </c>
      <c r="BX3" s="22" t="s">
        <v>55</v>
      </c>
      <c r="BY3" s="5" t="s">
        <v>55</v>
      </c>
      <c r="BZ3" s="5" t="s">
        <v>55</v>
      </c>
      <c r="CA3" t="s">
        <v>37</v>
      </c>
      <c r="CB3" t="s">
        <v>37</v>
      </c>
      <c r="CC3" t="s">
        <v>55</v>
      </c>
    </row>
    <row r="4" spans="1:81" ht="17" customHeight="1" x14ac:dyDescent="0.2">
      <c r="A4" s="7" t="s">
        <v>37</v>
      </c>
      <c r="B4" t="s">
        <v>256</v>
      </c>
      <c r="C4" t="s">
        <v>136</v>
      </c>
      <c r="D4" t="s">
        <v>166</v>
      </c>
      <c r="E4" t="str">
        <f t="shared" ref="E4" si="4">_xlfn.CONCAT(B4, " (Org#=",Q4, "| Campus#=",R4, ", GiftType#=",T4,", Fund#=",AD4,")")</f>
        <v>Load Scenario 03 (Org#=1| Campus#=1, GiftType#=2, Fund#=1)</v>
      </c>
      <c r="F4" s="24" t="str">
        <f t="shared" ref="F4" si="5">_xlfn.CONCAT("CampusName=",P4, "|GiftType=",S4, "| DonatePurchaseGoal=",U4,"|FundName= ",AC4,"| CategoryName=",AE4)</f>
        <v>CampusName=Main Campus|GiftType=Donate| DonatePurchaseGoal=Donate|FundName= General Giving| CategoryName=</v>
      </c>
      <c r="G4" s="24" t="str">
        <f>_xlfn.CONCAT(E4," - Using '",P4,"',  '", U4, "', using '", AF4, "' of '",AG4, "', with a '",AH4, "' transaction using a '",BF4, "' payment type '", BJ4,"' with account '",BL4, "' number '",BM4, "' Submit = '",BZ4,"'")</f>
        <v>Load Scenario 03 (Org#=1| Campus#=1, GiftType#=2, Fund#=1) - Using 'Main Campus',  'Donate', using 'AmountCurrency' of '10', with a 'One-Time' transaction using a 'USA' payment type 'N/A' with account 'Visa' number 'Card' Submit = 'N/A'</v>
      </c>
      <c r="H4" s="24" t="str">
        <f t="shared" ref="H4" si="6">_xlfn.CONCAT("Environment= ",I4,",  User= ",K4)</f>
        <v>Environment= https://sg-dev-web.securegive.com/,  User= testing+3+load@securegive.com</v>
      </c>
      <c r="I4" s="34" t="s">
        <v>244</v>
      </c>
      <c r="J4" t="s">
        <v>272</v>
      </c>
      <c r="K4" s="34" t="s">
        <v>266</v>
      </c>
      <c r="L4" t="s">
        <v>271</v>
      </c>
      <c r="M4" t="s">
        <v>55</v>
      </c>
      <c r="N4" t="s">
        <v>55</v>
      </c>
      <c r="O4" s="1" t="s">
        <v>92</v>
      </c>
      <c r="P4" t="s">
        <v>13</v>
      </c>
      <c r="Q4">
        <v>1</v>
      </c>
      <c r="R4" s="24">
        <v>1</v>
      </c>
      <c r="S4" s="7" t="s">
        <v>213</v>
      </c>
      <c r="T4" s="7">
        <v>2</v>
      </c>
      <c r="U4" s="7" t="s">
        <v>213</v>
      </c>
      <c r="V4" s="26" t="s">
        <v>55</v>
      </c>
      <c r="W4" s="22" t="s">
        <v>55</v>
      </c>
      <c r="X4" s="32" t="s">
        <v>55</v>
      </c>
      <c r="Y4" s="32" t="s">
        <v>55</v>
      </c>
      <c r="Z4" s="22" t="s">
        <v>55</v>
      </c>
      <c r="AA4" s="22" t="s">
        <v>55</v>
      </c>
      <c r="AB4" s="22" t="s">
        <v>55</v>
      </c>
      <c r="AC4" t="s">
        <v>60</v>
      </c>
      <c r="AD4">
        <v>1</v>
      </c>
      <c r="AF4" t="s">
        <v>24</v>
      </c>
      <c r="AG4">
        <v>10</v>
      </c>
      <c r="AH4" t="s">
        <v>17</v>
      </c>
      <c r="AI4" s="5" t="s">
        <v>55</v>
      </c>
      <c r="AJ4" s="5" t="s">
        <v>55</v>
      </c>
      <c r="AK4" s="32" t="s">
        <v>55</v>
      </c>
      <c r="AL4" s="22" t="s">
        <v>55</v>
      </c>
      <c r="AM4" s="32" t="s">
        <v>55</v>
      </c>
      <c r="AN4" s="32" t="s">
        <v>55</v>
      </c>
      <c r="AO4" s="22" t="str">
        <f t="shared" ref="AO4:AO10" si="7">_xlfn.CONCAT(AH4," gift on ",AI4," basis charged on ",AJ4," Delayed start date of ",AL4," ending on ",AN4)</f>
        <v>One-Time gift on N/A basis charged on N/A Delayed start date of N/A ending on N/A</v>
      </c>
      <c r="AP4" t="s">
        <v>38</v>
      </c>
      <c r="AQ4" s="5" t="s">
        <v>64</v>
      </c>
      <c r="AR4" s="5" t="s">
        <v>181</v>
      </c>
      <c r="AS4" s="5" t="s">
        <v>64</v>
      </c>
      <c r="AT4" s="5"/>
      <c r="AU4" t="s">
        <v>38</v>
      </c>
      <c r="AV4" t="s">
        <v>38</v>
      </c>
      <c r="AW4" t="s">
        <v>38</v>
      </c>
      <c r="AX4" t="s">
        <v>90</v>
      </c>
      <c r="AY4" s="35" t="s">
        <v>3262</v>
      </c>
      <c r="AZ4" s="36" t="s">
        <v>3263</v>
      </c>
      <c r="BA4" s="36" t="s">
        <v>3696</v>
      </c>
      <c r="BB4" s="36" t="s">
        <v>5199</v>
      </c>
      <c r="BC4" s="37"/>
      <c r="BD4" s="36" t="s">
        <v>3289</v>
      </c>
      <c r="BE4" s="36" t="s">
        <v>5200</v>
      </c>
      <c r="BF4" t="s">
        <v>87</v>
      </c>
      <c r="BG4" s="39">
        <v>78656</v>
      </c>
      <c r="BH4" t="s">
        <v>53</v>
      </c>
      <c r="BI4" t="s">
        <v>221</v>
      </c>
      <c r="BJ4" s="5" t="s">
        <v>55</v>
      </c>
      <c r="BK4" t="s">
        <v>37</v>
      </c>
      <c r="BL4" t="s">
        <v>237</v>
      </c>
      <c r="BM4" t="s">
        <v>111</v>
      </c>
      <c r="BN4" t="s">
        <v>106</v>
      </c>
      <c r="BO4" t="s">
        <v>100</v>
      </c>
      <c r="BP4" s="4">
        <v>44188</v>
      </c>
      <c r="BQ4">
        <v>123</v>
      </c>
      <c r="BR4" s="5" t="s">
        <v>55</v>
      </c>
      <c r="BS4" t="s">
        <v>172</v>
      </c>
      <c r="BT4">
        <v>30215</v>
      </c>
      <c r="BU4" t="s">
        <v>38</v>
      </c>
      <c r="BV4" t="s">
        <v>38</v>
      </c>
      <c r="BW4" s="5" t="s">
        <v>55</v>
      </c>
      <c r="BX4" s="22" t="s">
        <v>55</v>
      </c>
      <c r="BY4" s="5" t="s">
        <v>55</v>
      </c>
      <c r="BZ4" s="5" t="s">
        <v>55</v>
      </c>
      <c r="CA4" t="s">
        <v>37</v>
      </c>
      <c r="CB4" t="s">
        <v>37</v>
      </c>
      <c r="CC4" t="s">
        <v>55</v>
      </c>
    </row>
    <row r="5" spans="1:81" x14ac:dyDescent="0.2">
      <c r="A5" s="7" t="s">
        <v>37</v>
      </c>
      <c r="B5" t="s">
        <v>257</v>
      </c>
      <c r="C5" t="s">
        <v>136</v>
      </c>
      <c r="D5" t="s">
        <v>166</v>
      </c>
      <c r="E5" t="str">
        <f t="shared" ref="E5:E11" si="8">_xlfn.CONCAT(B5, " (Org#=",Q5, "| Campus#=",R5, ", GiftType#=",T5,", Fund#=",AD5,")")</f>
        <v>Load Scenario 04 (Org#=1| Campus#=1, GiftType#=2, Fund#=1)</v>
      </c>
      <c r="F5" s="24" t="str">
        <f t="shared" ref="F5:F11" si="9">_xlfn.CONCAT("CampusName=",P5, "|GiftType=",S5, "| DonatePurchaseGoal=",U5,"|FundName= ",AC5,"| CategoryName=",AE5)</f>
        <v>CampusName=Main Campus|GiftType=Donate| DonatePurchaseGoal=Donate|FundName= General Giving| CategoryName=</v>
      </c>
      <c r="G5" s="24" t="str">
        <f>_xlfn.CONCAT(E5," - Using '",P5,"',  '", U5, "', using '", AF5, "' of '",AG5, "', with a '",AH5, "' transaction using a '",BF5, "' payment type '", BJ5,"' with account '",BL5, "' number '",BM5, "' Submit = '",BZ5,"'")</f>
        <v>Load Scenario 04 (Org#=1| Campus#=1, GiftType#=2, Fund#=1) - Using 'Main Campus',  'Donate', using 'AmountCurrency' of '14', with a 'One-Time' transaction using a 'USA' payment type 'N/A' with account 'Visa' number 'Card' Submit = 'N/A'</v>
      </c>
      <c r="H5" s="24" t="str">
        <f t="shared" ref="H5:H11" si="10">_xlfn.CONCAT("Environment= ",I5,",  User= ",K5)</f>
        <v>Environment= https://sg-dev-web.securegive.com/,  User= testing+4+load@securegive.com</v>
      </c>
      <c r="I5" s="34" t="s">
        <v>244</v>
      </c>
      <c r="J5" t="s">
        <v>272</v>
      </c>
      <c r="K5" s="34" t="s">
        <v>267</v>
      </c>
      <c r="L5" t="s">
        <v>271</v>
      </c>
      <c r="M5" t="s">
        <v>55</v>
      </c>
      <c r="N5" t="s">
        <v>55</v>
      </c>
      <c r="O5" s="1" t="s">
        <v>92</v>
      </c>
      <c r="P5" t="s">
        <v>13</v>
      </c>
      <c r="Q5">
        <v>1</v>
      </c>
      <c r="R5" s="24">
        <v>1</v>
      </c>
      <c r="S5" s="7" t="s">
        <v>213</v>
      </c>
      <c r="T5" s="7">
        <v>2</v>
      </c>
      <c r="U5" s="7" t="s">
        <v>213</v>
      </c>
      <c r="V5" s="26" t="s">
        <v>55</v>
      </c>
      <c r="W5" s="22" t="s">
        <v>55</v>
      </c>
      <c r="X5" s="32" t="s">
        <v>55</v>
      </c>
      <c r="Y5" s="32" t="s">
        <v>55</v>
      </c>
      <c r="Z5" s="22" t="s">
        <v>55</v>
      </c>
      <c r="AA5" s="22" t="s">
        <v>55</v>
      </c>
      <c r="AB5" s="22" t="s">
        <v>55</v>
      </c>
      <c r="AC5" t="s">
        <v>60</v>
      </c>
      <c r="AD5">
        <v>1</v>
      </c>
      <c r="AF5" t="s">
        <v>24</v>
      </c>
      <c r="AG5">
        <v>14</v>
      </c>
      <c r="AH5" t="s">
        <v>17</v>
      </c>
      <c r="AI5" s="5" t="s">
        <v>55</v>
      </c>
      <c r="AJ5" s="5" t="s">
        <v>55</v>
      </c>
      <c r="AK5" s="32" t="s">
        <v>55</v>
      </c>
      <c r="AL5" s="22" t="s">
        <v>55</v>
      </c>
      <c r="AM5" s="32" t="s">
        <v>55</v>
      </c>
      <c r="AN5" s="32" t="s">
        <v>55</v>
      </c>
      <c r="AO5" s="22" t="str">
        <f t="shared" si="7"/>
        <v>One-Time gift on N/A basis charged on N/A Delayed start date of N/A ending on N/A</v>
      </c>
      <c r="AP5" t="s">
        <v>38</v>
      </c>
      <c r="AQ5" s="5" t="s">
        <v>64</v>
      </c>
      <c r="AR5" s="5" t="s">
        <v>181</v>
      </c>
      <c r="AS5" s="5" t="s">
        <v>64</v>
      </c>
      <c r="AT5" s="5"/>
      <c r="AU5" t="s">
        <v>38</v>
      </c>
      <c r="AV5" t="s">
        <v>38</v>
      </c>
      <c r="AW5" t="s">
        <v>38</v>
      </c>
      <c r="AX5" t="s">
        <v>90</v>
      </c>
      <c r="AY5" s="35" t="s">
        <v>3264</v>
      </c>
      <c r="AZ5" s="36" t="s">
        <v>3265</v>
      </c>
      <c r="BA5" s="36" t="s">
        <v>3697</v>
      </c>
      <c r="BB5" s="36" t="s">
        <v>5201</v>
      </c>
      <c r="BC5" s="37"/>
      <c r="BD5" s="36" t="s">
        <v>5202</v>
      </c>
      <c r="BE5" s="36" t="s">
        <v>5203</v>
      </c>
      <c r="BF5" t="s">
        <v>87</v>
      </c>
      <c r="BG5" s="39">
        <v>38535</v>
      </c>
      <c r="BH5" t="s">
        <v>53</v>
      </c>
      <c r="BI5" t="s">
        <v>221</v>
      </c>
      <c r="BJ5" s="5" t="s">
        <v>55</v>
      </c>
      <c r="BK5" t="s">
        <v>37</v>
      </c>
      <c r="BL5" t="s">
        <v>237</v>
      </c>
      <c r="BM5" t="s">
        <v>111</v>
      </c>
      <c r="BN5" t="s">
        <v>122</v>
      </c>
      <c r="BO5" t="s">
        <v>101</v>
      </c>
      <c r="BP5" s="4">
        <v>44188</v>
      </c>
      <c r="BQ5">
        <v>123</v>
      </c>
      <c r="BR5" s="5" t="s">
        <v>55</v>
      </c>
      <c r="BS5" t="s">
        <v>173</v>
      </c>
      <c r="BT5">
        <v>30215</v>
      </c>
      <c r="BU5" t="s">
        <v>38</v>
      </c>
      <c r="BV5" t="s">
        <v>38</v>
      </c>
      <c r="BW5" s="5" t="s">
        <v>55</v>
      </c>
      <c r="BX5" s="22" t="s">
        <v>55</v>
      </c>
      <c r="BY5" s="5" t="s">
        <v>55</v>
      </c>
      <c r="BZ5" s="5" t="s">
        <v>55</v>
      </c>
      <c r="CA5" t="s">
        <v>38</v>
      </c>
      <c r="CB5" t="s">
        <v>37</v>
      </c>
      <c r="CC5" t="s">
        <v>55</v>
      </c>
    </row>
    <row r="6" spans="1:81" x14ac:dyDescent="0.2">
      <c r="A6" s="7" t="s">
        <v>37</v>
      </c>
      <c r="B6" t="s">
        <v>258</v>
      </c>
      <c r="C6" t="s">
        <v>136</v>
      </c>
      <c r="D6" t="s">
        <v>166</v>
      </c>
      <c r="E6" t="str">
        <f t="shared" si="8"/>
        <v>Load Scenario 05 (Org#=1| Campus#=1, GiftType#=2, Fund#=1)</v>
      </c>
      <c r="F6" s="24" t="str">
        <f t="shared" si="9"/>
        <v>CampusName=Main Campus|GiftType=Donate| DonatePurchaseGoal=Donate|FundName= General Giving| CategoryName=</v>
      </c>
      <c r="G6" s="24" t="str">
        <f>_xlfn.CONCAT(E6," - Using '",P6,"',  '", U6, "', using '", AF6, "' of '",AG6, "', with a '",AH6, "' transaction using a '",BF6, "' payment type '", BJ6,"' with account '",BL6, "' number '",BM6, "' Submit = '",BZ6,"'")</f>
        <v>Load Scenario 05 (Org#=1| Campus#=1, GiftType#=2, Fund#=1) - Using 'Main Campus',  'Donate', using 'AmountCurrency' of '15', with a 'One-Time' transaction using a 'USA' payment type 'N/A' with account 'Mastercard' number 'Card' Submit = 'N/A'</v>
      </c>
      <c r="H6" s="24" t="str">
        <f t="shared" si="10"/>
        <v>Environment= https://sg-dev-web.securegive.com/,  User= testing+5+load@securegive.com</v>
      </c>
      <c r="I6" s="34" t="s">
        <v>244</v>
      </c>
      <c r="J6" t="s">
        <v>272</v>
      </c>
      <c r="K6" s="34" t="s">
        <v>268</v>
      </c>
      <c r="L6" t="s">
        <v>271</v>
      </c>
      <c r="M6" t="s">
        <v>55</v>
      </c>
      <c r="N6" t="s">
        <v>55</v>
      </c>
      <c r="O6" s="1" t="s">
        <v>92</v>
      </c>
      <c r="P6" t="s">
        <v>13</v>
      </c>
      <c r="Q6">
        <v>1</v>
      </c>
      <c r="R6" s="24">
        <v>1</v>
      </c>
      <c r="S6" s="7" t="s">
        <v>213</v>
      </c>
      <c r="T6" s="7">
        <v>2</v>
      </c>
      <c r="U6" s="7" t="s">
        <v>213</v>
      </c>
      <c r="V6" s="26" t="s">
        <v>55</v>
      </c>
      <c r="W6" s="22" t="s">
        <v>55</v>
      </c>
      <c r="X6" s="32" t="s">
        <v>55</v>
      </c>
      <c r="Y6" s="32" t="s">
        <v>55</v>
      </c>
      <c r="Z6" s="22" t="s">
        <v>55</v>
      </c>
      <c r="AA6" s="22" t="s">
        <v>55</v>
      </c>
      <c r="AB6" s="22" t="s">
        <v>55</v>
      </c>
      <c r="AC6" t="s">
        <v>60</v>
      </c>
      <c r="AD6">
        <v>1</v>
      </c>
      <c r="AF6" t="s">
        <v>24</v>
      </c>
      <c r="AG6">
        <v>15</v>
      </c>
      <c r="AH6" t="s">
        <v>17</v>
      </c>
      <c r="AI6" s="5" t="s">
        <v>55</v>
      </c>
      <c r="AJ6" s="5" t="s">
        <v>55</v>
      </c>
      <c r="AK6" s="32" t="s">
        <v>55</v>
      </c>
      <c r="AL6" s="22" t="s">
        <v>55</v>
      </c>
      <c r="AM6" s="32" t="s">
        <v>55</v>
      </c>
      <c r="AN6" s="32" t="s">
        <v>55</v>
      </c>
      <c r="AO6" s="22" t="str">
        <f t="shared" si="7"/>
        <v>One-Time gift on N/A basis charged on N/A Delayed start date of N/A ending on N/A</v>
      </c>
      <c r="AP6" t="s">
        <v>38</v>
      </c>
      <c r="AQ6" s="5" t="s">
        <v>64</v>
      </c>
      <c r="AR6" s="5" t="s">
        <v>181</v>
      </c>
      <c r="AS6" s="5" t="s">
        <v>64</v>
      </c>
      <c r="AT6" s="5"/>
      <c r="AU6" t="s">
        <v>38</v>
      </c>
      <c r="AV6" t="s">
        <v>38</v>
      </c>
      <c r="AW6" t="s">
        <v>38</v>
      </c>
      <c r="AX6" t="s">
        <v>90</v>
      </c>
      <c r="AY6" s="35" t="s">
        <v>3266</v>
      </c>
      <c r="AZ6" s="36" t="s">
        <v>3267</v>
      </c>
      <c r="BA6" s="36" t="s">
        <v>3698</v>
      </c>
      <c r="BB6" s="36" t="s">
        <v>5204</v>
      </c>
      <c r="BC6" s="37"/>
      <c r="BD6" s="36" t="s">
        <v>5205</v>
      </c>
      <c r="BE6" s="36" t="s">
        <v>5206</v>
      </c>
      <c r="BF6" t="s">
        <v>87</v>
      </c>
      <c r="BG6" s="39">
        <v>7489</v>
      </c>
      <c r="BH6" t="s">
        <v>53</v>
      </c>
      <c r="BI6" t="s">
        <v>221</v>
      </c>
      <c r="BJ6" s="5" t="s">
        <v>55</v>
      </c>
      <c r="BK6" t="s">
        <v>37</v>
      </c>
      <c r="BL6" t="s">
        <v>238</v>
      </c>
      <c r="BM6" t="s">
        <v>111</v>
      </c>
      <c r="BN6" t="s">
        <v>123</v>
      </c>
      <c r="BO6" t="s">
        <v>103</v>
      </c>
      <c r="BP6" s="4">
        <v>44188</v>
      </c>
      <c r="BQ6">
        <v>123</v>
      </c>
      <c r="BR6" s="5" t="s">
        <v>55</v>
      </c>
      <c r="BS6" t="s">
        <v>174</v>
      </c>
      <c r="BT6">
        <v>30215</v>
      </c>
      <c r="BU6" t="s">
        <v>38</v>
      </c>
      <c r="BV6" t="s">
        <v>38</v>
      </c>
      <c r="BW6" s="5" t="s">
        <v>55</v>
      </c>
      <c r="BX6" s="22" t="s">
        <v>55</v>
      </c>
      <c r="BY6" s="5" t="s">
        <v>55</v>
      </c>
      <c r="BZ6" s="5" t="s">
        <v>55</v>
      </c>
      <c r="CA6" t="s">
        <v>38</v>
      </c>
      <c r="CB6" t="s">
        <v>37</v>
      </c>
      <c r="CC6" t="s">
        <v>55</v>
      </c>
    </row>
    <row r="7" spans="1:81" x14ac:dyDescent="0.2">
      <c r="A7" s="7" t="s">
        <v>37</v>
      </c>
      <c r="B7" t="s">
        <v>259</v>
      </c>
      <c r="C7" t="s">
        <v>136</v>
      </c>
      <c r="D7" t="s">
        <v>166</v>
      </c>
      <c r="E7" t="str">
        <f t="shared" si="8"/>
        <v>Load Scenario 06 (Org#=1| Campus#=1, GiftType#=2, Fund#=1)</v>
      </c>
      <c r="F7" s="24" t="str">
        <f t="shared" si="9"/>
        <v>CampusName=Main Campus|GiftType=Donate| DonatePurchaseGoal=Donate|FundName= General Giving| CategoryName=</v>
      </c>
      <c r="G7" s="24" t="str">
        <f>_xlfn.CONCAT(E7," - Using '",P7,"',  '", U7, "', using '", AF7, "' of '",AG7, "', with a '",AH7, "' transaction using a '",BF7, "' payment type '", BJ7,"' with account '",BL7, "' number '",BM7, "' Submit = '",BZ7,"'")</f>
        <v>Load Scenario 06 (Org#=1| Campus#=1, GiftType#=2, Fund#=1) - Using 'Main Campus',  'Donate', using 'AmountCurrency' of '16', with a 'One-Time' transaction using a 'USA' payment type 'N/A' with account 'Discover' number 'Card' Submit = 'N/A'</v>
      </c>
      <c r="H7" s="24" t="str">
        <f t="shared" si="10"/>
        <v>Environment= https://sg-dev-web.securegive.com/,  User= testing+6+load@securegive.com</v>
      </c>
      <c r="I7" s="34" t="s">
        <v>244</v>
      </c>
      <c r="J7" t="s">
        <v>272</v>
      </c>
      <c r="K7" s="34" t="s">
        <v>269</v>
      </c>
      <c r="L7" t="s">
        <v>271</v>
      </c>
      <c r="M7" t="s">
        <v>55</v>
      </c>
      <c r="N7" t="s">
        <v>55</v>
      </c>
      <c r="O7" s="1" t="s">
        <v>92</v>
      </c>
      <c r="P7" t="s">
        <v>13</v>
      </c>
      <c r="Q7">
        <v>1</v>
      </c>
      <c r="R7" s="24">
        <v>1</v>
      </c>
      <c r="S7" s="7" t="s">
        <v>213</v>
      </c>
      <c r="T7" s="7">
        <v>2</v>
      </c>
      <c r="U7" s="7" t="s">
        <v>213</v>
      </c>
      <c r="V7" s="26" t="s">
        <v>55</v>
      </c>
      <c r="W7" s="22" t="s">
        <v>55</v>
      </c>
      <c r="X7" s="32" t="s">
        <v>55</v>
      </c>
      <c r="Y7" s="32" t="s">
        <v>55</v>
      </c>
      <c r="Z7" s="22" t="s">
        <v>55</v>
      </c>
      <c r="AA7" s="22" t="s">
        <v>55</v>
      </c>
      <c r="AB7" s="22" t="s">
        <v>55</v>
      </c>
      <c r="AC7" t="s">
        <v>60</v>
      </c>
      <c r="AD7">
        <v>1</v>
      </c>
      <c r="AF7" t="s">
        <v>24</v>
      </c>
      <c r="AG7">
        <v>16</v>
      </c>
      <c r="AH7" t="s">
        <v>17</v>
      </c>
      <c r="AI7" s="5" t="s">
        <v>55</v>
      </c>
      <c r="AJ7" s="5" t="s">
        <v>55</v>
      </c>
      <c r="AK7" s="32" t="s">
        <v>55</v>
      </c>
      <c r="AL7" s="22" t="s">
        <v>55</v>
      </c>
      <c r="AM7" s="32" t="s">
        <v>55</v>
      </c>
      <c r="AN7" s="32" t="s">
        <v>55</v>
      </c>
      <c r="AO7" s="22" t="str">
        <f t="shared" si="7"/>
        <v>One-Time gift on N/A basis charged on N/A Delayed start date of N/A ending on N/A</v>
      </c>
      <c r="AP7" t="s">
        <v>38</v>
      </c>
      <c r="AQ7" s="5" t="s">
        <v>64</v>
      </c>
      <c r="AR7" s="5" t="s">
        <v>181</v>
      </c>
      <c r="AS7" s="5" t="s">
        <v>64</v>
      </c>
      <c r="AT7" s="5"/>
      <c r="AU7" t="s">
        <v>38</v>
      </c>
      <c r="AV7" t="s">
        <v>38</v>
      </c>
      <c r="AW7" t="s">
        <v>38</v>
      </c>
      <c r="AX7" t="s">
        <v>90</v>
      </c>
      <c r="AY7" s="35" t="s">
        <v>3268</v>
      </c>
      <c r="AZ7" s="36" t="s">
        <v>3269</v>
      </c>
      <c r="BA7" s="36" t="s">
        <v>3699</v>
      </c>
      <c r="BB7" s="36" t="s">
        <v>5207</v>
      </c>
      <c r="BC7" s="37"/>
      <c r="BD7" s="36" t="s">
        <v>5208</v>
      </c>
      <c r="BE7" s="36" t="s">
        <v>5200</v>
      </c>
      <c r="BF7" t="s">
        <v>87</v>
      </c>
      <c r="BG7" s="39">
        <v>6207</v>
      </c>
      <c r="BH7" t="s">
        <v>53</v>
      </c>
      <c r="BI7" t="s">
        <v>221</v>
      </c>
      <c r="BJ7" s="5" t="s">
        <v>55</v>
      </c>
      <c r="BK7" t="s">
        <v>37</v>
      </c>
      <c r="BL7" t="s">
        <v>96</v>
      </c>
      <c r="BM7" t="s">
        <v>111</v>
      </c>
      <c r="BN7" t="s">
        <v>96</v>
      </c>
      <c r="BO7" t="s">
        <v>104</v>
      </c>
      <c r="BP7" s="4">
        <v>44188</v>
      </c>
      <c r="BQ7">
        <v>123</v>
      </c>
      <c r="BR7" s="5" t="s">
        <v>55</v>
      </c>
      <c r="BS7" t="s">
        <v>175</v>
      </c>
      <c r="BT7">
        <v>30215</v>
      </c>
      <c r="BU7" t="s">
        <v>38</v>
      </c>
      <c r="BV7" t="s">
        <v>38</v>
      </c>
      <c r="BW7" s="5" t="s">
        <v>55</v>
      </c>
      <c r="BX7" s="22" t="s">
        <v>55</v>
      </c>
      <c r="BY7" s="5" t="s">
        <v>55</v>
      </c>
      <c r="BZ7" s="5" t="s">
        <v>55</v>
      </c>
      <c r="CA7" t="s">
        <v>37</v>
      </c>
      <c r="CB7" t="s">
        <v>37</v>
      </c>
      <c r="CC7" t="s">
        <v>55</v>
      </c>
    </row>
    <row r="8" spans="1:81" x14ac:dyDescent="0.2">
      <c r="A8" s="7" t="s">
        <v>37</v>
      </c>
      <c r="B8" t="s">
        <v>260</v>
      </c>
      <c r="C8" t="s">
        <v>136</v>
      </c>
      <c r="D8" t="s">
        <v>166</v>
      </c>
      <c r="E8" t="str">
        <f t="shared" si="8"/>
        <v>Load Scenario 07 (Org#=1| Campus#=1, GiftType#=2, Fund#=1)</v>
      </c>
      <c r="F8" s="24" t="str">
        <f t="shared" si="9"/>
        <v>CampusName=Main Campus|GiftType=Donate| DonatePurchaseGoal=Donate|FundName= General Giving| CategoryName=</v>
      </c>
      <c r="G8" s="24" t="str">
        <f>_xlfn.CONCAT(E8," - Using '",P8,"',  '", U8, "', using '", AF8, "' of '",AG8, "', with a '",AH8, "' transaction using a '",BF8, "' payment type '", BJ8,"' with account '",BL8, "' number '",BM8, "' Submit = '",BZ8,"'")</f>
        <v>Load Scenario 07 (Org#=1| Campus#=1, GiftType#=2, Fund#=1) - Using 'Main Campus',  'Donate', using 'AmountCurrency' of '10', with a 'One-Time' transaction using a 'USA' payment type 'N/A' with account 'Amex' number 'Card' Submit = 'N/A'</v>
      </c>
      <c r="H8" s="24" t="str">
        <f t="shared" si="10"/>
        <v>Environment= https://sg-dev-web.securegive.com/,  User= testing+7+load@securegive.com</v>
      </c>
      <c r="I8" s="34" t="s">
        <v>244</v>
      </c>
      <c r="J8" t="s">
        <v>272</v>
      </c>
      <c r="K8" s="34" t="s">
        <v>270</v>
      </c>
      <c r="L8" t="s">
        <v>271</v>
      </c>
      <c r="M8" t="s">
        <v>55</v>
      </c>
      <c r="N8" t="s">
        <v>55</v>
      </c>
      <c r="O8" s="1" t="s">
        <v>92</v>
      </c>
      <c r="P8" t="s">
        <v>13</v>
      </c>
      <c r="Q8">
        <v>1</v>
      </c>
      <c r="R8" s="24">
        <v>1</v>
      </c>
      <c r="S8" s="7" t="s">
        <v>213</v>
      </c>
      <c r="T8" s="7">
        <v>2</v>
      </c>
      <c r="U8" s="7" t="s">
        <v>213</v>
      </c>
      <c r="V8" s="26" t="s">
        <v>55</v>
      </c>
      <c r="W8" s="22" t="s">
        <v>55</v>
      </c>
      <c r="X8" s="32" t="s">
        <v>55</v>
      </c>
      <c r="Y8" s="32" t="s">
        <v>55</v>
      </c>
      <c r="Z8" s="22" t="s">
        <v>55</v>
      </c>
      <c r="AA8" s="22" t="s">
        <v>55</v>
      </c>
      <c r="AB8" s="22" t="s">
        <v>55</v>
      </c>
      <c r="AC8" t="s">
        <v>60</v>
      </c>
      <c r="AD8">
        <v>1</v>
      </c>
      <c r="AF8" t="s">
        <v>24</v>
      </c>
      <c r="AG8">
        <v>10</v>
      </c>
      <c r="AH8" t="s">
        <v>17</v>
      </c>
      <c r="AI8" s="5" t="s">
        <v>55</v>
      </c>
      <c r="AJ8" s="5" t="s">
        <v>55</v>
      </c>
      <c r="AK8" s="32" t="s">
        <v>55</v>
      </c>
      <c r="AL8" s="22" t="s">
        <v>55</v>
      </c>
      <c r="AM8" s="32" t="s">
        <v>55</v>
      </c>
      <c r="AN8" s="32" t="s">
        <v>55</v>
      </c>
      <c r="AO8" s="22" t="str">
        <f t="shared" si="7"/>
        <v>One-Time gift on N/A basis charged on N/A Delayed start date of N/A ending on N/A</v>
      </c>
      <c r="AP8" t="s">
        <v>38</v>
      </c>
      <c r="AQ8" s="5" t="s">
        <v>64</v>
      </c>
      <c r="AR8" s="5" t="s">
        <v>181</v>
      </c>
      <c r="AS8" s="5" t="s">
        <v>64</v>
      </c>
      <c r="AT8" s="5"/>
      <c r="AU8" t="s">
        <v>38</v>
      </c>
      <c r="AV8" t="s">
        <v>38</v>
      </c>
      <c r="AW8" t="s">
        <v>38</v>
      </c>
      <c r="AX8" t="s">
        <v>90</v>
      </c>
      <c r="AY8" s="35" t="s">
        <v>3270</v>
      </c>
      <c r="AZ8" s="36" t="s">
        <v>3271</v>
      </c>
      <c r="BA8" s="36" t="s">
        <v>3700</v>
      </c>
      <c r="BB8" s="36" t="s">
        <v>5209</v>
      </c>
      <c r="BC8" s="37"/>
      <c r="BD8" s="36" t="s">
        <v>5210</v>
      </c>
      <c r="BE8" s="36" t="s">
        <v>5211</v>
      </c>
      <c r="BF8" t="s">
        <v>87</v>
      </c>
      <c r="BG8" s="39">
        <v>5900</v>
      </c>
      <c r="BH8" t="s">
        <v>53</v>
      </c>
      <c r="BI8" t="s">
        <v>221</v>
      </c>
      <c r="BJ8" s="5" t="s">
        <v>55</v>
      </c>
      <c r="BK8" t="s">
        <v>37</v>
      </c>
      <c r="BL8" t="s">
        <v>239</v>
      </c>
      <c r="BM8" t="s">
        <v>111</v>
      </c>
      <c r="BN8" t="s">
        <v>107</v>
      </c>
      <c r="BO8" t="s">
        <v>105</v>
      </c>
      <c r="BP8" s="4">
        <v>44188</v>
      </c>
      <c r="BQ8" s="5" t="s">
        <v>55</v>
      </c>
      <c r="BR8">
        <v>1234</v>
      </c>
      <c r="BS8" t="s">
        <v>176</v>
      </c>
      <c r="BT8">
        <v>30215</v>
      </c>
      <c r="BU8" t="s">
        <v>38</v>
      </c>
      <c r="BV8" t="s">
        <v>55</v>
      </c>
      <c r="BW8" s="5" t="s">
        <v>55</v>
      </c>
      <c r="BX8" s="22" t="s">
        <v>55</v>
      </c>
      <c r="BY8" s="5" t="s">
        <v>55</v>
      </c>
      <c r="BZ8" s="5" t="s">
        <v>55</v>
      </c>
      <c r="CA8" t="s">
        <v>37</v>
      </c>
      <c r="CB8" t="s">
        <v>37</v>
      </c>
      <c r="CC8" t="s">
        <v>55</v>
      </c>
    </row>
    <row r="9" spans="1:81" x14ac:dyDescent="0.2">
      <c r="A9" s="7" t="s">
        <v>37</v>
      </c>
      <c r="B9" t="s">
        <v>263</v>
      </c>
      <c r="C9" t="s">
        <v>136</v>
      </c>
      <c r="D9" t="s">
        <v>166</v>
      </c>
      <c r="E9" t="str">
        <f t="shared" si="8"/>
        <v>Load Scenario 08 (Org#=1| Campus#=1, GiftType#=2, Fund#=1)</v>
      </c>
      <c r="F9" s="24" t="str">
        <f t="shared" si="9"/>
        <v>CampusName=Main Campus|GiftType=Donate| DonatePurchaseGoal=Donate|FundName= General Giving| CategoryName=</v>
      </c>
      <c r="G9" s="24" t="str">
        <f>_xlfn.CONCAT(E9," - Using '",P9,"',  '", U9, "', using '", AF9, "' of '",AG9, "', with a '",AH9, "' transaction using a '",BF9, "' payment type '", BJ9,"' with account '",BL9, "' number '",BM9, "' Submit = '",BZ9,"'")</f>
        <v>Load Scenario 08 (Org#=1| Campus#=1, GiftType#=2, Fund#=1) - Using 'Main Campus',  'Donate', using 'AmountCurrency' of '10', with a 'One-Time' transaction using a 'USA' payment type 'N/A' with account 'ach' number 'BankAccount' Submit = 'Save'</v>
      </c>
      <c r="H9" s="24" t="str">
        <f t="shared" si="10"/>
        <v>Environment= https://sg-dev-web.securegive.com/,  User= testing+8+load@securegive.com</v>
      </c>
      <c r="I9" s="34" t="s">
        <v>244</v>
      </c>
      <c r="J9" t="s">
        <v>272</v>
      </c>
      <c r="K9" s="34" t="s">
        <v>1765</v>
      </c>
      <c r="L9" t="s">
        <v>271</v>
      </c>
      <c r="M9" t="s">
        <v>55</v>
      </c>
      <c r="N9" t="s">
        <v>55</v>
      </c>
      <c r="O9" s="1" t="s">
        <v>92</v>
      </c>
      <c r="P9" t="s">
        <v>13</v>
      </c>
      <c r="Q9">
        <v>1</v>
      </c>
      <c r="R9" s="24">
        <v>1</v>
      </c>
      <c r="S9" s="7" t="s">
        <v>213</v>
      </c>
      <c r="T9" s="7">
        <v>2</v>
      </c>
      <c r="U9" s="7" t="s">
        <v>213</v>
      </c>
      <c r="V9" s="26" t="s">
        <v>55</v>
      </c>
      <c r="W9" s="22" t="s">
        <v>55</v>
      </c>
      <c r="X9" s="32" t="s">
        <v>55</v>
      </c>
      <c r="Y9" s="32" t="s">
        <v>55</v>
      </c>
      <c r="Z9" s="22" t="s">
        <v>55</v>
      </c>
      <c r="AA9" s="22" t="s">
        <v>55</v>
      </c>
      <c r="AB9" s="22" t="s">
        <v>55</v>
      </c>
      <c r="AC9" t="s">
        <v>60</v>
      </c>
      <c r="AD9">
        <v>1</v>
      </c>
      <c r="AF9" t="s">
        <v>24</v>
      </c>
      <c r="AG9">
        <v>10</v>
      </c>
      <c r="AH9" t="s">
        <v>17</v>
      </c>
      <c r="AI9" s="5" t="s">
        <v>55</v>
      </c>
      <c r="AJ9" s="5" t="s">
        <v>55</v>
      </c>
      <c r="AK9" s="32" t="s">
        <v>55</v>
      </c>
      <c r="AL9" s="22" t="s">
        <v>55</v>
      </c>
      <c r="AM9" s="32" t="s">
        <v>55</v>
      </c>
      <c r="AN9" s="32" t="s">
        <v>55</v>
      </c>
      <c r="AO9" s="22" t="str">
        <f t="shared" si="7"/>
        <v>One-Time gift on N/A basis charged on N/A Delayed start date of N/A ending on N/A</v>
      </c>
      <c r="AP9" t="s">
        <v>38</v>
      </c>
      <c r="AQ9" s="5" t="s">
        <v>64</v>
      </c>
      <c r="AR9" s="5" t="s">
        <v>181</v>
      </c>
      <c r="AS9" s="5" t="s">
        <v>64</v>
      </c>
      <c r="AT9" s="5"/>
      <c r="AU9" t="s">
        <v>38</v>
      </c>
      <c r="AV9" t="s">
        <v>38</v>
      </c>
      <c r="AW9" t="s">
        <v>38</v>
      </c>
      <c r="AX9" t="s">
        <v>90</v>
      </c>
      <c r="AY9" s="35" t="s">
        <v>3272</v>
      </c>
      <c r="AZ9" s="36" t="s">
        <v>3273</v>
      </c>
      <c r="BA9" s="36" t="s">
        <v>3701</v>
      </c>
      <c r="BB9" s="36" t="s">
        <v>5212</v>
      </c>
      <c r="BC9" s="37"/>
      <c r="BD9" s="36" t="s">
        <v>5213</v>
      </c>
      <c r="BE9" s="36" t="s">
        <v>5214</v>
      </c>
      <c r="BF9" t="s">
        <v>87</v>
      </c>
      <c r="BG9" s="39">
        <v>92201</v>
      </c>
      <c r="BH9" t="s">
        <v>126</v>
      </c>
      <c r="BI9" t="s">
        <v>221</v>
      </c>
      <c r="BJ9" s="5" t="s">
        <v>55</v>
      </c>
      <c r="BK9" s="5" t="s">
        <v>55</v>
      </c>
      <c r="BL9" t="s">
        <v>236</v>
      </c>
      <c r="BM9" t="s">
        <v>110</v>
      </c>
      <c r="BN9" t="s">
        <v>119</v>
      </c>
      <c r="BO9">
        <v>856667</v>
      </c>
      <c r="BP9" s="5" t="s">
        <v>55</v>
      </c>
      <c r="BQ9" s="5" t="s">
        <v>55</v>
      </c>
      <c r="BR9" s="5" t="s">
        <v>55</v>
      </c>
      <c r="BS9" s="5" t="s">
        <v>55</v>
      </c>
      <c r="BT9" s="5" t="s">
        <v>55</v>
      </c>
      <c r="BU9" s="5" t="s">
        <v>55</v>
      </c>
      <c r="BV9" t="s">
        <v>38</v>
      </c>
      <c r="BW9" t="s">
        <v>51</v>
      </c>
      <c r="BX9" s="6" t="s">
        <v>132</v>
      </c>
      <c r="BY9" t="s">
        <v>52</v>
      </c>
      <c r="BZ9" s="5" t="s">
        <v>131</v>
      </c>
      <c r="CA9" t="s">
        <v>38</v>
      </c>
      <c r="CB9" t="s">
        <v>37</v>
      </c>
      <c r="CC9" t="s">
        <v>215</v>
      </c>
    </row>
    <row r="10" spans="1:81" x14ac:dyDescent="0.2">
      <c r="A10" s="7" t="s">
        <v>37</v>
      </c>
      <c r="B10" t="s">
        <v>273</v>
      </c>
      <c r="C10" t="s">
        <v>136</v>
      </c>
      <c r="D10" t="s">
        <v>166</v>
      </c>
      <c r="E10" t="str">
        <f t="shared" si="8"/>
        <v>Load Scenario 09 (Org#=1| Campus#=1, GiftType#=2, Fund#=1)</v>
      </c>
      <c r="F10" s="24" t="str">
        <f t="shared" si="9"/>
        <v>CampusName=Main Campus|GiftType=Donate| DonatePurchaseGoal=Donate|FundName= General Giving| CategoryName=</v>
      </c>
      <c r="G10" s="24" t="str">
        <f>_xlfn.CONCAT(E10," - Using '",P10,"',  '", U10, "', using '", AF10, "' of '",AG10, "', with a '",AH10, "' transaction using a '",BF10, "' payment type '", BJ10,"' with account '",BL10, "' number '",BM10, "' Submit = '",BZ10,"'")</f>
        <v>Load Scenario 09 (Org#=1| Campus#=1, GiftType#=2, Fund#=1) - Using 'Main Campus',  'Donate', using 'AmountCurrency' of '10', with a 'One-Time' transaction using a 'USA' payment type 'N/A' with account 'Visa' number 'Card' Submit = 'N/A'</v>
      </c>
      <c r="H10" s="24" t="str">
        <f t="shared" si="10"/>
        <v>Environment= https://sg-dev-web.securegive.com/,  User= testing+9+load@securegive.com</v>
      </c>
      <c r="I10" s="34" t="s">
        <v>244</v>
      </c>
      <c r="J10" t="s">
        <v>272</v>
      </c>
      <c r="K10" s="34" t="s">
        <v>1766</v>
      </c>
      <c r="L10" t="s">
        <v>271</v>
      </c>
      <c r="M10" t="s">
        <v>55</v>
      </c>
      <c r="N10" t="s">
        <v>55</v>
      </c>
      <c r="O10" s="1" t="s">
        <v>92</v>
      </c>
      <c r="P10" t="s">
        <v>13</v>
      </c>
      <c r="Q10">
        <v>1</v>
      </c>
      <c r="R10" s="24">
        <v>1</v>
      </c>
      <c r="S10" s="7" t="s">
        <v>213</v>
      </c>
      <c r="T10" s="7">
        <v>2</v>
      </c>
      <c r="U10" s="7" t="s">
        <v>213</v>
      </c>
      <c r="V10" s="26" t="s">
        <v>55</v>
      </c>
      <c r="W10" s="22" t="s">
        <v>55</v>
      </c>
      <c r="X10" s="32" t="s">
        <v>55</v>
      </c>
      <c r="Y10" s="32" t="s">
        <v>55</v>
      </c>
      <c r="Z10" s="22" t="s">
        <v>55</v>
      </c>
      <c r="AA10" s="22" t="s">
        <v>55</v>
      </c>
      <c r="AB10" s="22" t="s">
        <v>55</v>
      </c>
      <c r="AC10" t="s">
        <v>60</v>
      </c>
      <c r="AD10">
        <v>1</v>
      </c>
      <c r="AF10" t="s">
        <v>24</v>
      </c>
      <c r="AG10">
        <v>10</v>
      </c>
      <c r="AH10" t="s">
        <v>17</v>
      </c>
      <c r="AI10" s="5" t="s">
        <v>55</v>
      </c>
      <c r="AJ10" s="5" t="s">
        <v>55</v>
      </c>
      <c r="AK10" s="32" t="s">
        <v>55</v>
      </c>
      <c r="AL10" s="22" t="s">
        <v>55</v>
      </c>
      <c r="AM10" s="32" t="s">
        <v>55</v>
      </c>
      <c r="AN10" s="32" t="s">
        <v>55</v>
      </c>
      <c r="AO10" s="22" t="str">
        <f t="shared" si="7"/>
        <v>One-Time gift on N/A basis charged on N/A Delayed start date of N/A ending on N/A</v>
      </c>
      <c r="AP10" t="s">
        <v>38</v>
      </c>
      <c r="AQ10" s="5" t="s">
        <v>64</v>
      </c>
      <c r="AR10" s="5" t="s">
        <v>181</v>
      </c>
      <c r="AS10" s="5" t="s">
        <v>64</v>
      </c>
      <c r="AT10" s="5"/>
      <c r="AU10" t="s">
        <v>38</v>
      </c>
      <c r="AV10" t="s">
        <v>38</v>
      </c>
      <c r="AW10" t="s">
        <v>38</v>
      </c>
      <c r="AX10" t="s">
        <v>90</v>
      </c>
      <c r="AY10" s="35" t="s">
        <v>3274</v>
      </c>
      <c r="AZ10" s="36" t="s">
        <v>3275</v>
      </c>
      <c r="BA10" s="36" t="s">
        <v>3702</v>
      </c>
      <c r="BB10" s="36" t="s">
        <v>5215</v>
      </c>
      <c r="BC10" s="37"/>
      <c r="BD10" s="36" t="s">
        <v>5216</v>
      </c>
      <c r="BE10" s="36" t="s">
        <v>5217</v>
      </c>
      <c r="BF10" t="s">
        <v>87</v>
      </c>
      <c r="BG10" s="39">
        <v>71367</v>
      </c>
      <c r="BH10" t="s">
        <v>53</v>
      </c>
      <c r="BI10" t="s">
        <v>221</v>
      </c>
      <c r="BJ10" s="5" t="s">
        <v>55</v>
      </c>
      <c r="BK10" t="s">
        <v>37</v>
      </c>
      <c r="BL10" t="s">
        <v>237</v>
      </c>
      <c r="BM10" t="s">
        <v>111</v>
      </c>
      <c r="BN10" t="s">
        <v>121</v>
      </c>
      <c r="BO10" t="s">
        <v>98</v>
      </c>
      <c r="BP10" s="4">
        <v>44188</v>
      </c>
      <c r="BQ10">
        <v>123</v>
      </c>
      <c r="BR10" s="5" t="s">
        <v>55</v>
      </c>
      <c r="BS10" t="s">
        <v>50</v>
      </c>
      <c r="BT10">
        <v>30215</v>
      </c>
      <c r="BU10" t="s">
        <v>38</v>
      </c>
      <c r="BV10" t="s">
        <v>38</v>
      </c>
      <c r="BW10" s="5" t="s">
        <v>55</v>
      </c>
      <c r="BX10" s="22" t="s">
        <v>55</v>
      </c>
      <c r="BY10" s="5" t="s">
        <v>55</v>
      </c>
      <c r="BZ10" s="5" t="s">
        <v>55</v>
      </c>
      <c r="CA10" t="s">
        <v>37</v>
      </c>
      <c r="CB10" t="s">
        <v>37</v>
      </c>
      <c r="CC10" t="s">
        <v>55</v>
      </c>
    </row>
    <row r="11" spans="1:81" ht="17" customHeight="1" x14ac:dyDescent="0.2">
      <c r="A11" s="7" t="s">
        <v>37</v>
      </c>
      <c r="B11" t="s">
        <v>274</v>
      </c>
      <c r="C11" t="s">
        <v>136</v>
      </c>
      <c r="D11" t="s">
        <v>166</v>
      </c>
      <c r="E11" t="str">
        <f t="shared" si="8"/>
        <v>Load Scenario 10 (Org#=1| Campus#=1, GiftType#=2, Fund#=1)</v>
      </c>
      <c r="F11" s="24" t="str">
        <f t="shared" si="9"/>
        <v>CampusName=Main Campus|GiftType=Donate| DonatePurchaseGoal=Donate|FundName= General Giving| CategoryName=</v>
      </c>
      <c r="G11" s="24" t="str">
        <f t="shared" ref="G11" si="11">_xlfn.CONCAT(E11," - Using '",P11,"',  '", U11, "', using '", AF11, "' of '",AG11, "', with a '",AH11, "' transaction using a '",BH11, "' payment type '", BL11,"' with account '",BN11, "' number '",BO11, "' Submit = '",CB11,"'")</f>
        <v>Load Scenario 10 (Org#=1| Campus#=1, GiftType#=2, Fund#=1) - Using 'Main Campus',  'Donate', using 'AmountCurrency' of '10', with a 'One-Time' transaction using a 'New Credit Card' payment type 'Visa' with account 'Visa_Corporate_Purchase' number '4055 0111 1111 1111' Submit = 'Yes'</v>
      </c>
      <c r="H11" s="24" t="str">
        <f t="shared" si="10"/>
        <v>Environment= https://sg-dev-web.securegive.com/,  User= testing+10+load@securegive.com</v>
      </c>
      <c r="I11" s="34" t="s">
        <v>244</v>
      </c>
      <c r="J11" t="s">
        <v>272</v>
      </c>
      <c r="K11" s="34" t="s">
        <v>1767</v>
      </c>
      <c r="L11" t="s">
        <v>271</v>
      </c>
      <c r="M11" t="s">
        <v>55</v>
      </c>
      <c r="N11" t="s">
        <v>55</v>
      </c>
      <c r="O11" s="1" t="s">
        <v>92</v>
      </c>
      <c r="P11" t="s">
        <v>13</v>
      </c>
      <c r="Q11">
        <v>1</v>
      </c>
      <c r="R11" s="24">
        <v>1</v>
      </c>
      <c r="S11" s="7" t="s">
        <v>213</v>
      </c>
      <c r="T11" s="7">
        <v>2</v>
      </c>
      <c r="U11" s="7" t="s">
        <v>213</v>
      </c>
      <c r="V11" s="26" t="s">
        <v>55</v>
      </c>
      <c r="W11" s="22" t="s">
        <v>55</v>
      </c>
      <c r="X11" s="32" t="s">
        <v>55</v>
      </c>
      <c r="Y11" s="32" t="s">
        <v>55</v>
      </c>
      <c r="Z11" s="22" t="s">
        <v>55</v>
      </c>
      <c r="AA11" s="22" t="s">
        <v>55</v>
      </c>
      <c r="AB11" s="22" t="s">
        <v>55</v>
      </c>
      <c r="AC11" t="s">
        <v>60</v>
      </c>
      <c r="AD11">
        <v>1</v>
      </c>
      <c r="AF11" t="s">
        <v>24</v>
      </c>
      <c r="AG11">
        <v>10</v>
      </c>
      <c r="AH11" t="s">
        <v>17</v>
      </c>
      <c r="AI11" s="5" t="s">
        <v>55</v>
      </c>
      <c r="AJ11" s="5" t="s">
        <v>55</v>
      </c>
      <c r="AK11" s="32" t="s">
        <v>55</v>
      </c>
      <c r="AL11" s="22" t="s">
        <v>55</v>
      </c>
      <c r="AM11" s="32" t="s">
        <v>55</v>
      </c>
      <c r="AN11" s="32" t="s">
        <v>55</v>
      </c>
      <c r="AO11" s="22" t="str">
        <f t="shared" ref="AO11:AO74" si="12">_xlfn.CONCAT(AH11," gift on ",AI11," basis charged on ",AJ11," Delayed start date of ",AL11," ending on ",AN11)</f>
        <v>One-Time gift on N/A basis charged on N/A Delayed start date of N/A ending on N/A</v>
      </c>
      <c r="AP11" t="s">
        <v>38</v>
      </c>
      <c r="AQ11" s="5" t="s">
        <v>64</v>
      </c>
      <c r="AR11" s="5" t="s">
        <v>181</v>
      </c>
      <c r="AS11" s="5" t="s">
        <v>64</v>
      </c>
      <c r="AT11" s="5"/>
      <c r="AU11" t="s">
        <v>38</v>
      </c>
      <c r="AV11" t="s">
        <v>38</v>
      </c>
      <c r="AW11" t="s">
        <v>38</v>
      </c>
      <c r="AX11" t="s">
        <v>90</v>
      </c>
      <c r="AY11" s="35" t="s">
        <v>3276</v>
      </c>
      <c r="AZ11" s="36" t="s">
        <v>3277</v>
      </c>
      <c r="BA11" s="36" t="s">
        <v>3703</v>
      </c>
      <c r="BB11" s="36" t="s">
        <v>5218</v>
      </c>
      <c r="BC11" s="37"/>
      <c r="BD11" s="36" t="s">
        <v>5219</v>
      </c>
      <c r="BE11" s="36" t="s">
        <v>5220</v>
      </c>
      <c r="BF11" t="s">
        <v>87</v>
      </c>
      <c r="BG11" s="39">
        <v>21814</v>
      </c>
      <c r="BH11" t="s">
        <v>53</v>
      </c>
      <c r="BI11" t="s">
        <v>221</v>
      </c>
      <c r="BJ11" s="5" t="s">
        <v>55</v>
      </c>
      <c r="BK11" t="s">
        <v>37</v>
      </c>
      <c r="BL11" t="s">
        <v>237</v>
      </c>
      <c r="BM11" t="s">
        <v>111</v>
      </c>
      <c r="BN11" t="s">
        <v>106</v>
      </c>
      <c r="BO11" t="s">
        <v>100</v>
      </c>
      <c r="BP11" s="4">
        <v>44188</v>
      </c>
      <c r="BQ11">
        <v>123</v>
      </c>
      <c r="BR11" s="5" t="s">
        <v>55</v>
      </c>
      <c r="BS11" t="s">
        <v>172</v>
      </c>
      <c r="BT11">
        <v>30215</v>
      </c>
      <c r="BU11" t="s">
        <v>38</v>
      </c>
      <c r="BV11" t="s">
        <v>38</v>
      </c>
      <c r="BW11" s="5" t="s">
        <v>55</v>
      </c>
      <c r="BX11" s="22" t="s">
        <v>55</v>
      </c>
      <c r="BY11" s="5" t="s">
        <v>55</v>
      </c>
      <c r="BZ11" s="5" t="s">
        <v>55</v>
      </c>
      <c r="CA11" t="s">
        <v>37</v>
      </c>
      <c r="CB11" t="s">
        <v>37</v>
      </c>
      <c r="CC11" t="s">
        <v>55</v>
      </c>
    </row>
    <row r="12" spans="1:81" x14ac:dyDescent="0.2">
      <c r="A12" s="7" t="s">
        <v>37</v>
      </c>
      <c r="B12" t="s">
        <v>275</v>
      </c>
      <c r="C12" t="s">
        <v>136</v>
      </c>
      <c r="D12" t="s">
        <v>166</v>
      </c>
      <c r="E12" t="str">
        <f t="shared" ref="E12:E75" si="13">_xlfn.CONCAT(B12, " (Org#=",Q12, "| Campus#=",R12, ", GiftType#=",T12,", Fund#=",AD12,")")</f>
        <v>Load Scenario 11 (Org#=1| Campus#=1, GiftType#=2, Fund#=1)</v>
      </c>
      <c r="F12" s="24" t="str">
        <f t="shared" ref="F12:F75" si="14">_xlfn.CONCAT("CampusName=",P12, "|GiftType=",S12, "| DonatePurchaseGoal=",U12,"|FundName= ",AC12,"| CategoryName=",AE12)</f>
        <v>CampusName=Main Campus|GiftType=Donate| DonatePurchaseGoal=Donate|FundName= General Giving| CategoryName=</v>
      </c>
      <c r="G12" s="24" t="str">
        <f t="shared" ref="G12:G75" si="15">_xlfn.CONCAT(E12," - Using '",P12,"',  '", U12, "', using '", AF12, "' of '",AG12, "', with a '",AH12, "' transaction using a '",BH12, "' payment type '", BL12,"' with account '",BN12, "' number '",BO12, "' Submit = '",CB12,"'")</f>
        <v>Load Scenario 11 (Org#=1| Campus#=1, GiftType#=2, Fund#=1) - Using 'Main Campus',  'Donate', using 'AmountCurrency' of '14', with a 'One-Time' transaction using a 'New Credit Card' payment type 'Visa' with account 'Mastercard_Personal' number '5454 5454 5454 5454' Submit = 'Yes'</v>
      </c>
      <c r="H12" s="24" t="str">
        <f t="shared" ref="H12:H75" si="16">_xlfn.CONCAT("Environment= ",I12,",  User= ",K12)</f>
        <v>Environment= https://sg-dev-web.securegive.com/,  User= testing+11+load@securegive.com</v>
      </c>
      <c r="I12" s="34" t="s">
        <v>244</v>
      </c>
      <c r="J12" t="s">
        <v>272</v>
      </c>
      <c r="K12" s="34" t="s">
        <v>1768</v>
      </c>
      <c r="L12" t="s">
        <v>271</v>
      </c>
      <c r="M12" t="s">
        <v>55</v>
      </c>
      <c r="N12" t="s">
        <v>55</v>
      </c>
      <c r="O12" s="1" t="s">
        <v>92</v>
      </c>
      <c r="P12" t="s">
        <v>13</v>
      </c>
      <c r="Q12">
        <v>1</v>
      </c>
      <c r="R12" s="24">
        <v>1</v>
      </c>
      <c r="S12" s="7" t="s">
        <v>213</v>
      </c>
      <c r="T12" s="7">
        <v>2</v>
      </c>
      <c r="U12" s="7" t="s">
        <v>213</v>
      </c>
      <c r="V12" s="26" t="s">
        <v>55</v>
      </c>
      <c r="W12" s="22" t="s">
        <v>55</v>
      </c>
      <c r="X12" s="32" t="s">
        <v>55</v>
      </c>
      <c r="Y12" s="32" t="s">
        <v>55</v>
      </c>
      <c r="Z12" s="22" t="s">
        <v>55</v>
      </c>
      <c r="AA12" s="22" t="s">
        <v>55</v>
      </c>
      <c r="AB12" s="22" t="s">
        <v>55</v>
      </c>
      <c r="AC12" t="s">
        <v>60</v>
      </c>
      <c r="AD12">
        <v>1</v>
      </c>
      <c r="AF12" t="s">
        <v>24</v>
      </c>
      <c r="AG12">
        <v>14</v>
      </c>
      <c r="AH12" t="s">
        <v>17</v>
      </c>
      <c r="AI12" s="5" t="s">
        <v>55</v>
      </c>
      <c r="AJ12" s="5" t="s">
        <v>55</v>
      </c>
      <c r="AK12" s="32" t="s">
        <v>55</v>
      </c>
      <c r="AL12" s="22" t="s">
        <v>55</v>
      </c>
      <c r="AM12" s="32" t="s">
        <v>55</v>
      </c>
      <c r="AN12" s="32" t="s">
        <v>55</v>
      </c>
      <c r="AO12" s="22" t="str">
        <f t="shared" si="12"/>
        <v>One-Time gift on N/A basis charged on N/A Delayed start date of N/A ending on N/A</v>
      </c>
      <c r="AP12" t="s">
        <v>38</v>
      </c>
      <c r="AQ12" s="5" t="s">
        <v>64</v>
      </c>
      <c r="AR12" s="5" t="s">
        <v>181</v>
      </c>
      <c r="AS12" s="5" t="s">
        <v>64</v>
      </c>
      <c r="AT12" s="5"/>
      <c r="AU12" t="s">
        <v>38</v>
      </c>
      <c r="AV12" t="s">
        <v>38</v>
      </c>
      <c r="AW12" t="s">
        <v>38</v>
      </c>
      <c r="AX12" t="s">
        <v>90</v>
      </c>
      <c r="AY12" s="35" t="s">
        <v>3278</v>
      </c>
      <c r="AZ12" s="36" t="s">
        <v>3279</v>
      </c>
      <c r="BA12" s="36" t="s">
        <v>3704</v>
      </c>
      <c r="BB12" s="36" t="s">
        <v>5221</v>
      </c>
      <c r="BC12" s="37"/>
      <c r="BD12" s="36" t="s">
        <v>5222</v>
      </c>
      <c r="BE12" s="36" t="s">
        <v>5223</v>
      </c>
      <c r="BF12" t="s">
        <v>87</v>
      </c>
      <c r="BG12" s="39">
        <v>95069</v>
      </c>
      <c r="BH12" t="s">
        <v>53</v>
      </c>
      <c r="BI12" t="s">
        <v>221</v>
      </c>
      <c r="BJ12" s="5" t="s">
        <v>55</v>
      </c>
      <c r="BK12" t="s">
        <v>37</v>
      </c>
      <c r="BL12" t="s">
        <v>237</v>
      </c>
      <c r="BM12" t="s">
        <v>111</v>
      </c>
      <c r="BN12" t="s">
        <v>122</v>
      </c>
      <c r="BO12" t="s">
        <v>101</v>
      </c>
      <c r="BP12" s="4">
        <v>44188</v>
      </c>
      <c r="BQ12">
        <v>123</v>
      </c>
      <c r="BR12" s="5" t="s">
        <v>55</v>
      </c>
      <c r="BS12" t="s">
        <v>173</v>
      </c>
      <c r="BT12">
        <v>30215</v>
      </c>
      <c r="BU12" t="s">
        <v>38</v>
      </c>
      <c r="BV12" t="s">
        <v>38</v>
      </c>
      <c r="BW12" s="5" t="s">
        <v>55</v>
      </c>
      <c r="BX12" s="22" t="s">
        <v>55</v>
      </c>
      <c r="BY12" s="5" t="s">
        <v>55</v>
      </c>
      <c r="BZ12" s="5" t="s">
        <v>55</v>
      </c>
      <c r="CA12" t="s">
        <v>38</v>
      </c>
      <c r="CB12" t="s">
        <v>37</v>
      </c>
      <c r="CC12" t="s">
        <v>55</v>
      </c>
    </row>
    <row r="13" spans="1:81" x14ac:dyDescent="0.2">
      <c r="A13" s="7" t="s">
        <v>37</v>
      </c>
      <c r="B13" t="s">
        <v>276</v>
      </c>
      <c r="C13" t="s">
        <v>136</v>
      </c>
      <c r="D13" t="s">
        <v>166</v>
      </c>
      <c r="E13" t="str">
        <f t="shared" si="13"/>
        <v>Load Scenario 12 (Org#=1| Campus#=1, GiftType#=2, Fund#=1)</v>
      </c>
      <c r="F13" s="24" t="str">
        <f t="shared" si="14"/>
        <v>CampusName=Main Campus|GiftType=Donate| DonatePurchaseGoal=Donate|FundName= General Giving| CategoryName=</v>
      </c>
      <c r="G13" s="24" t="str">
        <f t="shared" si="15"/>
        <v>Load Scenario 12 (Org#=1| Campus#=1, GiftType#=2, Fund#=1) - Using 'Main Campus',  'Donate', using 'AmountCurrency' of '15', with a 'One-Time' transaction using a 'New Credit Card' payment type 'Mastercard' with account 'Mastercard_Corporate' number '5405 2222 2222 2226' Submit = 'Yes'</v>
      </c>
      <c r="H13" s="24" t="str">
        <f t="shared" si="16"/>
        <v>Environment= https://sg-dev-web.securegive.com/,  User= testing+12+load@securegive.com</v>
      </c>
      <c r="I13" s="34" t="s">
        <v>244</v>
      </c>
      <c r="J13" t="s">
        <v>272</v>
      </c>
      <c r="K13" s="34" t="s">
        <v>1769</v>
      </c>
      <c r="L13" t="s">
        <v>271</v>
      </c>
      <c r="M13" t="s">
        <v>55</v>
      </c>
      <c r="N13" t="s">
        <v>55</v>
      </c>
      <c r="O13" s="1" t="s">
        <v>92</v>
      </c>
      <c r="P13" t="s">
        <v>13</v>
      </c>
      <c r="Q13">
        <v>1</v>
      </c>
      <c r="R13" s="24">
        <v>1</v>
      </c>
      <c r="S13" s="7" t="s">
        <v>213</v>
      </c>
      <c r="T13" s="7">
        <v>2</v>
      </c>
      <c r="U13" s="7" t="s">
        <v>213</v>
      </c>
      <c r="V13" s="26" t="s">
        <v>55</v>
      </c>
      <c r="W13" s="22" t="s">
        <v>55</v>
      </c>
      <c r="X13" s="32" t="s">
        <v>55</v>
      </c>
      <c r="Y13" s="32" t="s">
        <v>55</v>
      </c>
      <c r="Z13" s="22" t="s">
        <v>55</v>
      </c>
      <c r="AA13" s="22" t="s">
        <v>55</v>
      </c>
      <c r="AB13" s="22" t="s">
        <v>55</v>
      </c>
      <c r="AC13" t="s">
        <v>60</v>
      </c>
      <c r="AD13">
        <v>1</v>
      </c>
      <c r="AF13" t="s">
        <v>24</v>
      </c>
      <c r="AG13">
        <v>15</v>
      </c>
      <c r="AH13" t="s">
        <v>17</v>
      </c>
      <c r="AI13" s="5" t="s">
        <v>55</v>
      </c>
      <c r="AJ13" s="5" t="s">
        <v>55</v>
      </c>
      <c r="AK13" s="32" t="s">
        <v>55</v>
      </c>
      <c r="AL13" s="22" t="s">
        <v>55</v>
      </c>
      <c r="AM13" s="32" t="s">
        <v>55</v>
      </c>
      <c r="AN13" s="32" t="s">
        <v>55</v>
      </c>
      <c r="AO13" s="22" t="str">
        <f t="shared" si="12"/>
        <v>One-Time gift on N/A basis charged on N/A Delayed start date of N/A ending on N/A</v>
      </c>
      <c r="AP13" t="s">
        <v>38</v>
      </c>
      <c r="AQ13" s="5" t="s">
        <v>64</v>
      </c>
      <c r="AR13" s="5" t="s">
        <v>181</v>
      </c>
      <c r="AS13" s="5" t="s">
        <v>64</v>
      </c>
      <c r="AT13" s="5"/>
      <c r="AU13" t="s">
        <v>38</v>
      </c>
      <c r="AV13" t="s">
        <v>38</v>
      </c>
      <c r="AW13" t="s">
        <v>38</v>
      </c>
      <c r="AX13" t="s">
        <v>90</v>
      </c>
      <c r="AY13" s="35" t="s">
        <v>3280</v>
      </c>
      <c r="AZ13" s="36" t="s">
        <v>3281</v>
      </c>
      <c r="BA13" s="36" t="s">
        <v>3705</v>
      </c>
      <c r="BB13" s="36" t="s">
        <v>5224</v>
      </c>
      <c r="BC13" s="37"/>
      <c r="BD13" s="36" t="s">
        <v>5225</v>
      </c>
      <c r="BE13" s="36" t="s">
        <v>5226</v>
      </c>
      <c r="BF13" t="s">
        <v>87</v>
      </c>
      <c r="BG13" s="39">
        <v>89573</v>
      </c>
      <c r="BH13" t="s">
        <v>53</v>
      </c>
      <c r="BI13" t="s">
        <v>221</v>
      </c>
      <c r="BJ13" s="5" t="s">
        <v>55</v>
      </c>
      <c r="BK13" t="s">
        <v>37</v>
      </c>
      <c r="BL13" t="s">
        <v>238</v>
      </c>
      <c r="BM13" t="s">
        <v>111</v>
      </c>
      <c r="BN13" t="s">
        <v>123</v>
      </c>
      <c r="BO13" t="s">
        <v>103</v>
      </c>
      <c r="BP13" s="4">
        <v>44188</v>
      </c>
      <c r="BQ13">
        <v>123</v>
      </c>
      <c r="BR13" s="5" t="s">
        <v>55</v>
      </c>
      <c r="BS13" t="s">
        <v>174</v>
      </c>
      <c r="BT13">
        <v>30215</v>
      </c>
      <c r="BU13" t="s">
        <v>38</v>
      </c>
      <c r="BV13" t="s">
        <v>38</v>
      </c>
      <c r="BW13" s="5" t="s">
        <v>55</v>
      </c>
      <c r="BX13" s="22" t="s">
        <v>55</v>
      </c>
      <c r="BY13" s="5" t="s">
        <v>55</v>
      </c>
      <c r="BZ13" s="5" t="s">
        <v>55</v>
      </c>
      <c r="CA13" t="s">
        <v>38</v>
      </c>
      <c r="CB13" t="s">
        <v>37</v>
      </c>
      <c r="CC13" t="s">
        <v>55</v>
      </c>
    </row>
    <row r="14" spans="1:81" x14ac:dyDescent="0.2">
      <c r="A14" s="7" t="s">
        <v>37</v>
      </c>
      <c r="B14" t="s">
        <v>277</v>
      </c>
      <c r="C14" t="s">
        <v>136</v>
      </c>
      <c r="D14" t="s">
        <v>166</v>
      </c>
      <c r="E14" t="str">
        <f t="shared" si="13"/>
        <v>Load Scenario 13 (Org#=1| Campus#=1, GiftType#=2, Fund#=1)</v>
      </c>
      <c r="F14" s="24" t="str">
        <f t="shared" si="14"/>
        <v>CampusName=Main Campus|GiftType=Donate| DonatePurchaseGoal=Donate|FundName= General Giving| CategoryName=</v>
      </c>
      <c r="G14" s="24" t="str">
        <f t="shared" si="15"/>
        <v>Load Scenario 13 (Org#=1| Campus#=1, GiftType#=2, Fund#=1) - Using 'Main Campus',  'Donate', using 'AmountCurrency' of '16', with a 'One-Time' transaction using a 'New Credit Card' payment type 'Discover' with account 'Discover' number '6011 0009 9550 0000' Submit = 'Yes'</v>
      </c>
      <c r="H14" s="24" t="str">
        <f t="shared" si="16"/>
        <v>Environment= https://sg-dev-web.securegive.com/,  User= testing+13+load@securegive.com</v>
      </c>
      <c r="I14" s="34" t="s">
        <v>244</v>
      </c>
      <c r="J14" t="s">
        <v>272</v>
      </c>
      <c r="K14" s="34" t="s">
        <v>1770</v>
      </c>
      <c r="L14" t="s">
        <v>271</v>
      </c>
      <c r="M14" t="s">
        <v>55</v>
      </c>
      <c r="N14" t="s">
        <v>55</v>
      </c>
      <c r="O14" s="1" t="s">
        <v>92</v>
      </c>
      <c r="P14" t="s">
        <v>13</v>
      </c>
      <c r="Q14">
        <v>1</v>
      </c>
      <c r="R14" s="24">
        <v>1</v>
      </c>
      <c r="S14" s="7" t="s">
        <v>213</v>
      </c>
      <c r="T14" s="7">
        <v>2</v>
      </c>
      <c r="U14" s="7" t="s">
        <v>213</v>
      </c>
      <c r="V14" s="26" t="s">
        <v>55</v>
      </c>
      <c r="W14" s="22" t="s">
        <v>55</v>
      </c>
      <c r="X14" s="32" t="s">
        <v>55</v>
      </c>
      <c r="Y14" s="32" t="s">
        <v>55</v>
      </c>
      <c r="Z14" s="22" t="s">
        <v>55</v>
      </c>
      <c r="AA14" s="22" t="s">
        <v>55</v>
      </c>
      <c r="AB14" s="22" t="s">
        <v>55</v>
      </c>
      <c r="AC14" t="s">
        <v>60</v>
      </c>
      <c r="AD14">
        <v>1</v>
      </c>
      <c r="AF14" t="s">
        <v>24</v>
      </c>
      <c r="AG14">
        <v>16</v>
      </c>
      <c r="AH14" t="s">
        <v>17</v>
      </c>
      <c r="AI14" s="5" t="s">
        <v>55</v>
      </c>
      <c r="AJ14" s="5" t="s">
        <v>55</v>
      </c>
      <c r="AK14" s="32" t="s">
        <v>55</v>
      </c>
      <c r="AL14" s="22" t="s">
        <v>55</v>
      </c>
      <c r="AM14" s="32" t="s">
        <v>55</v>
      </c>
      <c r="AN14" s="32" t="s">
        <v>55</v>
      </c>
      <c r="AO14" s="22" t="str">
        <f t="shared" si="12"/>
        <v>One-Time gift on N/A basis charged on N/A Delayed start date of N/A ending on N/A</v>
      </c>
      <c r="AP14" t="s">
        <v>38</v>
      </c>
      <c r="AQ14" s="5" t="s">
        <v>64</v>
      </c>
      <c r="AR14" s="5" t="s">
        <v>181</v>
      </c>
      <c r="AS14" s="5" t="s">
        <v>64</v>
      </c>
      <c r="AT14" s="5"/>
      <c r="AU14" t="s">
        <v>38</v>
      </c>
      <c r="AV14" t="s">
        <v>38</v>
      </c>
      <c r="AW14" t="s">
        <v>38</v>
      </c>
      <c r="AX14" t="s">
        <v>90</v>
      </c>
      <c r="AY14" s="35" t="s">
        <v>3282</v>
      </c>
      <c r="AZ14" s="36" t="s">
        <v>3283</v>
      </c>
      <c r="BA14" s="36" t="s">
        <v>3706</v>
      </c>
      <c r="BB14" s="36" t="s">
        <v>5227</v>
      </c>
      <c r="BC14" s="37"/>
      <c r="BD14" s="36" t="s">
        <v>5228</v>
      </c>
      <c r="BE14" s="36" t="s">
        <v>5229</v>
      </c>
      <c r="BF14" t="s">
        <v>87</v>
      </c>
      <c r="BG14" s="39">
        <v>79380</v>
      </c>
      <c r="BH14" t="s">
        <v>53</v>
      </c>
      <c r="BI14" t="s">
        <v>221</v>
      </c>
      <c r="BJ14" s="5" t="s">
        <v>55</v>
      </c>
      <c r="BK14" t="s">
        <v>37</v>
      </c>
      <c r="BL14" t="s">
        <v>96</v>
      </c>
      <c r="BM14" t="s">
        <v>111</v>
      </c>
      <c r="BN14" t="s">
        <v>96</v>
      </c>
      <c r="BO14" t="s">
        <v>104</v>
      </c>
      <c r="BP14" s="4">
        <v>44188</v>
      </c>
      <c r="BQ14">
        <v>123</v>
      </c>
      <c r="BR14" s="5" t="s">
        <v>55</v>
      </c>
      <c r="BS14" t="s">
        <v>175</v>
      </c>
      <c r="BT14">
        <v>30215</v>
      </c>
      <c r="BU14" t="s">
        <v>38</v>
      </c>
      <c r="BV14" t="s">
        <v>38</v>
      </c>
      <c r="BW14" s="5" t="s">
        <v>55</v>
      </c>
      <c r="BX14" s="22" t="s">
        <v>55</v>
      </c>
      <c r="BY14" s="5" t="s">
        <v>55</v>
      </c>
      <c r="BZ14" s="5" t="s">
        <v>55</v>
      </c>
      <c r="CA14" t="s">
        <v>37</v>
      </c>
      <c r="CB14" t="s">
        <v>37</v>
      </c>
      <c r="CC14" t="s">
        <v>55</v>
      </c>
    </row>
    <row r="15" spans="1:81" x14ac:dyDescent="0.2">
      <c r="A15" s="7" t="s">
        <v>37</v>
      </c>
      <c r="B15" t="s">
        <v>278</v>
      </c>
      <c r="C15" t="s">
        <v>136</v>
      </c>
      <c r="D15" t="s">
        <v>166</v>
      </c>
      <c r="E15" t="str">
        <f t="shared" si="13"/>
        <v>Load Scenario 14 (Org#=1| Campus#=1, GiftType#=2, Fund#=1)</v>
      </c>
      <c r="F15" s="24" t="str">
        <f t="shared" si="14"/>
        <v>CampusName=Main Campus|GiftType=Donate| DonatePurchaseGoal=Donate|FundName= General Giving| CategoryName=</v>
      </c>
      <c r="G15" s="24" t="str">
        <f t="shared" si="15"/>
        <v>Load Scenario 14 (Org#=1| Campus#=1, GiftType#=2, Fund#=1) - Using 'Main Campus',  'Donate', using 'AmountCurrency' of '10', with a 'One-Time' transaction using a 'New Credit Card' payment type 'Amex' with account 'American_Express' number '3714 496353 98431' Submit = 'Yes'</v>
      </c>
      <c r="H15" s="24" t="str">
        <f t="shared" si="16"/>
        <v>Environment= https://sg-dev-web.securegive.com/,  User= testing+14+load@securegive.com</v>
      </c>
      <c r="I15" s="34" t="s">
        <v>244</v>
      </c>
      <c r="J15" t="s">
        <v>272</v>
      </c>
      <c r="K15" s="34" t="s">
        <v>1771</v>
      </c>
      <c r="L15" t="s">
        <v>271</v>
      </c>
      <c r="M15" t="s">
        <v>55</v>
      </c>
      <c r="N15" t="s">
        <v>55</v>
      </c>
      <c r="O15" s="1" t="s">
        <v>92</v>
      </c>
      <c r="P15" t="s">
        <v>13</v>
      </c>
      <c r="Q15">
        <v>1</v>
      </c>
      <c r="R15" s="24">
        <v>1</v>
      </c>
      <c r="S15" s="7" t="s">
        <v>213</v>
      </c>
      <c r="T15" s="7">
        <v>2</v>
      </c>
      <c r="U15" s="7" t="s">
        <v>213</v>
      </c>
      <c r="V15" s="26" t="s">
        <v>55</v>
      </c>
      <c r="W15" s="22" t="s">
        <v>55</v>
      </c>
      <c r="X15" s="32" t="s">
        <v>55</v>
      </c>
      <c r="Y15" s="32" t="s">
        <v>55</v>
      </c>
      <c r="Z15" s="22" t="s">
        <v>55</v>
      </c>
      <c r="AA15" s="22" t="s">
        <v>55</v>
      </c>
      <c r="AB15" s="22" t="s">
        <v>55</v>
      </c>
      <c r="AC15" t="s">
        <v>60</v>
      </c>
      <c r="AD15">
        <v>1</v>
      </c>
      <c r="AF15" t="s">
        <v>24</v>
      </c>
      <c r="AG15">
        <v>10</v>
      </c>
      <c r="AH15" t="s">
        <v>17</v>
      </c>
      <c r="AI15" s="5" t="s">
        <v>55</v>
      </c>
      <c r="AJ15" s="5" t="s">
        <v>55</v>
      </c>
      <c r="AK15" s="32" t="s">
        <v>55</v>
      </c>
      <c r="AL15" s="22" t="s">
        <v>55</v>
      </c>
      <c r="AM15" s="32" t="s">
        <v>55</v>
      </c>
      <c r="AN15" s="32" t="s">
        <v>55</v>
      </c>
      <c r="AO15" s="22" t="str">
        <f t="shared" si="12"/>
        <v>One-Time gift on N/A basis charged on N/A Delayed start date of N/A ending on N/A</v>
      </c>
      <c r="AP15" t="s">
        <v>38</v>
      </c>
      <c r="AQ15" s="5" t="s">
        <v>64</v>
      </c>
      <c r="AR15" s="5" t="s">
        <v>181</v>
      </c>
      <c r="AS15" s="5" t="s">
        <v>64</v>
      </c>
      <c r="AT15" s="5"/>
      <c r="AU15" t="s">
        <v>38</v>
      </c>
      <c r="AV15" t="s">
        <v>38</v>
      </c>
      <c r="AW15" t="s">
        <v>38</v>
      </c>
      <c r="AX15" t="s">
        <v>90</v>
      </c>
      <c r="AY15" s="35" t="s">
        <v>3284</v>
      </c>
      <c r="AZ15" s="36" t="s">
        <v>3285</v>
      </c>
      <c r="BA15" s="36" t="s">
        <v>3707</v>
      </c>
      <c r="BB15" s="36" t="s">
        <v>5230</v>
      </c>
      <c r="BC15" s="37"/>
      <c r="BD15" s="36" t="s">
        <v>5231</v>
      </c>
      <c r="BE15" s="36" t="s">
        <v>5220</v>
      </c>
      <c r="BF15" t="s">
        <v>87</v>
      </c>
      <c r="BG15" s="39">
        <v>40524</v>
      </c>
      <c r="BH15" t="s">
        <v>53</v>
      </c>
      <c r="BI15" t="s">
        <v>221</v>
      </c>
      <c r="BJ15" s="5" t="s">
        <v>55</v>
      </c>
      <c r="BK15" t="s">
        <v>37</v>
      </c>
      <c r="BL15" t="s">
        <v>239</v>
      </c>
      <c r="BM15" t="s">
        <v>111</v>
      </c>
      <c r="BN15" t="s">
        <v>107</v>
      </c>
      <c r="BO15" t="s">
        <v>105</v>
      </c>
      <c r="BP15" s="4">
        <v>44188</v>
      </c>
      <c r="BQ15" s="5" t="s">
        <v>55</v>
      </c>
      <c r="BR15">
        <v>1234</v>
      </c>
      <c r="BS15" t="s">
        <v>176</v>
      </c>
      <c r="BT15">
        <v>30215</v>
      </c>
      <c r="BU15" t="s">
        <v>38</v>
      </c>
      <c r="BV15" t="s">
        <v>55</v>
      </c>
      <c r="BW15" s="5" t="s">
        <v>55</v>
      </c>
      <c r="BX15" s="22" t="s">
        <v>55</v>
      </c>
      <c r="BY15" s="5" t="s">
        <v>55</v>
      </c>
      <c r="BZ15" s="5" t="s">
        <v>55</v>
      </c>
      <c r="CA15" t="s">
        <v>37</v>
      </c>
      <c r="CB15" t="s">
        <v>37</v>
      </c>
      <c r="CC15" t="s">
        <v>55</v>
      </c>
    </row>
    <row r="16" spans="1:81" x14ac:dyDescent="0.2">
      <c r="A16" s="7" t="s">
        <v>37</v>
      </c>
      <c r="B16" t="s">
        <v>279</v>
      </c>
      <c r="C16" t="s">
        <v>136</v>
      </c>
      <c r="D16" t="s">
        <v>166</v>
      </c>
      <c r="E16" t="str">
        <f t="shared" si="13"/>
        <v>Load Scenario 15 (Org#=1| Campus#=1, GiftType#=2, Fund#=1)</v>
      </c>
      <c r="F16" s="24" t="str">
        <f t="shared" si="14"/>
        <v>CampusName=Main Campus|GiftType=Donate| DonatePurchaseGoal=Donate|FundName= General Giving| CategoryName=</v>
      </c>
      <c r="G16" s="24" t="str">
        <f t="shared" si="15"/>
        <v>Load Scenario 15 (Org#=1| Campus#=1, GiftType#=2, Fund#=1) - Using 'Main Campus',  'Donate', using 'AmountCurrency' of '10', with a 'One-Time' transaction using a 'New Bank Account' payment type 'ach' with account 'NormalAccount' number '856667' Submit = 'Yes'</v>
      </c>
      <c r="H16" s="24" t="str">
        <f t="shared" si="16"/>
        <v>Environment= https://sg-dev-web.securegive.com/,  User= testing+15+load@securegive.com</v>
      </c>
      <c r="I16" s="34" t="s">
        <v>244</v>
      </c>
      <c r="J16" t="s">
        <v>272</v>
      </c>
      <c r="K16" s="34" t="s">
        <v>1772</v>
      </c>
      <c r="L16" t="s">
        <v>271</v>
      </c>
      <c r="M16" t="s">
        <v>55</v>
      </c>
      <c r="N16" t="s">
        <v>55</v>
      </c>
      <c r="O16" s="1" t="s">
        <v>92</v>
      </c>
      <c r="P16" t="s">
        <v>13</v>
      </c>
      <c r="Q16">
        <v>1</v>
      </c>
      <c r="R16" s="24">
        <v>1</v>
      </c>
      <c r="S16" s="7" t="s">
        <v>213</v>
      </c>
      <c r="T16" s="7">
        <v>2</v>
      </c>
      <c r="U16" s="7" t="s">
        <v>213</v>
      </c>
      <c r="V16" s="26" t="s">
        <v>55</v>
      </c>
      <c r="W16" s="22" t="s">
        <v>55</v>
      </c>
      <c r="X16" s="32" t="s">
        <v>55</v>
      </c>
      <c r="Y16" s="32" t="s">
        <v>55</v>
      </c>
      <c r="Z16" s="22" t="s">
        <v>55</v>
      </c>
      <c r="AA16" s="22" t="s">
        <v>55</v>
      </c>
      <c r="AB16" s="22" t="s">
        <v>55</v>
      </c>
      <c r="AC16" t="s">
        <v>60</v>
      </c>
      <c r="AD16">
        <v>1</v>
      </c>
      <c r="AF16" t="s">
        <v>24</v>
      </c>
      <c r="AG16">
        <v>10</v>
      </c>
      <c r="AH16" t="s">
        <v>17</v>
      </c>
      <c r="AI16" s="5" t="s">
        <v>55</v>
      </c>
      <c r="AJ16" s="5" t="s">
        <v>55</v>
      </c>
      <c r="AK16" s="32" t="s">
        <v>55</v>
      </c>
      <c r="AL16" s="22" t="s">
        <v>55</v>
      </c>
      <c r="AM16" s="32" t="s">
        <v>55</v>
      </c>
      <c r="AN16" s="32" t="s">
        <v>55</v>
      </c>
      <c r="AO16" s="22" t="str">
        <f t="shared" si="12"/>
        <v>One-Time gift on N/A basis charged on N/A Delayed start date of N/A ending on N/A</v>
      </c>
      <c r="AP16" t="s">
        <v>38</v>
      </c>
      <c r="AQ16" s="5" t="s">
        <v>64</v>
      </c>
      <c r="AR16" s="5" t="s">
        <v>181</v>
      </c>
      <c r="AS16" s="5" t="s">
        <v>64</v>
      </c>
      <c r="AT16" s="5"/>
      <c r="AU16" t="s">
        <v>38</v>
      </c>
      <c r="AV16" t="s">
        <v>38</v>
      </c>
      <c r="AW16" t="s">
        <v>38</v>
      </c>
      <c r="AX16" t="s">
        <v>90</v>
      </c>
      <c r="AY16" s="35" t="s">
        <v>3286</v>
      </c>
      <c r="AZ16" s="36" t="s">
        <v>3287</v>
      </c>
      <c r="BA16" s="36" t="s">
        <v>3708</v>
      </c>
      <c r="BB16" s="36" t="s">
        <v>5232</v>
      </c>
      <c r="BC16" s="37"/>
      <c r="BD16" s="36" t="s">
        <v>5233</v>
      </c>
      <c r="BE16" s="36" t="s">
        <v>5220</v>
      </c>
      <c r="BF16" t="s">
        <v>87</v>
      </c>
      <c r="BG16" s="39">
        <v>87106</v>
      </c>
      <c r="BH16" t="s">
        <v>126</v>
      </c>
      <c r="BI16" t="s">
        <v>221</v>
      </c>
      <c r="BJ16" s="5" t="s">
        <v>55</v>
      </c>
      <c r="BK16" s="5" t="s">
        <v>55</v>
      </c>
      <c r="BL16" t="s">
        <v>236</v>
      </c>
      <c r="BM16" t="s">
        <v>110</v>
      </c>
      <c r="BN16" t="s">
        <v>119</v>
      </c>
      <c r="BO16">
        <v>856667</v>
      </c>
      <c r="BP16" s="5" t="s">
        <v>55</v>
      </c>
      <c r="BQ16" s="5" t="s">
        <v>55</v>
      </c>
      <c r="BR16" s="5" t="s">
        <v>55</v>
      </c>
      <c r="BS16" s="5" t="s">
        <v>55</v>
      </c>
      <c r="BT16" s="5" t="s">
        <v>55</v>
      </c>
      <c r="BU16" s="5" t="s">
        <v>55</v>
      </c>
      <c r="BV16" t="s">
        <v>38</v>
      </c>
      <c r="BW16" t="s">
        <v>51</v>
      </c>
      <c r="BX16" s="6" t="s">
        <v>132</v>
      </c>
      <c r="BY16" t="s">
        <v>52</v>
      </c>
      <c r="BZ16" s="5" t="s">
        <v>131</v>
      </c>
      <c r="CA16" t="s">
        <v>38</v>
      </c>
      <c r="CB16" t="s">
        <v>37</v>
      </c>
      <c r="CC16" t="s">
        <v>215</v>
      </c>
    </row>
    <row r="17" spans="1:81" x14ac:dyDescent="0.2">
      <c r="A17" s="7" t="s">
        <v>37</v>
      </c>
      <c r="B17" t="s">
        <v>280</v>
      </c>
      <c r="C17" t="s">
        <v>136</v>
      </c>
      <c r="D17" t="s">
        <v>166</v>
      </c>
      <c r="E17" t="str">
        <f t="shared" si="13"/>
        <v>Load Scenario 16 (Org#=1| Campus#=1, GiftType#=2, Fund#=1)</v>
      </c>
      <c r="F17" s="24" t="str">
        <f t="shared" si="14"/>
        <v>CampusName=Main Campus|GiftType=Donate| DonatePurchaseGoal=Donate|FundName= General Giving| CategoryName=</v>
      </c>
      <c r="G17" s="24" t="str">
        <f t="shared" si="15"/>
        <v>Load Scenario 16 (Org#=1| Campus#=1, GiftType#=2, Fund#=1) - Using 'Main Campus',  'Donate', using 'AmountCurrency' of '10', with a 'One-Time' transaction using a 'New Credit Card' payment type 'Visa' with account 'Visa_Personal' number '4111 1111 1111 1111' Submit = 'Yes'</v>
      </c>
      <c r="H17" s="24" t="str">
        <f t="shared" si="16"/>
        <v>Environment= https://sg-dev-web.securegive.com/,  User= testing+16+load@securegive.com</v>
      </c>
      <c r="I17" s="34" t="s">
        <v>244</v>
      </c>
      <c r="J17" t="s">
        <v>272</v>
      </c>
      <c r="K17" s="34" t="s">
        <v>1773</v>
      </c>
      <c r="L17" t="s">
        <v>271</v>
      </c>
      <c r="M17" t="s">
        <v>55</v>
      </c>
      <c r="N17" t="s">
        <v>55</v>
      </c>
      <c r="O17" s="1" t="s">
        <v>92</v>
      </c>
      <c r="P17" t="s">
        <v>13</v>
      </c>
      <c r="Q17">
        <v>1</v>
      </c>
      <c r="R17" s="24">
        <v>1</v>
      </c>
      <c r="S17" s="7" t="s">
        <v>213</v>
      </c>
      <c r="T17" s="7">
        <v>2</v>
      </c>
      <c r="U17" s="7" t="s">
        <v>213</v>
      </c>
      <c r="V17" s="26" t="s">
        <v>55</v>
      </c>
      <c r="W17" s="22" t="s">
        <v>55</v>
      </c>
      <c r="X17" s="32" t="s">
        <v>55</v>
      </c>
      <c r="Y17" s="32" t="s">
        <v>55</v>
      </c>
      <c r="Z17" s="22" t="s">
        <v>55</v>
      </c>
      <c r="AA17" s="22" t="s">
        <v>55</v>
      </c>
      <c r="AB17" s="22" t="s">
        <v>55</v>
      </c>
      <c r="AC17" t="s">
        <v>60</v>
      </c>
      <c r="AD17">
        <v>1</v>
      </c>
      <c r="AF17" t="s">
        <v>24</v>
      </c>
      <c r="AG17">
        <v>10</v>
      </c>
      <c r="AH17" t="s">
        <v>17</v>
      </c>
      <c r="AI17" s="5" t="s">
        <v>55</v>
      </c>
      <c r="AJ17" s="5" t="s">
        <v>55</v>
      </c>
      <c r="AK17" s="32" t="s">
        <v>55</v>
      </c>
      <c r="AL17" s="22" t="s">
        <v>55</v>
      </c>
      <c r="AM17" s="32" t="s">
        <v>55</v>
      </c>
      <c r="AN17" s="32" t="s">
        <v>55</v>
      </c>
      <c r="AO17" s="22" t="str">
        <f t="shared" si="12"/>
        <v>One-Time gift on N/A basis charged on N/A Delayed start date of N/A ending on N/A</v>
      </c>
      <c r="AP17" t="s">
        <v>38</v>
      </c>
      <c r="AQ17" s="5" t="s">
        <v>64</v>
      </c>
      <c r="AR17" s="5" t="s">
        <v>181</v>
      </c>
      <c r="AS17" s="5" t="s">
        <v>64</v>
      </c>
      <c r="AT17" s="5"/>
      <c r="AU17" t="s">
        <v>38</v>
      </c>
      <c r="AV17" t="s">
        <v>38</v>
      </c>
      <c r="AW17" t="s">
        <v>38</v>
      </c>
      <c r="AX17" t="s">
        <v>90</v>
      </c>
      <c r="AY17" s="35" t="s">
        <v>3288</v>
      </c>
      <c r="AZ17" s="36" t="s">
        <v>3289</v>
      </c>
      <c r="BA17" s="36" t="s">
        <v>3709</v>
      </c>
      <c r="BB17" s="36" t="s">
        <v>5234</v>
      </c>
      <c r="BC17" s="37"/>
      <c r="BD17" s="36" t="s">
        <v>5235</v>
      </c>
      <c r="BE17" s="36" t="s">
        <v>5236</v>
      </c>
      <c r="BF17" t="s">
        <v>87</v>
      </c>
      <c r="BG17" s="39">
        <v>69259</v>
      </c>
      <c r="BH17" t="s">
        <v>53</v>
      </c>
      <c r="BI17" t="s">
        <v>221</v>
      </c>
      <c r="BJ17" s="5" t="s">
        <v>55</v>
      </c>
      <c r="BK17" t="s">
        <v>37</v>
      </c>
      <c r="BL17" t="s">
        <v>237</v>
      </c>
      <c r="BM17" t="s">
        <v>111</v>
      </c>
      <c r="BN17" t="s">
        <v>121</v>
      </c>
      <c r="BO17" t="s">
        <v>98</v>
      </c>
      <c r="BP17" s="4">
        <v>44188</v>
      </c>
      <c r="BQ17">
        <v>123</v>
      </c>
      <c r="BR17" s="5" t="s">
        <v>55</v>
      </c>
      <c r="BS17" t="s">
        <v>50</v>
      </c>
      <c r="BT17">
        <v>30215</v>
      </c>
      <c r="BU17" t="s">
        <v>38</v>
      </c>
      <c r="BV17" t="s">
        <v>38</v>
      </c>
      <c r="BW17" s="5" t="s">
        <v>55</v>
      </c>
      <c r="BX17" s="22" t="s">
        <v>55</v>
      </c>
      <c r="BY17" s="5" t="s">
        <v>55</v>
      </c>
      <c r="BZ17" s="5" t="s">
        <v>55</v>
      </c>
      <c r="CA17" t="s">
        <v>37</v>
      </c>
      <c r="CB17" t="s">
        <v>37</v>
      </c>
      <c r="CC17" t="s">
        <v>55</v>
      </c>
    </row>
    <row r="18" spans="1:81" ht="17" customHeight="1" x14ac:dyDescent="0.2">
      <c r="A18" s="7" t="s">
        <v>37</v>
      </c>
      <c r="B18" t="s">
        <v>281</v>
      </c>
      <c r="C18" t="s">
        <v>136</v>
      </c>
      <c r="D18" t="s">
        <v>166</v>
      </c>
      <c r="E18" t="str">
        <f t="shared" si="13"/>
        <v>Load Scenario 17 (Org#=1| Campus#=1, GiftType#=2, Fund#=1)</v>
      </c>
      <c r="F18" s="24" t="str">
        <f t="shared" si="14"/>
        <v>CampusName=Main Campus|GiftType=Donate| DonatePurchaseGoal=Donate|FundName= General Giving| CategoryName=</v>
      </c>
      <c r="G18" s="24" t="str">
        <f t="shared" si="15"/>
        <v>Load Scenario 17 (Org#=1| Campus#=1, GiftType#=2, Fund#=1) - Using 'Main Campus',  'Donate', using 'AmountCurrency' of '10', with a 'One-Time' transaction using a 'New Credit Card' payment type 'Visa' with account 'Visa_Corporate_Purchase' number '4055 0111 1111 1111' Submit = 'Yes'</v>
      </c>
      <c r="H18" s="24" t="str">
        <f t="shared" si="16"/>
        <v>Environment= https://sg-dev-web.securegive.com/,  User= testing+17+load@securegive.com</v>
      </c>
      <c r="I18" s="34" t="s">
        <v>244</v>
      </c>
      <c r="J18" t="s">
        <v>272</v>
      </c>
      <c r="K18" s="34" t="s">
        <v>1774</v>
      </c>
      <c r="L18" t="s">
        <v>271</v>
      </c>
      <c r="M18" t="s">
        <v>55</v>
      </c>
      <c r="N18" t="s">
        <v>55</v>
      </c>
      <c r="O18" s="1" t="s">
        <v>92</v>
      </c>
      <c r="P18" t="s">
        <v>13</v>
      </c>
      <c r="Q18">
        <v>1</v>
      </c>
      <c r="R18" s="24">
        <v>1</v>
      </c>
      <c r="S18" s="7" t="s">
        <v>213</v>
      </c>
      <c r="T18" s="7">
        <v>2</v>
      </c>
      <c r="U18" s="7" t="s">
        <v>213</v>
      </c>
      <c r="V18" s="26" t="s">
        <v>55</v>
      </c>
      <c r="W18" s="22" t="s">
        <v>55</v>
      </c>
      <c r="X18" s="32" t="s">
        <v>55</v>
      </c>
      <c r="Y18" s="32" t="s">
        <v>55</v>
      </c>
      <c r="Z18" s="22" t="s">
        <v>55</v>
      </c>
      <c r="AA18" s="22" t="s">
        <v>55</v>
      </c>
      <c r="AB18" s="22" t="s">
        <v>55</v>
      </c>
      <c r="AC18" t="s">
        <v>60</v>
      </c>
      <c r="AD18">
        <v>1</v>
      </c>
      <c r="AF18" t="s">
        <v>24</v>
      </c>
      <c r="AG18">
        <v>10</v>
      </c>
      <c r="AH18" t="s">
        <v>17</v>
      </c>
      <c r="AI18" s="5" t="s">
        <v>55</v>
      </c>
      <c r="AJ18" s="5" t="s">
        <v>55</v>
      </c>
      <c r="AK18" s="32" t="s">
        <v>55</v>
      </c>
      <c r="AL18" s="22" t="s">
        <v>55</v>
      </c>
      <c r="AM18" s="32" t="s">
        <v>55</v>
      </c>
      <c r="AN18" s="32" t="s">
        <v>55</v>
      </c>
      <c r="AO18" s="22" t="str">
        <f t="shared" si="12"/>
        <v>One-Time gift on N/A basis charged on N/A Delayed start date of N/A ending on N/A</v>
      </c>
      <c r="AP18" t="s">
        <v>38</v>
      </c>
      <c r="AQ18" s="5" t="s">
        <v>64</v>
      </c>
      <c r="AR18" s="5" t="s">
        <v>181</v>
      </c>
      <c r="AS18" s="5" t="s">
        <v>64</v>
      </c>
      <c r="AT18" s="5"/>
      <c r="AU18" t="s">
        <v>38</v>
      </c>
      <c r="AV18" t="s">
        <v>38</v>
      </c>
      <c r="AW18" t="s">
        <v>38</v>
      </c>
      <c r="AX18" t="s">
        <v>90</v>
      </c>
      <c r="AY18" s="35" t="s">
        <v>3290</v>
      </c>
      <c r="AZ18" s="36" t="s">
        <v>3291</v>
      </c>
      <c r="BA18" s="36" t="s">
        <v>3710</v>
      </c>
      <c r="BB18" s="36" t="s">
        <v>5237</v>
      </c>
      <c r="BC18" s="37"/>
      <c r="BD18" s="36" t="s">
        <v>5238</v>
      </c>
      <c r="BE18" s="36" t="s">
        <v>5220</v>
      </c>
      <c r="BF18" t="s">
        <v>87</v>
      </c>
      <c r="BG18" s="39">
        <v>91520</v>
      </c>
      <c r="BH18" t="s">
        <v>53</v>
      </c>
      <c r="BI18" t="s">
        <v>221</v>
      </c>
      <c r="BJ18" s="5" t="s">
        <v>55</v>
      </c>
      <c r="BK18" t="s">
        <v>37</v>
      </c>
      <c r="BL18" t="s">
        <v>237</v>
      </c>
      <c r="BM18" t="s">
        <v>111</v>
      </c>
      <c r="BN18" t="s">
        <v>106</v>
      </c>
      <c r="BO18" t="s">
        <v>100</v>
      </c>
      <c r="BP18" s="4">
        <v>44188</v>
      </c>
      <c r="BQ18">
        <v>123</v>
      </c>
      <c r="BR18" s="5" t="s">
        <v>55</v>
      </c>
      <c r="BS18" t="s">
        <v>172</v>
      </c>
      <c r="BT18">
        <v>30215</v>
      </c>
      <c r="BU18" t="s">
        <v>38</v>
      </c>
      <c r="BV18" t="s">
        <v>38</v>
      </c>
      <c r="BW18" s="5" t="s">
        <v>55</v>
      </c>
      <c r="BX18" s="22" t="s">
        <v>55</v>
      </c>
      <c r="BY18" s="5" t="s">
        <v>55</v>
      </c>
      <c r="BZ18" s="5" t="s">
        <v>55</v>
      </c>
      <c r="CA18" t="s">
        <v>37</v>
      </c>
      <c r="CB18" t="s">
        <v>37</v>
      </c>
      <c r="CC18" t="s">
        <v>55</v>
      </c>
    </row>
    <row r="19" spans="1:81" x14ac:dyDescent="0.2">
      <c r="A19" s="7" t="s">
        <v>37</v>
      </c>
      <c r="B19" t="s">
        <v>282</v>
      </c>
      <c r="C19" t="s">
        <v>136</v>
      </c>
      <c r="D19" t="s">
        <v>166</v>
      </c>
      <c r="E19" t="str">
        <f t="shared" si="13"/>
        <v>Load Scenario 18 (Org#=1| Campus#=1, GiftType#=2, Fund#=1)</v>
      </c>
      <c r="F19" s="24" t="str">
        <f t="shared" si="14"/>
        <v>CampusName=Main Campus|GiftType=Donate| DonatePurchaseGoal=Donate|FundName= General Giving| CategoryName=</v>
      </c>
      <c r="G19" s="24" t="str">
        <f t="shared" si="15"/>
        <v>Load Scenario 18 (Org#=1| Campus#=1, GiftType#=2, Fund#=1) - Using 'Main Campus',  'Donate', using 'AmountCurrency' of '14', with a 'One-Time' transaction using a 'New Credit Card' payment type 'Visa' with account 'Mastercard_Personal' number '5454 5454 5454 5454' Submit = 'Yes'</v>
      </c>
      <c r="H19" s="24" t="str">
        <f t="shared" si="16"/>
        <v>Environment= https://sg-dev-web.securegive.com/,  User= testing+18+load@securegive.com</v>
      </c>
      <c r="I19" s="34" t="s">
        <v>244</v>
      </c>
      <c r="J19" t="s">
        <v>272</v>
      </c>
      <c r="K19" s="34" t="s">
        <v>1775</v>
      </c>
      <c r="L19" t="s">
        <v>271</v>
      </c>
      <c r="M19" t="s">
        <v>55</v>
      </c>
      <c r="N19" t="s">
        <v>55</v>
      </c>
      <c r="O19" s="1" t="s">
        <v>92</v>
      </c>
      <c r="P19" t="s">
        <v>13</v>
      </c>
      <c r="Q19">
        <v>1</v>
      </c>
      <c r="R19" s="24">
        <v>1</v>
      </c>
      <c r="S19" s="7" t="s">
        <v>213</v>
      </c>
      <c r="T19" s="7">
        <v>2</v>
      </c>
      <c r="U19" s="7" t="s">
        <v>213</v>
      </c>
      <c r="V19" s="26" t="s">
        <v>55</v>
      </c>
      <c r="W19" s="22" t="s">
        <v>55</v>
      </c>
      <c r="X19" s="32" t="s">
        <v>55</v>
      </c>
      <c r="Y19" s="32" t="s">
        <v>55</v>
      </c>
      <c r="Z19" s="22" t="s">
        <v>55</v>
      </c>
      <c r="AA19" s="22" t="s">
        <v>55</v>
      </c>
      <c r="AB19" s="22" t="s">
        <v>55</v>
      </c>
      <c r="AC19" t="s">
        <v>60</v>
      </c>
      <c r="AD19">
        <v>1</v>
      </c>
      <c r="AF19" t="s">
        <v>24</v>
      </c>
      <c r="AG19">
        <v>14</v>
      </c>
      <c r="AH19" t="s">
        <v>17</v>
      </c>
      <c r="AI19" s="5" t="s">
        <v>55</v>
      </c>
      <c r="AJ19" s="5" t="s">
        <v>55</v>
      </c>
      <c r="AK19" s="32" t="s">
        <v>55</v>
      </c>
      <c r="AL19" s="22" t="s">
        <v>55</v>
      </c>
      <c r="AM19" s="32" t="s">
        <v>55</v>
      </c>
      <c r="AN19" s="32" t="s">
        <v>55</v>
      </c>
      <c r="AO19" s="22" t="str">
        <f t="shared" si="12"/>
        <v>One-Time gift on N/A basis charged on N/A Delayed start date of N/A ending on N/A</v>
      </c>
      <c r="AP19" t="s">
        <v>38</v>
      </c>
      <c r="AQ19" s="5" t="s">
        <v>64</v>
      </c>
      <c r="AR19" s="5" t="s">
        <v>181</v>
      </c>
      <c r="AS19" s="5" t="s">
        <v>64</v>
      </c>
      <c r="AT19" s="5"/>
      <c r="AU19" t="s">
        <v>38</v>
      </c>
      <c r="AV19" t="s">
        <v>38</v>
      </c>
      <c r="AW19" t="s">
        <v>38</v>
      </c>
      <c r="AX19" t="s">
        <v>90</v>
      </c>
      <c r="AY19" s="35" t="s">
        <v>3292</v>
      </c>
      <c r="AZ19" s="36" t="s">
        <v>3273</v>
      </c>
      <c r="BA19" s="36" t="s">
        <v>3711</v>
      </c>
      <c r="BB19" s="36" t="s">
        <v>5239</v>
      </c>
      <c r="BC19" s="37"/>
      <c r="BD19" s="36" t="s">
        <v>5240</v>
      </c>
      <c r="BE19" s="36" t="s">
        <v>5236</v>
      </c>
      <c r="BF19" t="s">
        <v>87</v>
      </c>
      <c r="BG19" s="39">
        <v>26327</v>
      </c>
      <c r="BH19" t="s">
        <v>53</v>
      </c>
      <c r="BI19" t="s">
        <v>221</v>
      </c>
      <c r="BJ19" s="5" t="s">
        <v>55</v>
      </c>
      <c r="BK19" t="s">
        <v>37</v>
      </c>
      <c r="BL19" t="s">
        <v>237</v>
      </c>
      <c r="BM19" t="s">
        <v>111</v>
      </c>
      <c r="BN19" t="s">
        <v>122</v>
      </c>
      <c r="BO19" t="s">
        <v>101</v>
      </c>
      <c r="BP19" s="4">
        <v>44188</v>
      </c>
      <c r="BQ19">
        <v>123</v>
      </c>
      <c r="BR19" s="5" t="s">
        <v>55</v>
      </c>
      <c r="BS19" t="s">
        <v>173</v>
      </c>
      <c r="BT19">
        <v>30215</v>
      </c>
      <c r="BU19" t="s">
        <v>38</v>
      </c>
      <c r="BV19" t="s">
        <v>38</v>
      </c>
      <c r="BW19" s="5" t="s">
        <v>55</v>
      </c>
      <c r="BX19" s="22" t="s">
        <v>55</v>
      </c>
      <c r="BY19" s="5" t="s">
        <v>55</v>
      </c>
      <c r="BZ19" s="5" t="s">
        <v>55</v>
      </c>
      <c r="CA19" t="s">
        <v>38</v>
      </c>
      <c r="CB19" t="s">
        <v>37</v>
      </c>
      <c r="CC19" t="s">
        <v>55</v>
      </c>
    </row>
    <row r="20" spans="1:81" x14ac:dyDescent="0.2">
      <c r="A20" s="7" t="s">
        <v>37</v>
      </c>
      <c r="B20" t="s">
        <v>283</v>
      </c>
      <c r="C20" t="s">
        <v>136</v>
      </c>
      <c r="D20" t="s">
        <v>166</v>
      </c>
      <c r="E20" t="str">
        <f t="shared" si="13"/>
        <v>Load Scenario 19 (Org#=1| Campus#=1, GiftType#=2, Fund#=1)</v>
      </c>
      <c r="F20" s="24" t="str">
        <f t="shared" si="14"/>
        <v>CampusName=Main Campus|GiftType=Donate| DonatePurchaseGoal=Donate|FundName= General Giving| CategoryName=</v>
      </c>
      <c r="G20" s="24" t="str">
        <f t="shared" si="15"/>
        <v>Load Scenario 19 (Org#=1| Campus#=1, GiftType#=2, Fund#=1) - Using 'Main Campus',  'Donate', using 'AmountCurrency' of '15', with a 'One-Time' transaction using a 'New Credit Card' payment type 'Mastercard' with account 'Mastercard_Corporate' number '5405 2222 2222 2226' Submit = 'Yes'</v>
      </c>
      <c r="H20" s="24" t="str">
        <f t="shared" si="16"/>
        <v>Environment= https://sg-dev-web.securegive.com/,  User= testing+19+load@securegive.com</v>
      </c>
      <c r="I20" s="34" t="s">
        <v>244</v>
      </c>
      <c r="J20" t="s">
        <v>272</v>
      </c>
      <c r="K20" s="34" t="s">
        <v>1776</v>
      </c>
      <c r="L20" t="s">
        <v>271</v>
      </c>
      <c r="M20" t="s">
        <v>55</v>
      </c>
      <c r="N20" t="s">
        <v>55</v>
      </c>
      <c r="O20" s="1" t="s">
        <v>92</v>
      </c>
      <c r="P20" t="s">
        <v>13</v>
      </c>
      <c r="Q20">
        <v>1</v>
      </c>
      <c r="R20" s="24">
        <v>1</v>
      </c>
      <c r="S20" s="7" t="s">
        <v>213</v>
      </c>
      <c r="T20" s="7">
        <v>2</v>
      </c>
      <c r="U20" s="7" t="s">
        <v>213</v>
      </c>
      <c r="V20" s="26" t="s">
        <v>55</v>
      </c>
      <c r="W20" s="22" t="s">
        <v>55</v>
      </c>
      <c r="X20" s="32" t="s">
        <v>55</v>
      </c>
      <c r="Y20" s="32" t="s">
        <v>55</v>
      </c>
      <c r="Z20" s="22" t="s">
        <v>55</v>
      </c>
      <c r="AA20" s="22" t="s">
        <v>55</v>
      </c>
      <c r="AB20" s="22" t="s">
        <v>55</v>
      </c>
      <c r="AC20" t="s">
        <v>60</v>
      </c>
      <c r="AD20">
        <v>1</v>
      </c>
      <c r="AF20" t="s">
        <v>24</v>
      </c>
      <c r="AG20">
        <v>15</v>
      </c>
      <c r="AH20" t="s">
        <v>17</v>
      </c>
      <c r="AI20" s="5" t="s">
        <v>55</v>
      </c>
      <c r="AJ20" s="5" t="s">
        <v>55</v>
      </c>
      <c r="AK20" s="32" t="s">
        <v>55</v>
      </c>
      <c r="AL20" s="22" t="s">
        <v>55</v>
      </c>
      <c r="AM20" s="32" t="s">
        <v>55</v>
      </c>
      <c r="AN20" s="32" t="s">
        <v>55</v>
      </c>
      <c r="AO20" s="22" t="str">
        <f t="shared" si="12"/>
        <v>One-Time gift on N/A basis charged on N/A Delayed start date of N/A ending on N/A</v>
      </c>
      <c r="AP20" t="s">
        <v>38</v>
      </c>
      <c r="AQ20" s="5" t="s">
        <v>64</v>
      </c>
      <c r="AR20" s="5" t="s">
        <v>181</v>
      </c>
      <c r="AS20" s="5" t="s">
        <v>64</v>
      </c>
      <c r="AT20" s="5"/>
      <c r="AU20" t="s">
        <v>38</v>
      </c>
      <c r="AV20" t="s">
        <v>38</v>
      </c>
      <c r="AW20" t="s">
        <v>38</v>
      </c>
      <c r="AX20" t="s">
        <v>90</v>
      </c>
      <c r="AY20" s="35" t="s">
        <v>3293</v>
      </c>
      <c r="AZ20" s="36" t="s">
        <v>3294</v>
      </c>
      <c r="BA20" s="36" t="s">
        <v>3712</v>
      </c>
      <c r="BB20" s="36" t="s">
        <v>5241</v>
      </c>
      <c r="BC20" s="37"/>
      <c r="BD20" s="36" t="s">
        <v>5242</v>
      </c>
      <c r="BE20" s="36" t="s">
        <v>5206</v>
      </c>
      <c r="BF20" t="s">
        <v>87</v>
      </c>
      <c r="BG20" s="39">
        <v>59160</v>
      </c>
      <c r="BH20" t="s">
        <v>53</v>
      </c>
      <c r="BI20" t="s">
        <v>221</v>
      </c>
      <c r="BJ20" s="5" t="s">
        <v>55</v>
      </c>
      <c r="BK20" t="s">
        <v>37</v>
      </c>
      <c r="BL20" t="s">
        <v>238</v>
      </c>
      <c r="BM20" t="s">
        <v>111</v>
      </c>
      <c r="BN20" t="s">
        <v>123</v>
      </c>
      <c r="BO20" t="s">
        <v>103</v>
      </c>
      <c r="BP20" s="4">
        <v>44188</v>
      </c>
      <c r="BQ20">
        <v>123</v>
      </c>
      <c r="BR20" s="5" t="s">
        <v>55</v>
      </c>
      <c r="BS20" t="s">
        <v>174</v>
      </c>
      <c r="BT20">
        <v>30215</v>
      </c>
      <c r="BU20" t="s">
        <v>38</v>
      </c>
      <c r="BV20" t="s">
        <v>38</v>
      </c>
      <c r="BW20" s="5" t="s">
        <v>55</v>
      </c>
      <c r="BX20" s="22" t="s">
        <v>55</v>
      </c>
      <c r="BY20" s="5" t="s">
        <v>55</v>
      </c>
      <c r="BZ20" s="5" t="s">
        <v>55</v>
      </c>
      <c r="CA20" t="s">
        <v>38</v>
      </c>
      <c r="CB20" t="s">
        <v>37</v>
      </c>
      <c r="CC20" t="s">
        <v>55</v>
      </c>
    </row>
    <row r="21" spans="1:81" x14ac:dyDescent="0.2">
      <c r="A21" s="7" t="s">
        <v>37</v>
      </c>
      <c r="B21" t="s">
        <v>284</v>
      </c>
      <c r="C21" t="s">
        <v>136</v>
      </c>
      <c r="D21" t="s">
        <v>166</v>
      </c>
      <c r="E21" t="str">
        <f t="shared" si="13"/>
        <v>Load Scenario 20 (Org#=1| Campus#=1, GiftType#=2, Fund#=1)</v>
      </c>
      <c r="F21" s="24" t="str">
        <f t="shared" si="14"/>
        <v>CampusName=Main Campus|GiftType=Donate| DonatePurchaseGoal=Donate|FundName= General Giving| CategoryName=</v>
      </c>
      <c r="G21" s="24" t="str">
        <f t="shared" si="15"/>
        <v>Load Scenario 20 (Org#=1| Campus#=1, GiftType#=2, Fund#=1) - Using 'Main Campus',  'Donate', using 'AmountCurrency' of '16', with a 'One-Time' transaction using a 'New Credit Card' payment type 'Discover' with account 'Discover' number '6011 0009 9550 0000' Submit = 'Yes'</v>
      </c>
      <c r="H21" s="24" t="str">
        <f t="shared" si="16"/>
        <v>Environment= https://sg-dev-web.securegive.com/,  User= testing+20+load@securegive.com</v>
      </c>
      <c r="I21" s="34" t="s">
        <v>244</v>
      </c>
      <c r="J21" t="s">
        <v>272</v>
      </c>
      <c r="K21" s="34" t="s">
        <v>1777</v>
      </c>
      <c r="L21" t="s">
        <v>271</v>
      </c>
      <c r="M21" t="s">
        <v>55</v>
      </c>
      <c r="N21" t="s">
        <v>55</v>
      </c>
      <c r="O21" s="1" t="s">
        <v>92</v>
      </c>
      <c r="P21" t="s">
        <v>13</v>
      </c>
      <c r="Q21">
        <v>1</v>
      </c>
      <c r="R21" s="24">
        <v>1</v>
      </c>
      <c r="S21" s="7" t="s">
        <v>213</v>
      </c>
      <c r="T21" s="7">
        <v>2</v>
      </c>
      <c r="U21" s="7" t="s">
        <v>213</v>
      </c>
      <c r="V21" s="26" t="s">
        <v>55</v>
      </c>
      <c r="W21" s="22" t="s">
        <v>55</v>
      </c>
      <c r="X21" s="32" t="s">
        <v>55</v>
      </c>
      <c r="Y21" s="32" t="s">
        <v>55</v>
      </c>
      <c r="Z21" s="22" t="s">
        <v>55</v>
      </c>
      <c r="AA21" s="22" t="s">
        <v>55</v>
      </c>
      <c r="AB21" s="22" t="s">
        <v>55</v>
      </c>
      <c r="AC21" t="s">
        <v>60</v>
      </c>
      <c r="AD21">
        <v>1</v>
      </c>
      <c r="AF21" t="s">
        <v>24</v>
      </c>
      <c r="AG21">
        <v>16</v>
      </c>
      <c r="AH21" t="s">
        <v>17</v>
      </c>
      <c r="AI21" s="5" t="s">
        <v>55</v>
      </c>
      <c r="AJ21" s="5" t="s">
        <v>55</v>
      </c>
      <c r="AK21" s="32" t="s">
        <v>55</v>
      </c>
      <c r="AL21" s="22" t="s">
        <v>55</v>
      </c>
      <c r="AM21" s="32" t="s">
        <v>55</v>
      </c>
      <c r="AN21" s="32" t="s">
        <v>55</v>
      </c>
      <c r="AO21" s="22" t="str">
        <f t="shared" si="12"/>
        <v>One-Time gift on N/A basis charged on N/A Delayed start date of N/A ending on N/A</v>
      </c>
      <c r="AP21" t="s">
        <v>38</v>
      </c>
      <c r="AQ21" s="5" t="s">
        <v>64</v>
      </c>
      <c r="AR21" s="5" t="s">
        <v>181</v>
      </c>
      <c r="AS21" s="5" t="s">
        <v>64</v>
      </c>
      <c r="AT21" s="5"/>
      <c r="AU21" t="s">
        <v>38</v>
      </c>
      <c r="AV21" t="s">
        <v>38</v>
      </c>
      <c r="AW21" t="s">
        <v>38</v>
      </c>
      <c r="AX21" t="s">
        <v>90</v>
      </c>
      <c r="AY21" s="35" t="s">
        <v>3295</v>
      </c>
      <c r="AZ21" s="36" t="s">
        <v>3296</v>
      </c>
      <c r="BA21" s="36" t="s">
        <v>3713</v>
      </c>
      <c r="BB21" s="36" t="s">
        <v>5243</v>
      </c>
      <c r="BC21" s="37"/>
      <c r="BD21" s="36" t="s">
        <v>5244</v>
      </c>
      <c r="BE21" s="36" t="s">
        <v>5245</v>
      </c>
      <c r="BF21" t="s">
        <v>87</v>
      </c>
      <c r="BG21" s="39">
        <v>28569</v>
      </c>
      <c r="BH21" t="s">
        <v>53</v>
      </c>
      <c r="BI21" t="s">
        <v>221</v>
      </c>
      <c r="BJ21" s="5" t="s">
        <v>55</v>
      </c>
      <c r="BK21" t="s">
        <v>37</v>
      </c>
      <c r="BL21" t="s">
        <v>96</v>
      </c>
      <c r="BM21" t="s">
        <v>111</v>
      </c>
      <c r="BN21" t="s">
        <v>96</v>
      </c>
      <c r="BO21" t="s">
        <v>104</v>
      </c>
      <c r="BP21" s="4">
        <v>44188</v>
      </c>
      <c r="BQ21">
        <v>123</v>
      </c>
      <c r="BR21" s="5" t="s">
        <v>55</v>
      </c>
      <c r="BS21" t="s">
        <v>175</v>
      </c>
      <c r="BT21">
        <v>30215</v>
      </c>
      <c r="BU21" t="s">
        <v>38</v>
      </c>
      <c r="BV21" t="s">
        <v>38</v>
      </c>
      <c r="BW21" s="5" t="s">
        <v>55</v>
      </c>
      <c r="BX21" s="22" t="s">
        <v>55</v>
      </c>
      <c r="BY21" s="5" t="s">
        <v>55</v>
      </c>
      <c r="BZ21" s="5" t="s">
        <v>55</v>
      </c>
      <c r="CA21" t="s">
        <v>37</v>
      </c>
      <c r="CB21" t="s">
        <v>37</v>
      </c>
      <c r="CC21" t="s">
        <v>55</v>
      </c>
    </row>
    <row r="22" spans="1:81" x14ac:dyDescent="0.2">
      <c r="A22" s="7" t="s">
        <v>37</v>
      </c>
      <c r="B22" t="s">
        <v>285</v>
      </c>
      <c r="C22" t="s">
        <v>136</v>
      </c>
      <c r="D22" t="s">
        <v>166</v>
      </c>
      <c r="E22" t="str">
        <f t="shared" si="13"/>
        <v>Load Scenario 21 (Org#=1| Campus#=1, GiftType#=2, Fund#=1)</v>
      </c>
      <c r="F22" s="24" t="str">
        <f t="shared" si="14"/>
        <v>CampusName=Main Campus|GiftType=Donate| DonatePurchaseGoal=Donate|FundName= General Giving| CategoryName=</v>
      </c>
      <c r="G22" s="24" t="str">
        <f t="shared" si="15"/>
        <v>Load Scenario 21 (Org#=1| Campus#=1, GiftType#=2, Fund#=1) - Using 'Main Campus',  'Donate', using 'AmountCurrency' of '10', with a 'One-Time' transaction using a 'New Credit Card' payment type 'Amex' with account 'American_Express' number '3714 496353 98431' Submit = 'Yes'</v>
      </c>
      <c r="H22" s="24" t="str">
        <f t="shared" si="16"/>
        <v>Environment= https://sg-dev-web.securegive.com/,  User= testing+21+load@securegive.com</v>
      </c>
      <c r="I22" s="34" t="s">
        <v>244</v>
      </c>
      <c r="J22" t="s">
        <v>272</v>
      </c>
      <c r="K22" s="34" t="s">
        <v>1778</v>
      </c>
      <c r="L22" t="s">
        <v>271</v>
      </c>
      <c r="M22" t="s">
        <v>55</v>
      </c>
      <c r="N22" t="s">
        <v>55</v>
      </c>
      <c r="O22" s="1" t="s">
        <v>92</v>
      </c>
      <c r="P22" t="s">
        <v>13</v>
      </c>
      <c r="Q22">
        <v>1</v>
      </c>
      <c r="R22" s="24">
        <v>1</v>
      </c>
      <c r="S22" s="7" t="s">
        <v>213</v>
      </c>
      <c r="T22" s="7">
        <v>2</v>
      </c>
      <c r="U22" s="7" t="s">
        <v>213</v>
      </c>
      <c r="V22" s="26" t="s">
        <v>55</v>
      </c>
      <c r="W22" s="22" t="s">
        <v>55</v>
      </c>
      <c r="X22" s="32" t="s">
        <v>55</v>
      </c>
      <c r="Y22" s="32" t="s">
        <v>55</v>
      </c>
      <c r="Z22" s="22" t="s">
        <v>55</v>
      </c>
      <c r="AA22" s="22" t="s">
        <v>55</v>
      </c>
      <c r="AB22" s="22" t="s">
        <v>55</v>
      </c>
      <c r="AC22" t="s">
        <v>60</v>
      </c>
      <c r="AD22">
        <v>1</v>
      </c>
      <c r="AF22" t="s">
        <v>24</v>
      </c>
      <c r="AG22">
        <v>10</v>
      </c>
      <c r="AH22" t="s">
        <v>17</v>
      </c>
      <c r="AI22" s="5" t="s">
        <v>55</v>
      </c>
      <c r="AJ22" s="5" t="s">
        <v>55</v>
      </c>
      <c r="AK22" s="32" t="s">
        <v>55</v>
      </c>
      <c r="AL22" s="22" t="s">
        <v>55</v>
      </c>
      <c r="AM22" s="32" t="s">
        <v>55</v>
      </c>
      <c r="AN22" s="32" t="s">
        <v>55</v>
      </c>
      <c r="AO22" s="22" t="str">
        <f t="shared" si="12"/>
        <v>One-Time gift on N/A basis charged on N/A Delayed start date of N/A ending on N/A</v>
      </c>
      <c r="AP22" t="s">
        <v>38</v>
      </c>
      <c r="AQ22" s="5" t="s">
        <v>64</v>
      </c>
      <c r="AR22" s="5" t="s">
        <v>181</v>
      </c>
      <c r="AS22" s="5" t="s">
        <v>64</v>
      </c>
      <c r="AT22" s="5"/>
      <c r="AU22" t="s">
        <v>38</v>
      </c>
      <c r="AV22" t="s">
        <v>38</v>
      </c>
      <c r="AW22" t="s">
        <v>38</v>
      </c>
      <c r="AX22" t="s">
        <v>90</v>
      </c>
      <c r="AY22" s="35" t="s">
        <v>3297</v>
      </c>
      <c r="AZ22" s="36" t="s">
        <v>3298</v>
      </c>
      <c r="BA22" s="36" t="s">
        <v>3714</v>
      </c>
      <c r="BB22" s="36" t="s">
        <v>5246</v>
      </c>
      <c r="BC22" s="37"/>
      <c r="BD22" s="36" t="s">
        <v>5247</v>
      </c>
      <c r="BE22" s="36" t="s">
        <v>5248</v>
      </c>
      <c r="BF22" t="s">
        <v>87</v>
      </c>
      <c r="BG22" s="39">
        <v>3858</v>
      </c>
      <c r="BH22" t="s">
        <v>53</v>
      </c>
      <c r="BI22" t="s">
        <v>221</v>
      </c>
      <c r="BJ22" s="5" t="s">
        <v>55</v>
      </c>
      <c r="BK22" t="s">
        <v>37</v>
      </c>
      <c r="BL22" t="s">
        <v>239</v>
      </c>
      <c r="BM22" t="s">
        <v>111</v>
      </c>
      <c r="BN22" t="s">
        <v>107</v>
      </c>
      <c r="BO22" t="s">
        <v>105</v>
      </c>
      <c r="BP22" s="4">
        <v>44188</v>
      </c>
      <c r="BQ22" s="5" t="s">
        <v>55</v>
      </c>
      <c r="BR22">
        <v>1234</v>
      </c>
      <c r="BS22" t="s">
        <v>176</v>
      </c>
      <c r="BT22">
        <v>30215</v>
      </c>
      <c r="BU22" t="s">
        <v>38</v>
      </c>
      <c r="BV22" t="s">
        <v>55</v>
      </c>
      <c r="BW22" s="5" t="s">
        <v>55</v>
      </c>
      <c r="BX22" s="22" t="s">
        <v>55</v>
      </c>
      <c r="BY22" s="5" t="s">
        <v>55</v>
      </c>
      <c r="BZ22" s="5" t="s">
        <v>55</v>
      </c>
      <c r="CA22" t="s">
        <v>37</v>
      </c>
      <c r="CB22" t="s">
        <v>37</v>
      </c>
      <c r="CC22" t="s">
        <v>55</v>
      </c>
    </row>
    <row r="23" spans="1:81" x14ac:dyDescent="0.2">
      <c r="A23" s="7" t="s">
        <v>37</v>
      </c>
      <c r="B23" t="s">
        <v>286</v>
      </c>
      <c r="C23" t="s">
        <v>136</v>
      </c>
      <c r="D23" t="s">
        <v>166</v>
      </c>
      <c r="E23" t="str">
        <f t="shared" si="13"/>
        <v>Load Scenario 22 (Org#=1| Campus#=1, GiftType#=2, Fund#=1)</v>
      </c>
      <c r="F23" s="24" t="str">
        <f t="shared" si="14"/>
        <v>CampusName=Main Campus|GiftType=Donate| DonatePurchaseGoal=Donate|FundName= General Giving| CategoryName=</v>
      </c>
      <c r="G23" s="24" t="str">
        <f t="shared" si="15"/>
        <v>Load Scenario 22 (Org#=1| Campus#=1, GiftType#=2, Fund#=1) - Using 'Main Campus',  'Donate', using 'AmountCurrency' of '10', with a 'One-Time' transaction using a 'New Bank Account' payment type 'ach' with account 'NormalAccount' number '856667' Submit = 'Yes'</v>
      </c>
      <c r="H23" s="24" t="str">
        <f t="shared" si="16"/>
        <v>Environment= https://sg-dev-web.securegive.com/,  User= testing+22+load@securegive.com</v>
      </c>
      <c r="I23" s="34" t="s">
        <v>244</v>
      </c>
      <c r="J23" t="s">
        <v>272</v>
      </c>
      <c r="K23" s="34" t="s">
        <v>1779</v>
      </c>
      <c r="L23" t="s">
        <v>271</v>
      </c>
      <c r="M23" t="s">
        <v>55</v>
      </c>
      <c r="N23" t="s">
        <v>55</v>
      </c>
      <c r="O23" s="1" t="s">
        <v>92</v>
      </c>
      <c r="P23" t="s">
        <v>13</v>
      </c>
      <c r="Q23">
        <v>1</v>
      </c>
      <c r="R23" s="24">
        <v>1</v>
      </c>
      <c r="S23" s="7" t="s">
        <v>213</v>
      </c>
      <c r="T23" s="7">
        <v>2</v>
      </c>
      <c r="U23" s="7" t="s">
        <v>213</v>
      </c>
      <c r="V23" s="26" t="s">
        <v>55</v>
      </c>
      <c r="W23" s="22" t="s">
        <v>55</v>
      </c>
      <c r="X23" s="32" t="s">
        <v>55</v>
      </c>
      <c r="Y23" s="32" t="s">
        <v>55</v>
      </c>
      <c r="Z23" s="22" t="s">
        <v>55</v>
      </c>
      <c r="AA23" s="22" t="s">
        <v>55</v>
      </c>
      <c r="AB23" s="22" t="s">
        <v>55</v>
      </c>
      <c r="AC23" t="s">
        <v>60</v>
      </c>
      <c r="AD23">
        <v>1</v>
      </c>
      <c r="AF23" t="s">
        <v>24</v>
      </c>
      <c r="AG23">
        <v>10</v>
      </c>
      <c r="AH23" t="s">
        <v>17</v>
      </c>
      <c r="AI23" s="5" t="s">
        <v>55</v>
      </c>
      <c r="AJ23" s="5" t="s">
        <v>55</v>
      </c>
      <c r="AK23" s="32" t="s">
        <v>55</v>
      </c>
      <c r="AL23" s="22" t="s">
        <v>55</v>
      </c>
      <c r="AM23" s="32" t="s">
        <v>55</v>
      </c>
      <c r="AN23" s="32" t="s">
        <v>55</v>
      </c>
      <c r="AO23" s="22" t="str">
        <f t="shared" si="12"/>
        <v>One-Time gift on N/A basis charged on N/A Delayed start date of N/A ending on N/A</v>
      </c>
      <c r="AP23" t="s">
        <v>38</v>
      </c>
      <c r="AQ23" s="5" t="s">
        <v>64</v>
      </c>
      <c r="AR23" s="5" t="s">
        <v>181</v>
      </c>
      <c r="AS23" s="5" t="s">
        <v>64</v>
      </c>
      <c r="AT23" s="5"/>
      <c r="AU23" t="s">
        <v>38</v>
      </c>
      <c r="AV23" t="s">
        <v>38</v>
      </c>
      <c r="AW23" t="s">
        <v>38</v>
      </c>
      <c r="AX23" t="s">
        <v>90</v>
      </c>
      <c r="AY23" s="35" t="s">
        <v>3299</v>
      </c>
      <c r="AZ23" s="36" t="s">
        <v>3300</v>
      </c>
      <c r="BA23" s="36" t="s">
        <v>3715</v>
      </c>
      <c r="BB23" s="36" t="s">
        <v>5249</v>
      </c>
      <c r="BC23" s="37"/>
      <c r="BD23" s="36" t="s">
        <v>5250</v>
      </c>
      <c r="BE23" s="36" t="s">
        <v>5251</v>
      </c>
      <c r="BF23" t="s">
        <v>87</v>
      </c>
      <c r="BG23" s="39">
        <v>68932</v>
      </c>
      <c r="BH23" t="s">
        <v>126</v>
      </c>
      <c r="BI23" t="s">
        <v>221</v>
      </c>
      <c r="BJ23" s="5" t="s">
        <v>55</v>
      </c>
      <c r="BK23" s="5" t="s">
        <v>55</v>
      </c>
      <c r="BL23" t="s">
        <v>236</v>
      </c>
      <c r="BM23" t="s">
        <v>110</v>
      </c>
      <c r="BN23" t="s">
        <v>119</v>
      </c>
      <c r="BO23">
        <v>856667</v>
      </c>
      <c r="BP23" s="5" t="s">
        <v>55</v>
      </c>
      <c r="BQ23" s="5" t="s">
        <v>55</v>
      </c>
      <c r="BR23" s="5" t="s">
        <v>55</v>
      </c>
      <c r="BS23" s="5" t="s">
        <v>55</v>
      </c>
      <c r="BT23" s="5" t="s">
        <v>55</v>
      </c>
      <c r="BU23" s="5" t="s">
        <v>55</v>
      </c>
      <c r="BV23" t="s">
        <v>38</v>
      </c>
      <c r="BW23" t="s">
        <v>51</v>
      </c>
      <c r="BX23" s="6" t="s">
        <v>132</v>
      </c>
      <c r="BY23" t="s">
        <v>52</v>
      </c>
      <c r="BZ23" s="5" t="s">
        <v>131</v>
      </c>
      <c r="CA23" t="s">
        <v>38</v>
      </c>
      <c r="CB23" t="s">
        <v>37</v>
      </c>
      <c r="CC23" t="s">
        <v>215</v>
      </c>
    </row>
    <row r="24" spans="1:81" x14ac:dyDescent="0.2">
      <c r="A24" s="7" t="s">
        <v>37</v>
      </c>
      <c r="B24" t="s">
        <v>287</v>
      </c>
      <c r="C24" t="s">
        <v>136</v>
      </c>
      <c r="D24" t="s">
        <v>166</v>
      </c>
      <c r="E24" t="str">
        <f t="shared" si="13"/>
        <v>Load Scenario 23 (Org#=1| Campus#=1, GiftType#=2, Fund#=1)</v>
      </c>
      <c r="F24" s="24" t="str">
        <f t="shared" si="14"/>
        <v>CampusName=Main Campus|GiftType=Donate| DonatePurchaseGoal=Donate|FundName= General Giving| CategoryName=</v>
      </c>
      <c r="G24" s="24" t="str">
        <f t="shared" si="15"/>
        <v>Load Scenario 23 (Org#=1| Campus#=1, GiftType#=2, Fund#=1) - Using 'Main Campus',  'Donate', using 'AmountCurrency' of '10', with a 'One-Time' transaction using a 'New Credit Card' payment type 'Visa' with account 'Visa_Personal' number '4111 1111 1111 1111' Submit = 'Yes'</v>
      </c>
      <c r="H24" s="24" t="str">
        <f t="shared" si="16"/>
        <v>Environment= https://sg-dev-web.securegive.com/,  User= testing+23+load@securegive.com</v>
      </c>
      <c r="I24" s="34" t="s">
        <v>244</v>
      </c>
      <c r="J24" t="s">
        <v>272</v>
      </c>
      <c r="K24" s="34" t="s">
        <v>1780</v>
      </c>
      <c r="L24" t="s">
        <v>271</v>
      </c>
      <c r="M24" t="s">
        <v>55</v>
      </c>
      <c r="N24" t="s">
        <v>55</v>
      </c>
      <c r="O24" s="1" t="s">
        <v>92</v>
      </c>
      <c r="P24" t="s">
        <v>13</v>
      </c>
      <c r="Q24">
        <v>1</v>
      </c>
      <c r="R24" s="24">
        <v>1</v>
      </c>
      <c r="S24" s="7" t="s">
        <v>213</v>
      </c>
      <c r="T24" s="7">
        <v>2</v>
      </c>
      <c r="U24" s="7" t="s">
        <v>213</v>
      </c>
      <c r="V24" s="26" t="s">
        <v>55</v>
      </c>
      <c r="W24" s="22" t="s">
        <v>55</v>
      </c>
      <c r="X24" s="32" t="s">
        <v>55</v>
      </c>
      <c r="Y24" s="32" t="s">
        <v>55</v>
      </c>
      <c r="Z24" s="22" t="s">
        <v>55</v>
      </c>
      <c r="AA24" s="22" t="s">
        <v>55</v>
      </c>
      <c r="AB24" s="22" t="s">
        <v>55</v>
      </c>
      <c r="AC24" t="s">
        <v>60</v>
      </c>
      <c r="AD24">
        <v>1</v>
      </c>
      <c r="AF24" t="s">
        <v>24</v>
      </c>
      <c r="AG24">
        <v>10</v>
      </c>
      <c r="AH24" t="s">
        <v>17</v>
      </c>
      <c r="AI24" s="5" t="s">
        <v>55</v>
      </c>
      <c r="AJ24" s="5" t="s">
        <v>55</v>
      </c>
      <c r="AK24" s="32" t="s">
        <v>55</v>
      </c>
      <c r="AL24" s="22" t="s">
        <v>55</v>
      </c>
      <c r="AM24" s="32" t="s">
        <v>55</v>
      </c>
      <c r="AN24" s="32" t="s">
        <v>55</v>
      </c>
      <c r="AO24" s="22" t="str">
        <f t="shared" si="12"/>
        <v>One-Time gift on N/A basis charged on N/A Delayed start date of N/A ending on N/A</v>
      </c>
      <c r="AP24" t="s">
        <v>38</v>
      </c>
      <c r="AQ24" s="5" t="s">
        <v>64</v>
      </c>
      <c r="AR24" s="5" t="s">
        <v>181</v>
      </c>
      <c r="AS24" s="5" t="s">
        <v>64</v>
      </c>
      <c r="AT24" s="5"/>
      <c r="AU24" t="s">
        <v>38</v>
      </c>
      <c r="AV24" t="s">
        <v>38</v>
      </c>
      <c r="AW24" t="s">
        <v>38</v>
      </c>
      <c r="AX24" t="s">
        <v>90</v>
      </c>
      <c r="AY24" s="35" t="s">
        <v>3301</v>
      </c>
      <c r="AZ24" s="36" t="s">
        <v>3302</v>
      </c>
      <c r="BA24" s="36" t="s">
        <v>3716</v>
      </c>
      <c r="BB24" s="36" t="s">
        <v>5252</v>
      </c>
      <c r="BC24" s="37"/>
      <c r="BD24" s="36" t="s">
        <v>5253</v>
      </c>
      <c r="BE24" s="36" t="s">
        <v>5229</v>
      </c>
      <c r="BF24" t="s">
        <v>87</v>
      </c>
      <c r="BG24" s="39">
        <v>75782</v>
      </c>
      <c r="BH24" t="s">
        <v>53</v>
      </c>
      <c r="BI24" t="s">
        <v>221</v>
      </c>
      <c r="BJ24" s="5" t="s">
        <v>55</v>
      </c>
      <c r="BK24" t="s">
        <v>37</v>
      </c>
      <c r="BL24" t="s">
        <v>237</v>
      </c>
      <c r="BM24" t="s">
        <v>111</v>
      </c>
      <c r="BN24" t="s">
        <v>121</v>
      </c>
      <c r="BO24" t="s">
        <v>98</v>
      </c>
      <c r="BP24" s="4">
        <v>44188</v>
      </c>
      <c r="BQ24">
        <v>123</v>
      </c>
      <c r="BR24" s="5" t="s">
        <v>55</v>
      </c>
      <c r="BS24" t="s">
        <v>50</v>
      </c>
      <c r="BT24">
        <v>30215</v>
      </c>
      <c r="BU24" t="s">
        <v>38</v>
      </c>
      <c r="BV24" t="s">
        <v>38</v>
      </c>
      <c r="BW24" s="5" t="s">
        <v>55</v>
      </c>
      <c r="BX24" s="22" t="s">
        <v>55</v>
      </c>
      <c r="BY24" s="5" t="s">
        <v>55</v>
      </c>
      <c r="BZ24" s="5" t="s">
        <v>55</v>
      </c>
      <c r="CA24" t="s">
        <v>37</v>
      </c>
      <c r="CB24" t="s">
        <v>37</v>
      </c>
      <c r="CC24" t="s">
        <v>55</v>
      </c>
    </row>
    <row r="25" spans="1:81" ht="17" customHeight="1" x14ac:dyDescent="0.2">
      <c r="A25" s="7" t="s">
        <v>37</v>
      </c>
      <c r="B25" t="s">
        <v>288</v>
      </c>
      <c r="C25" t="s">
        <v>136</v>
      </c>
      <c r="D25" t="s">
        <v>166</v>
      </c>
      <c r="E25" t="str">
        <f t="shared" si="13"/>
        <v>Load Scenario 24 (Org#=1| Campus#=1, GiftType#=2, Fund#=1)</v>
      </c>
      <c r="F25" s="24" t="str">
        <f t="shared" si="14"/>
        <v>CampusName=Main Campus|GiftType=Donate| DonatePurchaseGoal=Donate|FundName= General Giving| CategoryName=</v>
      </c>
      <c r="G25" s="24" t="str">
        <f t="shared" si="15"/>
        <v>Load Scenario 24 (Org#=1| Campus#=1, GiftType#=2, Fund#=1) - Using 'Main Campus',  'Donate', using 'AmountCurrency' of '10', with a 'One-Time' transaction using a 'New Credit Card' payment type 'Visa' with account 'Visa_Corporate_Purchase' number '4055 0111 1111 1111' Submit = 'Yes'</v>
      </c>
      <c r="H25" s="24" t="str">
        <f t="shared" si="16"/>
        <v>Environment= https://sg-dev-web.securegive.com/,  User= testing+24+load@securegive.com</v>
      </c>
      <c r="I25" s="34" t="s">
        <v>244</v>
      </c>
      <c r="J25" t="s">
        <v>272</v>
      </c>
      <c r="K25" s="34" t="s">
        <v>1781</v>
      </c>
      <c r="L25" t="s">
        <v>271</v>
      </c>
      <c r="M25" t="s">
        <v>55</v>
      </c>
      <c r="N25" t="s">
        <v>55</v>
      </c>
      <c r="O25" s="1" t="s">
        <v>92</v>
      </c>
      <c r="P25" t="s">
        <v>13</v>
      </c>
      <c r="Q25">
        <v>1</v>
      </c>
      <c r="R25" s="24">
        <v>1</v>
      </c>
      <c r="S25" s="7" t="s">
        <v>213</v>
      </c>
      <c r="T25" s="7">
        <v>2</v>
      </c>
      <c r="U25" s="7" t="s">
        <v>213</v>
      </c>
      <c r="V25" s="26" t="s">
        <v>55</v>
      </c>
      <c r="W25" s="22" t="s">
        <v>55</v>
      </c>
      <c r="X25" s="32" t="s">
        <v>55</v>
      </c>
      <c r="Y25" s="32" t="s">
        <v>55</v>
      </c>
      <c r="Z25" s="22" t="s">
        <v>55</v>
      </c>
      <c r="AA25" s="22" t="s">
        <v>55</v>
      </c>
      <c r="AB25" s="22" t="s">
        <v>55</v>
      </c>
      <c r="AC25" t="s">
        <v>60</v>
      </c>
      <c r="AD25">
        <v>1</v>
      </c>
      <c r="AF25" t="s">
        <v>24</v>
      </c>
      <c r="AG25">
        <v>10</v>
      </c>
      <c r="AH25" t="s">
        <v>17</v>
      </c>
      <c r="AI25" s="5" t="s">
        <v>55</v>
      </c>
      <c r="AJ25" s="5" t="s">
        <v>55</v>
      </c>
      <c r="AK25" s="32" t="s">
        <v>55</v>
      </c>
      <c r="AL25" s="22" t="s">
        <v>55</v>
      </c>
      <c r="AM25" s="32" t="s">
        <v>55</v>
      </c>
      <c r="AN25" s="32" t="s">
        <v>55</v>
      </c>
      <c r="AO25" s="22" t="str">
        <f t="shared" si="12"/>
        <v>One-Time gift on N/A basis charged on N/A Delayed start date of N/A ending on N/A</v>
      </c>
      <c r="AP25" t="s">
        <v>38</v>
      </c>
      <c r="AQ25" s="5" t="s">
        <v>64</v>
      </c>
      <c r="AR25" s="5" t="s">
        <v>181</v>
      </c>
      <c r="AS25" s="5" t="s">
        <v>64</v>
      </c>
      <c r="AT25" s="5"/>
      <c r="AU25" t="s">
        <v>38</v>
      </c>
      <c r="AV25" t="s">
        <v>38</v>
      </c>
      <c r="AW25" t="s">
        <v>38</v>
      </c>
      <c r="AX25" t="s">
        <v>90</v>
      </c>
      <c r="AY25" s="35" t="s">
        <v>3303</v>
      </c>
      <c r="AZ25" s="36" t="s">
        <v>3304</v>
      </c>
      <c r="BA25" s="36" t="s">
        <v>3717</v>
      </c>
      <c r="BB25" s="36" t="s">
        <v>5254</v>
      </c>
      <c r="BC25" s="37"/>
      <c r="BD25" s="36" t="s">
        <v>5255</v>
      </c>
      <c r="BE25" s="36" t="s">
        <v>5256</v>
      </c>
      <c r="BF25" t="s">
        <v>87</v>
      </c>
      <c r="BG25" s="39">
        <v>64302</v>
      </c>
      <c r="BH25" t="s">
        <v>53</v>
      </c>
      <c r="BI25" t="s">
        <v>221</v>
      </c>
      <c r="BJ25" s="5" t="s">
        <v>55</v>
      </c>
      <c r="BK25" t="s">
        <v>37</v>
      </c>
      <c r="BL25" t="s">
        <v>237</v>
      </c>
      <c r="BM25" t="s">
        <v>111</v>
      </c>
      <c r="BN25" t="s">
        <v>106</v>
      </c>
      <c r="BO25" t="s">
        <v>100</v>
      </c>
      <c r="BP25" s="4">
        <v>44188</v>
      </c>
      <c r="BQ25">
        <v>123</v>
      </c>
      <c r="BR25" s="5" t="s">
        <v>55</v>
      </c>
      <c r="BS25" t="s">
        <v>172</v>
      </c>
      <c r="BT25">
        <v>30215</v>
      </c>
      <c r="BU25" t="s">
        <v>38</v>
      </c>
      <c r="BV25" t="s">
        <v>38</v>
      </c>
      <c r="BW25" s="5" t="s">
        <v>55</v>
      </c>
      <c r="BX25" s="22" t="s">
        <v>55</v>
      </c>
      <c r="BY25" s="5" t="s">
        <v>55</v>
      </c>
      <c r="BZ25" s="5" t="s">
        <v>55</v>
      </c>
      <c r="CA25" t="s">
        <v>37</v>
      </c>
      <c r="CB25" t="s">
        <v>37</v>
      </c>
      <c r="CC25" t="s">
        <v>55</v>
      </c>
    </row>
    <row r="26" spans="1:81" x14ac:dyDescent="0.2">
      <c r="A26" s="7" t="s">
        <v>37</v>
      </c>
      <c r="B26" t="s">
        <v>289</v>
      </c>
      <c r="C26" t="s">
        <v>136</v>
      </c>
      <c r="D26" t="s">
        <v>166</v>
      </c>
      <c r="E26" t="str">
        <f t="shared" si="13"/>
        <v>Load Scenario 25 (Org#=1| Campus#=1, GiftType#=2, Fund#=1)</v>
      </c>
      <c r="F26" s="24" t="str">
        <f t="shared" si="14"/>
        <v>CampusName=Main Campus|GiftType=Donate| DonatePurchaseGoal=Donate|FundName= General Giving| CategoryName=</v>
      </c>
      <c r="G26" s="24" t="str">
        <f t="shared" si="15"/>
        <v>Load Scenario 25 (Org#=1| Campus#=1, GiftType#=2, Fund#=1) - Using 'Main Campus',  'Donate', using 'AmountCurrency' of '14', with a 'One-Time' transaction using a 'New Credit Card' payment type 'Visa' with account 'Mastercard_Personal' number '5454 5454 5454 5454' Submit = 'Yes'</v>
      </c>
      <c r="H26" s="24" t="str">
        <f t="shared" si="16"/>
        <v>Environment= https://sg-dev-web.securegive.com/,  User= testing+25+load@securegive.com</v>
      </c>
      <c r="I26" s="34" t="s">
        <v>244</v>
      </c>
      <c r="J26" t="s">
        <v>272</v>
      </c>
      <c r="K26" s="34" t="s">
        <v>1782</v>
      </c>
      <c r="L26" t="s">
        <v>271</v>
      </c>
      <c r="M26" t="s">
        <v>55</v>
      </c>
      <c r="N26" t="s">
        <v>55</v>
      </c>
      <c r="O26" s="1" t="s">
        <v>92</v>
      </c>
      <c r="P26" t="s">
        <v>13</v>
      </c>
      <c r="Q26">
        <v>1</v>
      </c>
      <c r="R26" s="24">
        <v>1</v>
      </c>
      <c r="S26" s="7" t="s">
        <v>213</v>
      </c>
      <c r="T26" s="7">
        <v>2</v>
      </c>
      <c r="U26" s="7" t="s">
        <v>213</v>
      </c>
      <c r="V26" s="26" t="s">
        <v>55</v>
      </c>
      <c r="W26" s="22" t="s">
        <v>55</v>
      </c>
      <c r="X26" s="32" t="s">
        <v>55</v>
      </c>
      <c r="Y26" s="32" t="s">
        <v>55</v>
      </c>
      <c r="Z26" s="22" t="s">
        <v>55</v>
      </c>
      <c r="AA26" s="22" t="s">
        <v>55</v>
      </c>
      <c r="AB26" s="22" t="s">
        <v>55</v>
      </c>
      <c r="AC26" t="s">
        <v>60</v>
      </c>
      <c r="AD26">
        <v>1</v>
      </c>
      <c r="AF26" t="s">
        <v>24</v>
      </c>
      <c r="AG26">
        <v>14</v>
      </c>
      <c r="AH26" t="s">
        <v>17</v>
      </c>
      <c r="AI26" s="5" t="s">
        <v>55</v>
      </c>
      <c r="AJ26" s="5" t="s">
        <v>55</v>
      </c>
      <c r="AK26" s="32" t="s">
        <v>55</v>
      </c>
      <c r="AL26" s="22" t="s">
        <v>55</v>
      </c>
      <c r="AM26" s="32" t="s">
        <v>55</v>
      </c>
      <c r="AN26" s="32" t="s">
        <v>55</v>
      </c>
      <c r="AO26" s="22" t="str">
        <f t="shared" si="12"/>
        <v>One-Time gift on N/A basis charged on N/A Delayed start date of N/A ending on N/A</v>
      </c>
      <c r="AP26" t="s">
        <v>38</v>
      </c>
      <c r="AQ26" s="5" t="s">
        <v>64</v>
      </c>
      <c r="AR26" s="5" t="s">
        <v>181</v>
      </c>
      <c r="AS26" s="5" t="s">
        <v>64</v>
      </c>
      <c r="AT26" s="5"/>
      <c r="AU26" t="s">
        <v>38</v>
      </c>
      <c r="AV26" t="s">
        <v>38</v>
      </c>
      <c r="AW26" t="s">
        <v>38</v>
      </c>
      <c r="AX26" t="s">
        <v>90</v>
      </c>
      <c r="AY26" s="35" t="s">
        <v>3305</v>
      </c>
      <c r="AZ26" s="36" t="s">
        <v>3306</v>
      </c>
      <c r="BA26" s="36" t="s">
        <v>3718</v>
      </c>
      <c r="BB26" s="36" t="s">
        <v>5257</v>
      </c>
      <c r="BC26" s="37"/>
      <c r="BD26" s="36" t="s">
        <v>5258</v>
      </c>
      <c r="BE26" s="36" t="s">
        <v>5259</v>
      </c>
      <c r="BF26" t="s">
        <v>87</v>
      </c>
      <c r="BG26" s="39">
        <v>5183</v>
      </c>
      <c r="BH26" t="s">
        <v>53</v>
      </c>
      <c r="BI26" t="s">
        <v>221</v>
      </c>
      <c r="BJ26" s="5" t="s">
        <v>55</v>
      </c>
      <c r="BK26" t="s">
        <v>37</v>
      </c>
      <c r="BL26" t="s">
        <v>237</v>
      </c>
      <c r="BM26" t="s">
        <v>111</v>
      </c>
      <c r="BN26" t="s">
        <v>122</v>
      </c>
      <c r="BO26" t="s">
        <v>101</v>
      </c>
      <c r="BP26" s="4">
        <v>44188</v>
      </c>
      <c r="BQ26">
        <v>123</v>
      </c>
      <c r="BR26" s="5" t="s">
        <v>55</v>
      </c>
      <c r="BS26" t="s">
        <v>173</v>
      </c>
      <c r="BT26">
        <v>30215</v>
      </c>
      <c r="BU26" t="s">
        <v>38</v>
      </c>
      <c r="BV26" t="s">
        <v>38</v>
      </c>
      <c r="BW26" s="5" t="s">
        <v>55</v>
      </c>
      <c r="BX26" s="22" t="s">
        <v>55</v>
      </c>
      <c r="BY26" s="5" t="s">
        <v>55</v>
      </c>
      <c r="BZ26" s="5" t="s">
        <v>55</v>
      </c>
      <c r="CA26" t="s">
        <v>38</v>
      </c>
      <c r="CB26" t="s">
        <v>37</v>
      </c>
      <c r="CC26" t="s">
        <v>55</v>
      </c>
    </row>
    <row r="27" spans="1:81" x14ac:dyDescent="0.2">
      <c r="A27" s="7" t="s">
        <v>37</v>
      </c>
      <c r="B27" t="s">
        <v>290</v>
      </c>
      <c r="C27" t="s">
        <v>136</v>
      </c>
      <c r="D27" t="s">
        <v>166</v>
      </c>
      <c r="E27" t="str">
        <f t="shared" si="13"/>
        <v>Load Scenario 26 (Org#=1| Campus#=1, GiftType#=2, Fund#=1)</v>
      </c>
      <c r="F27" s="24" t="str">
        <f t="shared" si="14"/>
        <v>CampusName=Main Campus|GiftType=Donate| DonatePurchaseGoal=Donate|FundName= General Giving| CategoryName=</v>
      </c>
      <c r="G27" s="24" t="str">
        <f t="shared" si="15"/>
        <v>Load Scenario 26 (Org#=1| Campus#=1, GiftType#=2, Fund#=1) - Using 'Main Campus',  'Donate', using 'AmountCurrency' of '15', with a 'One-Time' transaction using a 'New Credit Card' payment type 'Mastercard' with account 'Mastercard_Corporate' number '5405 2222 2222 2226' Submit = 'Yes'</v>
      </c>
      <c r="H27" s="24" t="str">
        <f t="shared" si="16"/>
        <v>Environment= https://sg-dev-web.securegive.com/,  User= testing+26+load@securegive.com</v>
      </c>
      <c r="I27" s="34" t="s">
        <v>244</v>
      </c>
      <c r="J27" t="s">
        <v>272</v>
      </c>
      <c r="K27" s="34" t="s">
        <v>1783</v>
      </c>
      <c r="L27" t="s">
        <v>271</v>
      </c>
      <c r="M27" t="s">
        <v>55</v>
      </c>
      <c r="N27" t="s">
        <v>55</v>
      </c>
      <c r="O27" s="1" t="s">
        <v>92</v>
      </c>
      <c r="P27" t="s">
        <v>13</v>
      </c>
      <c r="Q27">
        <v>1</v>
      </c>
      <c r="R27" s="24">
        <v>1</v>
      </c>
      <c r="S27" s="7" t="s">
        <v>213</v>
      </c>
      <c r="T27" s="7">
        <v>2</v>
      </c>
      <c r="U27" s="7" t="s">
        <v>213</v>
      </c>
      <c r="V27" s="26" t="s">
        <v>55</v>
      </c>
      <c r="W27" s="22" t="s">
        <v>55</v>
      </c>
      <c r="X27" s="32" t="s">
        <v>55</v>
      </c>
      <c r="Y27" s="32" t="s">
        <v>55</v>
      </c>
      <c r="Z27" s="22" t="s">
        <v>55</v>
      </c>
      <c r="AA27" s="22" t="s">
        <v>55</v>
      </c>
      <c r="AB27" s="22" t="s">
        <v>55</v>
      </c>
      <c r="AC27" t="s">
        <v>60</v>
      </c>
      <c r="AD27">
        <v>1</v>
      </c>
      <c r="AF27" t="s">
        <v>24</v>
      </c>
      <c r="AG27">
        <v>15</v>
      </c>
      <c r="AH27" t="s">
        <v>17</v>
      </c>
      <c r="AI27" s="5" t="s">
        <v>55</v>
      </c>
      <c r="AJ27" s="5" t="s">
        <v>55</v>
      </c>
      <c r="AK27" s="32" t="s">
        <v>55</v>
      </c>
      <c r="AL27" s="22" t="s">
        <v>55</v>
      </c>
      <c r="AM27" s="32" t="s">
        <v>55</v>
      </c>
      <c r="AN27" s="32" t="s">
        <v>55</v>
      </c>
      <c r="AO27" s="22" t="str">
        <f t="shared" si="12"/>
        <v>One-Time gift on N/A basis charged on N/A Delayed start date of N/A ending on N/A</v>
      </c>
      <c r="AP27" t="s">
        <v>38</v>
      </c>
      <c r="AQ27" s="5" t="s">
        <v>64</v>
      </c>
      <c r="AR27" s="5" t="s">
        <v>181</v>
      </c>
      <c r="AS27" s="5" t="s">
        <v>64</v>
      </c>
      <c r="AT27" s="5"/>
      <c r="AU27" t="s">
        <v>38</v>
      </c>
      <c r="AV27" t="s">
        <v>38</v>
      </c>
      <c r="AW27" t="s">
        <v>38</v>
      </c>
      <c r="AX27" t="s">
        <v>90</v>
      </c>
      <c r="AY27" s="35" t="s">
        <v>3307</v>
      </c>
      <c r="AZ27" s="36" t="s">
        <v>3308</v>
      </c>
      <c r="BA27" s="36" t="s">
        <v>3719</v>
      </c>
      <c r="BB27" s="36" t="s">
        <v>5260</v>
      </c>
      <c r="BC27" s="37"/>
      <c r="BD27" s="36" t="s">
        <v>5261</v>
      </c>
      <c r="BE27" s="36" t="s">
        <v>5251</v>
      </c>
      <c r="BF27" t="s">
        <v>87</v>
      </c>
      <c r="BG27" s="39">
        <v>69745</v>
      </c>
      <c r="BH27" t="s">
        <v>53</v>
      </c>
      <c r="BI27" t="s">
        <v>221</v>
      </c>
      <c r="BJ27" s="5" t="s">
        <v>55</v>
      </c>
      <c r="BK27" t="s">
        <v>37</v>
      </c>
      <c r="BL27" t="s">
        <v>238</v>
      </c>
      <c r="BM27" t="s">
        <v>111</v>
      </c>
      <c r="BN27" t="s">
        <v>123</v>
      </c>
      <c r="BO27" t="s">
        <v>103</v>
      </c>
      <c r="BP27" s="4">
        <v>44188</v>
      </c>
      <c r="BQ27">
        <v>123</v>
      </c>
      <c r="BR27" s="5" t="s">
        <v>55</v>
      </c>
      <c r="BS27" t="s">
        <v>174</v>
      </c>
      <c r="BT27">
        <v>30215</v>
      </c>
      <c r="BU27" t="s">
        <v>38</v>
      </c>
      <c r="BV27" t="s">
        <v>38</v>
      </c>
      <c r="BW27" s="5" t="s">
        <v>55</v>
      </c>
      <c r="BX27" s="22" t="s">
        <v>55</v>
      </c>
      <c r="BY27" s="5" t="s">
        <v>55</v>
      </c>
      <c r="BZ27" s="5" t="s">
        <v>55</v>
      </c>
      <c r="CA27" t="s">
        <v>38</v>
      </c>
      <c r="CB27" t="s">
        <v>37</v>
      </c>
      <c r="CC27" t="s">
        <v>55</v>
      </c>
    </row>
    <row r="28" spans="1:81" x14ac:dyDescent="0.2">
      <c r="A28" s="7" t="s">
        <v>37</v>
      </c>
      <c r="B28" t="s">
        <v>291</v>
      </c>
      <c r="C28" t="s">
        <v>136</v>
      </c>
      <c r="D28" t="s">
        <v>166</v>
      </c>
      <c r="E28" t="str">
        <f t="shared" si="13"/>
        <v>Load Scenario 27 (Org#=1| Campus#=1, GiftType#=2, Fund#=1)</v>
      </c>
      <c r="F28" s="24" t="str">
        <f t="shared" si="14"/>
        <v>CampusName=Main Campus|GiftType=Donate| DonatePurchaseGoal=Donate|FundName= General Giving| CategoryName=</v>
      </c>
      <c r="G28" s="24" t="str">
        <f t="shared" si="15"/>
        <v>Load Scenario 27 (Org#=1| Campus#=1, GiftType#=2, Fund#=1) - Using 'Main Campus',  'Donate', using 'AmountCurrency' of '16', with a 'One-Time' transaction using a 'New Credit Card' payment type 'Discover' with account 'Discover' number '6011 0009 9550 0000' Submit = 'Yes'</v>
      </c>
      <c r="H28" s="24" t="str">
        <f t="shared" si="16"/>
        <v>Environment= https://sg-dev-web.securegive.com/,  User= testing+27+load@securegive.com</v>
      </c>
      <c r="I28" s="34" t="s">
        <v>244</v>
      </c>
      <c r="J28" t="s">
        <v>272</v>
      </c>
      <c r="K28" s="34" t="s">
        <v>1784</v>
      </c>
      <c r="L28" t="s">
        <v>271</v>
      </c>
      <c r="M28" t="s">
        <v>55</v>
      </c>
      <c r="N28" t="s">
        <v>55</v>
      </c>
      <c r="O28" s="1" t="s">
        <v>92</v>
      </c>
      <c r="P28" t="s">
        <v>13</v>
      </c>
      <c r="Q28">
        <v>1</v>
      </c>
      <c r="R28" s="24">
        <v>1</v>
      </c>
      <c r="S28" s="7" t="s">
        <v>213</v>
      </c>
      <c r="T28" s="7">
        <v>2</v>
      </c>
      <c r="U28" s="7" t="s">
        <v>213</v>
      </c>
      <c r="V28" s="26" t="s">
        <v>55</v>
      </c>
      <c r="W28" s="22" t="s">
        <v>55</v>
      </c>
      <c r="X28" s="32" t="s">
        <v>55</v>
      </c>
      <c r="Y28" s="32" t="s">
        <v>55</v>
      </c>
      <c r="Z28" s="22" t="s">
        <v>55</v>
      </c>
      <c r="AA28" s="22" t="s">
        <v>55</v>
      </c>
      <c r="AB28" s="22" t="s">
        <v>55</v>
      </c>
      <c r="AC28" t="s">
        <v>60</v>
      </c>
      <c r="AD28">
        <v>1</v>
      </c>
      <c r="AF28" t="s">
        <v>24</v>
      </c>
      <c r="AG28">
        <v>16</v>
      </c>
      <c r="AH28" t="s">
        <v>17</v>
      </c>
      <c r="AI28" s="5" t="s">
        <v>55</v>
      </c>
      <c r="AJ28" s="5" t="s">
        <v>55</v>
      </c>
      <c r="AK28" s="32" t="s">
        <v>55</v>
      </c>
      <c r="AL28" s="22" t="s">
        <v>55</v>
      </c>
      <c r="AM28" s="32" t="s">
        <v>55</v>
      </c>
      <c r="AN28" s="32" t="s">
        <v>55</v>
      </c>
      <c r="AO28" s="22" t="str">
        <f t="shared" si="12"/>
        <v>One-Time gift on N/A basis charged on N/A Delayed start date of N/A ending on N/A</v>
      </c>
      <c r="AP28" t="s">
        <v>38</v>
      </c>
      <c r="AQ28" s="5" t="s">
        <v>64</v>
      </c>
      <c r="AR28" s="5" t="s">
        <v>181</v>
      </c>
      <c r="AS28" s="5" t="s">
        <v>64</v>
      </c>
      <c r="AT28" s="5"/>
      <c r="AU28" t="s">
        <v>38</v>
      </c>
      <c r="AV28" t="s">
        <v>38</v>
      </c>
      <c r="AW28" t="s">
        <v>38</v>
      </c>
      <c r="AX28" t="s">
        <v>90</v>
      </c>
      <c r="AY28" s="35" t="s">
        <v>3309</v>
      </c>
      <c r="AZ28" s="36" t="s">
        <v>3310</v>
      </c>
      <c r="BA28" s="36" t="s">
        <v>3720</v>
      </c>
      <c r="BB28" s="36" t="s">
        <v>5262</v>
      </c>
      <c r="BC28" s="37"/>
      <c r="BD28" s="36" t="s">
        <v>5263</v>
      </c>
      <c r="BE28" s="36" t="s">
        <v>5264</v>
      </c>
      <c r="BF28" t="s">
        <v>87</v>
      </c>
      <c r="BG28" s="39">
        <v>68399</v>
      </c>
      <c r="BH28" t="s">
        <v>53</v>
      </c>
      <c r="BI28" t="s">
        <v>221</v>
      </c>
      <c r="BJ28" s="5" t="s">
        <v>55</v>
      </c>
      <c r="BK28" t="s">
        <v>37</v>
      </c>
      <c r="BL28" t="s">
        <v>96</v>
      </c>
      <c r="BM28" t="s">
        <v>111</v>
      </c>
      <c r="BN28" t="s">
        <v>96</v>
      </c>
      <c r="BO28" t="s">
        <v>104</v>
      </c>
      <c r="BP28" s="4">
        <v>44188</v>
      </c>
      <c r="BQ28">
        <v>123</v>
      </c>
      <c r="BR28" s="5" t="s">
        <v>55</v>
      </c>
      <c r="BS28" t="s">
        <v>175</v>
      </c>
      <c r="BT28">
        <v>30215</v>
      </c>
      <c r="BU28" t="s">
        <v>38</v>
      </c>
      <c r="BV28" t="s">
        <v>38</v>
      </c>
      <c r="BW28" s="5" t="s">
        <v>55</v>
      </c>
      <c r="BX28" s="22" t="s">
        <v>55</v>
      </c>
      <c r="BY28" s="5" t="s">
        <v>55</v>
      </c>
      <c r="BZ28" s="5" t="s">
        <v>55</v>
      </c>
      <c r="CA28" t="s">
        <v>37</v>
      </c>
      <c r="CB28" t="s">
        <v>37</v>
      </c>
      <c r="CC28" t="s">
        <v>55</v>
      </c>
    </row>
    <row r="29" spans="1:81" x14ac:dyDescent="0.2">
      <c r="A29" s="7" t="s">
        <v>37</v>
      </c>
      <c r="B29" t="s">
        <v>292</v>
      </c>
      <c r="C29" t="s">
        <v>136</v>
      </c>
      <c r="D29" t="s">
        <v>166</v>
      </c>
      <c r="E29" t="str">
        <f t="shared" si="13"/>
        <v>Load Scenario 28 (Org#=1| Campus#=1, GiftType#=2, Fund#=1)</v>
      </c>
      <c r="F29" s="24" t="str">
        <f t="shared" si="14"/>
        <v>CampusName=Main Campus|GiftType=Donate| DonatePurchaseGoal=Donate|FundName= General Giving| CategoryName=</v>
      </c>
      <c r="G29" s="24" t="str">
        <f t="shared" si="15"/>
        <v>Load Scenario 28 (Org#=1| Campus#=1, GiftType#=2, Fund#=1) - Using 'Main Campus',  'Donate', using 'AmountCurrency' of '10', with a 'One-Time' transaction using a 'New Credit Card' payment type 'Amex' with account 'American_Express' number '3714 496353 98431' Submit = 'Yes'</v>
      </c>
      <c r="H29" s="24" t="str">
        <f t="shared" si="16"/>
        <v>Environment= https://sg-dev-web.securegive.com/,  User= testing+28+load@securegive.com</v>
      </c>
      <c r="I29" s="34" t="s">
        <v>244</v>
      </c>
      <c r="J29" t="s">
        <v>272</v>
      </c>
      <c r="K29" s="34" t="s">
        <v>1785</v>
      </c>
      <c r="L29" t="s">
        <v>271</v>
      </c>
      <c r="M29" t="s">
        <v>55</v>
      </c>
      <c r="N29" t="s">
        <v>55</v>
      </c>
      <c r="O29" s="1" t="s">
        <v>92</v>
      </c>
      <c r="P29" t="s">
        <v>13</v>
      </c>
      <c r="Q29">
        <v>1</v>
      </c>
      <c r="R29" s="24">
        <v>1</v>
      </c>
      <c r="S29" s="7" t="s">
        <v>213</v>
      </c>
      <c r="T29" s="7">
        <v>2</v>
      </c>
      <c r="U29" s="7" t="s">
        <v>213</v>
      </c>
      <c r="V29" s="26" t="s">
        <v>55</v>
      </c>
      <c r="W29" s="22" t="s">
        <v>55</v>
      </c>
      <c r="X29" s="32" t="s">
        <v>55</v>
      </c>
      <c r="Y29" s="32" t="s">
        <v>55</v>
      </c>
      <c r="Z29" s="22" t="s">
        <v>55</v>
      </c>
      <c r="AA29" s="22" t="s">
        <v>55</v>
      </c>
      <c r="AB29" s="22" t="s">
        <v>55</v>
      </c>
      <c r="AC29" t="s">
        <v>60</v>
      </c>
      <c r="AD29">
        <v>1</v>
      </c>
      <c r="AF29" t="s">
        <v>24</v>
      </c>
      <c r="AG29">
        <v>10</v>
      </c>
      <c r="AH29" t="s">
        <v>17</v>
      </c>
      <c r="AI29" s="5" t="s">
        <v>55</v>
      </c>
      <c r="AJ29" s="5" t="s">
        <v>55</v>
      </c>
      <c r="AK29" s="32" t="s">
        <v>55</v>
      </c>
      <c r="AL29" s="22" t="s">
        <v>55</v>
      </c>
      <c r="AM29" s="32" t="s">
        <v>55</v>
      </c>
      <c r="AN29" s="32" t="s">
        <v>55</v>
      </c>
      <c r="AO29" s="22" t="str">
        <f t="shared" si="12"/>
        <v>One-Time gift on N/A basis charged on N/A Delayed start date of N/A ending on N/A</v>
      </c>
      <c r="AP29" t="s">
        <v>38</v>
      </c>
      <c r="AQ29" s="5" t="s">
        <v>64</v>
      </c>
      <c r="AR29" s="5" t="s">
        <v>181</v>
      </c>
      <c r="AS29" s="5" t="s">
        <v>64</v>
      </c>
      <c r="AT29" s="5"/>
      <c r="AU29" t="s">
        <v>38</v>
      </c>
      <c r="AV29" t="s">
        <v>38</v>
      </c>
      <c r="AW29" t="s">
        <v>38</v>
      </c>
      <c r="AX29" t="s">
        <v>90</v>
      </c>
      <c r="AY29" s="35" t="s">
        <v>3311</v>
      </c>
      <c r="AZ29" s="36" t="s">
        <v>3312</v>
      </c>
      <c r="BA29" s="36" t="s">
        <v>3721</v>
      </c>
      <c r="BB29" s="36" t="s">
        <v>5265</v>
      </c>
      <c r="BC29" s="37"/>
      <c r="BD29" s="36" t="s">
        <v>5266</v>
      </c>
      <c r="BE29" s="36" t="s">
        <v>5267</v>
      </c>
      <c r="BF29" t="s">
        <v>87</v>
      </c>
      <c r="BG29" s="39">
        <v>95115</v>
      </c>
      <c r="BH29" t="s">
        <v>53</v>
      </c>
      <c r="BI29" t="s">
        <v>221</v>
      </c>
      <c r="BJ29" s="5" t="s">
        <v>55</v>
      </c>
      <c r="BK29" t="s">
        <v>37</v>
      </c>
      <c r="BL29" t="s">
        <v>239</v>
      </c>
      <c r="BM29" t="s">
        <v>111</v>
      </c>
      <c r="BN29" t="s">
        <v>107</v>
      </c>
      <c r="BO29" t="s">
        <v>105</v>
      </c>
      <c r="BP29" s="4">
        <v>44188</v>
      </c>
      <c r="BQ29" s="5" t="s">
        <v>55</v>
      </c>
      <c r="BR29">
        <v>1234</v>
      </c>
      <c r="BS29" t="s">
        <v>176</v>
      </c>
      <c r="BT29">
        <v>30215</v>
      </c>
      <c r="BU29" t="s">
        <v>38</v>
      </c>
      <c r="BV29" t="s">
        <v>55</v>
      </c>
      <c r="BW29" s="5" t="s">
        <v>55</v>
      </c>
      <c r="BX29" s="22" t="s">
        <v>55</v>
      </c>
      <c r="BY29" s="5" t="s">
        <v>55</v>
      </c>
      <c r="BZ29" s="5" t="s">
        <v>55</v>
      </c>
      <c r="CA29" t="s">
        <v>37</v>
      </c>
      <c r="CB29" t="s">
        <v>37</v>
      </c>
      <c r="CC29" t="s">
        <v>55</v>
      </c>
    </row>
    <row r="30" spans="1:81" x14ac:dyDescent="0.2">
      <c r="A30" s="7" t="s">
        <v>37</v>
      </c>
      <c r="B30" t="s">
        <v>293</v>
      </c>
      <c r="C30" t="s">
        <v>136</v>
      </c>
      <c r="D30" t="s">
        <v>166</v>
      </c>
      <c r="E30" t="str">
        <f t="shared" si="13"/>
        <v>Load Scenario 29 (Org#=1| Campus#=1, GiftType#=2, Fund#=1)</v>
      </c>
      <c r="F30" s="24" t="str">
        <f t="shared" si="14"/>
        <v>CampusName=Main Campus|GiftType=Donate| DonatePurchaseGoal=Donate|FundName= General Giving| CategoryName=</v>
      </c>
      <c r="G30" s="24" t="str">
        <f t="shared" si="15"/>
        <v>Load Scenario 29 (Org#=1| Campus#=1, GiftType#=2, Fund#=1) - Using 'Main Campus',  'Donate', using 'AmountCurrency' of '10', with a 'One-Time' transaction using a 'New Bank Account' payment type 'ach' with account 'NormalAccount' number '856667' Submit = 'Yes'</v>
      </c>
      <c r="H30" s="24" t="str">
        <f t="shared" si="16"/>
        <v>Environment= https://sg-dev-web.securegive.com/,  User= testing+29+load@securegive.com</v>
      </c>
      <c r="I30" s="34" t="s">
        <v>244</v>
      </c>
      <c r="J30" t="s">
        <v>272</v>
      </c>
      <c r="K30" s="34" t="s">
        <v>1786</v>
      </c>
      <c r="L30" t="s">
        <v>271</v>
      </c>
      <c r="M30" t="s">
        <v>55</v>
      </c>
      <c r="N30" t="s">
        <v>55</v>
      </c>
      <c r="O30" s="1" t="s">
        <v>92</v>
      </c>
      <c r="P30" t="s">
        <v>13</v>
      </c>
      <c r="Q30">
        <v>1</v>
      </c>
      <c r="R30" s="24">
        <v>1</v>
      </c>
      <c r="S30" s="7" t="s">
        <v>213</v>
      </c>
      <c r="T30" s="7">
        <v>2</v>
      </c>
      <c r="U30" s="7" t="s">
        <v>213</v>
      </c>
      <c r="V30" s="26" t="s">
        <v>55</v>
      </c>
      <c r="W30" s="22" t="s">
        <v>55</v>
      </c>
      <c r="X30" s="32" t="s">
        <v>55</v>
      </c>
      <c r="Y30" s="32" t="s">
        <v>55</v>
      </c>
      <c r="Z30" s="22" t="s">
        <v>55</v>
      </c>
      <c r="AA30" s="22" t="s">
        <v>55</v>
      </c>
      <c r="AB30" s="22" t="s">
        <v>55</v>
      </c>
      <c r="AC30" t="s">
        <v>60</v>
      </c>
      <c r="AD30">
        <v>1</v>
      </c>
      <c r="AF30" t="s">
        <v>24</v>
      </c>
      <c r="AG30">
        <v>10</v>
      </c>
      <c r="AH30" t="s">
        <v>17</v>
      </c>
      <c r="AI30" s="5" t="s">
        <v>55</v>
      </c>
      <c r="AJ30" s="5" t="s">
        <v>55</v>
      </c>
      <c r="AK30" s="32" t="s">
        <v>55</v>
      </c>
      <c r="AL30" s="22" t="s">
        <v>55</v>
      </c>
      <c r="AM30" s="32" t="s">
        <v>55</v>
      </c>
      <c r="AN30" s="32" t="s">
        <v>55</v>
      </c>
      <c r="AO30" s="22" t="str">
        <f t="shared" si="12"/>
        <v>One-Time gift on N/A basis charged on N/A Delayed start date of N/A ending on N/A</v>
      </c>
      <c r="AP30" t="s">
        <v>38</v>
      </c>
      <c r="AQ30" s="5" t="s">
        <v>64</v>
      </c>
      <c r="AR30" s="5" t="s">
        <v>181</v>
      </c>
      <c r="AS30" s="5" t="s">
        <v>64</v>
      </c>
      <c r="AT30" s="5"/>
      <c r="AU30" t="s">
        <v>38</v>
      </c>
      <c r="AV30" t="s">
        <v>38</v>
      </c>
      <c r="AW30" t="s">
        <v>38</v>
      </c>
      <c r="AX30" t="s">
        <v>90</v>
      </c>
      <c r="AY30" s="35" t="s">
        <v>3313</v>
      </c>
      <c r="AZ30" s="36" t="s">
        <v>3314</v>
      </c>
      <c r="BA30" s="36" t="s">
        <v>3722</v>
      </c>
      <c r="BB30" s="36" t="s">
        <v>5268</v>
      </c>
      <c r="BC30" s="37"/>
      <c r="BD30" s="36" t="s">
        <v>5269</v>
      </c>
      <c r="BE30" s="36" t="s">
        <v>5270</v>
      </c>
      <c r="BF30" t="s">
        <v>87</v>
      </c>
      <c r="BG30" s="39">
        <v>66797</v>
      </c>
      <c r="BH30" t="s">
        <v>126</v>
      </c>
      <c r="BI30" t="s">
        <v>221</v>
      </c>
      <c r="BJ30" s="5" t="s">
        <v>55</v>
      </c>
      <c r="BK30" s="5" t="s">
        <v>55</v>
      </c>
      <c r="BL30" t="s">
        <v>236</v>
      </c>
      <c r="BM30" t="s">
        <v>110</v>
      </c>
      <c r="BN30" t="s">
        <v>119</v>
      </c>
      <c r="BO30">
        <v>856667</v>
      </c>
      <c r="BP30" s="5" t="s">
        <v>55</v>
      </c>
      <c r="BQ30" s="5" t="s">
        <v>55</v>
      </c>
      <c r="BR30" s="5" t="s">
        <v>55</v>
      </c>
      <c r="BS30" s="5" t="s">
        <v>55</v>
      </c>
      <c r="BT30" s="5" t="s">
        <v>55</v>
      </c>
      <c r="BU30" s="5" t="s">
        <v>55</v>
      </c>
      <c r="BV30" t="s">
        <v>38</v>
      </c>
      <c r="BW30" t="s">
        <v>51</v>
      </c>
      <c r="BX30" s="6" t="s">
        <v>132</v>
      </c>
      <c r="BY30" t="s">
        <v>52</v>
      </c>
      <c r="BZ30" s="5" t="s">
        <v>131</v>
      </c>
      <c r="CA30" t="s">
        <v>38</v>
      </c>
      <c r="CB30" t="s">
        <v>37</v>
      </c>
      <c r="CC30" t="s">
        <v>215</v>
      </c>
    </row>
    <row r="31" spans="1:81" x14ac:dyDescent="0.2">
      <c r="A31" s="7" t="s">
        <v>37</v>
      </c>
      <c r="B31" t="s">
        <v>294</v>
      </c>
      <c r="C31" t="s">
        <v>136</v>
      </c>
      <c r="D31" t="s">
        <v>166</v>
      </c>
      <c r="E31" t="str">
        <f t="shared" si="13"/>
        <v>Load Scenario 30 (Org#=1| Campus#=1, GiftType#=2, Fund#=1)</v>
      </c>
      <c r="F31" s="24" t="str">
        <f t="shared" si="14"/>
        <v>CampusName=Main Campus|GiftType=Donate| DonatePurchaseGoal=Donate|FundName= General Giving| CategoryName=</v>
      </c>
      <c r="G31" s="24" t="str">
        <f t="shared" si="15"/>
        <v>Load Scenario 30 (Org#=1| Campus#=1, GiftType#=2, Fund#=1) - Using 'Main Campus',  'Donate', using 'AmountCurrency' of '10', with a 'One-Time' transaction using a 'New Credit Card' payment type 'Visa' with account 'Visa_Personal' number '4111 1111 1111 1111' Submit = 'Yes'</v>
      </c>
      <c r="H31" s="24" t="str">
        <f t="shared" si="16"/>
        <v>Environment= https://sg-dev-web.securegive.com/,  User= testing+30+load@securegive.com</v>
      </c>
      <c r="I31" s="34" t="s">
        <v>244</v>
      </c>
      <c r="J31" t="s">
        <v>272</v>
      </c>
      <c r="K31" s="34" t="s">
        <v>1787</v>
      </c>
      <c r="L31" t="s">
        <v>271</v>
      </c>
      <c r="M31" t="s">
        <v>55</v>
      </c>
      <c r="N31" t="s">
        <v>55</v>
      </c>
      <c r="O31" s="1" t="s">
        <v>92</v>
      </c>
      <c r="P31" t="s">
        <v>13</v>
      </c>
      <c r="Q31">
        <v>1</v>
      </c>
      <c r="R31" s="24">
        <v>1</v>
      </c>
      <c r="S31" s="7" t="s">
        <v>213</v>
      </c>
      <c r="T31" s="7">
        <v>2</v>
      </c>
      <c r="U31" s="7" t="s">
        <v>213</v>
      </c>
      <c r="V31" s="26" t="s">
        <v>55</v>
      </c>
      <c r="W31" s="22" t="s">
        <v>55</v>
      </c>
      <c r="X31" s="32" t="s">
        <v>55</v>
      </c>
      <c r="Y31" s="32" t="s">
        <v>55</v>
      </c>
      <c r="Z31" s="22" t="s">
        <v>55</v>
      </c>
      <c r="AA31" s="22" t="s">
        <v>55</v>
      </c>
      <c r="AB31" s="22" t="s">
        <v>55</v>
      </c>
      <c r="AC31" t="s">
        <v>60</v>
      </c>
      <c r="AD31">
        <v>1</v>
      </c>
      <c r="AF31" t="s">
        <v>24</v>
      </c>
      <c r="AG31">
        <v>10</v>
      </c>
      <c r="AH31" t="s">
        <v>17</v>
      </c>
      <c r="AI31" s="5" t="s">
        <v>55</v>
      </c>
      <c r="AJ31" s="5" t="s">
        <v>55</v>
      </c>
      <c r="AK31" s="32" t="s">
        <v>55</v>
      </c>
      <c r="AL31" s="22" t="s">
        <v>55</v>
      </c>
      <c r="AM31" s="32" t="s">
        <v>55</v>
      </c>
      <c r="AN31" s="32" t="s">
        <v>55</v>
      </c>
      <c r="AO31" s="22" t="str">
        <f t="shared" si="12"/>
        <v>One-Time gift on N/A basis charged on N/A Delayed start date of N/A ending on N/A</v>
      </c>
      <c r="AP31" t="s">
        <v>38</v>
      </c>
      <c r="AQ31" s="5" t="s">
        <v>64</v>
      </c>
      <c r="AR31" s="5" t="s">
        <v>181</v>
      </c>
      <c r="AS31" s="5" t="s">
        <v>64</v>
      </c>
      <c r="AT31" s="5"/>
      <c r="AU31" t="s">
        <v>38</v>
      </c>
      <c r="AV31" t="s">
        <v>38</v>
      </c>
      <c r="AW31" t="s">
        <v>38</v>
      </c>
      <c r="AX31" t="s">
        <v>90</v>
      </c>
      <c r="AY31" s="35" t="s">
        <v>3315</v>
      </c>
      <c r="AZ31" s="36" t="s">
        <v>3316</v>
      </c>
      <c r="BA31" s="36" t="s">
        <v>3723</v>
      </c>
      <c r="BB31" s="36" t="s">
        <v>5271</v>
      </c>
      <c r="BC31" s="37"/>
      <c r="BD31" s="36" t="s">
        <v>5272</v>
      </c>
      <c r="BE31" s="36" t="s">
        <v>5211</v>
      </c>
      <c r="BF31" t="s">
        <v>87</v>
      </c>
      <c r="BG31" s="39">
        <v>12494</v>
      </c>
      <c r="BH31" t="s">
        <v>53</v>
      </c>
      <c r="BI31" t="s">
        <v>221</v>
      </c>
      <c r="BJ31" s="5" t="s">
        <v>55</v>
      </c>
      <c r="BK31" t="s">
        <v>37</v>
      </c>
      <c r="BL31" t="s">
        <v>237</v>
      </c>
      <c r="BM31" t="s">
        <v>111</v>
      </c>
      <c r="BN31" t="s">
        <v>121</v>
      </c>
      <c r="BO31" t="s">
        <v>98</v>
      </c>
      <c r="BP31" s="4">
        <v>44188</v>
      </c>
      <c r="BQ31">
        <v>123</v>
      </c>
      <c r="BR31" s="5" t="s">
        <v>55</v>
      </c>
      <c r="BS31" t="s">
        <v>50</v>
      </c>
      <c r="BT31">
        <v>30215</v>
      </c>
      <c r="BU31" t="s">
        <v>38</v>
      </c>
      <c r="BV31" t="s">
        <v>38</v>
      </c>
      <c r="BW31" s="5" t="s">
        <v>55</v>
      </c>
      <c r="BX31" s="22" t="s">
        <v>55</v>
      </c>
      <c r="BY31" s="5" t="s">
        <v>55</v>
      </c>
      <c r="BZ31" s="5" t="s">
        <v>55</v>
      </c>
      <c r="CA31" t="s">
        <v>37</v>
      </c>
      <c r="CB31" t="s">
        <v>37</v>
      </c>
      <c r="CC31" t="s">
        <v>55</v>
      </c>
    </row>
    <row r="32" spans="1:81" ht="17" customHeight="1" x14ac:dyDescent="0.2">
      <c r="A32" s="7" t="s">
        <v>37</v>
      </c>
      <c r="B32" t="s">
        <v>295</v>
      </c>
      <c r="C32" t="s">
        <v>136</v>
      </c>
      <c r="D32" t="s">
        <v>166</v>
      </c>
      <c r="E32" t="str">
        <f t="shared" si="13"/>
        <v>Load Scenario 31 (Org#=1| Campus#=1, GiftType#=2, Fund#=1)</v>
      </c>
      <c r="F32" s="24" t="str">
        <f t="shared" si="14"/>
        <v>CampusName=Main Campus|GiftType=Donate| DonatePurchaseGoal=Donate|FundName= General Giving| CategoryName=</v>
      </c>
      <c r="G32" s="24" t="str">
        <f t="shared" si="15"/>
        <v>Load Scenario 31 (Org#=1| Campus#=1, GiftType#=2, Fund#=1) - Using 'Main Campus',  'Donate', using 'AmountCurrency' of '10', with a 'One-Time' transaction using a 'New Credit Card' payment type 'Visa' with account 'Visa_Corporate_Purchase' number '4055 0111 1111 1111' Submit = 'Yes'</v>
      </c>
      <c r="H32" s="24" t="str">
        <f t="shared" si="16"/>
        <v>Environment= https://sg-dev-web.securegive.com/,  User= testing+31+load@securegive.com</v>
      </c>
      <c r="I32" s="34" t="s">
        <v>244</v>
      </c>
      <c r="J32" t="s">
        <v>272</v>
      </c>
      <c r="K32" s="34" t="s">
        <v>1788</v>
      </c>
      <c r="L32" t="s">
        <v>271</v>
      </c>
      <c r="M32" t="s">
        <v>55</v>
      </c>
      <c r="N32" t="s">
        <v>55</v>
      </c>
      <c r="O32" s="1" t="s">
        <v>92</v>
      </c>
      <c r="P32" t="s">
        <v>13</v>
      </c>
      <c r="Q32">
        <v>1</v>
      </c>
      <c r="R32" s="24">
        <v>1</v>
      </c>
      <c r="S32" s="7" t="s">
        <v>213</v>
      </c>
      <c r="T32" s="7">
        <v>2</v>
      </c>
      <c r="U32" s="7" t="s">
        <v>213</v>
      </c>
      <c r="V32" s="26" t="s">
        <v>55</v>
      </c>
      <c r="W32" s="22" t="s">
        <v>55</v>
      </c>
      <c r="X32" s="32" t="s">
        <v>55</v>
      </c>
      <c r="Y32" s="32" t="s">
        <v>55</v>
      </c>
      <c r="Z32" s="22" t="s">
        <v>55</v>
      </c>
      <c r="AA32" s="22" t="s">
        <v>55</v>
      </c>
      <c r="AB32" s="22" t="s">
        <v>55</v>
      </c>
      <c r="AC32" t="s">
        <v>60</v>
      </c>
      <c r="AD32">
        <v>1</v>
      </c>
      <c r="AF32" t="s">
        <v>24</v>
      </c>
      <c r="AG32">
        <v>10</v>
      </c>
      <c r="AH32" t="s">
        <v>17</v>
      </c>
      <c r="AI32" s="5" t="s">
        <v>55</v>
      </c>
      <c r="AJ32" s="5" t="s">
        <v>55</v>
      </c>
      <c r="AK32" s="32" t="s">
        <v>55</v>
      </c>
      <c r="AL32" s="22" t="s">
        <v>55</v>
      </c>
      <c r="AM32" s="32" t="s">
        <v>55</v>
      </c>
      <c r="AN32" s="32" t="s">
        <v>55</v>
      </c>
      <c r="AO32" s="22" t="str">
        <f t="shared" si="12"/>
        <v>One-Time gift on N/A basis charged on N/A Delayed start date of N/A ending on N/A</v>
      </c>
      <c r="AP32" t="s">
        <v>38</v>
      </c>
      <c r="AQ32" s="5" t="s">
        <v>64</v>
      </c>
      <c r="AR32" s="5" t="s">
        <v>181</v>
      </c>
      <c r="AS32" s="5" t="s">
        <v>64</v>
      </c>
      <c r="AT32" s="5"/>
      <c r="AU32" t="s">
        <v>38</v>
      </c>
      <c r="AV32" t="s">
        <v>38</v>
      </c>
      <c r="AW32" t="s">
        <v>38</v>
      </c>
      <c r="AX32" t="s">
        <v>90</v>
      </c>
      <c r="AY32" s="35" t="s">
        <v>3317</v>
      </c>
      <c r="AZ32" s="36" t="s">
        <v>3318</v>
      </c>
      <c r="BA32" s="36" t="s">
        <v>3724</v>
      </c>
      <c r="BB32" s="36" t="s">
        <v>5273</v>
      </c>
      <c r="BC32" s="37"/>
      <c r="BD32" s="36" t="s">
        <v>5274</v>
      </c>
      <c r="BE32" s="36" t="s">
        <v>5220</v>
      </c>
      <c r="BF32" t="s">
        <v>87</v>
      </c>
      <c r="BG32" s="39">
        <v>67195</v>
      </c>
      <c r="BH32" t="s">
        <v>53</v>
      </c>
      <c r="BI32" t="s">
        <v>221</v>
      </c>
      <c r="BJ32" s="5" t="s">
        <v>55</v>
      </c>
      <c r="BK32" t="s">
        <v>37</v>
      </c>
      <c r="BL32" t="s">
        <v>237</v>
      </c>
      <c r="BM32" t="s">
        <v>111</v>
      </c>
      <c r="BN32" t="s">
        <v>106</v>
      </c>
      <c r="BO32" t="s">
        <v>100</v>
      </c>
      <c r="BP32" s="4">
        <v>44188</v>
      </c>
      <c r="BQ32">
        <v>123</v>
      </c>
      <c r="BR32" s="5" t="s">
        <v>55</v>
      </c>
      <c r="BS32" t="s">
        <v>172</v>
      </c>
      <c r="BT32">
        <v>30215</v>
      </c>
      <c r="BU32" t="s">
        <v>38</v>
      </c>
      <c r="BV32" t="s">
        <v>38</v>
      </c>
      <c r="BW32" s="5" t="s">
        <v>55</v>
      </c>
      <c r="BX32" s="22" t="s">
        <v>55</v>
      </c>
      <c r="BY32" s="5" t="s">
        <v>55</v>
      </c>
      <c r="BZ32" s="5" t="s">
        <v>55</v>
      </c>
      <c r="CA32" t="s">
        <v>37</v>
      </c>
      <c r="CB32" t="s">
        <v>37</v>
      </c>
      <c r="CC32" t="s">
        <v>55</v>
      </c>
    </row>
    <row r="33" spans="1:81" x14ac:dyDescent="0.2">
      <c r="A33" s="7" t="s">
        <v>37</v>
      </c>
      <c r="B33" t="s">
        <v>296</v>
      </c>
      <c r="C33" t="s">
        <v>136</v>
      </c>
      <c r="D33" t="s">
        <v>166</v>
      </c>
      <c r="E33" t="str">
        <f t="shared" si="13"/>
        <v>Load Scenario 32 (Org#=1| Campus#=1, GiftType#=2, Fund#=1)</v>
      </c>
      <c r="F33" s="24" t="str">
        <f t="shared" si="14"/>
        <v>CampusName=Main Campus|GiftType=Donate| DonatePurchaseGoal=Donate|FundName= General Giving| CategoryName=</v>
      </c>
      <c r="G33" s="24" t="str">
        <f t="shared" si="15"/>
        <v>Load Scenario 32 (Org#=1| Campus#=1, GiftType#=2, Fund#=1) - Using 'Main Campus',  'Donate', using 'AmountCurrency' of '14', with a 'One-Time' transaction using a 'New Credit Card' payment type 'Visa' with account 'Mastercard_Personal' number '5454 5454 5454 5454' Submit = 'Yes'</v>
      </c>
      <c r="H33" s="24" t="str">
        <f t="shared" si="16"/>
        <v>Environment= https://sg-dev-web.securegive.com/,  User= testing+32+load@securegive.com</v>
      </c>
      <c r="I33" s="34" t="s">
        <v>244</v>
      </c>
      <c r="J33" t="s">
        <v>272</v>
      </c>
      <c r="K33" s="34" t="s">
        <v>1789</v>
      </c>
      <c r="L33" t="s">
        <v>271</v>
      </c>
      <c r="M33" t="s">
        <v>55</v>
      </c>
      <c r="N33" t="s">
        <v>55</v>
      </c>
      <c r="O33" s="1" t="s">
        <v>92</v>
      </c>
      <c r="P33" t="s">
        <v>13</v>
      </c>
      <c r="Q33">
        <v>1</v>
      </c>
      <c r="R33" s="24">
        <v>1</v>
      </c>
      <c r="S33" s="7" t="s">
        <v>213</v>
      </c>
      <c r="T33" s="7">
        <v>2</v>
      </c>
      <c r="U33" s="7" t="s">
        <v>213</v>
      </c>
      <c r="V33" s="26" t="s">
        <v>55</v>
      </c>
      <c r="W33" s="22" t="s">
        <v>55</v>
      </c>
      <c r="X33" s="32" t="s">
        <v>55</v>
      </c>
      <c r="Y33" s="32" t="s">
        <v>55</v>
      </c>
      <c r="Z33" s="22" t="s">
        <v>55</v>
      </c>
      <c r="AA33" s="22" t="s">
        <v>55</v>
      </c>
      <c r="AB33" s="22" t="s">
        <v>55</v>
      </c>
      <c r="AC33" t="s">
        <v>60</v>
      </c>
      <c r="AD33">
        <v>1</v>
      </c>
      <c r="AF33" t="s">
        <v>24</v>
      </c>
      <c r="AG33">
        <v>14</v>
      </c>
      <c r="AH33" t="s">
        <v>17</v>
      </c>
      <c r="AI33" s="5" t="s">
        <v>55</v>
      </c>
      <c r="AJ33" s="5" t="s">
        <v>55</v>
      </c>
      <c r="AK33" s="32" t="s">
        <v>55</v>
      </c>
      <c r="AL33" s="22" t="s">
        <v>55</v>
      </c>
      <c r="AM33" s="32" t="s">
        <v>55</v>
      </c>
      <c r="AN33" s="32" t="s">
        <v>55</v>
      </c>
      <c r="AO33" s="22" t="str">
        <f t="shared" si="12"/>
        <v>One-Time gift on N/A basis charged on N/A Delayed start date of N/A ending on N/A</v>
      </c>
      <c r="AP33" t="s">
        <v>38</v>
      </c>
      <c r="AQ33" s="5" t="s">
        <v>64</v>
      </c>
      <c r="AR33" s="5" t="s">
        <v>181</v>
      </c>
      <c r="AS33" s="5" t="s">
        <v>64</v>
      </c>
      <c r="AT33" s="5"/>
      <c r="AU33" t="s">
        <v>38</v>
      </c>
      <c r="AV33" t="s">
        <v>38</v>
      </c>
      <c r="AW33" t="s">
        <v>38</v>
      </c>
      <c r="AX33" t="s">
        <v>90</v>
      </c>
      <c r="AY33" s="35" t="s">
        <v>3319</v>
      </c>
      <c r="AZ33" s="36" t="s">
        <v>3320</v>
      </c>
      <c r="BA33" s="36" t="s">
        <v>3725</v>
      </c>
      <c r="BB33" s="36" t="s">
        <v>5275</v>
      </c>
      <c r="BC33" s="37"/>
      <c r="BD33" s="36" t="s">
        <v>5276</v>
      </c>
      <c r="BE33" s="36" t="s">
        <v>5203</v>
      </c>
      <c r="BF33" t="s">
        <v>87</v>
      </c>
      <c r="BG33" s="39">
        <v>73219</v>
      </c>
      <c r="BH33" t="s">
        <v>53</v>
      </c>
      <c r="BI33" t="s">
        <v>221</v>
      </c>
      <c r="BJ33" s="5" t="s">
        <v>55</v>
      </c>
      <c r="BK33" t="s">
        <v>37</v>
      </c>
      <c r="BL33" t="s">
        <v>237</v>
      </c>
      <c r="BM33" t="s">
        <v>111</v>
      </c>
      <c r="BN33" t="s">
        <v>122</v>
      </c>
      <c r="BO33" t="s">
        <v>101</v>
      </c>
      <c r="BP33" s="4">
        <v>44188</v>
      </c>
      <c r="BQ33">
        <v>123</v>
      </c>
      <c r="BR33" s="5" t="s">
        <v>55</v>
      </c>
      <c r="BS33" t="s">
        <v>173</v>
      </c>
      <c r="BT33">
        <v>30215</v>
      </c>
      <c r="BU33" t="s">
        <v>38</v>
      </c>
      <c r="BV33" t="s">
        <v>38</v>
      </c>
      <c r="BW33" s="5" t="s">
        <v>55</v>
      </c>
      <c r="BX33" s="22" t="s">
        <v>55</v>
      </c>
      <c r="BY33" s="5" t="s">
        <v>55</v>
      </c>
      <c r="BZ33" s="5" t="s">
        <v>55</v>
      </c>
      <c r="CA33" t="s">
        <v>38</v>
      </c>
      <c r="CB33" t="s">
        <v>37</v>
      </c>
      <c r="CC33" t="s">
        <v>55</v>
      </c>
    </row>
    <row r="34" spans="1:81" x14ac:dyDescent="0.2">
      <c r="A34" s="7" t="s">
        <v>37</v>
      </c>
      <c r="B34" t="s">
        <v>297</v>
      </c>
      <c r="C34" t="s">
        <v>136</v>
      </c>
      <c r="D34" t="s">
        <v>166</v>
      </c>
      <c r="E34" t="str">
        <f t="shared" si="13"/>
        <v>Load Scenario 33 (Org#=1| Campus#=1, GiftType#=2, Fund#=1)</v>
      </c>
      <c r="F34" s="24" t="str">
        <f t="shared" si="14"/>
        <v>CampusName=Main Campus|GiftType=Donate| DonatePurchaseGoal=Donate|FundName= General Giving| CategoryName=</v>
      </c>
      <c r="G34" s="24" t="str">
        <f t="shared" si="15"/>
        <v>Load Scenario 33 (Org#=1| Campus#=1, GiftType#=2, Fund#=1) - Using 'Main Campus',  'Donate', using 'AmountCurrency' of '15', with a 'One-Time' transaction using a 'New Credit Card' payment type 'Mastercard' with account 'Mastercard_Corporate' number '5405 2222 2222 2226' Submit = 'Yes'</v>
      </c>
      <c r="H34" s="24" t="str">
        <f t="shared" si="16"/>
        <v>Environment= https://sg-dev-web.securegive.com/,  User= testing+33+load@securegive.com</v>
      </c>
      <c r="I34" s="34" t="s">
        <v>244</v>
      </c>
      <c r="J34" t="s">
        <v>272</v>
      </c>
      <c r="K34" s="34" t="s">
        <v>1790</v>
      </c>
      <c r="L34" t="s">
        <v>271</v>
      </c>
      <c r="M34" t="s">
        <v>55</v>
      </c>
      <c r="N34" t="s">
        <v>55</v>
      </c>
      <c r="O34" s="1" t="s">
        <v>92</v>
      </c>
      <c r="P34" t="s">
        <v>13</v>
      </c>
      <c r="Q34">
        <v>1</v>
      </c>
      <c r="R34" s="24">
        <v>1</v>
      </c>
      <c r="S34" s="7" t="s">
        <v>213</v>
      </c>
      <c r="T34" s="7">
        <v>2</v>
      </c>
      <c r="U34" s="7" t="s">
        <v>213</v>
      </c>
      <c r="V34" s="26" t="s">
        <v>55</v>
      </c>
      <c r="W34" s="22" t="s">
        <v>55</v>
      </c>
      <c r="X34" s="32" t="s">
        <v>55</v>
      </c>
      <c r="Y34" s="32" t="s">
        <v>55</v>
      </c>
      <c r="Z34" s="22" t="s">
        <v>55</v>
      </c>
      <c r="AA34" s="22" t="s">
        <v>55</v>
      </c>
      <c r="AB34" s="22" t="s">
        <v>55</v>
      </c>
      <c r="AC34" t="s">
        <v>60</v>
      </c>
      <c r="AD34">
        <v>1</v>
      </c>
      <c r="AF34" t="s">
        <v>24</v>
      </c>
      <c r="AG34">
        <v>15</v>
      </c>
      <c r="AH34" t="s">
        <v>17</v>
      </c>
      <c r="AI34" s="5" t="s">
        <v>55</v>
      </c>
      <c r="AJ34" s="5" t="s">
        <v>55</v>
      </c>
      <c r="AK34" s="32" t="s">
        <v>55</v>
      </c>
      <c r="AL34" s="22" t="s">
        <v>55</v>
      </c>
      <c r="AM34" s="32" t="s">
        <v>55</v>
      </c>
      <c r="AN34" s="32" t="s">
        <v>55</v>
      </c>
      <c r="AO34" s="22" t="str">
        <f t="shared" si="12"/>
        <v>One-Time gift on N/A basis charged on N/A Delayed start date of N/A ending on N/A</v>
      </c>
      <c r="AP34" t="s">
        <v>38</v>
      </c>
      <c r="AQ34" s="5" t="s">
        <v>64</v>
      </c>
      <c r="AR34" s="5" t="s">
        <v>181</v>
      </c>
      <c r="AS34" s="5" t="s">
        <v>64</v>
      </c>
      <c r="AT34" s="5"/>
      <c r="AU34" t="s">
        <v>38</v>
      </c>
      <c r="AV34" t="s">
        <v>38</v>
      </c>
      <c r="AW34" t="s">
        <v>38</v>
      </c>
      <c r="AX34" t="s">
        <v>90</v>
      </c>
      <c r="AY34" s="35" t="s">
        <v>3321</v>
      </c>
      <c r="AZ34" s="36" t="s">
        <v>3322</v>
      </c>
      <c r="BA34" s="36" t="s">
        <v>3726</v>
      </c>
      <c r="BB34" s="36" t="s">
        <v>5277</v>
      </c>
      <c r="BC34" s="37"/>
      <c r="BD34" s="36" t="s">
        <v>5278</v>
      </c>
      <c r="BE34" s="36" t="s">
        <v>5198</v>
      </c>
      <c r="BF34" t="s">
        <v>87</v>
      </c>
      <c r="BG34" s="39">
        <v>84203</v>
      </c>
      <c r="BH34" t="s">
        <v>53</v>
      </c>
      <c r="BI34" t="s">
        <v>221</v>
      </c>
      <c r="BJ34" s="5" t="s">
        <v>55</v>
      </c>
      <c r="BK34" t="s">
        <v>37</v>
      </c>
      <c r="BL34" t="s">
        <v>238</v>
      </c>
      <c r="BM34" t="s">
        <v>111</v>
      </c>
      <c r="BN34" t="s">
        <v>123</v>
      </c>
      <c r="BO34" t="s">
        <v>103</v>
      </c>
      <c r="BP34" s="4">
        <v>44188</v>
      </c>
      <c r="BQ34">
        <v>123</v>
      </c>
      <c r="BR34" s="5" t="s">
        <v>55</v>
      </c>
      <c r="BS34" t="s">
        <v>174</v>
      </c>
      <c r="BT34">
        <v>30215</v>
      </c>
      <c r="BU34" t="s">
        <v>38</v>
      </c>
      <c r="BV34" t="s">
        <v>38</v>
      </c>
      <c r="BW34" s="5" t="s">
        <v>55</v>
      </c>
      <c r="BX34" s="22" t="s">
        <v>55</v>
      </c>
      <c r="BY34" s="5" t="s">
        <v>55</v>
      </c>
      <c r="BZ34" s="5" t="s">
        <v>55</v>
      </c>
      <c r="CA34" t="s">
        <v>38</v>
      </c>
      <c r="CB34" t="s">
        <v>37</v>
      </c>
      <c r="CC34" t="s">
        <v>55</v>
      </c>
    </row>
    <row r="35" spans="1:81" x14ac:dyDescent="0.2">
      <c r="A35" s="7" t="s">
        <v>37</v>
      </c>
      <c r="B35" t="s">
        <v>298</v>
      </c>
      <c r="C35" t="s">
        <v>136</v>
      </c>
      <c r="D35" t="s">
        <v>166</v>
      </c>
      <c r="E35" t="str">
        <f t="shared" si="13"/>
        <v>Load Scenario 34 (Org#=1| Campus#=1, GiftType#=2, Fund#=1)</v>
      </c>
      <c r="F35" s="24" t="str">
        <f t="shared" si="14"/>
        <v>CampusName=Main Campus|GiftType=Donate| DonatePurchaseGoal=Donate|FundName= General Giving| CategoryName=</v>
      </c>
      <c r="G35" s="24" t="str">
        <f t="shared" si="15"/>
        <v>Load Scenario 34 (Org#=1| Campus#=1, GiftType#=2, Fund#=1) - Using 'Main Campus',  'Donate', using 'AmountCurrency' of '16', with a 'One-Time' transaction using a 'New Credit Card' payment type 'Discover' with account 'Discover' number '6011 0009 9550 0000' Submit = 'Yes'</v>
      </c>
      <c r="H35" s="24" t="str">
        <f t="shared" si="16"/>
        <v>Environment= https://sg-dev-web.securegive.com/,  User= testing+34+load@securegive.com</v>
      </c>
      <c r="I35" s="34" t="s">
        <v>244</v>
      </c>
      <c r="J35" t="s">
        <v>272</v>
      </c>
      <c r="K35" s="34" t="s">
        <v>1791</v>
      </c>
      <c r="L35" t="s">
        <v>271</v>
      </c>
      <c r="M35" t="s">
        <v>55</v>
      </c>
      <c r="N35" t="s">
        <v>55</v>
      </c>
      <c r="O35" s="1" t="s">
        <v>92</v>
      </c>
      <c r="P35" t="s">
        <v>13</v>
      </c>
      <c r="Q35">
        <v>1</v>
      </c>
      <c r="R35" s="24">
        <v>1</v>
      </c>
      <c r="S35" s="7" t="s">
        <v>213</v>
      </c>
      <c r="T35" s="7">
        <v>2</v>
      </c>
      <c r="U35" s="7" t="s">
        <v>213</v>
      </c>
      <c r="V35" s="26" t="s">
        <v>55</v>
      </c>
      <c r="W35" s="22" t="s">
        <v>55</v>
      </c>
      <c r="X35" s="32" t="s">
        <v>55</v>
      </c>
      <c r="Y35" s="32" t="s">
        <v>55</v>
      </c>
      <c r="Z35" s="22" t="s">
        <v>55</v>
      </c>
      <c r="AA35" s="22" t="s">
        <v>55</v>
      </c>
      <c r="AB35" s="22" t="s">
        <v>55</v>
      </c>
      <c r="AC35" t="s">
        <v>60</v>
      </c>
      <c r="AD35">
        <v>1</v>
      </c>
      <c r="AF35" t="s">
        <v>24</v>
      </c>
      <c r="AG35">
        <v>16</v>
      </c>
      <c r="AH35" t="s">
        <v>17</v>
      </c>
      <c r="AI35" s="5" t="s">
        <v>55</v>
      </c>
      <c r="AJ35" s="5" t="s">
        <v>55</v>
      </c>
      <c r="AK35" s="32" t="s">
        <v>55</v>
      </c>
      <c r="AL35" s="22" t="s">
        <v>55</v>
      </c>
      <c r="AM35" s="32" t="s">
        <v>55</v>
      </c>
      <c r="AN35" s="32" t="s">
        <v>55</v>
      </c>
      <c r="AO35" s="22" t="str">
        <f t="shared" si="12"/>
        <v>One-Time gift on N/A basis charged on N/A Delayed start date of N/A ending on N/A</v>
      </c>
      <c r="AP35" t="s">
        <v>38</v>
      </c>
      <c r="AQ35" s="5" t="s">
        <v>64</v>
      </c>
      <c r="AR35" s="5" t="s">
        <v>181</v>
      </c>
      <c r="AS35" s="5" t="s">
        <v>64</v>
      </c>
      <c r="AT35" s="5"/>
      <c r="AU35" t="s">
        <v>38</v>
      </c>
      <c r="AV35" t="s">
        <v>38</v>
      </c>
      <c r="AW35" t="s">
        <v>38</v>
      </c>
      <c r="AX35" t="s">
        <v>90</v>
      </c>
      <c r="AY35" s="35" t="s">
        <v>3323</v>
      </c>
      <c r="AZ35" s="36" t="s">
        <v>3324</v>
      </c>
      <c r="BA35" s="36" t="s">
        <v>3727</v>
      </c>
      <c r="BB35" s="36" t="s">
        <v>5279</v>
      </c>
      <c r="BC35" s="37"/>
      <c r="BD35" s="36" t="s">
        <v>5238</v>
      </c>
      <c r="BE35" s="36" t="s">
        <v>5280</v>
      </c>
      <c r="BF35" t="s">
        <v>87</v>
      </c>
      <c r="BG35" s="39">
        <v>22552</v>
      </c>
      <c r="BH35" t="s">
        <v>53</v>
      </c>
      <c r="BI35" t="s">
        <v>221</v>
      </c>
      <c r="BJ35" s="5" t="s">
        <v>55</v>
      </c>
      <c r="BK35" t="s">
        <v>37</v>
      </c>
      <c r="BL35" t="s">
        <v>96</v>
      </c>
      <c r="BM35" t="s">
        <v>111</v>
      </c>
      <c r="BN35" t="s">
        <v>96</v>
      </c>
      <c r="BO35" t="s">
        <v>104</v>
      </c>
      <c r="BP35" s="4">
        <v>44188</v>
      </c>
      <c r="BQ35">
        <v>123</v>
      </c>
      <c r="BR35" s="5" t="s">
        <v>55</v>
      </c>
      <c r="BS35" t="s">
        <v>175</v>
      </c>
      <c r="BT35">
        <v>30215</v>
      </c>
      <c r="BU35" t="s">
        <v>38</v>
      </c>
      <c r="BV35" t="s">
        <v>38</v>
      </c>
      <c r="BW35" s="5" t="s">
        <v>55</v>
      </c>
      <c r="BX35" s="22" t="s">
        <v>55</v>
      </c>
      <c r="BY35" s="5" t="s">
        <v>55</v>
      </c>
      <c r="BZ35" s="5" t="s">
        <v>55</v>
      </c>
      <c r="CA35" t="s">
        <v>37</v>
      </c>
      <c r="CB35" t="s">
        <v>37</v>
      </c>
      <c r="CC35" t="s">
        <v>55</v>
      </c>
    </row>
    <row r="36" spans="1:81" x14ac:dyDescent="0.2">
      <c r="A36" s="7" t="s">
        <v>37</v>
      </c>
      <c r="B36" t="s">
        <v>299</v>
      </c>
      <c r="C36" t="s">
        <v>136</v>
      </c>
      <c r="D36" t="s">
        <v>166</v>
      </c>
      <c r="E36" t="str">
        <f t="shared" si="13"/>
        <v>Load Scenario 35 (Org#=1| Campus#=1, GiftType#=2, Fund#=1)</v>
      </c>
      <c r="F36" s="24" t="str">
        <f t="shared" si="14"/>
        <v>CampusName=Main Campus|GiftType=Donate| DonatePurchaseGoal=Donate|FundName= General Giving| CategoryName=</v>
      </c>
      <c r="G36" s="24" t="str">
        <f t="shared" si="15"/>
        <v>Load Scenario 35 (Org#=1| Campus#=1, GiftType#=2, Fund#=1) - Using 'Main Campus',  'Donate', using 'AmountCurrency' of '10', with a 'One-Time' transaction using a 'New Credit Card' payment type 'Amex' with account 'American_Express' number '3714 496353 98431' Submit = 'Yes'</v>
      </c>
      <c r="H36" s="24" t="str">
        <f t="shared" si="16"/>
        <v>Environment= https://sg-dev-web.securegive.com/,  User= testing+35+load@securegive.com</v>
      </c>
      <c r="I36" s="34" t="s">
        <v>244</v>
      </c>
      <c r="J36" t="s">
        <v>272</v>
      </c>
      <c r="K36" s="34" t="s">
        <v>1792</v>
      </c>
      <c r="L36" t="s">
        <v>271</v>
      </c>
      <c r="M36" t="s">
        <v>55</v>
      </c>
      <c r="N36" t="s">
        <v>55</v>
      </c>
      <c r="O36" s="1" t="s">
        <v>92</v>
      </c>
      <c r="P36" t="s">
        <v>13</v>
      </c>
      <c r="Q36">
        <v>1</v>
      </c>
      <c r="R36" s="24">
        <v>1</v>
      </c>
      <c r="S36" s="7" t="s">
        <v>213</v>
      </c>
      <c r="T36" s="7">
        <v>2</v>
      </c>
      <c r="U36" s="7" t="s">
        <v>213</v>
      </c>
      <c r="V36" s="26" t="s">
        <v>55</v>
      </c>
      <c r="W36" s="22" t="s">
        <v>55</v>
      </c>
      <c r="X36" s="32" t="s">
        <v>55</v>
      </c>
      <c r="Y36" s="32" t="s">
        <v>55</v>
      </c>
      <c r="Z36" s="22" t="s">
        <v>55</v>
      </c>
      <c r="AA36" s="22" t="s">
        <v>55</v>
      </c>
      <c r="AB36" s="22" t="s">
        <v>55</v>
      </c>
      <c r="AC36" t="s">
        <v>60</v>
      </c>
      <c r="AD36">
        <v>1</v>
      </c>
      <c r="AF36" t="s">
        <v>24</v>
      </c>
      <c r="AG36">
        <v>10</v>
      </c>
      <c r="AH36" t="s">
        <v>17</v>
      </c>
      <c r="AI36" s="5" t="s">
        <v>55</v>
      </c>
      <c r="AJ36" s="5" t="s">
        <v>55</v>
      </c>
      <c r="AK36" s="32" t="s">
        <v>55</v>
      </c>
      <c r="AL36" s="22" t="s">
        <v>55</v>
      </c>
      <c r="AM36" s="32" t="s">
        <v>55</v>
      </c>
      <c r="AN36" s="32" t="s">
        <v>55</v>
      </c>
      <c r="AO36" s="22" t="str">
        <f t="shared" si="12"/>
        <v>One-Time gift on N/A basis charged on N/A Delayed start date of N/A ending on N/A</v>
      </c>
      <c r="AP36" t="s">
        <v>38</v>
      </c>
      <c r="AQ36" s="5" t="s">
        <v>64</v>
      </c>
      <c r="AR36" s="5" t="s">
        <v>181</v>
      </c>
      <c r="AS36" s="5" t="s">
        <v>64</v>
      </c>
      <c r="AT36" s="5"/>
      <c r="AU36" t="s">
        <v>38</v>
      </c>
      <c r="AV36" t="s">
        <v>38</v>
      </c>
      <c r="AW36" t="s">
        <v>38</v>
      </c>
      <c r="AX36" t="s">
        <v>90</v>
      </c>
      <c r="AY36" s="35" t="s">
        <v>3325</v>
      </c>
      <c r="AZ36" s="36" t="s">
        <v>3326</v>
      </c>
      <c r="BA36" s="36" t="s">
        <v>3728</v>
      </c>
      <c r="BB36" s="36" t="s">
        <v>5281</v>
      </c>
      <c r="BC36" s="37"/>
      <c r="BD36" s="36" t="s">
        <v>5282</v>
      </c>
      <c r="BE36" s="36" t="s">
        <v>5264</v>
      </c>
      <c r="BF36" t="s">
        <v>87</v>
      </c>
      <c r="BG36" s="39">
        <v>73060</v>
      </c>
      <c r="BH36" t="s">
        <v>53</v>
      </c>
      <c r="BI36" t="s">
        <v>221</v>
      </c>
      <c r="BJ36" s="5" t="s">
        <v>55</v>
      </c>
      <c r="BK36" t="s">
        <v>37</v>
      </c>
      <c r="BL36" t="s">
        <v>239</v>
      </c>
      <c r="BM36" t="s">
        <v>111</v>
      </c>
      <c r="BN36" t="s">
        <v>107</v>
      </c>
      <c r="BO36" t="s">
        <v>105</v>
      </c>
      <c r="BP36" s="4">
        <v>44188</v>
      </c>
      <c r="BQ36" s="5" t="s">
        <v>55</v>
      </c>
      <c r="BR36">
        <v>1234</v>
      </c>
      <c r="BS36" t="s">
        <v>176</v>
      </c>
      <c r="BT36">
        <v>30215</v>
      </c>
      <c r="BU36" t="s">
        <v>38</v>
      </c>
      <c r="BV36" t="s">
        <v>55</v>
      </c>
      <c r="BW36" s="5" t="s">
        <v>55</v>
      </c>
      <c r="BX36" s="22" t="s">
        <v>55</v>
      </c>
      <c r="BY36" s="5" t="s">
        <v>55</v>
      </c>
      <c r="BZ36" s="5" t="s">
        <v>55</v>
      </c>
      <c r="CA36" t="s">
        <v>37</v>
      </c>
      <c r="CB36" t="s">
        <v>37</v>
      </c>
      <c r="CC36" t="s">
        <v>55</v>
      </c>
    </row>
    <row r="37" spans="1:81" x14ac:dyDescent="0.2">
      <c r="A37" s="7" t="s">
        <v>37</v>
      </c>
      <c r="B37" t="s">
        <v>300</v>
      </c>
      <c r="C37" t="s">
        <v>136</v>
      </c>
      <c r="D37" t="s">
        <v>166</v>
      </c>
      <c r="E37" t="str">
        <f t="shared" si="13"/>
        <v>Load Scenario 36 (Org#=1| Campus#=1, GiftType#=2, Fund#=1)</v>
      </c>
      <c r="F37" s="24" t="str">
        <f t="shared" si="14"/>
        <v>CampusName=Main Campus|GiftType=Donate| DonatePurchaseGoal=Donate|FundName= General Giving| CategoryName=</v>
      </c>
      <c r="G37" s="24" t="str">
        <f t="shared" si="15"/>
        <v>Load Scenario 36 (Org#=1| Campus#=1, GiftType#=2, Fund#=1) - Using 'Main Campus',  'Donate', using 'AmountCurrency' of '10', with a 'One-Time' transaction using a 'New Bank Account' payment type 'ach' with account 'NormalAccount' number '856667' Submit = 'Yes'</v>
      </c>
      <c r="H37" s="24" t="str">
        <f t="shared" si="16"/>
        <v>Environment= https://sg-dev-web.securegive.com/,  User= testing+36+load@securegive.com</v>
      </c>
      <c r="I37" s="34" t="s">
        <v>244</v>
      </c>
      <c r="J37" t="s">
        <v>272</v>
      </c>
      <c r="K37" s="34" t="s">
        <v>1793</v>
      </c>
      <c r="L37" t="s">
        <v>271</v>
      </c>
      <c r="M37" t="s">
        <v>55</v>
      </c>
      <c r="N37" t="s">
        <v>55</v>
      </c>
      <c r="O37" s="1" t="s">
        <v>92</v>
      </c>
      <c r="P37" t="s">
        <v>13</v>
      </c>
      <c r="Q37">
        <v>1</v>
      </c>
      <c r="R37" s="24">
        <v>1</v>
      </c>
      <c r="S37" s="7" t="s">
        <v>213</v>
      </c>
      <c r="T37" s="7">
        <v>2</v>
      </c>
      <c r="U37" s="7" t="s">
        <v>213</v>
      </c>
      <c r="V37" s="26" t="s">
        <v>55</v>
      </c>
      <c r="W37" s="22" t="s">
        <v>55</v>
      </c>
      <c r="X37" s="32" t="s">
        <v>55</v>
      </c>
      <c r="Y37" s="32" t="s">
        <v>55</v>
      </c>
      <c r="Z37" s="22" t="s">
        <v>55</v>
      </c>
      <c r="AA37" s="22" t="s">
        <v>55</v>
      </c>
      <c r="AB37" s="22" t="s">
        <v>55</v>
      </c>
      <c r="AC37" t="s">
        <v>60</v>
      </c>
      <c r="AD37">
        <v>1</v>
      </c>
      <c r="AF37" t="s">
        <v>24</v>
      </c>
      <c r="AG37">
        <v>10</v>
      </c>
      <c r="AH37" t="s">
        <v>17</v>
      </c>
      <c r="AI37" s="5" t="s">
        <v>55</v>
      </c>
      <c r="AJ37" s="5" t="s">
        <v>55</v>
      </c>
      <c r="AK37" s="32" t="s">
        <v>55</v>
      </c>
      <c r="AL37" s="22" t="s">
        <v>55</v>
      </c>
      <c r="AM37" s="32" t="s">
        <v>55</v>
      </c>
      <c r="AN37" s="32" t="s">
        <v>55</v>
      </c>
      <c r="AO37" s="22" t="str">
        <f t="shared" si="12"/>
        <v>One-Time gift on N/A basis charged on N/A Delayed start date of N/A ending on N/A</v>
      </c>
      <c r="AP37" t="s">
        <v>38</v>
      </c>
      <c r="AQ37" s="5" t="s">
        <v>64</v>
      </c>
      <c r="AR37" s="5" t="s">
        <v>181</v>
      </c>
      <c r="AS37" s="5" t="s">
        <v>64</v>
      </c>
      <c r="AT37" s="5"/>
      <c r="AU37" t="s">
        <v>38</v>
      </c>
      <c r="AV37" t="s">
        <v>38</v>
      </c>
      <c r="AW37" t="s">
        <v>38</v>
      </c>
      <c r="AX37" t="s">
        <v>90</v>
      </c>
      <c r="AY37" s="35" t="s">
        <v>3327</v>
      </c>
      <c r="AZ37" s="36" t="s">
        <v>3273</v>
      </c>
      <c r="BA37" s="36" t="s">
        <v>3729</v>
      </c>
      <c r="BB37" s="36" t="s">
        <v>5283</v>
      </c>
      <c r="BC37" s="37"/>
      <c r="BD37" s="36" t="s">
        <v>5284</v>
      </c>
      <c r="BE37" s="36" t="s">
        <v>3399</v>
      </c>
      <c r="BF37" t="s">
        <v>87</v>
      </c>
      <c r="BG37" s="39">
        <v>66862</v>
      </c>
      <c r="BH37" t="s">
        <v>126</v>
      </c>
      <c r="BI37" t="s">
        <v>221</v>
      </c>
      <c r="BJ37" s="5" t="s">
        <v>55</v>
      </c>
      <c r="BK37" s="5" t="s">
        <v>55</v>
      </c>
      <c r="BL37" t="s">
        <v>236</v>
      </c>
      <c r="BM37" t="s">
        <v>110</v>
      </c>
      <c r="BN37" t="s">
        <v>119</v>
      </c>
      <c r="BO37">
        <v>856667</v>
      </c>
      <c r="BP37" s="5" t="s">
        <v>55</v>
      </c>
      <c r="BQ37" s="5" t="s">
        <v>55</v>
      </c>
      <c r="BR37" s="5" t="s">
        <v>55</v>
      </c>
      <c r="BS37" s="5" t="s">
        <v>55</v>
      </c>
      <c r="BT37" s="5" t="s">
        <v>55</v>
      </c>
      <c r="BU37" s="5" t="s">
        <v>55</v>
      </c>
      <c r="BV37" t="s">
        <v>38</v>
      </c>
      <c r="BW37" t="s">
        <v>51</v>
      </c>
      <c r="BX37" s="6" t="s">
        <v>132</v>
      </c>
      <c r="BY37" t="s">
        <v>52</v>
      </c>
      <c r="BZ37" s="5" t="s">
        <v>131</v>
      </c>
      <c r="CA37" t="s">
        <v>38</v>
      </c>
      <c r="CB37" t="s">
        <v>37</v>
      </c>
      <c r="CC37" t="s">
        <v>215</v>
      </c>
    </row>
    <row r="38" spans="1:81" x14ac:dyDescent="0.2">
      <c r="A38" s="7" t="s">
        <v>37</v>
      </c>
      <c r="B38" t="s">
        <v>301</v>
      </c>
      <c r="C38" t="s">
        <v>136</v>
      </c>
      <c r="D38" t="s">
        <v>166</v>
      </c>
      <c r="E38" t="str">
        <f t="shared" si="13"/>
        <v>Load Scenario 37 (Org#=1| Campus#=1, GiftType#=2, Fund#=1)</v>
      </c>
      <c r="F38" s="24" t="str">
        <f t="shared" si="14"/>
        <v>CampusName=Main Campus|GiftType=Donate| DonatePurchaseGoal=Donate|FundName= General Giving| CategoryName=</v>
      </c>
      <c r="G38" s="24" t="str">
        <f t="shared" si="15"/>
        <v>Load Scenario 37 (Org#=1| Campus#=1, GiftType#=2, Fund#=1) - Using 'Main Campus',  'Donate', using 'AmountCurrency' of '10', with a 'One-Time' transaction using a 'New Credit Card' payment type 'Visa' with account 'Visa_Personal' number '4111 1111 1111 1111' Submit = 'Yes'</v>
      </c>
      <c r="H38" s="24" t="str">
        <f t="shared" si="16"/>
        <v>Environment= https://sg-dev-web.securegive.com/,  User= testing+37+load@securegive.com</v>
      </c>
      <c r="I38" s="34" t="s">
        <v>244</v>
      </c>
      <c r="J38" t="s">
        <v>272</v>
      </c>
      <c r="K38" s="34" t="s">
        <v>1794</v>
      </c>
      <c r="L38" t="s">
        <v>271</v>
      </c>
      <c r="M38" t="s">
        <v>55</v>
      </c>
      <c r="N38" t="s">
        <v>55</v>
      </c>
      <c r="O38" s="1" t="s">
        <v>92</v>
      </c>
      <c r="P38" t="s">
        <v>13</v>
      </c>
      <c r="Q38">
        <v>1</v>
      </c>
      <c r="R38" s="24">
        <v>1</v>
      </c>
      <c r="S38" s="7" t="s">
        <v>213</v>
      </c>
      <c r="T38" s="7">
        <v>2</v>
      </c>
      <c r="U38" s="7" t="s">
        <v>213</v>
      </c>
      <c r="V38" s="26" t="s">
        <v>55</v>
      </c>
      <c r="W38" s="22" t="s">
        <v>55</v>
      </c>
      <c r="X38" s="32" t="s">
        <v>55</v>
      </c>
      <c r="Y38" s="32" t="s">
        <v>55</v>
      </c>
      <c r="Z38" s="22" t="s">
        <v>55</v>
      </c>
      <c r="AA38" s="22" t="s">
        <v>55</v>
      </c>
      <c r="AB38" s="22" t="s">
        <v>55</v>
      </c>
      <c r="AC38" t="s">
        <v>60</v>
      </c>
      <c r="AD38">
        <v>1</v>
      </c>
      <c r="AF38" t="s">
        <v>24</v>
      </c>
      <c r="AG38">
        <v>10</v>
      </c>
      <c r="AH38" t="s">
        <v>17</v>
      </c>
      <c r="AI38" s="5" t="s">
        <v>55</v>
      </c>
      <c r="AJ38" s="5" t="s">
        <v>55</v>
      </c>
      <c r="AK38" s="32" t="s">
        <v>55</v>
      </c>
      <c r="AL38" s="22" t="s">
        <v>55</v>
      </c>
      <c r="AM38" s="32" t="s">
        <v>55</v>
      </c>
      <c r="AN38" s="32" t="s">
        <v>55</v>
      </c>
      <c r="AO38" s="22" t="str">
        <f t="shared" si="12"/>
        <v>One-Time gift on N/A basis charged on N/A Delayed start date of N/A ending on N/A</v>
      </c>
      <c r="AP38" t="s">
        <v>38</v>
      </c>
      <c r="AQ38" s="5" t="s">
        <v>64</v>
      </c>
      <c r="AR38" s="5" t="s">
        <v>181</v>
      </c>
      <c r="AS38" s="5" t="s">
        <v>64</v>
      </c>
      <c r="AT38" s="5"/>
      <c r="AU38" t="s">
        <v>38</v>
      </c>
      <c r="AV38" t="s">
        <v>38</v>
      </c>
      <c r="AW38" t="s">
        <v>38</v>
      </c>
      <c r="AX38" t="s">
        <v>90</v>
      </c>
      <c r="AY38" s="35" t="s">
        <v>3282</v>
      </c>
      <c r="AZ38" s="36" t="s">
        <v>3328</v>
      </c>
      <c r="BA38" s="36" t="s">
        <v>3730</v>
      </c>
      <c r="BB38" s="36" t="s">
        <v>5285</v>
      </c>
      <c r="BC38" s="37"/>
      <c r="BD38" s="36" t="s">
        <v>5286</v>
      </c>
      <c r="BE38" s="36" t="s">
        <v>5287</v>
      </c>
      <c r="BF38" t="s">
        <v>87</v>
      </c>
      <c r="BG38" s="39">
        <v>15448</v>
      </c>
      <c r="BH38" t="s">
        <v>53</v>
      </c>
      <c r="BI38" t="s">
        <v>221</v>
      </c>
      <c r="BJ38" s="5" t="s">
        <v>55</v>
      </c>
      <c r="BK38" t="s">
        <v>37</v>
      </c>
      <c r="BL38" t="s">
        <v>237</v>
      </c>
      <c r="BM38" t="s">
        <v>111</v>
      </c>
      <c r="BN38" t="s">
        <v>121</v>
      </c>
      <c r="BO38" t="s">
        <v>98</v>
      </c>
      <c r="BP38" s="4">
        <v>44188</v>
      </c>
      <c r="BQ38">
        <v>123</v>
      </c>
      <c r="BR38" s="5" t="s">
        <v>55</v>
      </c>
      <c r="BS38" t="s">
        <v>50</v>
      </c>
      <c r="BT38">
        <v>30215</v>
      </c>
      <c r="BU38" t="s">
        <v>38</v>
      </c>
      <c r="BV38" t="s">
        <v>38</v>
      </c>
      <c r="BW38" s="5" t="s">
        <v>55</v>
      </c>
      <c r="BX38" s="22" t="s">
        <v>55</v>
      </c>
      <c r="BY38" s="5" t="s">
        <v>55</v>
      </c>
      <c r="BZ38" s="5" t="s">
        <v>55</v>
      </c>
      <c r="CA38" t="s">
        <v>37</v>
      </c>
      <c r="CB38" t="s">
        <v>37</v>
      </c>
      <c r="CC38" t="s">
        <v>55</v>
      </c>
    </row>
    <row r="39" spans="1:81" ht="17" customHeight="1" x14ac:dyDescent="0.2">
      <c r="A39" s="7" t="s">
        <v>37</v>
      </c>
      <c r="B39" t="s">
        <v>302</v>
      </c>
      <c r="C39" t="s">
        <v>136</v>
      </c>
      <c r="D39" t="s">
        <v>166</v>
      </c>
      <c r="E39" t="str">
        <f t="shared" si="13"/>
        <v>Load Scenario 38 (Org#=1| Campus#=1, GiftType#=2, Fund#=1)</v>
      </c>
      <c r="F39" s="24" t="str">
        <f t="shared" si="14"/>
        <v>CampusName=Main Campus|GiftType=Donate| DonatePurchaseGoal=Donate|FundName= General Giving| CategoryName=</v>
      </c>
      <c r="G39" s="24" t="str">
        <f t="shared" si="15"/>
        <v>Load Scenario 38 (Org#=1| Campus#=1, GiftType#=2, Fund#=1) - Using 'Main Campus',  'Donate', using 'AmountCurrency' of '10', with a 'One-Time' transaction using a 'New Credit Card' payment type 'Visa' with account 'Visa_Corporate_Purchase' number '4055 0111 1111 1111' Submit = 'Yes'</v>
      </c>
      <c r="H39" s="24" t="str">
        <f t="shared" si="16"/>
        <v>Environment= https://sg-dev-web.securegive.com/,  User= testing+38+load@securegive.com</v>
      </c>
      <c r="I39" s="34" t="s">
        <v>244</v>
      </c>
      <c r="J39" t="s">
        <v>272</v>
      </c>
      <c r="K39" s="34" t="s">
        <v>1795</v>
      </c>
      <c r="L39" t="s">
        <v>271</v>
      </c>
      <c r="M39" t="s">
        <v>55</v>
      </c>
      <c r="N39" t="s">
        <v>55</v>
      </c>
      <c r="O39" s="1" t="s">
        <v>92</v>
      </c>
      <c r="P39" t="s">
        <v>13</v>
      </c>
      <c r="Q39">
        <v>1</v>
      </c>
      <c r="R39" s="24">
        <v>1</v>
      </c>
      <c r="S39" s="7" t="s">
        <v>213</v>
      </c>
      <c r="T39" s="7">
        <v>2</v>
      </c>
      <c r="U39" s="7" t="s">
        <v>213</v>
      </c>
      <c r="V39" s="26" t="s">
        <v>55</v>
      </c>
      <c r="W39" s="22" t="s">
        <v>55</v>
      </c>
      <c r="X39" s="32" t="s">
        <v>55</v>
      </c>
      <c r="Y39" s="32" t="s">
        <v>55</v>
      </c>
      <c r="Z39" s="22" t="s">
        <v>55</v>
      </c>
      <c r="AA39" s="22" t="s">
        <v>55</v>
      </c>
      <c r="AB39" s="22" t="s">
        <v>55</v>
      </c>
      <c r="AC39" t="s">
        <v>60</v>
      </c>
      <c r="AD39">
        <v>1</v>
      </c>
      <c r="AF39" t="s">
        <v>24</v>
      </c>
      <c r="AG39">
        <v>10</v>
      </c>
      <c r="AH39" t="s">
        <v>17</v>
      </c>
      <c r="AI39" s="5" t="s">
        <v>55</v>
      </c>
      <c r="AJ39" s="5" t="s">
        <v>55</v>
      </c>
      <c r="AK39" s="32" t="s">
        <v>55</v>
      </c>
      <c r="AL39" s="22" t="s">
        <v>55</v>
      </c>
      <c r="AM39" s="32" t="s">
        <v>55</v>
      </c>
      <c r="AN39" s="32" t="s">
        <v>55</v>
      </c>
      <c r="AO39" s="22" t="str">
        <f t="shared" si="12"/>
        <v>One-Time gift on N/A basis charged on N/A Delayed start date of N/A ending on N/A</v>
      </c>
      <c r="AP39" t="s">
        <v>38</v>
      </c>
      <c r="AQ39" s="5" t="s">
        <v>64</v>
      </c>
      <c r="AR39" s="5" t="s">
        <v>181</v>
      </c>
      <c r="AS39" s="5" t="s">
        <v>64</v>
      </c>
      <c r="AT39" s="5"/>
      <c r="AU39" t="s">
        <v>38</v>
      </c>
      <c r="AV39" t="s">
        <v>38</v>
      </c>
      <c r="AW39" t="s">
        <v>38</v>
      </c>
      <c r="AX39" t="s">
        <v>90</v>
      </c>
      <c r="AY39" s="35" t="s">
        <v>3329</v>
      </c>
      <c r="AZ39" s="36" t="s">
        <v>3330</v>
      </c>
      <c r="BA39" s="36" t="s">
        <v>3731</v>
      </c>
      <c r="BB39" s="36" t="s">
        <v>5288</v>
      </c>
      <c r="BC39" s="37"/>
      <c r="BD39" s="36" t="s">
        <v>5289</v>
      </c>
      <c r="BE39" s="36" t="s">
        <v>5248</v>
      </c>
      <c r="BF39" t="s">
        <v>87</v>
      </c>
      <c r="BG39" s="39">
        <v>20003</v>
      </c>
      <c r="BH39" t="s">
        <v>53</v>
      </c>
      <c r="BI39" t="s">
        <v>221</v>
      </c>
      <c r="BJ39" s="5" t="s">
        <v>55</v>
      </c>
      <c r="BK39" t="s">
        <v>37</v>
      </c>
      <c r="BL39" t="s">
        <v>237</v>
      </c>
      <c r="BM39" t="s">
        <v>111</v>
      </c>
      <c r="BN39" t="s">
        <v>106</v>
      </c>
      <c r="BO39" t="s">
        <v>100</v>
      </c>
      <c r="BP39" s="4">
        <v>44188</v>
      </c>
      <c r="BQ39">
        <v>123</v>
      </c>
      <c r="BR39" s="5" t="s">
        <v>55</v>
      </c>
      <c r="BS39" t="s">
        <v>172</v>
      </c>
      <c r="BT39">
        <v>30215</v>
      </c>
      <c r="BU39" t="s">
        <v>38</v>
      </c>
      <c r="BV39" t="s">
        <v>38</v>
      </c>
      <c r="BW39" s="5" t="s">
        <v>55</v>
      </c>
      <c r="BX39" s="22" t="s">
        <v>55</v>
      </c>
      <c r="BY39" s="5" t="s">
        <v>55</v>
      </c>
      <c r="BZ39" s="5" t="s">
        <v>55</v>
      </c>
      <c r="CA39" t="s">
        <v>37</v>
      </c>
      <c r="CB39" t="s">
        <v>37</v>
      </c>
      <c r="CC39" t="s">
        <v>55</v>
      </c>
    </row>
    <row r="40" spans="1:81" x14ac:dyDescent="0.2">
      <c r="A40" s="7" t="s">
        <v>37</v>
      </c>
      <c r="B40" t="s">
        <v>303</v>
      </c>
      <c r="C40" t="s">
        <v>136</v>
      </c>
      <c r="D40" t="s">
        <v>166</v>
      </c>
      <c r="E40" t="str">
        <f t="shared" si="13"/>
        <v>Load Scenario 39 (Org#=1| Campus#=1, GiftType#=2, Fund#=1)</v>
      </c>
      <c r="F40" s="24" t="str">
        <f t="shared" si="14"/>
        <v>CampusName=Main Campus|GiftType=Donate| DonatePurchaseGoal=Donate|FundName= General Giving| CategoryName=</v>
      </c>
      <c r="G40" s="24" t="str">
        <f t="shared" si="15"/>
        <v>Load Scenario 39 (Org#=1| Campus#=1, GiftType#=2, Fund#=1) - Using 'Main Campus',  'Donate', using 'AmountCurrency' of '14', with a 'One-Time' transaction using a 'New Credit Card' payment type 'Visa' with account 'Mastercard_Personal' number '5454 5454 5454 5454' Submit = 'Yes'</v>
      </c>
      <c r="H40" s="24" t="str">
        <f t="shared" si="16"/>
        <v>Environment= https://sg-dev-web.securegive.com/,  User= testing+39+load@securegive.com</v>
      </c>
      <c r="I40" s="34" t="s">
        <v>244</v>
      </c>
      <c r="J40" t="s">
        <v>272</v>
      </c>
      <c r="K40" s="34" t="s">
        <v>1796</v>
      </c>
      <c r="L40" t="s">
        <v>271</v>
      </c>
      <c r="M40" t="s">
        <v>55</v>
      </c>
      <c r="N40" t="s">
        <v>55</v>
      </c>
      <c r="O40" s="1" t="s">
        <v>92</v>
      </c>
      <c r="P40" t="s">
        <v>13</v>
      </c>
      <c r="Q40">
        <v>1</v>
      </c>
      <c r="R40" s="24">
        <v>1</v>
      </c>
      <c r="S40" s="7" t="s">
        <v>213</v>
      </c>
      <c r="T40" s="7">
        <v>2</v>
      </c>
      <c r="U40" s="7" t="s">
        <v>213</v>
      </c>
      <c r="V40" s="26" t="s">
        <v>55</v>
      </c>
      <c r="W40" s="22" t="s">
        <v>55</v>
      </c>
      <c r="X40" s="32" t="s">
        <v>55</v>
      </c>
      <c r="Y40" s="32" t="s">
        <v>55</v>
      </c>
      <c r="Z40" s="22" t="s">
        <v>55</v>
      </c>
      <c r="AA40" s="22" t="s">
        <v>55</v>
      </c>
      <c r="AB40" s="22" t="s">
        <v>55</v>
      </c>
      <c r="AC40" t="s">
        <v>60</v>
      </c>
      <c r="AD40">
        <v>1</v>
      </c>
      <c r="AF40" t="s">
        <v>24</v>
      </c>
      <c r="AG40">
        <v>14</v>
      </c>
      <c r="AH40" t="s">
        <v>17</v>
      </c>
      <c r="AI40" s="5" t="s">
        <v>55</v>
      </c>
      <c r="AJ40" s="5" t="s">
        <v>55</v>
      </c>
      <c r="AK40" s="32" t="s">
        <v>55</v>
      </c>
      <c r="AL40" s="22" t="s">
        <v>55</v>
      </c>
      <c r="AM40" s="32" t="s">
        <v>55</v>
      </c>
      <c r="AN40" s="32" t="s">
        <v>55</v>
      </c>
      <c r="AO40" s="22" t="str">
        <f t="shared" si="12"/>
        <v>One-Time gift on N/A basis charged on N/A Delayed start date of N/A ending on N/A</v>
      </c>
      <c r="AP40" t="s">
        <v>38</v>
      </c>
      <c r="AQ40" s="5" t="s">
        <v>64</v>
      </c>
      <c r="AR40" s="5" t="s">
        <v>181</v>
      </c>
      <c r="AS40" s="5" t="s">
        <v>64</v>
      </c>
      <c r="AT40" s="5"/>
      <c r="AU40" t="s">
        <v>38</v>
      </c>
      <c r="AV40" t="s">
        <v>38</v>
      </c>
      <c r="AW40" t="s">
        <v>38</v>
      </c>
      <c r="AX40" t="s">
        <v>90</v>
      </c>
      <c r="AY40" s="35" t="s">
        <v>3331</v>
      </c>
      <c r="AZ40" s="36" t="s">
        <v>3298</v>
      </c>
      <c r="BA40" s="36" t="s">
        <v>3732</v>
      </c>
      <c r="BB40" s="36" t="s">
        <v>5290</v>
      </c>
      <c r="BC40" s="37"/>
      <c r="BD40" s="36" t="s">
        <v>5291</v>
      </c>
      <c r="BE40" s="36" t="s">
        <v>5292</v>
      </c>
      <c r="BF40" t="s">
        <v>87</v>
      </c>
      <c r="BG40" s="39">
        <v>32953</v>
      </c>
      <c r="BH40" t="s">
        <v>53</v>
      </c>
      <c r="BI40" t="s">
        <v>221</v>
      </c>
      <c r="BJ40" s="5" t="s">
        <v>55</v>
      </c>
      <c r="BK40" t="s">
        <v>37</v>
      </c>
      <c r="BL40" t="s">
        <v>237</v>
      </c>
      <c r="BM40" t="s">
        <v>111</v>
      </c>
      <c r="BN40" t="s">
        <v>122</v>
      </c>
      <c r="BO40" t="s">
        <v>101</v>
      </c>
      <c r="BP40" s="4">
        <v>44188</v>
      </c>
      <c r="BQ40">
        <v>123</v>
      </c>
      <c r="BR40" s="5" t="s">
        <v>55</v>
      </c>
      <c r="BS40" t="s">
        <v>173</v>
      </c>
      <c r="BT40">
        <v>30215</v>
      </c>
      <c r="BU40" t="s">
        <v>38</v>
      </c>
      <c r="BV40" t="s">
        <v>38</v>
      </c>
      <c r="BW40" s="5" t="s">
        <v>55</v>
      </c>
      <c r="BX40" s="22" t="s">
        <v>55</v>
      </c>
      <c r="BY40" s="5" t="s">
        <v>55</v>
      </c>
      <c r="BZ40" s="5" t="s">
        <v>55</v>
      </c>
      <c r="CA40" t="s">
        <v>38</v>
      </c>
      <c r="CB40" t="s">
        <v>37</v>
      </c>
      <c r="CC40" t="s">
        <v>55</v>
      </c>
    </row>
    <row r="41" spans="1:81" x14ac:dyDescent="0.2">
      <c r="A41" s="7" t="s">
        <v>37</v>
      </c>
      <c r="B41" t="s">
        <v>304</v>
      </c>
      <c r="C41" t="s">
        <v>136</v>
      </c>
      <c r="D41" t="s">
        <v>166</v>
      </c>
      <c r="E41" t="str">
        <f t="shared" si="13"/>
        <v>Load Scenario 40 (Org#=1| Campus#=1, GiftType#=2, Fund#=1)</v>
      </c>
      <c r="F41" s="24" t="str">
        <f t="shared" si="14"/>
        <v>CampusName=Main Campus|GiftType=Donate| DonatePurchaseGoal=Donate|FundName= General Giving| CategoryName=</v>
      </c>
      <c r="G41" s="24" t="str">
        <f t="shared" si="15"/>
        <v>Load Scenario 40 (Org#=1| Campus#=1, GiftType#=2, Fund#=1) - Using 'Main Campus',  'Donate', using 'AmountCurrency' of '15', with a 'One-Time' transaction using a 'New Credit Card' payment type 'Mastercard' with account 'Mastercard_Corporate' number '5405 2222 2222 2226' Submit = 'Yes'</v>
      </c>
      <c r="H41" s="24" t="str">
        <f t="shared" si="16"/>
        <v>Environment= https://sg-dev-web.securegive.com/,  User= testing+40+load@securegive.com</v>
      </c>
      <c r="I41" s="34" t="s">
        <v>244</v>
      </c>
      <c r="J41" t="s">
        <v>272</v>
      </c>
      <c r="K41" s="34" t="s">
        <v>1797</v>
      </c>
      <c r="L41" t="s">
        <v>271</v>
      </c>
      <c r="M41" t="s">
        <v>55</v>
      </c>
      <c r="N41" t="s">
        <v>55</v>
      </c>
      <c r="O41" s="1" t="s">
        <v>92</v>
      </c>
      <c r="P41" t="s">
        <v>13</v>
      </c>
      <c r="Q41">
        <v>1</v>
      </c>
      <c r="R41" s="24">
        <v>1</v>
      </c>
      <c r="S41" s="7" t="s">
        <v>213</v>
      </c>
      <c r="T41" s="7">
        <v>2</v>
      </c>
      <c r="U41" s="7" t="s">
        <v>213</v>
      </c>
      <c r="V41" s="26" t="s">
        <v>55</v>
      </c>
      <c r="W41" s="22" t="s">
        <v>55</v>
      </c>
      <c r="X41" s="32" t="s">
        <v>55</v>
      </c>
      <c r="Y41" s="32" t="s">
        <v>55</v>
      </c>
      <c r="Z41" s="22" t="s">
        <v>55</v>
      </c>
      <c r="AA41" s="22" t="s">
        <v>55</v>
      </c>
      <c r="AB41" s="22" t="s">
        <v>55</v>
      </c>
      <c r="AC41" t="s">
        <v>60</v>
      </c>
      <c r="AD41">
        <v>1</v>
      </c>
      <c r="AF41" t="s">
        <v>24</v>
      </c>
      <c r="AG41">
        <v>15</v>
      </c>
      <c r="AH41" t="s">
        <v>17</v>
      </c>
      <c r="AI41" s="5" t="s">
        <v>55</v>
      </c>
      <c r="AJ41" s="5" t="s">
        <v>55</v>
      </c>
      <c r="AK41" s="32" t="s">
        <v>55</v>
      </c>
      <c r="AL41" s="22" t="s">
        <v>55</v>
      </c>
      <c r="AM41" s="32" t="s">
        <v>55</v>
      </c>
      <c r="AN41" s="32" t="s">
        <v>55</v>
      </c>
      <c r="AO41" s="22" t="str">
        <f t="shared" si="12"/>
        <v>One-Time gift on N/A basis charged on N/A Delayed start date of N/A ending on N/A</v>
      </c>
      <c r="AP41" t="s">
        <v>38</v>
      </c>
      <c r="AQ41" s="5" t="s">
        <v>64</v>
      </c>
      <c r="AR41" s="5" t="s">
        <v>181</v>
      </c>
      <c r="AS41" s="5" t="s">
        <v>64</v>
      </c>
      <c r="AT41" s="5"/>
      <c r="AU41" t="s">
        <v>38</v>
      </c>
      <c r="AV41" t="s">
        <v>38</v>
      </c>
      <c r="AW41" t="s">
        <v>38</v>
      </c>
      <c r="AX41" t="s">
        <v>90</v>
      </c>
      <c r="AY41" s="35" t="s">
        <v>3332</v>
      </c>
      <c r="AZ41" s="36" t="s">
        <v>3333</v>
      </c>
      <c r="BA41" s="36" t="s">
        <v>3733</v>
      </c>
      <c r="BB41" s="36" t="s">
        <v>5293</v>
      </c>
      <c r="BC41" s="37"/>
      <c r="BD41" s="36" t="s">
        <v>5294</v>
      </c>
      <c r="BE41" s="36" t="s">
        <v>5264</v>
      </c>
      <c r="BF41" t="s">
        <v>87</v>
      </c>
      <c r="BG41" s="39">
        <v>22044</v>
      </c>
      <c r="BH41" t="s">
        <v>53</v>
      </c>
      <c r="BI41" t="s">
        <v>221</v>
      </c>
      <c r="BJ41" s="5" t="s">
        <v>55</v>
      </c>
      <c r="BK41" t="s">
        <v>37</v>
      </c>
      <c r="BL41" t="s">
        <v>238</v>
      </c>
      <c r="BM41" t="s">
        <v>111</v>
      </c>
      <c r="BN41" t="s">
        <v>123</v>
      </c>
      <c r="BO41" t="s">
        <v>103</v>
      </c>
      <c r="BP41" s="4">
        <v>44188</v>
      </c>
      <c r="BQ41">
        <v>123</v>
      </c>
      <c r="BR41" s="5" t="s">
        <v>55</v>
      </c>
      <c r="BS41" t="s">
        <v>174</v>
      </c>
      <c r="BT41">
        <v>30215</v>
      </c>
      <c r="BU41" t="s">
        <v>38</v>
      </c>
      <c r="BV41" t="s">
        <v>38</v>
      </c>
      <c r="BW41" s="5" t="s">
        <v>55</v>
      </c>
      <c r="BX41" s="22" t="s">
        <v>55</v>
      </c>
      <c r="BY41" s="5" t="s">
        <v>55</v>
      </c>
      <c r="BZ41" s="5" t="s">
        <v>55</v>
      </c>
      <c r="CA41" t="s">
        <v>38</v>
      </c>
      <c r="CB41" t="s">
        <v>37</v>
      </c>
      <c r="CC41" t="s">
        <v>55</v>
      </c>
    </row>
    <row r="42" spans="1:81" x14ac:dyDescent="0.2">
      <c r="A42" s="7" t="s">
        <v>37</v>
      </c>
      <c r="B42" t="s">
        <v>305</v>
      </c>
      <c r="C42" t="s">
        <v>136</v>
      </c>
      <c r="D42" t="s">
        <v>166</v>
      </c>
      <c r="E42" t="str">
        <f t="shared" si="13"/>
        <v>Load Scenario 41 (Org#=1| Campus#=1, GiftType#=2, Fund#=1)</v>
      </c>
      <c r="F42" s="24" t="str">
        <f t="shared" si="14"/>
        <v>CampusName=Main Campus|GiftType=Donate| DonatePurchaseGoal=Donate|FundName= General Giving| CategoryName=</v>
      </c>
      <c r="G42" s="24" t="str">
        <f t="shared" si="15"/>
        <v>Load Scenario 41 (Org#=1| Campus#=1, GiftType#=2, Fund#=1) - Using 'Main Campus',  'Donate', using 'AmountCurrency' of '16', with a 'One-Time' transaction using a 'New Credit Card' payment type 'Discover' with account 'Discover' number '6011 0009 9550 0000' Submit = 'Yes'</v>
      </c>
      <c r="H42" s="24" t="str">
        <f t="shared" si="16"/>
        <v>Environment= https://sg-dev-web.securegive.com/,  User= testing+41+load@securegive.com</v>
      </c>
      <c r="I42" s="34" t="s">
        <v>244</v>
      </c>
      <c r="J42" t="s">
        <v>272</v>
      </c>
      <c r="K42" s="34" t="s">
        <v>1798</v>
      </c>
      <c r="L42" t="s">
        <v>271</v>
      </c>
      <c r="M42" t="s">
        <v>55</v>
      </c>
      <c r="N42" t="s">
        <v>55</v>
      </c>
      <c r="O42" s="1" t="s">
        <v>92</v>
      </c>
      <c r="P42" t="s">
        <v>13</v>
      </c>
      <c r="Q42">
        <v>1</v>
      </c>
      <c r="R42" s="24">
        <v>1</v>
      </c>
      <c r="S42" s="7" t="s">
        <v>213</v>
      </c>
      <c r="T42" s="7">
        <v>2</v>
      </c>
      <c r="U42" s="7" t="s">
        <v>213</v>
      </c>
      <c r="V42" s="26" t="s">
        <v>55</v>
      </c>
      <c r="W42" s="22" t="s">
        <v>55</v>
      </c>
      <c r="X42" s="32" t="s">
        <v>55</v>
      </c>
      <c r="Y42" s="32" t="s">
        <v>55</v>
      </c>
      <c r="Z42" s="22" t="s">
        <v>55</v>
      </c>
      <c r="AA42" s="22" t="s">
        <v>55</v>
      </c>
      <c r="AB42" s="22" t="s">
        <v>55</v>
      </c>
      <c r="AC42" t="s">
        <v>60</v>
      </c>
      <c r="AD42">
        <v>1</v>
      </c>
      <c r="AF42" t="s">
        <v>24</v>
      </c>
      <c r="AG42">
        <v>16</v>
      </c>
      <c r="AH42" t="s">
        <v>17</v>
      </c>
      <c r="AI42" s="5" t="s">
        <v>55</v>
      </c>
      <c r="AJ42" s="5" t="s">
        <v>55</v>
      </c>
      <c r="AK42" s="32" t="s">
        <v>55</v>
      </c>
      <c r="AL42" s="22" t="s">
        <v>55</v>
      </c>
      <c r="AM42" s="32" t="s">
        <v>55</v>
      </c>
      <c r="AN42" s="32" t="s">
        <v>55</v>
      </c>
      <c r="AO42" s="22" t="str">
        <f t="shared" si="12"/>
        <v>One-Time gift on N/A basis charged on N/A Delayed start date of N/A ending on N/A</v>
      </c>
      <c r="AP42" t="s">
        <v>38</v>
      </c>
      <c r="AQ42" s="5" t="s">
        <v>64</v>
      </c>
      <c r="AR42" s="5" t="s">
        <v>181</v>
      </c>
      <c r="AS42" s="5" t="s">
        <v>64</v>
      </c>
      <c r="AT42" s="5"/>
      <c r="AU42" t="s">
        <v>38</v>
      </c>
      <c r="AV42" t="s">
        <v>38</v>
      </c>
      <c r="AW42" t="s">
        <v>38</v>
      </c>
      <c r="AX42" t="s">
        <v>90</v>
      </c>
      <c r="AY42" s="35" t="s">
        <v>3334</v>
      </c>
      <c r="AZ42" s="36" t="s">
        <v>3335</v>
      </c>
      <c r="BA42" s="36" t="s">
        <v>3734</v>
      </c>
      <c r="BB42" s="36" t="s">
        <v>5295</v>
      </c>
      <c r="BC42" s="37"/>
      <c r="BD42" s="36" t="s">
        <v>5194</v>
      </c>
      <c r="BE42" s="36" t="s">
        <v>5280</v>
      </c>
      <c r="BF42" t="s">
        <v>87</v>
      </c>
      <c r="BG42" s="39">
        <v>22576</v>
      </c>
      <c r="BH42" t="s">
        <v>53</v>
      </c>
      <c r="BI42" t="s">
        <v>221</v>
      </c>
      <c r="BJ42" s="5" t="s">
        <v>55</v>
      </c>
      <c r="BK42" t="s">
        <v>37</v>
      </c>
      <c r="BL42" t="s">
        <v>96</v>
      </c>
      <c r="BM42" t="s">
        <v>111</v>
      </c>
      <c r="BN42" t="s">
        <v>96</v>
      </c>
      <c r="BO42" t="s">
        <v>104</v>
      </c>
      <c r="BP42" s="4">
        <v>44188</v>
      </c>
      <c r="BQ42">
        <v>123</v>
      </c>
      <c r="BR42" s="5" t="s">
        <v>55</v>
      </c>
      <c r="BS42" t="s">
        <v>175</v>
      </c>
      <c r="BT42">
        <v>30215</v>
      </c>
      <c r="BU42" t="s">
        <v>38</v>
      </c>
      <c r="BV42" t="s">
        <v>38</v>
      </c>
      <c r="BW42" s="5" t="s">
        <v>55</v>
      </c>
      <c r="BX42" s="22" t="s">
        <v>55</v>
      </c>
      <c r="BY42" s="5" t="s">
        <v>55</v>
      </c>
      <c r="BZ42" s="5" t="s">
        <v>55</v>
      </c>
      <c r="CA42" t="s">
        <v>37</v>
      </c>
      <c r="CB42" t="s">
        <v>37</v>
      </c>
      <c r="CC42" t="s">
        <v>55</v>
      </c>
    </row>
    <row r="43" spans="1:81" x14ac:dyDescent="0.2">
      <c r="A43" s="7" t="s">
        <v>37</v>
      </c>
      <c r="B43" t="s">
        <v>306</v>
      </c>
      <c r="C43" t="s">
        <v>136</v>
      </c>
      <c r="D43" t="s">
        <v>166</v>
      </c>
      <c r="E43" t="str">
        <f t="shared" si="13"/>
        <v>Load Scenario 42 (Org#=1| Campus#=1, GiftType#=2, Fund#=1)</v>
      </c>
      <c r="F43" s="24" t="str">
        <f t="shared" si="14"/>
        <v>CampusName=Main Campus|GiftType=Donate| DonatePurchaseGoal=Donate|FundName= General Giving| CategoryName=</v>
      </c>
      <c r="G43" s="24" t="str">
        <f t="shared" si="15"/>
        <v>Load Scenario 42 (Org#=1| Campus#=1, GiftType#=2, Fund#=1) - Using 'Main Campus',  'Donate', using 'AmountCurrency' of '10', with a 'One-Time' transaction using a 'New Credit Card' payment type 'Amex' with account 'American_Express' number '3714 496353 98431' Submit = 'Yes'</v>
      </c>
      <c r="H43" s="24" t="str">
        <f t="shared" si="16"/>
        <v>Environment= https://sg-dev-web.securegive.com/,  User= testing+42+load@securegive.com</v>
      </c>
      <c r="I43" s="34" t="s">
        <v>244</v>
      </c>
      <c r="J43" t="s">
        <v>272</v>
      </c>
      <c r="K43" s="34" t="s">
        <v>1799</v>
      </c>
      <c r="L43" t="s">
        <v>271</v>
      </c>
      <c r="M43" t="s">
        <v>55</v>
      </c>
      <c r="N43" t="s">
        <v>55</v>
      </c>
      <c r="O43" s="1" t="s">
        <v>92</v>
      </c>
      <c r="P43" t="s">
        <v>13</v>
      </c>
      <c r="Q43">
        <v>1</v>
      </c>
      <c r="R43" s="24">
        <v>1</v>
      </c>
      <c r="S43" s="7" t="s">
        <v>213</v>
      </c>
      <c r="T43" s="7">
        <v>2</v>
      </c>
      <c r="U43" s="7" t="s">
        <v>213</v>
      </c>
      <c r="V43" s="26" t="s">
        <v>55</v>
      </c>
      <c r="W43" s="22" t="s">
        <v>55</v>
      </c>
      <c r="X43" s="32" t="s">
        <v>55</v>
      </c>
      <c r="Y43" s="32" t="s">
        <v>55</v>
      </c>
      <c r="Z43" s="22" t="s">
        <v>55</v>
      </c>
      <c r="AA43" s="22" t="s">
        <v>55</v>
      </c>
      <c r="AB43" s="22" t="s">
        <v>55</v>
      </c>
      <c r="AC43" t="s">
        <v>60</v>
      </c>
      <c r="AD43">
        <v>1</v>
      </c>
      <c r="AF43" t="s">
        <v>24</v>
      </c>
      <c r="AG43">
        <v>10</v>
      </c>
      <c r="AH43" t="s">
        <v>17</v>
      </c>
      <c r="AI43" s="5" t="s">
        <v>55</v>
      </c>
      <c r="AJ43" s="5" t="s">
        <v>55</v>
      </c>
      <c r="AK43" s="32" t="s">
        <v>55</v>
      </c>
      <c r="AL43" s="22" t="s">
        <v>55</v>
      </c>
      <c r="AM43" s="32" t="s">
        <v>55</v>
      </c>
      <c r="AN43" s="32" t="s">
        <v>55</v>
      </c>
      <c r="AO43" s="22" t="str">
        <f t="shared" si="12"/>
        <v>One-Time gift on N/A basis charged on N/A Delayed start date of N/A ending on N/A</v>
      </c>
      <c r="AP43" t="s">
        <v>38</v>
      </c>
      <c r="AQ43" s="5" t="s">
        <v>64</v>
      </c>
      <c r="AR43" s="5" t="s">
        <v>181</v>
      </c>
      <c r="AS43" s="5" t="s">
        <v>64</v>
      </c>
      <c r="AT43" s="5"/>
      <c r="AU43" t="s">
        <v>38</v>
      </c>
      <c r="AV43" t="s">
        <v>38</v>
      </c>
      <c r="AW43" t="s">
        <v>38</v>
      </c>
      <c r="AX43" t="s">
        <v>90</v>
      </c>
      <c r="AY43" s="35" t="s">
        <v>3336</v>
      </c>
      <c r="AZ43" s="36" t="s">
        <v>3260</v>
      </c>
      <c r="BA43" s="36" t="s">
        <v>3735</v>
      </c>
      <c r="BB43" s="36" t="s">
        <v>5296</v>
      </c>
      <c r="BC43" s="37"/>
      <c r="BD43" s="36" t="s">
        <v>5297</v>
      </c>
      <c r="BE43" s="36" t="s">
        <v>5298</v>
      </c>
      <c r="BF43" t="s">
        <v>87</v>
      </c>
      <c r="BG43" s="39">
        <v>52712</v>
      </c>
      <c r="BH43" t="s">
        <v>53</v>
      </c>
      <c r="BI43" t="s">
        <v>221</v>
      </c>
      <c r="BJ43" s="5" t="s">
        <v>55</v>
      </c>
      <c r="BK43" t="s">
        <v>37</v>
      </c>
      <c r="BL43" t="s">
        <v>239</v>
      </c>
      <c r="BM43" t="s">
        <v>111</v>
      </c>
      <c r="BN43" t="s">
        <v>107</v>
      </c>
      <c r="BO43" t="s">
        <v>105</v>
      </c>
      <c r="BP43" s="4">
        <v>44188</v>
      </c>
      <c r="BQ43" s="5" t="s">
        <v>55</v>
      </c>
      <c r="BR43">
        <v>1234</v>
      </c>
      <c r="BS43" t="s">
        <v>176</v>
      </c>
      <c r="BT43">
        <v>30215</v>
      </c>
      <c r="BU43" t="s">
        <v>38</v>
      </c>
      <c r="BV43" t="s">
        <v>55</v>
      </c>
      <c r="BW43" s="5" t="s">
        <v>55</v>
      </c>
      <c r="BX43" s="22" t="s">
        <v>55</v>
      </c>
      <c r="BY43" s="5" t="s">
        <v>55</v>
      </c>
      <c r="BZ43" s="5" t="s">
        <v>55</v>
      </c>
      <c r="CA43" t="s">
        <v>37</v>
      </c>
      <c r="CB43" t="s">
        <v>37</v>
      </c>
      <c r="CC43" t="s">
        <v>55</v>
      </c>
    </row>
    <row r="44" spans="1:81" x14ac:dyDescent="0.2">
      <c r="A44" s="7" t="s">
        <v>37</v>
      </c>
      <c r="B44" t="s">
        <v>307</v>
      </c>
      <c r="C44" t="s">
        <v>136</v>
      </c>
      <c r="D44" t="s">
        <v>166</v>
      </c>
      <c r="E44" t="str">
        <f t="shared" si="13"/>
        <v>Load Scenario 43 (Org#=1| Campus#=1, GiftType#=2, Fund#=1)</v>
      </c>
      <c r="F44" s="24" t="str">
        <f t="shared" si="14"/>
        <v>CampusName=Main Campus|GiftType=Donate| DonatePurchaseGoal=Donate|FundName= General Giving| CategoryName=</v>
      </c>
      <c r="G44" s="24" t="str">
        <f t="shared" si="15"/>
        <v>Load Scenario 43 (Org#=1| Campus#=1, GiftType#=2, Fund#=1) - Using 'Main Campus',  'Donate', using 'AmountCurrency' of '10', with a 'One-Time' transaction using a 'New Bank Account' payment type 'ach' with account 'NormalAccount' number '856667' Submit = 'Yes'</v>
      </c>
      <c r="H44" s="24" t="str">
        <f t="shared" si="16"/>
        <v>Environment= https://sg-dev-web.securegive.com/,  User= testing+43+load@securegive.com</v>
      </c>
      <c r="I44" s="34" t="s">
        <v>244</v>
      </c>
      <c r="J44" t="s">
        <v>272</v>
      </c>
      <c r="K44" s="34" t="s">
        <v>1800</v>
      </c>
      <c r="L44" t="s">
        <v>271</v>
      </c>
      <c r="M44" t="s">
        <v>55</v>
      </c>
      <c r="N44" t="s">
        <v>55</v>
      </c>
      <c r="O44" s="1" t="s">
        <v>92</v>
      </c>
      <c r="P44" t="s">
        <v>13</v>
      </c>
      <c r="Q44">
        <v>1</v>
      </c>
      <c r="R44" s="24">
        <v>1</v>
      </c>
      <c r="S44" s="7" t="s">
        <v>213</v>
      </c>
      <c r="T44" s="7">
        <v>2</v>
      </c>
      <c r="U44" s="7" t="s">
        <v>213</v>
      </c>
      <c r="V44" s="26" t="s">
        <v>55</v>
      </c>
      <c r="W44" s="22" t="s">
        <v>55</v>
      </c>
      <c r="X44" s="32" t="s">
        <v>55</v>
      </c>
      <c r="Y44" s="32" t="s">
        <v>55</v>
      </c>
      <c r="Z44" s="22" t="s">
        <v>55</v>
      </c>
      <c r="AA44" s="22" t="s">
        <v>55</v>
      </c>
      <c r="AB44" s="22" t="s">
        <v>55</v>
      </c>
      <c r="AC44" t="s">
        <v>60</v>
      </c>
      <c r="AD44">
        <v>1</v>
      </c>
      <c r="AF44" t="s">
        <v>24</v>
      </c>
      <c r="AG44">
        <v>10</v>
      </c>
      <c r="AH44" t="s">
        <v>17</v>
      </c>
      <c r="AI44" s="5" t="s">
        <v>55</v>
      </c>
      <c r="AJ44" s="5" t="s">
        <v>55</v>
      </c>
      <c r="AK44" s="32" t="s">
        <v>55</v>
      </c>
      <c r="AL44" s="22" t="s">
        <v>55</v>
      </c>
      <c r="AM44" s="32" t="s">
        <v>55</v>
      </c>
      <c r="AN44" s="32" t="s">
        <v>55</v>
      </c>
      <c r="AO44" s="22" t="str">
        <f t="shared" si="12"/>
        <v>One-Time gift on N/A basis charged on N/A Delayed start date of N/A ending on N/A</v>
      </c>
      <c r="AP44" t="s">
        <v>38</v>
      </c>
      <c r="AQ44" s="5" t="s">
        <v>64</v>
      </c>
      <c r="AR44" s="5" t="s">
        <v>181</v>
      </c>
      <c r="AS44" s="5" t="s">
        <v>64</v>
      </c>
      <c r="AT44" s="5"/>
      <c r="AU44" t="s">
        <v>38</v>
      </c>
      <c r="AV44" t="s">
        <v>38</v>
      </c>
      <c r="AW44" t="s">
        <v>38</v>
      </c>
      <c r="AX44" t="s">
        <v>90</v>
      </c>
      <c r="AY44" s="35" t="s">
        <v>3337</v>
      </c>
      <c r="AZ44" s="36" t="s">
        <v>3338</v>
      </c>
      <c r="BA44" s="36" t="s">
        <v>3736</v>
      </c>
      <c r="BB44" s="36" t="s">
        <v>5299</v>
      </c>
      <c r="BC44" s="37"/>
      <c r="BD44" s="36" t="s">
        <v>3302</v>
      </c>
      <c r="BE44" s="36" t="s">
        <v>5300</v>
      </c>
      <c r="BF44" t="s">
        <v>87</v>
      </c>
      <c r="BG44" s="39">
        <v>40237</v>
      </c>
      <c r="BH44" t="s">
        <v>126</v>
      </c>
      <c r="BI44" t="s">
        <v>221</v>
      </c>
      <c r="BJ44" s="5" t="s">
        <v>55</v>
      </c>
      <c r="BK44" s="5" t="s">
        <v>55</v>
      </c>
      <c r="BL44" t="s">
        <v>236</v>
      </c>
      <c r="BM44" t="s">
        <v>110</v>
      </c>
      <c r="BN44" t="s">
        <v>119</v>
      </c>
      <c r="BO44">
        <v>856667</v>
      </c>
      <c r="BP44" s="5" t="s">
        <v>55</v>
      </c>
      <c r="BQ44" s="5" t="s">
        <v>55</v>
      </c>
      <c r="BR44" s="5" t="s">
        <v>55</v>
      </c>
      <c r="BS44" s="5" t="s">
        <v>55</v>
      </c>
      <c r="BT44" s="5" t="s">
        <v>55</v>
      </c>
      <c r="BU44" s="5" t="s">
        <v>55</v>
      </c>
      <c r="BV44" t="s">
        <v>38</v>
      </c>
      <c r="BW44" t="s">
        <v>51</v>
      </c>
      <c r="BX44" s="6" t="s">
        <v>132</v>
      </c>
      <c r="BY44" t="s">
        <v>52</v>
      </c>
      <c r="BZ44" s="5" t="s">
        <v>131</v>
      </c>
      <c r="CA44" t="s">
        <v>38</v>
      </c>
      <c r="CB44" t="s">
        <v>37</v>
      </c>
      <c r="CC44" t="s">
        <v>215</v>
      </c>
    </row>
    <row r="45" spans="1:81" x14ac:dyDescent="0.2">
      <c r="A45" s="7" t="s">
        <v>37</v>
      </c>
      <c r="B45" t="s">
        <v>308</v>
      </c>
      <c r="C45" t="s">
        <v>136</v>
      </c>
      <c r="D45" t="s">
        <v>166</v>
      </c>
      <c r="E45" t="str">
        <f t="shared" si="13"/>
        <v>Load Scenario 44 (Org#=1| Campus#=1, GiftType#=2, Fund#=1)</v>
      </c>
      <c r="F45" s="24" t="str">
        <f t="shared" si="14"/>
        <v>CampusName=Main Campus|GiftType=Donate| DonatePurchaseGoal=Donate|FundName= General Giving| CategoryName=</v>
      </c>
      <c r="G45" s="24" t="str">
        <f t="shared" si="15"/>
        <v>Load Scenario 44 (Org#=1| Campus#=1, GiftType#=2, Fund#=1) - Using 'Main Campus',  'Donate', using 'AmountCurrency' of '10', with a 'One-Time' transaction using a 'New Credit Card' payment type 'Visa' with account 'Visa_Personal' number '4111 1111 1111 1111' Submit = 'Yes'</v>
      </c>
      <c r="H45" s="24" t="str">
        <f t="shared" si="16"/>
        <v>Environment= https://sg-dev-web.securegive.com/,  User= testing+44+load@securegive.com</v>
      </c>
      <c r="I45" s="34" t="s">
        <v>244</v>
      </c>
      <c r="J45" t="s">
        <v>272</v>
      </c>
      <c r="K45" s="34" t="s">
        <v>1801</v>
      </c>
      <c r="L45" t="s">
        <v>271</v>
      </c>
      <c r="M45" t="s">
        <v>55</v>
      </c>
      <c r="N45" t="s">
        <v>55</v>
      </c>
      <c r="O45" s="1" t="s">
        <v>92</v>
      </c>
      <c r="P45" t="s">
        <v>13</v>
      </c>
      <c r="Q45">
        <v>1</v>
      </c>
      <c r="R45" s="24">
        <v>1</v>
      </c>
      <c r="S45" s="7" t="s">
        <v>213</v>
      </c>
      <c r="T45" s="7">
        <v>2</v>
      </c>
      <c r="U45" s="7" t="s">
        <v>213</v>
      </c>
      <c r="V45" s="26" t="s">
        <v>55</v>
      </c>
      <c r="W45" s="22" t="s">
        <v>55</v>
      </c>
      <c r="X45" s="32" t="s">
        <v>55</v>
      </c>
      <c r="Y45" s="32" t="s">
        <v>55</v>
      </c>
      <c r="Z45" s="22" t="s">
        <v>55</v>
      </c>
      <c r="AA45" s="22" t="s">
        <v>55</v>
      </c>
      <c r="AB45" s="22" t="s">
        <v>55</v>
      </c>
      <c r="AC45" t="s">
        <v>60</v>
      </c>
      <c r="AD45">
        <v>1</v>
      </c>
      <c r="AF45" t="s">
        <v>24</v>
      </c>
      <c r="AG45">
        <v>10</v>
      </c>
      <c r="AH45" t="s">
        <v>17</v>
      </c>
      <c r="AI45" s="5" t="s">
        <v>55</v>
      </c>
      <c r="AJ45" s="5" t="s">
        <v>55</v>
      </c>
      <c r="AK45" s="32" t="s">
        <v>55</v>
      </c>
      <c r="AL45" s="22" t="s">
        <v>55</v>
      </c>
      <c r="AM45" s="32" t="s">
        <v>55</v>
      </c>
      <c r="AN45" s="32" t="s">
        <v>55</v>
      </c>
      <c r="AO45" s="22" t="str">
        <f t="shared" si="12"/>
        <v>One-Time gift on N/A basis charged on N/A Delayed start date of N/A ending on N/A</v>
      </c>
      <c r="AP45" t="s">
        <v>38</v>
      </c>
      <c r="AQ45" s="5" t="s">
        <v>64</v>
      </c>
      <c r="AR45" s="5" t="s">
        <v>181</v>
      </c>
      <c r="AS45" s="5" t="s">
        <v>64</v>
      </c>
      <c r="AT45" s="5"/>
      <c r="AU45" t="s">
        <v>38</v>
      </c>
      <c r="AV45" t="s">
        <v>38</v>
      </c>
      <c r="AW45" t="s">
        <v>38</v>
      </c>
      <c r="AX45" t="s">
        <v>90</v>
      </c>
      <c r="AY45" s="35" t="s">
        <v>3339</v>
      </c>
      <c r="AZ45" s="36" t="s">
        <v>3340</v>
      </c>
      <c r="BA45" s="36" t="s">
        <v>3737</v>
      </c>
      <c r="BB45" s="36" t="s">
        <v>5301</v>
      </c>
      <c r="BC45" s="37"/>
      <c r="BD45" s="36" t="s">
        <v>5247</v>
      </c>
      <c r="BE45" s="36" t="s">
        <v>5206</v>
      </c>
      <c r="BF45" t="s">
        <v>87</v>
      </c>
      <c r="BG45" s="39">
        <v>62787</v>
      </c>
      <c r="BH45" t="s">
        <v>53</v>
      </c>
      <c r="BI45" t="s">
        <v>221</v>
      </c>
      <c r="BJ45" s="5" t="s">
        <v>55</v>
      </c>
      <c r="BK45" t="s">
        <v>37</v>
      </c>
      <c r="BL45" t="s">
        <v>237</v>
      </c>
      <c r="BM45" t="s">
        <v>111</v>
      </c>
      <c r="BN45" t="s">
        <v>121</v>
      </c>
      <c r="BO45" t="s">
        <v>98</v>
      </c>
      <c r="BP45" s="4">
        <v>44188</v>
      </c>
      <c r="BQ45">
        <v>123</v>
      </c>
      <c r="BR45" s="5" t="s">
        <v>55</v>
      </c>
      <c r="BS45" t="s">
        <v>50</v>
      </c>
      <c r="BT45">
        <v>30215</v>
      </c>
      <c r="BU45" t="s">
        <v>38</v>
      </c>
      <c r="BV45" t="s">
        <v>38</v>
      </c>
      <c r="BW45" s="5" t="s">
        <v>55</v>
      </c>
      <c r="BX45" s="22" t="s">
        <v>55</v>
      </c>
      <c r="BY45" s="5" t="s">
        <v>55</v>
      </c>
      <c r="BZ45" s="5" t="s">
        <v>55</v>
      </c>
      <c r="CA45" t="s">
        <v>37</v>
      </c>
      <c r="CB45" t="s">
        <v>37</v>
      </c>
      <c r="CC45" t="s">
        <v>55</v>
      </c>
    </row>
    <row r="46" spans="1:81" ht="17" customHeight="1" x14ac:dyDescent="0.2">
      <c r="A46" s="7" t="s">
        <v>37</v>
      </c>
      <c r="B46" t="s">
        <v>309</v>
      </c>
      <c r="C46" t="s">
        <v>136</v>
      </c>
      <c r="D46" t="s">
        <v>166</v>
      </c>
      <c r="E46" t="str">
        <f t="shared" si="13"/>
        <v>Load Scenario 45 (Org#=1| Campus#=1, GiftType#=2, Fund#=1)</v>
      </c>
      <c r="F46" s="24" t="str">
        <f t="shared" si="14"/>
        <v>CampusName=Main Campus|GiftType=Donate| DonatePurchaseGoal=Donate|FundName= General Giving| CategoryName=</v>
      </c>
      <c r="G46" s="24" t="str">
        <f t="shared" si="15"/>
        <v>Load Scenario 45 (Org#=1| Campus#=1, GiftType#=2, Fund#=1) - Using 'Main Campus',  'Donate', using 'AmountCurrency' of '10', with a 'One-Time' transaction using a 'New Credit Card' payment type 'Visa' with account 'Visa_Corporate_Purchase' number '4055 0111 1111 1111' Submit = 'Yes'</v>
      </c>
      <c r="H46" s="24" t="str">
        <f t="shared" si="16"/>
        <v>Environment= https://sg-dev-web.securegive.com/,  User= testing+45+load@securegive.com</v>
      </c>
      <c r="I46" s="34" t="s">
        <v>244</v>
      </c>
      <c r="J46" t="s">
        <v>272</v>
      </c>
      <c r="K46" s="34" t="s">
        <v>1802</v>
      </c>
      <c r="L46" t="s">
        <v>271</v>
      </c>
      <c r="M46" t="s">
        <v>55</v>
      </c>
      <c r="N46" t="s">
        <v>55</v>
      </c>
      <c r="O46" s="1" t="s">
        <v>92</v>
      </c>
      <c r="P46" t="s">
        <v>13</v>
      </c>
      <c r="Q46">
        <v>1</v>
      </c>
      <c r="R46" s="24">
        <v>1</v>
      </c>
      <c r="S46" s="7" t="s">
        <v>213</v>
      </c>
      <c r="T46" s="7">
        <v>2</v>
      </c>
      <c r="U46" s="7" t="s">
        <v>213</v>
      </c>
      <c r="V46" s="26" t="s">
        <v>55</v>
      </c>
      <c r="W46" s="22" t="s">
        <v>55</v>
      </c>
      <c r="X46" s="32" t="s">
        <v>55</v>
      </c>
      <c r="Y46" s="32" t="s">
        <v>55</v>
      </c>
      <c r="Z46" s="22" t="s">
        <v>55</v>
      </c>
      <c r="AA46" s="22" t="s">
        <v>55</v>
      </c>
      <c r="AB46" s="22" t="s">
        <v>55</v>
      </c>
      <c r="AC46" t="s">
        <v>60</v>
      </c>
      <c r="AD46">
        <v>1</v>
      </c>
      <c r="AF46" t="s">
        <v>24</v>
      </c>
      <c r="AG46">
        <v>10</v>
      </c>
      <c r="AH46" t="s">
        <v>17</v>
      </c>
      <c r="AI46" s="5" t="s">
        <v>55</v>
      </c>
      <c r="AJ46" s="5" t="s">
        <v>55</v>
      </c>
      <c r="AK46" s="32" t="s">
        <v>55</v>
      </c>
      <c r="AL46" s="22" t="s">
        <v>55</v>
      </c>
      <c r="AM46" s="32" t="s">
        <v>55</v>
      </c>
      <c r="AN46" s="32" t="s">
        <v>55</v>
      </c>
      <c r="AO46" s="22" t="str">
        <f t="shared" si="12"/>
        <v>One-Time gift on N/A basis charged on N/A Delayed start date of N/A ending on N/A</v>
      </c>
      <c r="AP46" t="s">
        <v>38</v>
      </c>
      <c r="AQ46" s="5" t="s">
        <v>64</v>
      </c>
      <c r="AR46" s="5" t="s">
        <v>181</v>
      </c>
      <c r="AS46" s="5" t="s">
        <v>64</v>
      </c>
      <c r="AT46" s="5"/>
      <c r="AU46" t="s">
        <v>38</v>
      </c>
      <c r="AV46" t="s">
        <v>38</v>
      </c>
      <c r="AW46" t="s">
        <v>38</v>
      </c>
      <c r="AX46" t="s">
        <v>90</v>
      </c>
      <c r="AY46" s="35" t="s">
        <v>3341</v>
      </c>
      <c r="AZ46" s="36" t="s">
        <v>3342</v>
      </c>
      <c r="BA46" s="36" t="s">
        <v>3738</v>
      </c>
      <c r="BB46" s="36" t="s">
        <v>5302</v>
      </c>
      <c r="BC46" s="37"/>
      <c r="BD46" s="36" t="s">
        <v>5303</v>
      </c>
      <c r="BE46" s="36" t="s">
        <v>5259</v>
      </c>
      <c r="BF46" t="s">
        <v>87</v>
      </c>
      <c r="BG46" s="39">
        <v>46486</v>
      </c>
      <c r="BH46" t="s">
        <v>53</v>
      </c>
      <c r="BI46" t="s">
        <v>221</v>
      </c>
      <c r="BJ46" s="5" t="s">
        <v>55</v>
      </c>
      <c r="BK46" t="s">
        <v>37</v>
      </c>
      <c r="BL46" t="s">
        <v>237</v>
      </c>
      <c r="BM46" t="s">
        <v>111</v>
      </c>
      <c r="BN46" t="s">
        <v>106</v>
      </c>
      <c r="BO46" t="s">
        <v>100</v>
      </c>
      <c r="BP46" s="4">
        <v>44188</v>
      </c>
      <c r="BQ46">
        <v>123</v>
      </c>
      <c r="BR46" s="5" t="s">
        <v>55</v>
      </c>
      <c r="BS46" t="s">
        <v>172</v>
      </c>
      <c r="BT46">
        <v>30215</v>
      </c>
      <c r="BU46" t="s">
        <v>38</v>
      </c>
      <c r="BV46" t="s">
        <v>38</v>
      </c>
      <c r="BW46" s="5" t="s">
        <v>55</v>
      </c>
      <c r="BX46" s="22" t="s">
        <v>55</v>
      </c>
      <c r="BY46" s="5" t="s">
        <v>55</v>
      </c>
      <c r="BZ46" s="5" t="s">
        <v>55</v>
      </c>
      <c r="CA46" t="s">
        <v>37</v>
      </c>
      <c r="CB46" t="s">
        <v>37</v>
      </c>
      <c r="CC46" t="s">
        <v>55</v>
      </c>
    </row>
    <row r="47" spans="1:81" x14ac:dyDescent="0.2">
      <c r="A47" s="7" t="s">
        <v>37</v>
      </c>
      <c r="B47" t="s">
        <v>310</v>
      </c>
      <c r="C47" t="s">
        <v>136</v>
      </c>
      <c r="D47" t="s">
        <v>166</v>
      </c>
      <c r="E47" t="str">
        <f t="shared" si="13"/>
        <v>Load Scenario 46 (Org#=1| Campus#=1, GiftType#=2, Fund#=1)</v>
      </c>
      <c r="F47" s="24" t="str">
        <f t="shared" si="14"/>
        <v>CampusName=Main Campus|GiftType=Donate| DonatePurchaseGoal=Donate|FundName= General Giving| CategoryName=</v>
      </c>
      <c r="G47" s="24" t="str">
        <f t="shared" si="15"/>
        <v>Load Scenario 46 (Org#=1| Campus#=1, GiftType#=2, Fund#=1) - Using 'Main Campus',  'Donate', using 'AmountCurrency' of '14', with a 'One-Time' transaction using a 'New Credit Card' payment type 'Visa' with account 'Mastercard_Personal' number '5454 5454 5454 5454' Submit = 'Yes'</v>
      </c>
      <c r="H47" s="24" t="str">
        <f t="shared" si="16"/>
        <v>Environment= https://sg-dev-web.securegive.com/,  User= testing+46+load@securegive.com</v>
      </c>
      <c r="I47" s="34" t="s">
        <v>244</v>
      </c>
      <c r="J47" t="s">
        <v>272</v>
      </c>
      <c r="K47" s="34" t="s">
        <v>1803</v>
      </c>
      <c r="L47" t="s">
        <v>271</v>
      </c>
      <c r="M47" t="s">
        <v>55</v>
      </c>
      <c r="N47" t="s">
        <v>55</v>
      </c>
      <c r="O47" s="1" t="s">
        <v>92</v>
      </c>
      <c r="P47" t="s">
        <v>13</v>
      </c>
      <c r="Q47">
        <v>1</v>
      </c>
      <c r="R47" s="24">
        <v>1</v>
      </c>
      <c r="S47" s="7" t="s">
        <v>213</v>
      </c>
      <c r="T47" s="7">
        <v>2</v>
      </c>
      <c r="U47" s="7" t="s">
        <v>213</v>
      </c>
      <c r="V47" s="26" t="s">
        <v>55</v>
      </c>
      <c r="W47" s="22" t="s">
        <v>55</v>
      </c>
      <c r="X47" s="32" t="s">
        <v>55</v>
      </c>
      <c r="Y47" s="32" t="s">
        <v>55</v>
      </c>
      <c r="Z47" s="22" t="s">
        <v>55</v>
      </c>
      <c r="AA47" s="22" t="s">
        <v>55</v>
      </c>
      <c r="AB47" s="22" t="s">
        <v>55</v>
      </c>
      <c r="AC47" t="s">
        <v>60</v>
      </c>
      <c r="AD47">
        <v>1</v>
      </c>
      <c r="AF47" t="s">
        <v>24</v>
      </c>
      <c r="AG47">
        <v>14</v>
      </c>
      <c r="AH47" t="s">
        <v>17</v>
      </c>
      <c r="AI47" s="5" t="s">
        <v>55</v>
      </c>
      <c r="AJ47" s="5" t="s">
        <v>55</v>
      </c>
      <c r="AK47" s="32" t="s">
        <v>55</v>
      </c>
      <c r="AL47" s="22" t="s">
        <v>55</v>
      </c>
      <c r="AM47" s="32" t="s">
        <v>55</v>
      </c>
      <c r="AN47" s="32" t="s">
        <v>55</v>
      </c>
      <c r="AO47" s="22" t="str">
        <f t="shared" si="12"/>
        <v>One-Time gift on N/A basis charged on N/A Delayed start date of N/A ending on N/A</v>
      </c>
      <c r="AP47" t="s">
        <v>38</v>
      </c>
      <c r="AQ47" s="5" t="s">
        <v>64</v>
      </c>
      <c r="AR47" s="5" t="s">
        <v>181</v>
      </c>
      <c r="AS47" s="5" t="s">
        <v>64</v>
      </c>
      <c r="AT47" s="5"/>
      <c r="AU47" t="s">
        <v>38</v>
      </c>
      <c r="AV47" t="s">
        <v>38</v>
      </c>
      <c r="AW47" t="s">
        <v>38</v>
      </c>
      <c r="AX47" t="s">
        <v>90</v>
      </c>
      <c r="AY47" s="35" t="s">
        <v>3343</v>
      </c>
      <c r="AZ47" s="36" t="s">
        <v>3344</v>
      </c>
      <c r="BA47" s="36" t="s">
        <v>3739</v>
      </c>
      <c r="BB47" s="36" t="s">
        <v>5304</v>
      </c>
      <c r="BC47" s="37"/>
      <c r="BD47" s="36" t="s">
        <v>5305</v>
      </c>
      <c r="BE47" s="36" t="s">
        <v>5306</v>
      </c>
      <c r="BF47" t="s">
        <v>87</v>
      </c>
      <c r="BG47" s="39">
        <v>57681</v>
      </c>
      <c r="BH47" t="s">
        <v>53</v>
      </c>
      <c r="BI47" t="s">
        <v>221</v>
      </c>
      <c r="BJ47" s="5" t="s">
        <v>55</v>
      </c>
      <c r="BK47" t="s">
        <v>37</v>
      </c>
      <c r="BL47" t="s">
        <v>237</v>
      </c>
      <c r="BM47" t="s">
        <v>111</v>
      </c>
      <c r="BN47" t="s">
        <v>122</v>
      </c>
      <c r="BO47" t="s">
        <v>101</v>
      </c>
      <c r="BP47" s="4">
        <v>44188</v>
      </c>
      <c r="BQ47">
        <v>123</v>
      </c>
      <c r="BR47" s="5" t="s">
        <v>55</v>
      </c>
      <c r="BS47" t="s">
        <v>173</v>
      </c>
      <c r="BT47">
        <v>30215</v>
      </c>
      <c r="BU47" t="s">
        <v>38</v>
      </c>
      <c r="BV47" t="s">
        <v>38</v>
      </c>
      <c r="BW47" s="5" t="s">
        <v>55</v>
      </c>
      <c r="BX47" s="22" t="s">
        <v>55</v>
      </c>
      <c r="BY47" s="5" t="s">
        <v>55</v>
      </c>
      <c r="BZ47" s="5" t="s">
        <v>55</v>
      </c>
      <c r="CA47" t="s">
        <v>38</v>
      </c>
      <c r="CB47" t="s">
        <v>37</v>
      </c>
      <c r="CC47" t="s">
        <v>55</v>
      </c>
    </row>
    <row r="48" spans="1:81" x14ac:dyDescent="0.2">
      <c r="A48" s="7" t="s">
        <v>37</v>
      </c>
      <c r="B48" t="s">
        <v>311</v>
      </c>
      <c r="C48" t="s">
        <v>136</v>
      </c>
      <c r="D48" t="s">
        <v>166</v>
      </c>
      <c r="E48" t="str">
        <f t="shared" si="13"/>
        <v>Load Scenario 47 (Org#=1| Campus#=1, GiftType#=2, Fund#=1)</v>
      </c>
      <c r="F48" s="24" t="str">
        <f t="shared" si="14"/>
        <v>CampusName=Main Campus|GiftType=Donate| DonatePurchaseGoal=Donate|FundName= General Giving| CategoryName=</v>
      </c>
      <c r="G48" s="24" t="str">
        <f t="shared" si="15"/>
        <v>Load Scenario 47 (Org#=1| Campus#=1, GiftType#=2, Fund#=1) - Using 'Main Campus',  'Donate', using 'AmountCurrency' of '15', with a 'One-Time' transaction using a 'New Credit Card' payment type 'Mastercard' with account 'Mastercard_Corporate' number '5405 2222 2222 2226' Submit = 'Yes'</v>
      </c>
      <c r="H48" s="24" t="str">
        <f t="shared" si="16"/>
        <v>Environment= https://sg-dev-web.securegive.com/,  User= testing+47+load@securegive.com</v>
      </c>
      <c r="I48" s="34" t="s">
        <v>244</v>
      </c>
      <c r="J48" t="s">
        <v>272</v>
      </c>
      <c r="K48" s="34" t="s">
        <v>1804</v>
      </c>
      <c r="L48" t="s">
        <v>271</v>
      </c>
      <c r="M48" t="s">
        <v>55</v>
      </c>
      <c r="N48" t="s">
        <v>55</v>
      </c>
      <c r="O48" s="1" t="s">
        <v>92</v>
      </c>
      <c r="P48" t="s">
        <v>13</v>
      </c>
      <c r="Q48">
        <v>1</v>
      </c>
      <c r="R48" s="24">
        <v>1</v>
      </c>
      <c r="S48" s="7" t="s">
        <v>213</v>
      </c>
      <c r="T48" s="7">
        <v>2</v>
      </c>
      <c r="U48" s="7" t="s">
        <v>213</v>
      </c>
      <c r="V48" s="26" t="s">
        <v>55</v>
      </c>
      <c r="W48" s="22" t="s">
        <v>55</v>
      </c>
      <c r="X48" s="32" t="s">
        <v>55</v>
      </c>
      <c r="Y48" s="32" t="s">
        <v>55</v>
      </c>
      <c r="Z48" s="22" t="s">
        <v>55</v>
      </c>
      <c r="AA48" s="22" t="s">
        <v>55</v>
      </c>
      <c r="AB48" s="22" t="s">
        <v>55</v>
      </c>
      <c r="AC48" t="s">
        <v>60</v>
      </c>
      <c r="AD48">
        <v>1</v>
      </c>
      <c r="AF48" t="s">
        <v>24</v>
      </c>
      <c r="AG48">
        <v>15</v>
      </c>
      <c r="AH48" t="s">
        <v>17</v>
      </c>
      <c r="AI48" s="5" t="s">
        <v>55</v>
      </c>
      <c r="AJ48" s="5" t="s">
        <v>55</v>
      </c>
      <c r="AK48" s="32" t="s">
        <v>55</v>
      </c>
      <c r="AL48" s="22" t="s">
        <v>55</v>
      </c>
      <c r="AM48" s="32" t="s">
        <v>55</v>
      </c>
      <c r="AN48" s="32" t="s">
        <v>55</v>
      </c>
      <c r="AO48" s="22" t="str">
        <f t="shared" si="12"/>
        <v>One-Time gift on N/A basis charged on N/A Delayed start date of N/A ending on N/A</v>
      </c>
      <c r="AP48" t="s">
        <v>38</v>
      </c>
      <c r="AQ48" s="5" t="s">
        <v>64</v>
      </c>
      <c r="AR48" s="5" t="s">
        <v>181</v>
      </c>
      <c r="AS48" s="5" t="s">
        <v>64</v>
      </c>
      <c r="AT48" s="5"/>
      <c r="AU48" t="s">
        <v>38</v>
      </c>
      <c r="AV48" t="s">
        <v>38</v>
      </c>
      <c r="AW48" t="s">
        <v>38</v>
      </c>
      <c r="AX48" t="s">
        <v>90</v>
      </c>
      <c r="AY48" s="35" t="s">
        <v>3345</v>
      </c>
      <c r="AZ48" s="36" t="s">
        <v>3346</v>
      </c>
      <c r="BA48" s="36" t="s">
        <v>3740</v>
      </c>
      <c r="BB48" s="36" t="s">
        <v>5307</v>
      </c>
      <c r="BC48" s="37"/>
      <c r="BD48" s="36" t="s">
        <v>5308</v>
      </c>
      <c r="BE48" s="36" t="s">
        <v>5306</v>
      </c>
      <c r="BF48" t="s">
        <v>87</v>
      </c>
      <c r="BG48" s="39">
        <v>92902</v>
      </c>
      <c r="BH48" t="s">
        <v>53</v>
      </c>
      <c r="BI48" t="s">
        <v>221</v>
      </c>
      <c r="BJ48" s="5" t="s">
        <v>55</v>
      </c>
      <c r="BK48" t="s">
        <v>37</v>
      </c>
      <c r="BL48" t="s">
        <v>238</v>
      </c>
      <c r="BM48" t="s">
        <v>111</v>
      </c>
      <c r="BN48" t="s">
        <v>123</v>
      </c>
      <c r="BO48" t="s">
        <v>103</v>
      </c>
      <c r="BP48" s="4">
        <v>44188</v>
      </c>
      <c r="BQ48">
        <v>123</v>
      </c>
      <c r="BR48" s="5" t="s">
        <v>55</v>
      </c>
      <c r="BS48" t="s">
        <v>174</v>
      </c>
      <c r="BT48">
        <v>30215</v>
      </c>
      <c r="BU48" t="s">
        <v>38</v>
      </c>
      <c r="BV48" t="s">
        <v>38</v>
      </c>
      <c r="BW48" s="5" t="s">
        <v>55</v>
      </c>
      <c r="BX48" s="22" t="s">
        <v>55</v>
      </c>
      <c r="BY48" s="5" t="s">
        <v>55</v>
      </c>
      <c r="BZ48" s="5" t="s">
        <v>55</v>
      </c>
      <c r="CA48" t="s">
        <v>38</v>
      </c>
      <c r="CB48" t="s">
        <v>37</v>
      </c>
      <c r="CC48" t="s">
        <v>55</v>
      </c>
    </row>
    <row r="49" spans="1:81" x14ac:dyDescent="0.2">
      <c r="A49" s="7" t="s">
        <v>37</v>
      </c>
      <c r="B49" t="s">
        <v>312</v>
      </c>
      <c r="C49" t="s">
        <v>136</v>
      </c>
      <c r="D49" t="s">
        <v>166</v>
      </c>
      <c r="E49" t="str">
        <f t="shared" si="13"/>
        <v>Load Scenario 48 (Org#=1| Campus#=1, GiftType#=2, Fund#=1)</v>
      </c>
      <c r="F49" s="24" t="str">
        <f t="shared" si="14"/>
        <v>CampusName=Main Campus|GiftType=Donate| DonatePurchaseGoal=Donate|FundName= General Giving| CategoryName=</v>
      </c>
      <c r="G49" s="24" t="str">
        <f t="shared" si="15"/>
        <v>Load Scenario 48 (Org#=1| Campus#=1, GiftType#=2, Fund#=1) - Using 'Main Campus',  'Donate', using 'AmountCurrency' of '16', with a 'One-Time' transaction using a 'New Credit Card' payment type 'Discover' with account 'Discover' number '6011 0009 9550 0000' Submit = 'Yes'</v>
      </c>
      <c r="H49" s="24" t="str">
        <f t="shared" si="16"/>
        <v>Environment= https://sg-dev-web.securegive.com/,  User= testing+48+load@securegive.com</v>
      </c>
      <c r="I49" s="34" t="s">
        <v>244</v>
      </c>
      <c r="J49" t="s">
        <v>272</v>
      </c>
      <c r="K49" s="34" t="s">
        <v>1805</v>
      </c>
      <c r="L49" t="s">
        <v>271</v>
      </c>
      <c r="M49" t="s">
        <v>55</v>
      </c>
      <c r="N49" t="s">
        <v>55</v>
      </c>
      <c r="O49" s="1" t="s">
        <v>92</v>
      </c>
      <c r="P49" t="s">
        <v>13</v>
      </c>
      <c r="Q49">
        <v>1</v>
      </c>
      <c r="R49" s="24">
        <v>1</v>
      </c>
      <c r="S49" s="7" t="s">
        <v>213</v>
      </c>
      <c r="T49" s="7">
        <v>2</v>
      </c>
      <c r="U49" s="7" t="s">
        <v>213</v>
      </c>
      <c r="V49" s="26" t="s">
        <v>55</v>
      </c>
      <c r="W49" s="22" t="s">
        <v>55</v>
      </c>
      <c r="X49" s="32" t="s">
        <v>55</v>
      </c>
      <c r="Y49" s="32" t="s">
        <v>55</v>
      </c>
      <c r="Z49" s="22" t="s">
        <v>55</v>
      </c>
      <c r="AA49" s="22" t="s">
        <v>55</v>
      </c>
      <c r="AB49" s="22" t="s">
        <v>55</v>
      </c>
      <c r="AC49" t="s">
        <v>60</v>
      </c>
      <c r="AD49">
        <v>1</v>
      </c>
      <c r="AF49" t="s">
        <v>24</v>
      </c>
      <c r="AG49">
        <v>16</v>
      </c>
      <c r="AH49" t="s">
        <v>17</v>
      </c>
      <c r="AI49" s="5" t="s">
        <v>55</v>
      </c>
      <c r="AJ49" s="5" t="s">
        <v>55</v>
      </c>
      <c r="AK49" s="32" t="s">
        <v>55</v>
      </c>
      <c r="AL49" s="22" t="s">
        <v>55</v>
      </c>
      <c r="AM49" s="32" t="s">
        <v>55</v>
      </c>
      <c r="AN49" s="32" t="s">
        <v>55</v>
      </c>
      <c r="AO49" s="22" t="str">
        <f t="shared" si="12"/>
        <v>One-Time gift on N/A basis charged on N/A Delayed start date of N/A ending on N/A</v>
      </c>
      <c r="AP49" t="s">
        <v>38</v>
      </c>
      <c r="AQ49" s="5" t="s">
        <v>64</v>
      </c>
      <c r="AR49" s="5" t="s">
        <v>181</v>
      </c>
      <c r="AS49" s="5" t="s">
        <v>64</v>
      </c>
      <c r="AT49" s="5"/>
      <c r="AU49" t="s">
        <v>38</v>
      </c>
      <c r="AV49" t="s">
        <v>38</v>
      </c>
      <c r="AW49" t="s">
        <v>38</v>
      </c>
      <c r="AX49" t="s">
        <v>90</v>
      </c>
      <c r="AY49" s="35" t="s">
        <v>3347</v>
      </c>
      <c r="AZ49" s="36" t="s">
        <v>3348</v>
      </c>
      <c r="BA49" s="36" t="s">
        <v>3741</v>
      </c>
      <c r="BB49" s="36" t="s">
        <v>5309</v>
      </c>
      <c r="BC49" s="37"/>
      <c r="BD49" s="36" t="s">
        <v>5310</v>
      </c>
      <c r="BE49" s="36" t="s">
        <v>5200</v>
      </c>
      <c r="BF49" t="s">
        <v>87</v>
      </c>
      <c r="BG49" s="39">
        <v>79606</v>
      </c>
      <c r="BH49" t="s">
        <v>53</v>
      </c>
      <c r="BI49" t="s">
        <v>221</v>
      </c>
      <c r="BJ49" s="5" t="s">
        <v>55</v>
      </c>
      <c r="BK49" t="s">
        <v>37</v>
      </c>
      <c r="BL49" t="s">
        <v>96</v>
      </c>
      <c r="BM49" t="s">
        <v>111</v>
      </c>
      <c r="BN49" t="s">
        <v>96</v>
      </c>
      <c r="BO49" t="s">
        <v>104</v>
      </c>
      <c r="BP49" s="4">
        <v>44188</v>
      </c>
      <c r="BQ49">
        <v>123</v>
      </c>
      <c r="BR49" s="5" t="s">
        <v>55</v>
      </c>
      <c r="BS49" t="s">
        <v>175</v>
      </c>
      <c r="BT49">
        <v>30215</v>
      </c>
      <c r="BU49" t="s">
        <v>38</v>
      </c>
      <c r="BV49" t="s">
        <v>38</v>
      </c>
      <c r="BW49" s="5" t="s">
        <v>55</v>
      </c>
      <c r="BX49" s="22" t="s">
        <v>55</v>
      </c>
      <c r="BY49" s="5" t="s">
        <v>55</v>
      </c>
      <c r="BZ49" s="5" t="s">
        <v>55</v>
      </c>
      <c r="CA49" t="s">
        <v>37</v>
      </c>
      <c r="CB49" t="s">
        <v>37</v>
      </c>
      <c r="CC49" t="s">
        <v>55</v>
      </c>
    </row>
    <row r="50" spans="1:81" x14ac:dyDescent="0.2">
      <c r="A50" s="7" t="s">
        <v>37</v>
      </c>
      <c r="B50" t="s">
        <v>313</v>
      </c>
      <c r="C50" t="s">
        <v>136</v>
      </c>
      <c r="D50" t="s">
        <v>166</v>
      </c>
      <c r="E50" t="str">
        <f t="shared" si="13"/>
        <v>Load Scenario 49 (Org#=1| Campus#=1, GiftType#=2, Fund#=1)</v>
      </c>
      <c r="F50" s="24" t="str">
        <f t="shared" si="14"/>
        <v>CampusName=Main Campus|GiftType=Donate| DonatePurchaseGoal=Donate|FundName= General Giving| CategoryName=</v>
      </c>
      <c r="G50" s="24" t="str">
        <f t="shared" si="15"/>
        <v>Load Scenario 49 (Org#=1| Campus#=1, GiftType#=2, Fund#=1) - Using 'Main Campus',  'Donate', using 'AmountCurrency' of '10', with a 'One-Time' transaction using a 'New Credit Card' payment type 'Amex' with account 'American_Express' number '3714 496353 98431' Submit = 'Yes'</v>
      </c>
      <c r="H50" s="24" t="str">
        <f t="shared" si="16"/>
        <v>Environment= https://sg-dev-web.securegive.com/,  User= testing+49+load@securegive.com</v>
      </c>
      <c r="I50" s="34" t="s">
        <v>244</v>
      </c>
      <c r="J50" t="s">
        <v>272</v>
      </c>
      <c r="K50" s="34" t="s">
        <v>1806</v>
      </c>
      <c r="L50" t="s">
        <v>271</v>
      </c>
      <c r="M50" t="s">
        <v>55</v>
      </c>
      <c r="N50" t="s">
        <v>55</v>
      </c>
      <c r="O50" s="1" t="s">
        <v>92</v>
      </c>
      <c r="P50" t="s">
        <v>13</v>
      </c>
      <c r="Q50">
        <v>1</v>
      </c>
      <c r="R50" s="24">
        <v>1</v>
      </c>
      <c r="S50" s="7" t="s">
        <v>213</v>
      </c>
      <c r="T50" s="7">
        <v>2</v>
      </c>
      <c r="U50" s="7" t="s">
        <v>213</v>
      </c>
      <c r="V50" s="26" t="s">
        <v>55</v>
      </c>
      <c r="W50" s="22" t="s">
        <v>55</v>
      </c>
      <c r="X50" s="32" t="s">
        <v>55</v>
      </c>
      <c r="Y50" s="32" t="s">
        <v>55</v>
      </c>
      <c r="Z50" s="22" t="s">
        <v>55</v>
      </c>
      <c r="AA50" s="22" t="s">
        <v>55</v>
      </c>
      <c r="AB50" s="22" t="s">
        <v>55</v>
      </c>
      <c r="AC50" t="s">
        <v>60</v>
      </c>
      <c r="AD50">
        <v>1</v>
      </c>
      <c r="AF50" t="s">
        <v>24</v>
      </c>
      <c r="AG50">
        <v>10</v>
      </c>
      <c r="AH50" t="s">
        <v>17</v>
      </c>
      <c r="AI50" s="5" t="s">
        <v>55</v>
      </c>
      <c r="AJ50" s="5" t="s">
        <v>55</v>
      </c>
      <c r="AK50" s="32" t="s">
        <v>55</v>
      </c>
      <c r="AL50" s="22" t="s">
        <v>55</v>
      </c>
      <c r="AM50" s="32" t="s">
        <v>55</v>
      </c>
      <c r="AN50" s="32" t="s">
        <v>55</v>
      </c>
      <c r="AO50" s="22" t="str">
        <f t="shared" si="12"/>
        <v>One-Time gift on N/A basis charged on N/A Delayed start date of N/A ending on N/A</v>
      </c>
      <c r="AP50" t="s">
        <v>38</v>
      </c>
      <c r="AQ50" s="5" t="s">
        <v>64</v>
      </c>
      <c r="AR50" s="5" t="s">
        <v>181</v>
      </c>
      <c r="AS50" s="5" t="s">
        <v>64</v>
      </c>
      <c r="AT50" s="5"/>
      <c r="AU50" t="s">
        <v>38</v>
      </c>
      <c r="AV50" t="s">
        <v>38</v>
      </c>
      <c r="AW50" t="s">
        <v>38</v>
      </c>
      <c r="AX50" t="s">
        <v>90</v>
      </c>
      <c r="AY50" s="35" t="s">
        <v>3349</v>
      </c>
      <c r="AZ50" s="36" t="s">
        <v>3350</v>
      </c>
      <c r="BA50" s="36" t="s">
        <v>3742</v>
      </c>
      <c r="BB50" s="36" t="s">
        <v>5311</v>
      </c>
      <c r="BC50" s="37"/>
      <c r="BD50" s="36" t="s">
        <v>5312</v>
      </c>
      <c r="BE50" s="36" t="s">
        <v>5270</v>
      </c>
      <c r="BF50" t="s">
        <v>87</v>
      </c>
      <c r="BG50" s="39">
        <v>32212</v>
      </c>
      <c r="BH50" t="s">
        <v>53</v>
      </c>
      <c r="BI50" t="s">
        <v>221</v>
      </c>
      <c r="BJ50" s="5" t="s">
        <v>55</v>
      </c>
      <c r="BK50" t="s">
        <v>37</v>
      </c>
      <c r="BL50" t="s">
        <v>239</v>
      </c>
      <c r="BM50" t="s">
        <v>111</v>
      </c>
      <c r="BN50" t="s">
        <v>107</v>
      </c>
      <c r="BO50" t="s">
        <v>105</v>
      </c>
      <c r="BP50" s="4">
        <v>44188</v>
      </c>
      <c r="BQ50" s="5" t="s">
        <v>55</v>
      </c>
      <c r="BR50">
        <v>1234</v>
      </c>
      <c r="BS50" t="s">
        <v>176</v>
      </c>
      <c r="BT50">
        <v>30215</v>
      </c>
      <c r="BU50" t="s">
        <v>38</v>
      </c>
      <c r="BV50" t="s">
        <v>55</v>
      </c>
      <c r="BW50" s="5" t="s">
        <v>55</v>
      </c>
      <c r="BX50" s="22" t="s">
        <v>55</v>
      </c>
      <c r="BY50" s="5" t="s">
        <v>55</v>
      </c>
      <c r="BZ50" s="5" t="s">
        <v>55</v>
      </c>
      <c r="CA50" t="s">
        <v>37</v>
      </c>
      <c r="CB50" t="s">
        <v>37</v>
      </c>
      <c r="CC50" t="s">
        <v>55</v>
      </c>
    </row>
    <row r="51" spans="1:81" x14ac:dyDescent="0.2">
      <c r="A51" s="7" t="s">
        <v>37</v>
      </c>
      <c r="B51" t="s">
        <v>314</v>
      </c>
      <c r="C51" t="s">
        <v>136</v>
      </c>
      <c r="D51" t="s">
        <v>166</v>
      </c>
      <c r="E51" t="str">
        <f t="shared" si="13"/>
        <v>Load Scenario 50 (Org#=1| Campus#=1, GiftType#=2, Fund#=1)</v>
      </c>
      <c r="F51" s="24" t="str">
        <f t="shared" si="14"/>
        <v>CampusName=Main Campus|GiftType=Donate| DonatePurchaseGoal=Donate|FundName= General Giving| CategoryName=</v>
      </c>
      <c r="G51" s="24" t="str">
        <f t="shared" si="15"/>
        <v>Load Scenario 50 (Org#=1| Campus#=1, GiftType#=2, Fund#=1) - Using 'Main Campus',  'Donate', using 'AmountCurrency' of '10', with a 'One-Time' transaction using a 'New Bank Account' payment type 'ach' with account 'NormalAccount' number '856667' Submit = 'Yes'</v>
      </c>
      <c r="H51" s="24" t="str">
        <f t="shared" si="16"/>
        <v>Environment= https://sg-dev-web.securegive.com/,  User= testing+50+load@securegive.com</v>
      </c>
      <c r="I51" s="34" t="s">
        <v>244</v>
      </c>
      <c r="J51" t="s">
        <v>272</v>
      </c>
      <c r="K51" s="34" t="s">
        <v>1807</v>
      </c>
      <c r="L51" t="s">
        <v>271</v>
      </c>
      <c r="M51" t="s">
        <v>55</v>
      </c>
      <c r="N51" t="s">
        <v>55</v>
      </c>
      <c r="O51" s="1" t="s">
        <v>92</v>
      </c>
      <c r="P51" t="s">
        <v>13</v>
      </c>
      <c r="Q51">
        <v>1</v>
      </c>
      <c r="R51" s="24">
        <v>1</v>
      </c>
      <c r="S51" s="7" t="s">
        <v>213</v>
      </c>
      <c r="T51" s="7">
        <v>2</v>
      </c>
      <c r="U51" s="7" t="s">
        <v>213</v>
      </c>
      <c r="V51" s="26" t="s">
        <v>55</v>
      </c>
      <c r="W51" s="22" t="s">
        <v>55</v>
      </c>
      <c r="X51" s="32" t="s">
        <v>55</v>
      </c>
      <c r="Y51" s="32" t="s">
        <v>55</v>
      </c>
      <c r="Z51" s="22" t="s">
        <v>55</v>
      </c>
      <c r="AA51" s="22" t="s">
        <v>55</v>
      </c>
      <c r="AB51" s="22" t="s">
        <v>55</v>
      </c>
      <c r="AC51" t="s">
        <v>60</v>
      </c>
      <c r="AD51">
        <v>1</v>
      </c>
      <c r="AF51" t="s">
        <v>24</v>
      </c>
      <c r="AG51">
        <v>10</v>
      </c>
      <c r="AH51" t="s">
        <v>17</v>
      </c>
      <c r="AI51" s="5" t="s">
        <v>55</v>
      </c>
      <c r="AJ51" s="5" t="s">
        <v>55</v>
      </c>
      <c r="AK51" s="32" t="s">
        <v>55</v>
      </c>
      <c r="AL51" s="22" t="s">
        <v>55</v>
      </c>
      <c r="AM51" s="32" t="s">
        <v>55</v>
      </c>
      <c r="AN51" s="32" t="s">
        <v>55</v>
      </c>
      <c r="AO51" s="22" t="str">
        <f t="shared" si="12"/>
        <v>One-Time gift on N/A basis charged on N/A Delayed start date of N/A ending on N/A</v>
      </c>
      <c r="AP51" t="s">
        <v>38</v>
      </c>
      <c r="AQ51" s="5" t="s">
        <v>64</v>
      </c>
      <c r="AR51" s="5" t="s">
        <v>181</v>
      </c>
      <c r="AS51" s="5" t="s">
        <v>64</v>
      </c>
      <c r="AT51" s="5"/>
      <c r="AU51" t="s">
        <v>38</v>
      </c>
      <c r="AV51" t="s">
        <v>38</v>
      </c>
      <c r="AW51" t="s">
        <v>38</v>
      </c>
      <c r="AX51" t="s">
        <v>90</v>
      </c>
      <c r="AY51" s="35" t="s">
        <v>3351</v>
      </c>
      <c r="AZ51" s="36" t="s">
        <v>3352</v>
      </c>
      <c r="BA51" s="36" t="s">
        <v>3743</v>
      </c>
      <c r="BB51" s="36" t="s">
        <v>5313</v>
      </c>
      <c r="BC51" s="37"/>
      <c r="BD51" s="36" t="s">
        <v>5314</v>
      </c>
      <c r="BE51" s="36" t="s">
        <v>5315</v>
      </c>
      <c r="BF51" t="s">
        <v>87</v>
      </c>
      <c r="BG51" s="39">
        <v>46438</v>
      </c>
      <c r="BH51" t="s">
        <v>126</v>
      </c>
      <c r="BI51" t="s">
        <v>221</v>
      </c>
      <c r="BJ51" s="5" t="s">
        <v>55</v>
      </c>
      <c r="BK51" s="5" t="s">
        <v>55</v>
      </c>
      <c r="BL51" t="s">
        <v>236</v>
      </c>
      <c r="BM51" t="s">
        <v>110</v>
      </c>
      <c r="BN51" t="s">
        <v>119</v>
      </c>
      <c r="BO51">
        <v>856667</v>
      </c>
      <c r="BP51" s="5" t="s">
        <v>55</v>
      </c>
      <c r="BQ51" s="5" t="s">
        <v>55</v>
      </c>
      <c r="BR51" s="5" t="s">
        <v>55</v>
      </c>
      <c r="BS51" s="5" t="s">
        <v>55</v>
      </c>
      <c r="BT51" s="5" t="s">
        <v>55</v>
      </c>
      <c r="BU51" s="5" t="s">
        <v>55</v>
      </c>
      <c r="BV51" t="s">
        <v>38</v>
      </c>
      <c r="BW51" t="s">
        <v>51</v>
      </c>
      <c r="BX51" s="6" t="s">
        <v>132</v>
      </c>
      <c r="BY51" t="s">
        <v>52</v>
      </c>
      <c r="BZ51" s="5" t="s">
        <v>131</v>
      </c>
      <c r="CA51" t="s">
        <v>38</v>
      </c>
      <c r="CB51" t="s">
        <v>37</v>
      </c>
      <c r="CC51" t="s">
        <v>215</v>
      </c>
    </row>
    <row r="52" spans="1:81" x14ac:dyDescent="0.2">
      <c r="A52" s="7" t="s">
        <v>37</v>
      </c>
      <c r="B52" t="s">
        <v>315</v>
      </c>
      <c r="C52" t="s">
        <v>136</v>
      </c>
      <c r="D52" t="s">
        <v>166</v>
      </c>
      <c r="E52" t="str">
        <f t="shared" si="13"/>
        <v>Load Scenario 51 (Org#=1| Campus#=1, GiftType#=2, Fund#=1)</v>
      </c>
      <c r="F52" s="24" t="str">
        <f t="shared" si="14"/>
        <v>CampusName=Main Campus|GiftType=Donate| DonatePurchaseGoal=Donate|FundName= General Giving| CategoryName=</v>
      </c>
      <c r="G52" s="24" t="str">
        <f t="shared" si="15"/>
        <v>Load Scenario 51 (Org#=1| Campus#=1, GiftType#=2, Fund#=1) - Using 'Main Campus',  'Donate', using 'AmountCurrency' of '10', with a 'One-Time' transaction using a 'New Credit Card' payment type 'Visa' with account 'Visa_Personal' number '4111 1111 1111 1111' Submit = 'Yes'</v>
      </c>
      <c r="H52" s="24" t="str">
        <f t="shared" si="16"/>
        <v>Environment= https://sg-dev-web.securegive.com/,  User= testing+51+load@securegive.com</v>
      </c>
      <c r="I52" s="34" t="s">
        <v>244</v>
      </c>
      <c r="J52" t="s">
        <v>272</v>
      </c>
      <c r="K52" s="34" t="s">
        <v>1808</v>
      </c>
      <c r="L52" t="s">
        <v>271</v>
      </c>
      <c r="M52" t="s">
        <v>55</v>
      </c>
      <c r="N52" t="s">
        <v>55</v>
      </c>
      <c r="O52" s="1" t="s">
        <v>92</v>
      </c>
      <c r="P52" t="s">
        <v>13</v>
      </c>
      <c r="Q52">
        <v>1</v>
      </c>
      <c r="R52" s="24">
        <v>1</v>
      </c>
      <c r="S52" s="7" t="s">
        <v>213</v>
      </c>
      <c r="T52" s="7">
        <v>2</v>
      </c>
      <c r="U52" s="7" t="s">
        <v>213</v>
      </c>
      <c r="V52" s="26" t="s">
        <v>55</v>
      </c>
      <c r="W52" s="22" t="s">
        <v>55</v>
      </c>
      <c r="X52" s="32" t="s">
        <v>55</v>
      </c>
      <c r="Y52" s="32" t="s">
        <v>55</v>
      </c>
      <c r="Z52" s="22" t="s">
        <v>55</v>
      </c>
      <c r="AA52" s="22" t="s">
        <v>55</v>
      </c>
      <c r="AB52" s="22" t="s">
        <v>55</v>
      </c>
      <c r="AC52" t="s">
        <v>60</v>
      </c>
      <c r="AD52">
        <v>1</v>
      </c>
      <c r="AF52" t="s">
        <v>24</v>
      </c>
      <c r="AG52">
        <v>10</v>
      </c>
      <c r="AH52" t="s">
        <v>17</v>
      </c>
      <c r="AI52" s="5" t="s">
        <v>55</v>
      </c>
      <c r="AJ52" s="5" t="s">
        <v>55</v>
      </c>
      <c r="AK52" s="32" t="s">
        <v>55</v>
      </c>
      <c r="AL52" s="22" t="s">
        <v>55</v>
      </c>
      <c r="AM52" s="32" t="s">
        <v>55</v>
      </c>
      <c r="AN52" s="32" t="s">
        <v>55</v>
      </c>
      <c r="AO52" s="22" t="str">
        <f t="shared" si="12"/>
        <v>One-Time gift on N/A basis charged on N/A Delayed start date of N/A ending on N/A</v>
      </c>
      <c r="AP52" t="s">
        <v>38</v>
      </c>
      <c r="AQ52" s="5" t="s">
        <v>64</v>
      </c>
      <c r="AR52" s="5" t="s">
        <v>181</v>
      </c>
      <c r="AS52" s="5" t="s">
        <v>64</v>
      </c>
      <c r="AT52" s="5"/>
      <c r="AU52" t="s">
        <v>38</v>
      </c>
      <c r="AV52" t="s">
        <v>38</v>
      </c>
      <c r="AW52" t="s">
        <v>38</v>
      </c>
      <c r="AX52" t="s">
        <v>90</v>
      </c>
      <c r="AY52" s="35" t="s">
        <v>3353</v>
      </c>
      <c r="AZ52" s="36" t="s">
        <v>3354</v>
      </c>
      <c r="BA52" s="36" t="s">
        <v>3744</v>
      </c>
      <c r="BB52" s="36" t="s">
        <v>5316</v>
      </c>
      <c r="BC52" s="37"/>
      <c r="BD52" s="36" t="s">
        <v>3686</v>
      </c>
      <c r="BE52" s="36" t="s">
        <v>5317</v>
      </c>
      <c r="BF52" t="s">
        <v>87</v>
      </c>
      <c r="BG52" s="39">
        <v>13404</v>
      </c>
      <c r="BH52" t="s">
        <v>53</v>
      </c>
      <c r="BI52" t="s">
        <v>221</v>
      </c>
      <c r="BJ52" s="5" t="s">
        <v>55</v>
      </c>
      <c r="BK52" t="s">
        <v>37</v>
      </c>
      <c r="BL52" t="s">
        <v>237</v>
      </c>
      <c r="BM52" t="s">
        <v>111</v>
      </c>
      <c r="BN52" t="s">
        <v>121</v>
      </c>
      <c r="BO52" t="s">
        <v>98</v>
      </c>
      <c r="BP52" s="4">
        <v>44188</v>
      </c>
      <c r="BQ52">
        <v>123</v>
      </c>
      <c r="BR52" s="5" t="s">
        <v>55</v>
      </c>
      <c r="BS52" t="s">
        <v>50</v>
      </c>
      <c r="BT52">
        <v>30215</v>
      </c>
      <c r="BU52" t="s">
        <v>38</v>
      </c>
      <c r="BV52" t="s">
        <v>38</v>
      </c>
      <c r="BW52" s="5" t="s">
        <v>55</v>
      </c>
      <c r="BX52" s="22" t="s">
        <v>55</v>
      </c>
      <c r="BY52" s="5" t="s">
        <v>55</v>
      </c>
      <c r="BZ52" s="5" t="s">
        <v>55</v>
      </c>
      <c r="CA52" t="s">
        <v>37</v>
      </c>
      <c r="CB52" t="s">
        <v>37</v>
      </c>
      <c r="CC52" t="s">
        <v>55</v>
      </c>
    </row>
    <row r="53" spans="1:81" ht="17" customHeight="1" x14ac:dyDescent="0.2">
      <c r="A53" s="7" t="s">
        <v>37</v>
      </c>
      <c r="B53" t="s">
        <v>316</v>
      </c>
      <c r="C53" t="s">
        <v>136</v>
      </c>
      <c r="D53" t="s">
        <v>166</v>
      </c>
      <c r="E53" t="str">
        <f t="shared" si="13"/>
        <v>Load Scenario 52 (Org#=1| Campus#=1, GiftType#=2, Fund#=1)</v>
      </c>
      <c r="F53" s="24" t="str">
        <f t="shared" si="14"/>
        <v>CampusName=Main Campus|GiftType=Donate| DonatePurchaseGoal=Donate|FundName= General Giving| CategoryName=</v>
      </c>
      <c r="G53" s="24" t="str">
        <f t="shared" si="15"/>
        <v>Load Scenario 52 (Org#=1| Campus#=1, GiftType#=2, Fund#=1) - Using 'Main Campus',  'Donate', using 'AmountCurrency' of '10', with a 'One-Time' transaction using a 'New Credit Card' payment type 'Visa' with account 'Visa_Corporate_Purchase' number '4055 0111 1111 1111' Submit = 'Yes'</v>
      </c>
      <c r="H53" s="24" t="str">
        <f t="shared" si="16"/>
        <v>Environment= https://sg-dev-web.securegive.com/,  User= testing+52+load@securegive.com</v>
      </c>
      <c r="I53" s="34" t="s">
        <v>244</v>
      </c>
      <c r="J53" t="s">
        <v>272</v>
      </c>
      <c r="K53" s="34" t="s">
        <v>1809</v>
      </c>
      <c r="L53" t="s">
        <v>271</v>
      </c>
      <c r="M53" t="s">
        <v>55</v>
      </c>
      <c r="N53" t="s">
        <v>55</v>
      </c>
      <c r="O53" s="1" t="s">
        <v>92</v>
      </c>
      <c r="P53" t="s">
        <v>13</v>
      </c>
      <c r="Q53">
        <v>1</v>
      </c>
      <c r="R53" s="24">
        <v>1</v>
      </c>
      <c r="S53" s="7" t="s">
        <v>213</v>
      </c>
      <c r="T53" s="7">
        <v>2</v>
      </c>
      <c r="U53" s="7" t="s">
        <v>213</v>
      </c>
      <c r="V53" s="26" t="s">
        <v>55</v>
      </c>
      <c r="W53" s="22" t="s">
        <v>55</v>
      </c>
      <c r="X53" s="32" t="s">
        <v>55</v>
      </c>
      <c r="Y53" s="32" t="s">
        <v>55</v>
      </c>
      <c r="Z53" s="22" t="s">
        <v>55</v>
      </c>
      <c r="AA53" s="22" t="s">
        <v>55</v>
      </c>
      <c r="AB53" s="22" t="s">
        <v>55</v>
      </c>
      <c r="AC53" t="s">
        <v>60</v>
      </c>
      <c r="AD53">
        <v>1</v>
      </c>
      <c r="AF53" t="s">
        <v>24</v>
      </c>
      <c r="AG53">
        <v>10</v>
      </c>
      <c r="AH53" t="s">
        <v>17</v>
      </c>
      <c r="AI53" s="5" t="s">
        <v>55</v>
      </c>
      <c r="AJ53" s="5" t="s">
        <v>55</v>
      </c>
      <c r="AK53" s="32" t="s">
        <v>55</v>
      </c>
      <c r="AL53" s="22" t="s">
        <v>55</v>
      </c>
      <c r="AM53" s="32" t="s">
        <v>55</v>
      </c>
      <c r="AN53" s="32" t="s">
        <v>55</v>
      </c>
      <c r="AO53" s="22" t="str">
        <f t="shared" si="12"/>
        <v>One-Time gift on N/A basis charged on N/A Delayed start date of N/A ending on N/A</v>
      </c>
      <c r="AP53" t="s">
        <v>38</v>
      </c>
      <c r="AQ53" s="5" t="s">
        <v>64</v>
      </c>
      <c r="AR53" s="5" t="s">
        <v>181</v>
      </c>
      <c r="AS53" s="5" t="s">
        <v>64</v>
      </c>
      <c r="AT53" s="5"/>
      <c r="AU53" t="s">
        <v>38</v>
      </c>
      <c r="AV53" t="s">
        <v>38</v>
      </c>
      <c r="AW53" t="s">
        <v>38</v>
      </c>
      <c r="AX53" t="s">
        <v>90</v>
      </c>
      <c r="AY53" s="35" t="s">
        <v>3355</v>
      </c>
      <c r="AZ53" s="36" t="s">
        <v>3356</v>
      </c>
      <c r="BA53" s="36" t="s">
        <v>3745</v>
      </c>
      <c r="BB53" s="36" t="s">
        <v>5318</v>
      </c>
      <c r="BC53" s="37"/>
      <c r="BD53" s="36" t="s">
        <v>5319</v>
      </c>
      <c r="BE53" s="36" t="s">
        <v>5270</v>
      </c>
      <c r="BF53" t="s">
        <v>87</v>
      </c>
      <c r="BG53" s="39">
        <v>75824</v>
      </c>
      <c r="BH53" t="s">
        <v>53</v>
      </c>
      <c r="BI53" t="s">
        <v>221</v>
      </c>
      <c r="BJ53" s="5" t="s">
        <v>55</v>
      </c>
      <c r="BK53" t="s">
        <v>37</v>
      </c>
      <c r="BL53" t="s">
        <v>237</v>
      </c>
      <c r="BM53" t="s">
        <v>111</v>
      </c>
      <c r="BN53" t="s">
        <v>106</v>
      </c>
      <c r="BO53" t="s">
        <v>100</v>
      </c>
      <c r="BP53" s="4">
        <v>44188</v>
      </c>
      <c r="BQ53">
        <v>123</v>
      </c>
      <c r="BR53" s="5" t="s">
        <v>55</v>
      </c>
      <c r="BS53" t="s">
        <v>172</v>
      </c>
      <c r="BT53">
        <v>30215</v>
      </c>
      <c r="BU53" t="s">
        <v>38</v>
      </c>
      <c r="BV53" t="s">
        <v>38</v>
      </c>
      <c r="BW53" s="5" t="s">
        <v>55</v>
      </c>
      <c r="BX53" s="22" t="s">
        <v>55</v>
      </c>
      <c r="BY53" s="5" t="s">
        <v>55</v>
      </c>
      <c r="BZ53" s="5" t="s">
        <v>55</v>
      </c>
      <c r="CA53" t="s">
        <v>37</v>
      </c>
      <c r="CB53" t="s">
        <v>37</v>
      </c>
      <c r="CC53" t="s">
        <v>55</v>
      </c>
    </row>
    <row r="54" spans="1:81" x14ac:dyDescent="0.2">
      <c r="A54" s="7" t="s">
        <v>37</v>
      </c>
      <c r="B54" t="s">
        <v>317</v>
      </c>
      <c r="C54" t="s">
        <v>136</v>
      </c>
      <c r="D54" t="s">
        <v>166</v>
      </c>
      <c r="E54" t="str">
        <f t="shared" si="13"/>
        <v>Load Scenario 53 (Org#=1| Campus#=1, GiftType#=2, Fund#=1)</v>
      </c>
      <c r="F54" s="24" t="str">
        <f t="shared" si="14"/>
        <v>CampusName=Main Campus|GiftType=Donate| DonatePurchaseGoal=Donate|FundName= General Giving| CategoryName=</v>
      </c>
      <c r="G54" s="24" t="str">
        <f t="shared" si="15"/>
        <v>Load Scenario 53 (Org#=1| Campus#=1, GiftType#=2, Fund#=1) - Using 'Main Campus',  'Donate', using 'AmountCurrency' of '14', with a 'One-Time' transaction using a 'New Credit Card' payment type 'Visa' with account 'Mastercard_Personal' number '5454 5454 5454 5454' Submit = 'Yes'</v>
      </c>
      <c r="H54" s="24" t="str">
        <f t="shared" si="16"/>
        <v>Environment= https://sg-dev-web.securegive.com/,  User= testing+53+load@securegive.com</v>
      </c>
      <c r="I54" s="34" t="s">
        <v>244</v>
      </c>
      <c r="J54" t="s">
        <v>272</v>
      </c>
      <c r="K54" s="34" t="s">
        <v>1810</v>
      </c>
      <c r="L54" t="s">
        <v>271</v>
      </c>
      <c r="M54" t="s">
        <v>55</v>
      </c>
      <c r="N54" t="s">
        <v>55</v>
      </c>
      <c r="O54" s="1" t="s">
        <v>92</v>
      </c>
      <c r="P54" t="s">
        <v>13</v>
      </c>
      <c r="Q54">
        <v>1</v>
      </c>
      <c r="R54" s="24">
        <v>1</v>
      </c>
      <c r="S54" s="7" t="s">
        <v>213</v>
      </c>
      <c r="T54" s="7">
        <v>2</v>
      </c>
      <c r="U54" s="7" t="s">
        <v>213</v>
      </c>
      <c r="V54" s="26" t="s">
        <v>55</v>
      </c>
      <c r="W54" s="22" t="s">
        <v>55</v>
      </c>
      <c r="X54" s="32" t="s">
        <v>55</v>
      </c>
      <c r="Y54" s="32" t="s">
        <v>55</v>
      </c>
      <c r="Z54" s="22" t="s">
        <v>55</v>
      </c>
      <c r="AA54" s="22" t="s">
        <v>55</v>
      </c>
      <c r="AB54" s="22" t="s">
        <v>55</v>
      </c>
      <c r="AC54" t="s">
        <v>60</v>
      </c>
      <c r="AD54">
        <v>1</v>
      </c>
      <c r="AF54" t="s">
        <v>24</v>
      </c>
      <c r="AG54">
        <v>14</v>
      </c>
      <c r="AH54" t="s">
        <v>17</v>
      </c>
      <c r="AI54" s="5" t="s">
        <v>55</v>
      </c>
      <c r="AJ54" s="5" t="s">
        <v>55</v>
      </c>
      <c r="AK54" s="32" t="s">
        <v>55</v>
      </c>
      <c r="AL54" s="22" t="s">
        <v>55</v>
      </c>
      <c r="AM54" s="32" t="s">
        <v>55</v>
      </c>
      <c r="AN54" s="32" t="s">
        <v>55</v>
      </c>
      <c r="AO54" s="22" t="str">
        <f t="shared" si="12"/>
        <v>One-Time gift on N/A basis charged on N/A Delayed start date of N/A ending on N/A</v>
      </c>
      <c r="AP54" t="s">
        <v>38</v>
      </c>
      <c r="AQ54" s="5" t="s">
        <v>64</v>
      </c>
      <c r="AR54" s="5" t="s">
        <v>181</v>
      </c>
      <c r="AS54" s="5" t="s">
        <v>64</v>
      </c>
      <c r="AT54" s="5"/>
      <c r="AU54" t="s">
        <v>38</v>
      </c>
      <c r="AV54" t="s">
        <v>38</v>
      </c>
      <c r="AW54" t="s">
        <v>38</v>
      </c>
      <c r="AX54" t="s">
        <v>90</v>
      </c>
      <c r="AY54" s="35" t="s">
        <v>3357</v>
      </c>
      <c r="AZ54" s="36" t="s">
        <v>3358</v>
      </c>
      <c r="BA54" s="36" t="s">
        <v>3746</v>
      </c>
      <c r="BB54" s="36" t="s">
        <v>5320</v>
      </c>
      <c r="BC54" s="37"/>
      <c r="BD54" s="36" t="s">
        <v>5321</v>
      </c>
      <c r="BE54" s="36" t="s">
        <v>5322</v>
      </c>
      <c r="BF54" t="s">
        <v>87</v>
      </c>
      <c r="BG54" s="39">
        <v>55371</v>
      </c>
      <c r="BH54" t="s">
        <v>53</v>
      </c>
      <c r="BI54" t="s">
        <v>221</v>
      </c>
      <c r="BJ54" s="5" t="s">
        <v>55</v>
      </c>
      <c r="BK54" t="s">
        <v>37</v>
      </c>
      <c r="BL54" t="s">
        <v>237</v>
      </c>
      <c r="BM54" t="s">
        <v>111</v>
      </c>
      <c r="BN54" t="s">
        <v>122</v>
      </c>
      <c r="BO54" t="s">
        <v>101</v>
      </c>
      <c r="BP54" s="4">
        <v>44188</v>
      </c>
      <c r="BQ54">
        <v>123</v>
      </c>
      <c r="BR54" s="5" t="s">
        <v>55</v>
      </c>
      <c r="BS54" t="s">
        <v>173</v>
      </c>
      <c r="BT54">
        <v>30215</v>
      </c>
      <c r="BU54" t="s">
        <v>38</v>
      </c>
      <c r="BV54" t="s">
        <v>38</v>
      </c>
      <c r="BW54" s="5" t="s">
        <v>55</v>
      </c>
      <c r="BX54" s="22" t="s">
        <v>55</v>
      </c>
      <c r="BY54" s="5" t="s">
        <v>55</v>
      </c>
      <c r="BZ54" s="5" t="s">
        <v>55</v>
      </c>
      <c r="CA54" t="s">
        <v>38</v>
      </c>
      <c r="CB54" t="s">
        <v>37</v>
      </c>
      <c r="CC54" t="s">
        <v>55</v>
      </c>
    </row>
    <row r="55" spans="1:81" x14ac:dyDescent="0.2">
      <c r="A55" s="7" t="s">
        <v>37</v>
      </c>
      <c r="B55" t="s">
        <v>318</v>
      </c>
      <c r="C55" t="s">
        <v>136</v>
      </c>
      <c r="D55" t="s">
        <v>166</v>
      </c>
      <c r="E55" t="str">
        <f t="shared" si="13"/>
        <v>Load Scenario 54 (Org#=1| Campus#=1, GiftType#=2, Fund#=1)</v>
      </c>
      <c r="F55" s="24" t="str">
        <f t="shared" si="14"/>
        <v>CampusName=Main Campus|GiftType=Donate| DonatePurchaseGoal=Donate|FundName= General Giving| CategoryName=</v>
      </c>
      <c r="G55" s="24" t="str">
        <f t="shared" si="15"/>
        <v>Load Scenario 54 (Org#=1| Campus#=1, GiftType#=2, Fund#=1) - Using 'Main Campus',  'Donate', using 'AmountCurrency' of '15', with a 'One-Time' transaction using a 'New Credit Card' payment type 'Mastercard' with account 'Mastercard_Corporate' number '5405 2222 2222 2226' Submit = 'Yes'</v>
      </c>
      <c r="H55" s="24" t="str">
        <f t="shared" si="16"/>
        <v>Environment= https://sg-dev-web.securegive.com/,  User= testing+54+load@securegive.com</v>
      </c>
      <c r="I55" s="34" t="s">
        <v>244</v>
      </c>
      <c r="J55" t="s">
        <v>272</v>
      </c>
      <c r="K55" s="34" t="s">
        <v>1811</v>
      </c>
      <c r="L55" t="s">
        <v>271</v>
      </c>
      <c r="M55" t="s">
        <v>55</v>
      </c>
      <c r="N55" t="s">
        <v>55</v>
      </c>
      <c r="O55" s="1" t="s">
        <v>92</v>
      </c>
      <c r="P55" t="s">
        <v>13</v>
      </c>
      <c r="Q55">
        <v>1</v>
      </c>
      <c r="R55" s="24">
        <v>1</v>
      </c>
      <c r="S55" s="7" t="s">
        <v>213</v>
      </c>
      <c r="T55" s="7">
        <v>2</v>
      </c>
      <c r="U55" s="7" t="s">
        <v>213</v>
      </c>
      <c r="V55" s="26" t="s">
        <v>55</v>
      </c>
      <c r="W55" s="22" t="s">
        <v>55</v>
      </c>
      <c r="X55" s="32" t="s">
        <v>55</v>
      </c>
      <c r="Y55" s="32" t="s">
        <v>55</v>
      </c>
      <c r="Z55" s="22" t="s">
        <v>55</v>
      </c>
      <c r="AA55" s="22" t="s">
        <v>55</v>
      </c>
      <c r="AB55" s="22" t="s">
        <v>55</v>
      </c>
      <c r="AC55" t="s">
        <v>60</v>
      </c>
      <c r="AD55">
        <v>1</v>
      </c>
      <c r="AF55" t="s">
        <v>24</v>
      </c>
      <c r="AG55">
        <v>15</v>
      </c>
      <c r="AH55" t="s">
        <v>17</v>
      </c>
      <c r="AI55" s="5" t="s">
        <v>55</v>
      </c>
      <c r="AJ55" s="5" t="s">
        <v>55</v>
      </c>
      <c r="AK55" s="32" t="s">
        <v>55</v>
      </c>
      <c r="AL55" s="22" t="s">
        <v>55</v>
      </c>
      <c r="AM55" s="32" t="s">
        <v>55</v>
      </c>
      <c r="AN55" s="32" t="s">
        <v>55</v>
      </c>
      <c r="AO55" s="22" t="str">
        <f t="shared" si="12"/>
        <v>One-Time gift on N/A basis charged on N/A Delayed start date of N/A ending on N/A</v>
      </c>
      <c r="AP55" t="s">
        <v>38</v>
      </c>
      <c r="AQ55" s="5" t="s">
        <v>64</v>
      </c>
      <c r="AR55" s="5" t="s">
        <v>181</v>
      </c>
      <c r="AS55" s="5" t="s">
        <v>64</v>
      </c>
      <c r="AT55" s="5"/>
      <c r="AU55" t="s">
        <v>38</v>
      </c>
      <c r="AV55" t="s">
        <v>38</v>
      </c>
      <c r="AW55" t="s">
        <v>38</v>
      </c>
      <c r="AX55" t="s">
        <v>90</v>
      </c>
      <c r="AY55" s="35" t="s">
        <v>3313</v>
      </c>
      <c r="AZ55" s="36" t="s">
        <v>3359</v>
      </c>
      <c r="BA55" s="36" t="s">
        <v>3747</v>
      </c>
      <c r="BB55" s="36" t="s">
        <v>5323</v>
      </c>
      <c r="BC55" s="37"/>
      <c r="BD55" s="36" t="s">
        <v>5324</v>
      </c>
      <c r="BE55" s="36" t="s">
        <v>5256</v>
      </c>
      <c r="BF55" t="s">
        <v>87</v>
      </c>
      <c r="BG55" s="39">
        <v>68997</v>
      </c>
      <c r="BH55" t="s">
        <v>53</v>
      </c>
      <c r="BI55" t="s">
        <v>221</v>
      </c>
      <c r="BJ55" s="5" t="s">
        <v>55</v>
      </c>
      <c r="BK55" t="s">
        <v>37</v>
      </c>
      <c r="BL55" t="s">
        <v>238</v>
      </c>
      <c r="BM55" t="s">
        <v>111</v>
      </c>
      <c r="BN55" t="s">
        <v>123</v>
      </c>
      <c r="BO55" t="s">
        <v>103</v>
      </c>
      <c r="BP55" s="4">
        <v>44188</v>
      </c>
      <c r="BQ55">
        <v>123</v>
      </c>
      <c r="BR55" s="5" t="s">
        <v>55</v>
      </c>
      <c r="BS55" t="s">
        <v>174</v>
      </c>
      <c r="BT55">
        <v>30215</v>
      </c>
      <c r="BU55" t="s">
        <v>38</v>
      </c>
      <c r="BV55" t="s">
        <v>38</v>
      </c>
      <c r="BW55" s="5" t="s">
        <v>55</v>
      </c>
      <c r="BX55" s="22" t="s">
        <v>55</v>
      </c>
      <c r="BY55" s="5" t="s">
        <v>55</v>
      </c>
      <c r="BZ55" s="5" t="s">
        <v>55</v>
      </c>
      <c r="CA55" t="s">
        <v>38</v>
      </c>
      <c r="CB55" t="s">
        <v>37</v>
      </c>
      <c r="CC55" t="s">
        <v>55</v>
      </c>
    </row>
    <row r="56" spans="1:81" x14ac:dyDescent="0.2">
      <c r="A56" s="7" t="s">
        <v>37</v>
      </c>
      <c r="B56" t="s">
        <v>319</v>
      </c>
      <c r="C56" t="s">
        <v>136</v>
      </c>
      <c r="D56" t="s">
        <v>166</v>
      </c>
      <c r="E56" t="str">
        <f t="shared" si="13"/>
        <v>Load Scenario 55 (Org#=1| Campus#=1, GiftType#=2, Fund#=1)</v>
      </c>
      <c r="F56" s="24" t="str">
        <f t="shared" si="14"/>
        <v>CampusName=Main Campus|GiftType=Donate| DonatePurchaseGoal=Donate|FundName= General Giving| CategoryName=</v>
      </c>
      <c r="G56" s="24" t="str">
        <f t="shared" si="15"/>
        <v>Load Scenario 55 (Org#=1| Campus#=1, GiftType#=2, Fund#=1) - Using 'Main Campus',  'Donate', using 'AmountCurrency' of '16', with a 'One-Time' transaction using a 'New Credit Card' payment type 'Discover' with account 'Discover' number '6011 0009 9550 0000' Submit = 'Yes'</v>
      </c>
      <c r="H56" s="24" t="str">
        <f t="shared" si="16"/>
        <v>Environment= https://sg-dev-web.securegive.com/,  User= testing+55+load@securegive.com</v>
      </c>
      <c r="I56" s="34" t="s">
        <v>244</v>
      </c>
      <c r="J56" t="s">
        <v>272</v>
      </c>
      <c r="K56" s="34" t="s">
        <v>1812</v>
      </c>
      <c r="L56" t="s">
        <v>271</v>
      </c>
      <c r="M56" t="s">
        <v>55</v>
      </c>
      <c r="N56" t="s">
        <v>55</v>
      </c>
      <c r="O56" s="1" t="s">
        <v>92</v>
      </c>
      <c r="P56" t="s">
        <v>13</v>
      </c>
      <c r="Q56">
        <v>1</v>
      </c>
      <c r="R56" s="24">
        <v>1</v>
      </c>
      <c r="S56" s="7" t="s">
        <v>213</v>
      </c>
      <c r="T56" s="7">
        <v>2</v>
      </c>
      <c r="U56" s="7" t="s">
        <v>213</v>
      </c>
      <c r="V56" s="26" t="s">
        <v>55</v>
      </c>
      <c r="W56" s="22" t="s">
        <v>55</v>
      </c>
      <c r="X56" s="32" t="s">
        <v>55</v>
      </c>
      <c r="Y56" s="32" t="s">
        <v>55</v>
      </c>
      <c r="Z56" s="22" t="s">
        <v>55</v>
      </c>
      <c r="AA56" s="22" t="s">
        <v>55</v>
      </c>
      <c r="AB56" s="22" t="s">
        <v>55</v>
      </c>
      <c r="AC56" t="s">
        <v>60</v>
      </c>
      <c r="AD56">
        <v>1</v>
      </c>
      <c r="AF56" t="s">
        <v>24</v>
      </c>
      <c r="AG56">
        <v>16</v>
      </c>
      <c r="AH56" t="s">
        <v>17</v>
      </c>
      <c r="AI56" s="5" t="s">
        <v>55</v>
      </c>
      <c r="AJ56" s="5" t="s">
        <v>55</v>
      </c>
      <c r="AK56" s="32" t="s">
        <v>55</v>
      </c>
      <c r="AL56" s="22" t="s">
        <v>55</v>
      </c>
      <c r="AM56" s="32" t="s">
        <v>55</v>
      </c>
      <c r="AN56" s="32" t="s">
        <v>55</v>
      </c>
      <c r="AO56" s="22" t="str">
        <f t="shared" si="12"/>
        <v>One-Time gift on N/A basis charged on N/A Delayed start date of N/A ending on N/A</v>
      </c>
      <c r="AP56" t="s">
        <v>38</v>
      </c>
      <c r="AQ56" s="5" t="s">
        <v>64</v>
      </c>
      <c r="AR56" s="5" t="s">
        <v>181</v>
      </c>
      <c r="AS56" s="5" t="s">
        <v>64</v>
      </c>
      <c r="AT56" s="5"/>
      <c r="AU56" t="s">
        <v>38</v>
      </c>
      <c r="AV56" t="s">
        <v>38</v>
      </c>
      <c r="AW56" t="s">
        <v>38</v>
      </c>
      <c r="AX56" t="s">
        <v>90</v>
      </c>
      <c r="AY56" s="35" t="s">
        <v>3360</v>
      </c>
      <c r="AZ56" s="36" t="s">
        <v>3361</v>
      </c>
      <c r="BA56" s="36" t="s">
        <v>3748</v>
      </c>
      <c r="BB56" s="36" t="s">
        <v>5325</v>
      </c>
      <c r="BC56" s="37"/>
      <c r="BD56" s="36" t="s">
        <v>5326</v>
      </c>
      <c r="BE56" s="36" t="s">
        <v>5264</v>
      </c>
      <c r="BF56" t="s">
        <v>87</v>
      </c>
      <c r="BG56" s="39">
        <v>53666</v>
      </c>
      <c r="BH56" t="s">
        <v>53</v>
      </c>
      <c r="BI56" t="s">
        <v>221</v>
      </c>
      <c r="BJ56" s="5" t="s">
        <v>55</v>
      </c>
      <c r="BK56" t="s">
        <v>37</v>
      </c>
      <c r="BL56" t="s">
        <v>96</v>
      </c>
      <c r="BM56" t="s">
        <v>111</v>
      </c>
      <c r="BN56" t="s">
        <v>96</v>
      </c>
      <c r="BO56" t="s">
        <v>104</v>
      </c>
      <c r="BP56" s="4">
        <v>44188</v>
      </c>
      <c r="BQ56">
        <v>123</v>
      </c>
      <c r="BR56" s="5" t="s">
        <v>55</v>
      </c>
      <c r="BS56" t="s">
        <v>175</v>
      </c>
      <c r="BT56">
        <v>30215</v>
      </c>
      <c r="BU56" t="s">
        <v>38</v>
      </c>
      <c r="BV56" t="s">
        <v>38</v>
      </c>
      <c r="BW56" s="5" t="s">
        <v>55</v>
      </c>
      <c r="BX56" s="22" t="s">
        <v>55</v>
      </c>
      <c r="BY56" s="5" t="s">
        <v>55</v>
      </c>
      <c r="BZ56" s="5" t="s">
        <v>55</v>
      </c>
      <c r="CA56" t="s">
        <v>37</v>
      </c>
      <c r="CB56" t="s">
        <v>37</v>
      </c>
      <c r="CC56" t="s">
        <v>55</v>
      </c>
    </row>
    <row r="57" spans="1:81" x14ac:dyDescent="0.2">
      <c r="A57" s="7" t="s">
        <v>37</v>
      </c>
      <c r="B57" t="s">
        <v>320</v>
      </c>
      <c r="C57" t="s">
        <v>136</v>
      </c>
      <c r="D57" t="s">
        <v>166</v>
      </c>
      <c r="E57" t="str">
        <f t="shared" si="13"/>
        <v>Load Scenario 56 (Org#=1| Campus#=1, GiftType#=2, Fund#=1)</v>
      </c>
      <c r="F57" s="24" t="str">
        <f t="shared" si="14"/>
        <v>CampusName=Main Campus|GiftType=Donate| DonatePurchaseGoal=Donate|FundName= General Giving| CategoryName=</v>
      </c>
      <c r="G57" s="24" t="str">
        <f t="shared" si="15"/>
        <v>Load Scenario 56 (Org#=1| Campus#=1, GiftType#=2, Fund#=1) - Using 'Main Campus',  'Donate', using 'AmountCurrency' of '10', with a 'One-Time' transaction using a 'New Credit Card' payment type 'Amex' with account 'American_Express' number '3714 496353 98431' Submit = 'Yes'</v>
      </c>
      <c r="H57" s="24" t="str">
        <f t="shared" si="16"/>
        <v>Environment= https://sg-dev-web.securegive.com/,  User= testing+56+load@securegive.com</v>
      </c>
      <c r="I57" s="34" t="s">
        <v>244</v>
      </c>
      <c r="J57" t="s">
        <v>272</v>
      </c>
      <c r="K57" s="34" t="s">
        <v>1813</v>
      </c>
      <c r="L57" t="s">
        <v>271</v>
      </c>
      <c r="M57" t="s">
        <v>55</v>
      </c>
      <c r="N57" t="s">
        <v>55</v>
      </c>
      <c r="O57" s="1" t="s">
        <v>92</v>
      </c>
      <c r="P57" t="s">
        <v>13</v>
      </c>
      <c r="Q57">
        <v>1</v>
      </c>
      <c r="R57" s="24">
        <v>1</v>
      </c>
      <c r="S57" s="7" t="s">
        <v>213</v>
      </c>
      <c r="T57" s="7">
        <v>2</v>
      </c>
      <c r="U57" s="7" t="s">
        <v>213</v>
      </c>
      <c r="V57" s="26" t="s">
        <v>55</v>
      </c>
      <c r="W57" s="22" t="s">
        <v>55</v>
      </c>
      <c r="X57" s="32" t="s">
        <v>55</v>
      </c>
      <c r="Y57" s="32" t="s">
        <v>55</v>
      </c>
      <c r="Z57" s="22" t="s">
        <v>55</v>
      </c>
      <c r="AA57" s="22" t="s">
        <v>55</v>
      </c>
      <c r="AB57" s="22" t="s">
        <v>55</v>
      </c>
      <c r="AC57" t="s">
        <v>60</v>
      </c>
      <c r="AD57">
        <v>1</v>
      </c>
      <c r="AF57" t="s">
        <v>24</v>
      </c>
      <c r="AG57">
        <v>10</v>
      </c>
      <c r="AH57" t="s">
        <v>17</v>
      </c>
      <c r="AI57" s="5" t="s">
        <v>55</v>
      </c>
      <c r="AJ57" s="5" t="s">
        <v>55</v>
      </c>
      <c r="AK57" s="32" t="s">
        <v>55</v>
      </c>
      <c r="AL57" s="22" t="s">
        <v>55</v>
      </c>
      <c r="AM57" s="32" t="s">
        <v>55</v>
      </c>
      <c r="AN57" s="32" t="s">
        <v>55</v>
      </c>
      <c r="AO57" s="22" t="str">
        <f t="shared" si="12"/>
        <v>One-Time gift on N/A basis charged on N/A Delayed start date of N/A ending on N/A</v>
      </c>
      <c r="AP57" t="s">
        <v>38</v>
      </c>
      <c r="AQ57" s="5" t="s">
        <v>64</v>
      </c>
      <c r="AR57" s="5" t="s">
        <v>181</v>
      </c>
      <c r="AS57" s="5" t="s">
        <v>64</v>
      </c>
      <c r="AT57" s="5"/>
      <c r="AU57" t="s">
        <v>38</v>
      </c>
      <c r="AV57" t="s">
        <v>38</v>
      </c>
      <c r="AW57" t="s">
        <v>38</v>
      </c>
      <c r="AX57" t="s">
        <v>90</v>
      </c>
      <c r="AY57" s="35" t="s">
        <v>3362</v>
      </c>
      <c r="AZ57" s="36" t="s">
        <v>3363</v>
      </c>
      <c r="BA57" s="36" t="s">
        <v>3749</v>
      </c>
      <c r="BB57" s="36" t="s">
        <v>5327</v>
      </c>
      <c r="BC57" s="37"/>
      <c r="BD57" s="36" t="s">
        <v>5328</v>
      </c>
      <c r="BE57" s="36" t="s">
        <v>5329</v>
      </c>
      <c r="BF57" t="s">
        <v>87</v>
      </c>
      <c r="BG57" s="39">
        <v>10486</v>
      </c>
      <c r="BH57" t="s">
        <v>53</v>
      </c>
      <c r="BI57" t="s">
        <v>221</v>
      </c>
      <c r="BJ57" s="5" t="s">
        <v>55</v>
      </c>
      <c r="BK57" t="s">
        <v>37</v>
      </c>
      <c r="BL57" t="s">
        <v>239</v>
      </c>
      <c r="BM57" t="s">
        <v>111</v>
      </c>
      <c r="BN57" t="s">
        <v>107</v>
      </c>
      <c r="BO57" t="s">
        <v>105</v>
      </c>
      <c r="BP57" s="4">
        <v>44188</v>
      </c>
      <c r="BQ57" s="5" t="s">
        <v>55</v>
      </c>
      <c r="BR57">
        <v>1234</v>
      </c>
      <c r="BS57" t="s">
        <v>176</v>
      </c>
      <c r="BT57">
        <v>30215</v>
      </c>
      <c r="BU57" t="s">
        <v>38</v>
      </c>
      <c r="BV57" t="s">
        <v>55</v>
      </c>
      <c r="BW57" s="5" t="s">
        <v>55</v>
      </c>
      <c r="BX57" s="22" t="s">
        <v>55</v>
      </c>
      <c r="BY57" s="5" t="s">
        <v>55</v>
      </c>
      <c r="BZ57" s="5" t="s">
        <v>55</v>
      </c>
      <c r="CA57" t="s">
        <v>37</v>
      </c>
      <c r="CB57" t="s">
        <v>37</v>
      </c>
      <c r="CC57" t="s">
        <v>55</v>
      </c>
    </row>
    <row r="58" spans="1:81" x14ac:dyDescent="0.2">
      <c r="A58" s="7" t="s">
        <v>37</v>
      </c>
      <c r="B58" t="s">
        <v>321</v>
      </c>
      <c r="C58" t="s">
        <v>136</v>
      </c>
      <c r="D58" t="s">
        <v>166</v>
      </c>
      <c r="E58" t="str">
        <f t="shared" si="13"/>
        <v>Load Scenario 57 (Org#=1| Campus#=1, GiftType#=2, Fund#=1)</v>
      </c>
      <c r="F58" s="24" t="str">
        <f t="shared" si="14"/>
        <v>CampusName=Main Campus|GiftType=Donate| DonatePurchaseGoal=Donate|FundName= General Giving| CategoryName=</v>
      </c>
      <c r="G58" s="24" t="str">
        <f t="shared" si="15"/>
        <v>Load Scenario 57 (Org#=1| Campus#=1, GiftType#=2, Fund#=1) - Using 'Main Campus',  'Donate', using 'AmountCurrency' of '10', with a 'One-Time' transaction using a 'New Bank Account' payment type 'ach' with account 'NormalAccount' number '856667' Submit = 'Yes'</v>
      </c>
      <c r="H58" s="24" t="str">
        <f t="shared" si="16"/>
        <v>Environment= https://sg-dev-web.securegive.com/,  User= testing+57+load@securegive.com</v>
      </c>
      <c r="I58" s="34" t="s">
        <v>244</v>
      </c>
      <c r="J58" t="s">
        <v>272</v>
      </c>
      <c r="K58" s="34" t="s">
        <v>1814</v>
      </c>
      <c r="L58" t="s">
        <v>271</v>
      </c>
      <c r="M58" t="s">
        <v>55</v>
      </c>
      <c r="N58" t="s">
        <v>55</v>
      </c>
      <c r="O58" s="1" t="s">
        <v>92</v>
      </c>
      <c r="P58" t="s">
        <v>13</v>
      </c>
      <c r="Q58">
        <v>1</v>
      </c>
      <c r="R58" s="24">
        <v>1</v>
      </c>
      <c r="S58" s="7" t="s">
        <v>213</v>
      </c>
      <c r="T58" s="7">
        <v>2</v>
      </c>
      <c r="U58" s="7" t="s">
        <v>213</v>
      </c>
      <c r="V58" s="26" t="s">
        <v>55</v>
      </c>
      <c r="W58" s="22" t="s">
        <v>55</v>
      </c>
      <c r="X58" s="32" t="s">
        <v>55</v>
      </c>
      <c r="Y58" s="32" t="s">
        <v>55</v>
      </c>
      <c r="Z58" s="22" t="s">
        <v>55</v>
      </c>
      <c r="AA58" s="22" t="s">
        <v>55</v>
      </c>
      <c r="AB58" s="22" t="s">
        <v>55</v>
      </c>
      <c r="AC58" t="s">
        <v>60</v>
      </c>
      <c r="AD58">
        <v>1</v>
      </c>
      <c r="AF58" t="s">
        <v>24</v>
      </c>
      <c r="AG58">
        <v>10</v>
      </c>
      <c r="AH58" t="s">
        <v>17</v>
      </c>
      <c r="AI58" s="5" t="s">
        <v>55</v>
      </c>
      <c r="AJ58" s="5" t="s">
        <v>55</v>
      </c>
      <c r="AK58" s="32" t="s">
        <v>55</v>
      </c>
      <c r="AL58" s="22" t="s">
        <v>55</v>
      </c>
      <c r="AM58" s="32" t="s">
        <v>55</v>
      </c>
      <c r="AN58" s="32" t="s">
        <v>55</v>
      </c>
      <c r="AO58" s="22" t="str">
        <f t="shared" si="12"/>
        <v>One-Time gift on N/A basis charged on N/A Delayed start date of N/A ending on N/A</v>
      </c>
      <c r="AP58" t="s">
        <v>38</v>
      </c>
      <c r="AQ58" s="5" t="s">
        <v>64</v>
      </c>
      <c r="AR58" s="5" t="s">
        <v>181</v>
      </c>
      <c r="AS58" s="5" t="s">
        <v>64</v>
      </c>
      <c r="AT58" s="5"/>
      <c r="AU58" t="s">
        <v>38</v>
      </c>
      <c r="AV58" t="s">
        <v>38</v>
      </c>
      <c r="AW58" t="s">
        <v>38</v>
      </c>
      <c r="AX58" t="s">
        <v>90</v>
      </c>
      <c r="AY58" s="35" t="s">
        <v>3364</v>
      </c>
      <c r="AZ58" s="36" t="s">
        <v>3363</v>
      </c>
      <c r="BA58" s="36" t="s">
        <v>3750</v>
      </c>
      <c r="BB58" s="36" t="s">
        <v>5330</v>
      </c>
      <c r="BC58" s="37"/>
      <c r="BD58" s="36" t="s">
        <v>5331</v>
      </c>
      <c r="BE58" s="36" t="s">
        <v>5332</v>
      </c>
      <c r="BF58" t="s">
        <v>87</v>
      </c>
      <c r="BG58" s="39">
        <v>19334</v>
      </c>
      <c r="BH58" t="s">
        <v>126</v>
      </c>
      <c r="BI58" t="s">
        <v>221</v>
      </c>
      <c r="BJ58" s="5" t="s">
        <v>55</v>
      </c>
      <c r="BK58" s="5" t="s">
        <v>55</v>
      </c>
      <c r="BL58" t="s">
        <v>236</v>
      </c>
      <c r="BM58" t="s">
        <v>110</v>
      </c>
      <c r="BN58" t="s">
        <v>119</v>
      </c>
      <c r="BO58">
        <v>856667</v>
      </c>
      <c r="BP58" s="5" t="s">
        <v>55</v>
      </c>
      <c r="BQ58" s="5" t="s">
        <v>55</v>
      </c>
      <c r="BR58" s="5" t="s">
        <v>55</v>
      </c>
      <c r="BS58" s="5" t="s">
        <v>55</v>
      </c>
      <c r="BT58" s="5" t="s">
        <v>55</v>
      </c>
      <c r="BU58" s="5" t="s">
        <v>55</v>
      </c>
      <c r="BV58" t="s">
        <v>38</v>
      </c>
      <c r="BW58" t="s">
        <v>51</v>
      </c>
      <c r="BX58" s="6" t="s">
        <v>132</v>
      </c>
      <c r="BY58" t="s">
        <v>52</v>
      </c>
      <c r="BZ58" s="5" t="s">
        <v>131</v>
      </c>
      <c r="CA58" t="s">
        <v>38</v>
      </c>
      <c r="CB58" t="s">
        <v>37</v>
      </c>
      <c r="CC58" t="s">
        <v>215</v>
      </c>
    </row>
    <row r="59" spans="1:81" x14ac:dyDescent="0.2">
      <c r="A59" s="7" t="s">
        <v>37</v>
      </c>
      <c r="B59" t="s">
        <v>322</v>
      </c>
      <c r="C59" t="s">
        <v>136</v>
      </c>
      <c r="D59" t="s">
        <v>166</v>
      </c>
      <c r="E59" t="str">
        <f t="shared" si="13"/>
        <v>Load Scenario 58 (Org#=1| Campus#=1, GiftType#=2, Fund#=1)</v>
      </c>
      <c r="F59" s="24" t="str">
        <f t="shared" si="14"/>
        <v>CampusName=Main Campus|GiftType=Donate| DonatePurchaseGoal=Donate|FundName= General Giving| CategoryName=</v>
      </c>
      <c r="G59" s="24" t="str">
        <f t="shared" si="15"/>
        <v>Load Scenario 58 (Org#=1| Campus#=1, GiftType#=2, Fund#=1) - Using 'Main Campus',  'Donate', using 'AmountCurrency' of '10', with a 'One-Time' transaction using a 'New Credit Card' payment type 'Visa' with account 'Visa_Personal' number '4111 1111 1111 1111' Submit = 'Yes'</v>
      </c>
      <c r="H59" s="24" t="str">
        <f t="shared" si="16"/>
        <v>Environment= https://sg-dev-web.securegive.com/,  User= testing+58+load@securegive.com</v>
      </c>
      <c r="I59" s="34" t="s">
        <v>244</v>
      </c>
      <c r="J59" t="s">
        <v>272</v>
      </c>
      <c r="K59" s="34" t="s">
        <v>1815</v>
      </c>
      <c r="L59" t="s">
        <v>271</v>
      </c>
      <c r="M59" t="s">
        <v>55</v>
      </c>
      <c r="N59" t="s">
        <v>55</v>
      </c>
      <c r="O59" s="1" t="s">
        <v>92</v>
      </c>
      <c r="P59" t="s">
        <v>13</v>
      </c>
      <c r="Q59">
        <v>1</v>
      </c>
      <c r="R59" s="24">
        <v>1</v>
      </c>
      <c r="S59" s="7" t="s">
        <v>213</v>
      </c>
      <c r="T59" s="7">
        <v>2</v>
      </c>
      <c r="U59" s="7" t="s">
        <v>213</v>
      </c>
      <c r="V59" s="26" t="s">
        <v>55</v>
      </c>
      <c r="W59" s="22" t="s">
        <v>55</v>
      </c>
      <c r="X59" s="32" t="s">
        <v>55</v>
      </c>
      <c r="Y59" s="32" t="s">
        <v>55</v>
      </c>
      <c r="Z59" s="22" t="s">
        <v>55</v>
      </c>
      <c r="AA59" s="22" t="s">
        <v>55</v>
      </c>
      <c r="AB59" s="22" t="s">
        <v>55</v>
      </c>
      <c r="AC59" t="s">
        <v>60</v>
      </c>
      <c r="AD59">
        <v>1</v>
      </c>
      <c r="AF59" t="s">
        <v>24</v>
      </c>
      <c r="AG59">
        <v>10</v>
      </c>
      <c r="AH59" t="s">
        <v>17</v>
      </c>
      <c r="AI59" s="5" t="s">
        <v>55</v>
      </c>
      <c r="AJ59" s="5" t="s">
        <v>55</v>
      </c>
      <c r="AK59" s="32" t="s">
        <v>55</v>
      </c>
      <c r="AL59" s="22" t="s">
        <v>55</v>
      </c>
      <c r="AM59" s="32" t="s">
        <v>55</v>
      </c>
      <c r="AN59" s="32" t="s">
        <v>55</v>
      </c>
      <c r="AO59" s="22" t="str">
        <f t="shared" si="12"/>
        <v>One-Time gift on N/A basis charged on N/A Delayed start date of N/A ending on N/A</v>
      </c>
      <c r="AP59" t="s">
        <v>38</v>
      </c>
      <c r="AQ59" s="5" t="s">
        <v>64</v>
      </c>
      <c r="AR59" s="5" t="s">
        <v>181</v>
      </c>
      <c r="AS59" s="5" t="s">
        <v>64</v>
      </c>
      <c r="AT59" s="5"/>
      <c r="AU59" t="s">
        <v>38</v>
      </c>
      <c r="AV59" t="s">
        <v>38</v>
      </c>
      <c r="AW59" t="s">
        <v>38</v>
      </c>
      <c r="AX59" t="s">
        <v>90</v>
      </c>
      <c r="AY59" s="35" t="s">
        <v>3365</v>
      </c>
      <c r="AZ59" s="36" t="s">
        <v>3366</v>
      </c>
      <c r="BA59" s="36" t="s">
        <v>3751</v>
      </c>
      <c r="BB59" s="36" t="s">
        <v>5333</v>
      </c>
      <c r="BC59" s="37"/>
      <c r="BD59" s="36" t="s">
        <v>5247</v>
      </c>
      <c r="BE59" s="36" t="s">
        <v>5220</v>
      </c>
      <c r="BF59" t="s">
        <v>87</v>
      </c>
      <c r="BG59" s="39">
        <v>97955</v>
      </c>
      <c r="BH59" t="s">
        <v>53</v>
      </c>
      <c r="BI59" t="s">
        <v>221</v>
      </c>
      <c r="BJ59" s="5" t="s">
        <v>55</v>
      </c>
      <c r="BK59" t="s">
        <v>37</v>
      </c>
      <c r="BL59" t="s">
        <v>237</v>
      </c>
      <c r="BM59" t="s">
        <v>111</v>
      </c>
      <c r="BN59" t="s">
        <v>121</v>
      </c>
      <c r="BO59" t="s">
        <v>98</v>
      </c>
      <c r="BP59" s="4">
        <v>44188</v>
      </c>
      <c r="BQ59">
        <v>123</v>
      </c>
      <c r="BR59" s="5" t="s">
        <v>55</v>
      </c>
      <c r="BS59" t="s">
        <v>50</v>
      </c>
      <c r="BT59">
        <v>30215</v>
      </c>
      <c r="BU59" t="s">
        <v>38</v>
      </c>
      <c r="BV59" t="s">
        <v>38</v>
      </c>
      <c r="BW59" s="5" t="s">
        <v>55</v>
      </c>
      <c r="BX59" s="22" t="s">
        <v>55</v>
      </c>
      <c r="BY59" s="5" t="s">
        <v>55</v>
      </c>
      <c r="BZ59" s="5" t="s">
        <v>55</v>
      </c>
      <c r="CA59" t="s">
        <v>37</v>
      </c>
      <c r="CB59" t="s">
        <v>37</v>
      </c>
      <c r="CC59" t="s">
        <v>55</v>
      </c>
    </row>
    <row r="60" spans="1:81" ht="17" customHeight="1" x14ac:dyDescent="0.2">
      <c r="A60" s="7" t="s">
        <v>37</v>
      </c>
      <c r="B60" t="s">
        <v>323</v>
      </c>
      <c r="C60" t="s">
        <v>136</v>
      </c>
      <c r="D60" t="s">
        <v>166</v>
      </c>
      <c r="E60" t="str">
        <f t="shared" si="13"/>
        <v>Load Scenario 59 (Org#=1| Campus#=1, GiftType#=2, Fund#=1)</v>
      </c>
      <c r="F60" s="24" t="str">
        <f t="shared" si="14"/>
        <v>CampusName=Main Campus|GiftType=Donate| DonatePurchaseGoal=Donate|FundName= General Giving| CategoryName=</v>
      </c>
      <c r="G60" s="24" t="str">
        <f t="shared" si="15"/>
        <v>Load Scenario 59 (Org#=1| Campus#=1, GiftType#=2, Fund#=1) - Using 'Main Campus',  'Donate', using 'AmountCurrency' of '10', with a 'One-Time' transaction using a 'New Credit Card' payment type 'Visa' with account 'Visa_Corporate_Purchase' number '4055 0111 1111 1111' Submit = 'Yes'</v>
      </c>
      <c r="H60" s="24" t="str">
        <f t="shared" si="16"/>
        <v>Environment= https://sg-dev-web.securegive.com/,  User= testing+59+load@securegive.com</v>
      </c>
      <c r="I60" s="34" t="s">
        <v>244</v>
      </c>
      <c r="J60" t="s">
        <v>272</v>
      </c>
      <c r="K60" s="34" t="s">
        <v>1816</v>
      </c>
      <c r="L60" t="s">
        <v>271</v>
      </c>
      <c r="M60" t="s">
        <v>55</v>
      </c>
      <c r="N60" t="s">
        <v>55</v>
      </c>
      <c r="O60" s="1" t="s">
        <v>92</v>
      </c>
      <c r="P60" t="s">
        <v>13</v>
      </c>
      <c r="Q60">
        <v>1</v>
      </c>
      <c r="R60" s="24">
        <v>1</v>
      </c>
      <c r="S60" s="7" t="s">
        <v>213</v>
      </c>
      <c r="T60" s="7">
        <v>2</v>
      </c>
      <c r="U60" s="7" t="s">
        <v>213</v>
      </c>
      <c r="V60" s="26" t="s">
        <v>55</v>
      </c>
      <c r="W60" s="22" t="s">
        <v>55</v>
      </c>
      <c r="X60" s="32" t="s">
        <v>55</v>
      </c>
      <c r="Y60" s="32" t="s">
        <v>55</v>
      </c>
      <c r="Z60" s="22" t="s">
        <v>55</v>
      </c>
      <c r="AA60" s="22" t="s">
        <v>55</v>
      </c>
      <c r="AB60" s="22" t="s">
        <v>55</v>
      </c>
      <c r="AC60" t="s">
        <v>60</v>
      </c>
      <c r="AD60">
        <v>1</v>
      </c>
      <c r="AF60" t="s">
        <v>24</v>
      </c>
      <c r="AG60">
        <v>10</v>
      </c>
      <c r="AH60" t="s">
        <v>17</v>
      </c>
      <c r="AI60" s="5" t="s">
        <v>55</v>
      </c>
      <c r="AJ60" s="5" t="s">
        <v>55</v>
      </c>
      <c r="AK60" s="32" t="s">
        <v>55</v>
      </c>
      <c r="AL60" s="22" t="s">
        <v>55</v>
      </c>
      <c r="AM60" s="32" t="s">
        <v>55</v>
      </c>
      <c r="AN60" s="32" t="s">
        <v>55</v>
      </c>
      <c r="AO60" s="22" t="str">
        <f t="shared" si="12"/>
        <v>One-Time gift on N/A basis charged on N/A Delayed start date of N/A ending on N/A</v>
      </c>
      <c r="AP60" t="s">
        <v>38</v>
      </c>
      <c r="AQ60" s="5" t="s">
        <v>64</v>
      </c>
      <c r="AR60" s="5" t="s">
        <v>181</v>
      </c>
      <c r="AS60" s="5" t="s">
        <v>64</v>
      </c>
      <c r="AT60" s="5"/>
      <c r="AU60" t="s">
        <v>38</v>
      </c>
      <c r="AV60" t="s">
        <v>38</v>
      </c>
      <c r="AW60" t="s">
        <v>38</v>
      </c>
      <c r="AX60" t="s">
        <v>90</v>
      </c>
      <c r="AY60" s="35" t="s">
        <v>3367</v>
      </c>
      <c r="AZ60" s="36" t="s">
        <v>3368</v>
      </c>
      <c r="BA60" s="36" t="s">
        <v>3752</v>
      </c>
      <c r="BB60" s="36" t="s">
        <v>5334</v>
      </c>
      <c r="BC60" s="37"/>
      <c r="BD60" s="36" t="s">
        <v>5335</v>
      </c>
      <c r="BE60" s="36" t="s">
        <v>5336</v>
      </c>
      <c r="BF60" t="s">
        <v>87</v>
      </c>
      <c r="BG60" s="39">
        <v>48754</v>
      </c>
      <c r="BH60" t="s">
        <v>53</v>
      </c>
      <c r="BI60" t="s">
        <v>221</v>
      </c>
      <c r="BJ60" s="5" t="s">
        <v>55</v>
      </c>
      <c r="BK60" t="s">
        <v>37</v>
      </c>
      <c r="BL60" t="s">
        <v>237</v>
      </c>
      <c r="BM60" t="s">
        <v>111</v>
      </c>
      <c r="BN60" t="s">
        <v>106</v>
      </c>
      <c r="BO60" t="s">
        <v>100</v>
      </c>
      <c r="BP60" s="4">
        <v>44188</v>
      </c>
      <c r="BQ60">
        <v>123</v>
      </c>
      <c r="BR60" s="5" t="s">
        <v>55</v>
      </c>
      <c r="BS60" t="s">
        <v>172</v>
      </c>
      <c r="BT60">
        <v>30215</v>
      </c>
      <c r="BU60" t="s">
        <v>38</v>
      </c>
      <c r="BV60" t="s">
        <v>38</v>
      </c>
      <c r="BW60" s="5" t="s">
        <v>55</v>
      </c>
      <c r="BX60" s="22" t="s">
        <v>55</v>
      </c>
      <c r="BY60" s="5" t="s">
        <v>55</v>
      </c>
      <c r="BZ60" s="5" t="s">
        <v>55</v>
      </c>
      <c r="CA60" t="s">
        <v>37</v>
      </c>
      <c r="CB60" t="s">
        <v>37</v>
      </c>
      <c r="CC60" t="s">
        <v>55</v>
      </c>
    </row>
    <row r="61" spans="1:81" x14ac:dyDescent="0.2">
      <c r="A61" s="7" t="s">
        <v>37</v>
      </c>
      <c r="B61" t="s">
        <v>324</v>
      </c>
      <c r="C61" t="s">
        <v>136</v>
      </c>
      <c r="D61" t="s">
        <v>166</v>
      </c>
      <c r="E61" t="str">
        <f t="shared" si="13"/>
        <v>Load Scenario 60 (Org#=1| Campus#=1, GiftType#=2, Fund#=1)</v>
      </c>
      <c r="F61" s="24" t="str">
        <f t="shared" si="14"/>
        <v>CampusName=Main Campus|GiftType=Donate| DonatePurchaseGoal=Donate|FundName= General Giving| CategoryName=</v>
      </c>
      <c r="G61" s="24" t="str">
        <f t="shared" si="15"/>
        <v>Load Scenario 60 (Org#=1| Campus#=1, GiftType#=2, Fund#=1) - Using 'Main Campus',  'Donate', using 'AmountCurrency' of '14', with a 'One-Time' transaction using a 'New Credit Card' payment type 'Visa' with account 'Mastercard_Personal' number '5454 5454 5454 5454' Submit = 'Yes'</v>
      </c>
      <c r="H61" s="24" t="str">
        <f t="shared" si="16"/>
        <v>Environment= https://sg-dev-web.securegive.com/,  User= testing+60+load@securegive.com</v>
      </c>
      <c r="I61" s="34" t="s">
        <v>244</v>
      </c>
      <c r="J61" t="s">
        <v>272</v>
      </c>
      <c r="K61" s="34" t="s">
        <v>1817</v>
      </c>
      <c r="L61" t="s">
        <v>271</v>
      </c>
      <c r="M61" t="s">
        <v>55</v>
      </c>
      <c r="N61" t="s">
        <v>55</v>
      </c>
      <c r="O61" s="1" t="s">
        <v>92</v>
      </c>
      <c r="P61" t="s">
        <v>13</v>
      </c>
      <c r="Q61">
        <v>1</v>
      </c>
      <c r="R61" s="24">
        <v>1</v>
      </c>
      <c r="S61" s="7" t="s">
        <v>213</v>
      </c>
      <c r="T61" s="7">
        <v>2</v>
      </c>
      <c r="U61" s="7" t="s">
        <v>213</v>
      </c>
      <c r="V61" s="26" t="s">
        <v>55</v>
      </c>
      <c r="W61" s="22" t="s">
        <v>55</v>
      </c>
      <c r="X61" s="32" t="s">
        <v>55</v>
      </c>
      <c r="Y61" s="32" t="s">
        <v>55</v>
      </c>
      <c r="Z61" s="22" t="s">
        <v>55</v>
      </c>
      <c r="AA61" s="22" t="s">
        <v>55</v>
      </c>
      <c r="AB61" s="22" t="s">
        <v>55</v>
      </c>
      <c r="AC61" t="s">
        <v>60</v>
      </c>
      <c r="AD61">
        <v>1</v>
      </c>
      <c r="AF61" t="s">
        <v>24</v>
      </c>
      <c r="AG61">
        <v>14</v>
      </c>
      <c r="AH61" t="s">
        <v>17</v>
      </c>
      <c r="AI61" s="5" t="s">
        <v>55</v>
      </c>
      <c r="AJ61" s="5" t="s">
        <v>55</v>
      </c>
      <c r="AK61" s="32" t="s">
        <v>55</v>
      </c>
      <c r="AL61" s="22" t="s">
        <v>55</v>
      </c>
      <c r="AM61" s="32" t="s">
        <v>55</v>
      </c>
      <c r="AN61" s="32" t="s">
        <v>55</v>
      </c>
      <c r="AO61" s="22" t="str">
        <f t="shared" si="12"/>
        <v>One-Time gift on N/A basis charged on N/A Delayed start date of N/A ending on N/A</v>
      </c>
      <c r="AP61" t="s">
        <v>38</v>
      </c>
      <c r="AQ61" s="5" t="s">
        <v>64</v>
      </c>
      <c r="AR61" s="5" t="s">
        <v>181</v>
      </c>
      <c r="AS61" s="5" t="s">
        <v>64</v>
      </c>
      <c r="AT61" s="5"/>
      <c r="AU61" t="s">
        <v>38</v>
      </c>
      <c r="AV61" t="s">
        <v>38</v>
      </c>
      <c r="AW61" t="s">
        <v>38</v>
      </c>
      <c r="AX61" t="s">
        <v>90</v>
      </c>
      <c r="AY61" s="35" t="s">
        <v>3369</v>
      </c>
      <c r="AZ61" s="36" t="s">
        <v>3269</v>
      </c>
      <c r="BA61" s="36" t="s">
        <v>3753</v>
      </c>
      <c r="BB61" s="36" t="s">
        <v>5337</v>
      </c>
      <c r="BC61" s="37"/>
      <c r="BD61" s="36" t="s">
        <v>5338</v>
      </c>
      <c r="BE61" s="36" t="s">
        <v>5236</v>
      </c>
      <c r="BF61" t="s">
        <v>87</v>
      </c>
      <c r="BG61" s="39">
        <v>86456</v>
      </c>
      <c r="BH61" t="s">
        <v>53</v>
      </c>
      <c r="BI61" t="s">
        <v>221</v>
      </c>
      <c r="BJ61" s="5" t="s">
        <v>55</v>
      </c>
      <c r="BK61" t="s">
        <v>37</v>
      </c>
      <c r="BL61" t="s">
        <v>237</v>
      </c>
      <c r="BM61" t="s">
        <v>111</v>
      </c>
      <c r="BN61" t="s">
        <v>122</v>
      </c>
      <c r="BO61" t="s">
        <v>101</v>
      </c>
      <c r="BP61" s="4">
        <v>44188</v>
      </c>
      <c r="BQ61">
        <v>123</v>
      </c>
      <c r="BR61" s="5" t="s">
        <v>55</v>
      </c>
      <c r="BS61" t="s">
        <v>173</v>
      </c>
      <c r="BT61">
        <v>30215</v>
      </c>
      <c r="BU61" t="s">
        <v>38</v>
      </c>
      <c r="BV61" t="s">
        <v>38</v>
      </c>
      <c r="BW61" s="5" t="s">
        <v>55</v>
      </c>
      <c r="BX61" s="22" t="s">
        <v>55</v>
      </c>
      <c r="BY61" s="5" t="s">
        <v>55</v>
      </c>
      <c r="BZ61" s="5" t="s">
        <v>55</v>
      </c>
      <c r="CA61" t="s">
        <v>38</v>
      </c>
      <c r="CB61" t="s">
        <v>37</v>
      </c>
      <c r="CC61" t="s">
        <v>55</v>
      </c>
    </row>
    <row r="62" spans="1:81" x14ac:dyDescent="0.2">
      <c r="A62" s="7" t="s">
        <v>37</v>
      </c>
      <c r="B62" t="s">
        <v>325</v>
      </c>
      <c r="C62" t="s">
        <v>136</v>
      </c>
      <c r="D62" t="s">
        <v>166</v>
      </c>
      <c r="E62" t="str">
        <f t="shared" si="13"/>
        <v>Load Scenario 61 (Org#=1| Campus#=1, GiftType#=2, Fund#=1)</v>
      </c>
      <c r="F62" s="24" t="str">
        <f t="shared" si="14"/>
        <v>CampusName=Main Campus|GiftType=Donate| DonatePurchaseGoal=Donate|FundName= General Giving| CategoryName=</v>
      </c>
      <c r="G62" s="24" t="str">
        <f t="shared" si="15"/>
        <v>Load Scenario 61 (Org#=1| Campus#=1, GiftType#=2, Fund#=1) - Using 'Main Campus',  'Donate', using 'AmountCurrency' of '15', with a 'One-Time' transaction using a 'New Credit Card' payment type 'Mastercard' with account 'Mastercard_Corporate' number '5405 2222 2222 2226' Submit = 'Yes'</v>
      </c>
      <c r="H62" s="24" t="str">
        <f t="shared" si="16"/>
        <v>Environment= https://sg-dev-web.securegive.com/,  User= testing+61+load@securegive.com</v>
      </c>
      <c r="I62" s="34" t="s">
        <v>244</v>
      </c>
      <c r="J62" t="s">
        <v>272</v>
      </c>
      <c r="K62" s="34" t="s">
        <v>1818</v>
      </c>
      <c r="L62" t="s">
        <v>271</v>
      </c>
      <c r="M62" t="s">
        <v>55</v>
      </c>
      <c r="N62" t="s">
        <v>55</v>
      </c>
      <c r="O62" s="1" t="s">
        <v>92</v>
      </c>
      <c r="P62" t="s">
        <v>13</v>
      </c>
      <c r="Q62">
        <v>1</v>
      </c>
      <c r="R62" s="24">
        <v>1</v>
      </c>
      <c r="S62" s="7" t="s">
        <v>213</v>
      </c>
      <c r="T62" s="7">
        <v>2</v>
      </c>
      <c r="U62" s="7" t="s">
        <v>213</v>
      </c>
      <c r="V62" s="26" t="s">
        <v>55</v>
      </c>
      <c r="W62" s="22" t="s">
        <v>55</v>
      </c>
      <c r="X62" s="32" t="s">
        <v>55</v>
      </c>
      <c r="Y62" s="32" t="s">
        <v>55</v>
      </c>
      <c r="Z62" s="22" t="s">
        <v>55</v>
      </c>
      <c r="AA62" s="22" t="s">
        <v>55</v>
      </c>
      <c r="AB62" s="22" t="s">
        <v>55</v>
      </c>
      <c r="AC62" t="s">
        <v>60</v>
      </c>
      <c r="AD62">
        <v>1</v>
      </c>
      <c r="AF62" t="s">
        <v>24</v>
      </c>
      <c r="AG62">
        <v>15</v>
      </c>
      <c r="AH62" t="s">
        <v>17</v>
      </c>
      <c r="AI62" s="5" t="s">
        <v>55</v>
      </c>
      <c r="AJ62" s="5" t="s">
        <v>55</v>
      </c>
      <c r="AK62" s="32" t="s">
        <v>55</v>
      </c>
      <c r="AL62" s="22" t="s">
        <v>55</v>
      </c>
      <c r="AM62" s="32" t="s">
        <v>55</v>
      </c>
      <c r="AN62" s="32" t="s">
        <v>55</v>
      </c>
      <c r="AO62" s="22" t="str">
        <f t="shared" si="12"/>
        <v>One-Time gift on N/A basis charged on N/A Delayed start date of N/A ending on N/A</v>
      </c>
      <c r="AP62" t="s">
        <v>38</v>
      </c>
      <c r="AQ62" s="5" t="s">
        <v>64</v>
      </c>
      <c r="AR62" s="5" t="s">
        <v>181</v>
      </c>
      <c r="AS62" s="5" t="s">
        <v>64</v>
      </c>
      <c r="AT62" s="5"/>
      <c r="AU62" t="s">
        <v>38</v>
      </c>
      <c r="AV62" t="s">
        <v>38</v>
      </c>
      <c r="AW62" t="s">
        <v>38</v>
      </c>
      <c r="AX62" t="s">
        <v>90</v>
      </c>
      <c r="AY62" s="35" t="s">
        <v>3370</v>
      </c>
      <c r="AZ62" s="36" t="s">
        <v>3371</v>
      </c>
      <c r="BA62" s="36" t="s">
        <v>3754</v>
      </c>
      <c r="BB62" s="36" t="s">
        <v>5339</v>
      </c>
      <c r="BC62" s="37"/>
      <c r="BD62" s="36" t="s">
        <v>5210</v>
      </c>
      <c r="BE62" s="36" t="s">
        <v>5340</v>
      </c>
      <c r="BF62" t="s">
        <v>87</v>
      </c>
      <c r="BG62" s="39">
        <v>16873</v>
      </c>
      <c r="BH62" t="s">
        <v>53</v>
      </c>
      <c r="BI62" t="s">
        <v>221</v>
      </c>
      <c r="BJ62" s="5" t="s">
        <v>55</v>
      </c>
      <c r="BK62" t="s">
        <v>37</v>
      </c>
      <c r="BL62" t="s">
        <v>238</v>
      </c>
      <c r="BM62" t="s">
        <v>111</v>
      </c>
      <c r="BN62" t="s">
        <v>123</v>
      </c>
      <c r="BO62" t="s">
        <v>103</v>
      </c>
      <c r="BP62" s="4">
        <v>44188</v>
      </c>
      <c r="BQ62">
        <v>123</v>
      </c>
      <c r="BR62" s="5" t="s">
        <v>55</v>
      </c>
      <c r="BS62" t="s">
        <v>174</v>
      </c>
      <c r="BT62">
        <v>30215</v>
      </c>
      <c r="BU62" t="s">
        <v>38</v>
      </c>
      <c r="BV62" t="s">
        <v>38</v>
      </c>
      <c r="BW62" s="5" t="s">
        <v>55</v>
      </c>
      <c r="BX62" s="22" t="s">
        <v>55</v>
      </c>
      <c r="BY62" s="5" t="s">
        <v>55</v>
      </c>
      <c r="BZ62" s="5" t="s">
        <v>55</v>
      </c>
      <c r="CA62" t="s">
        <v>38</v>
      </c>
      <c r="CB62" t="s">
        <v>37</v>
      </c>
      <c r="CC62" t="s">
        <v>55</v>
      </c>
    </row>
    <row r="63" spans="1:81" x14ac:dyDescent="0.2">
      <c r="A63" s="7" t="s">
        <v>37</v>
      </c>
      <c r="B63" t="s">
        <v>326</v>
      </c>
      <c r="C63" t="s">
        <v>136</v>
      </c>
      <c r="D63" t="s">
        <v>166</v>
      </c>
      <c r="E63" t="str">
        <f t="shared" si="13"/>
        <v>Load Scenario 62 (Org#=1| Campus#=1, GiftType#=2, Fund#=1)</v>
      </c>
      <c r="F63" s="24" t="str">
        <f t="shared" si="14"/>
        <v>CampusName=Main Campus|GiftType=Donate| DonatePurchaseGoal=Donate|FundName= General Giving| CategoryName=</v>
      </c>
      <c r="G63" s="24" t="str">
        <f t="shared" si="15"/>
        <v>Load Scenario 62 (Org#=1| Campus#=1, GiftType#=2, Fund#=1) - Using 'Main Campus',  'Donate', using 'AmountCurrency' of '16', with a 'One-Time' transaction using a 'New Credit Card' payment type 'Discover' with account 'Discover' number '6011 0009 9550 0000' Submit = 'Yes'</v>
      </c>
      <c r="H63" s="24" t="str">
        <f t="shared" si="16"/>
        <v>Environment= https://sg-dev-web.securegive.com/,  User= testing+62+load@securegive.com</v>
      </c>
      <c r="I63" s="34" t="s">
        <v>244</v>
      </c>
      <c r="J63" t="s">
        <v>272</v>
      </c>
      <c r="K63" s="34" t="s">
        <v>1819</v>
      </c>
      <c r="L63" t="s">
        <v>271</v>
      </c>
      <c r="M63" t="s">
        <v>55</v>
      </c>
      <c r="N63" t="s">
        <v>55</v>
      </c>
      <c r="O63" s="1" t="s">
        <v>92</v>
      </c>
      <c r="P63" t="s">
        <v>13</v>
      </c>
      <c r="Q63">
        <v>1</v>
      </c>
      <c r="R63" s="24">
        <v>1</v>
      </c>
      <c r="S63" s="7" t="s">
        <v>213</v>
      </c>
      <c r="T63" s="7">
        <v>2</v>
      </c>
      <c r="U63" s="7" t="s">
        <v>213</v>
      </c>
      <c r="V63" s="26" t="s">
        <v>55</v>
      </c>
      <c r="W63" s="22" t="s">
        <v>55</v>
      </c>
      <c r="X63" s="32" t="s">
        <v>55</v>
      </c>
      <c r="Y63" s="32" t="s">
        <v>55</v>
      </c>
      <c r="Z63" s="22" t="s">
        <v>55</v>
      </c>
      <c r="AA63" s="22" t="s">
        <v>55</v>
      </c>
      <c r="AB63" s="22" t="s">
        <v>55</v>
      </c>
      <c r="AC63" t="s">
        <v>60</v>
      </c>
      <c r="AD63">
        <v>1</v>
      </c>
      <c r="AF63" t="s">
        <v>24</v>
      </c>
      <c r="AG63">
        <v>16</v>
      </c>
      <c r="AH63" t="s">
        <v>17</v>
      </c>
      <c r="AI63" s="5" t="s">
        <v>55</v>
      </c>
      <c r="AJ63" s="5" t="s">
        <v>55</v>
      </c>
      <c r="AK63" s="32" t="s">
        <v>55</v>
      </c>
      <c r="AL63" s="22" t="s">
        <v>55</v>
      </c>
      <c r="AM63" s="32" t="s">
        <v>55</v>
      </c>
      <c r="AN63" s="32" t="s">
        <v>55</v>
      </c>
      <c r="AO63" s="22" t="str">
        <f t="shared" si="12"/>
        <v>One-Time gift on N/A basis charged on N/A Delayed start date of N/A ending on N/A</v>
      </c>
      <c r="AP63" t="s">
        <v>38</v>
      </c>
      <c r="AQ63" s="5" t="s">
        <v>64</v>
      </c>
      <c r="AR63" s="5" t="s">
        <v>181</v>
      </c>
      <c r="AS63" s="5" t="s">
        <v>64</v>
      </c>
      <c r="AT63" s="5"/>
      <c r="AU63" t="s">
        <v>38</v>
      </c>
      <c r="AV63" t="s">
        <v>38</v>
      </c>
      <c r="AW63" t="s">
        <v>38</v>
      </c>
      <c r="AX63" t="s">
        <v>90</v>
      </c>
      <c r="AY63" s="35" t="s">
        <v>3309</v>
      </c>
      <c r="AZ63" s="36" t="s">
        <v>3372</v>
      </c>
      <c r="BA63" s="36" t="s">
        <v>3755</v>
      </c>
      <c r="BB63" s="36" t="s">
        <v>5341</v>
      </c>
      <c r="BC63" s="37"/>
      <c r="BD63" s="36" t="s">
        <v>5342</v>
      </c>
      <c r="BE63" s="36" t="s">
        <v>5329</v>
      </c>
      <c r="BF63" t="s">
        <v>87</v>
      </c>
      <c r="BG63" s="39">
        <v>92455</v>
      </c>
      <c r="BH63" t="s">
        <v>53</v>
      </c>
      <c r="BI63" t="s">
        <v>221</v>
      </c>
      <c r="BJ63" s="5" t="s">
        <v>55</v>
      </c>
      <c r="BK63" t="s">
        <v>37</v>
      </c>
      <c r="BL63" t="s">
        <v>96</v>
      </c>
      <c r="BM63" t="s">
        <v>111</v>
      </c>
      <c r="BN63" t="s">
        <v>96</v>
      </c>
      <c r="BO63" t="s">
        <v>104</v>
      </c>
      <c r="BP63" s="4">
        <v>44188</v>
      </c>
      <c r="BQ63">
        <v>123</v>
      </c>
      <c r="BR63" s="5" t="s">
        <v>55</v>
      </c>
      <c r="BS63" t="s">
        <v>175</v>
      </c>
      <c r="BT63">
        <v>30215</v>
      </c>
      <c r="BU63" t="s">
        <v>38</v>
      </c>
      <c r="BV63" t="s">
        <v>38</v>
      </c>
      <c r="BW63" s="5" t="s">
        <v>55</v>
      </c>
      <c r="BX63" s="22" t="s">
        <v>55</v>
      </c>
      <c r="BY63" s="5" t="s">
        <v>55</v>
      </c>
      <c r="BZ63" s="5" t="s">
        <v>55</v>
      </c>
      <c r="CA63" t="s">
        <v>37</v>
      </c>
      <c r="CB63" t="s">
        <v>37</v>
      </c>
      <c r="CC63" t="s">
        <v>55</v>
      </c>
    </row>
    <row r="64" spans="1:81" x14ac:dyDescent="0.2">
      <c r="A64" s="7" t="s">
        <v>37</v>
      </c>
      <c r="B64" t="s">
        <v>327</v>
      </c>
      <c r="C64" t="s">
        <v>136</v>
      </c>
      <c r="D64" t="s">
        <v>166</v>
      </c>
      <c r="E64" t="str">
        <f t="shared" si="13"/>
        <v>Load Scenario 63 (Org#=1| Campus#=1, GiftType#=2, Fund#=1)</v>
      </c>
      <c r="F64" s="24" t="str">
        <f t="shared" si="14"/>
        <v>CampusName=Main Campus|GiftType=Donate| DonatePurchaseGoal=Donate|FundName= General Giving| CategoryName=</v>
      </c>
      <c r="G64" s="24" t="str">
        <f t="shared" si="15"/>
        <v>Load Scenario 63 (Org#=1| Campus#=1, GiftType#=2, Fund#=1) - Using 'Main Campus',  'Donate', using 'AmountCurrency' of '10', with a 'One-Time' transaction using a 'New Credit Card' payment type 'Amex' with account 'American_Express' number '3714 496353 98431' Submit = 'Yes'</v>
      </c>
      <c r="H64" s="24" t="str">
        <f t="shared" si="16"/>
        <v>Environment= https://sg-dev-web.securegive.com/,  User= testing+63+load@securegive.com</v>
      </c>
      <c r="I64" s="34" t="s">
        <v>244</v>
      </c>
      <c r="J64" t="s">
        <v>272</v>
      </c>
      <c r="K64" s="34" t="s">
        <v>1820</v>
      </c>
      <c r="L64" t="s">
        <v>271</v>
      </c>
      <c r="M64" t="s">
        <v>55</v>
      </c>
      <c r="N64" t="s">
        <v>55</v>
      </c>
      <c r="O64" s="1" t="s">
        <v>92</v>
      </c>
      <c r="P64" t="s">
        <v>13</v>
      </c>
      <c r="Q64">
        <v>1</v>
      </c>
      <c r="R64" s="24">
        <v>1</v>
      </c>
      <c r="S64" s="7" t="s">
        <v>213</v>
      </c>
      <c r="T64" s="7">
        <v>2</v>
      </c>
      <c r="U64" s="7" t="s">
        <v>213</v>
      </c>
      <c r="V64" s="26" t="s">
        <v>55</v>
      </c>
      <c r="W64" s="22" t="s">
        <v>55</v>
      </c>
      <c r="X64" s="32" t="s">
        <v>55</v>
      </c>
      <c r="Y64" s="32" t="s">
        <v>55</v>
      </c>
      <c r="Z64" s="22" t="s">
        <v>55</v>
      </c>
      <c r="AA64" s="22" t="s">
        <v>55</v>
      </c>
      <c r="AB64" s="22" t="s">
        <v>55</v>
      </c>
      <c r="AC64" t="s">
        <v>60</v>
      </c>
      <c r="AD64">
        <v>1</v>
      </c>
      <c r="AF64" t="s">
        <v>24</v>
      </c>
      <c r="AG64">
        <v>10</v>
      </c>
      <c r="AH64" t="s">
        <v>17</v>
      </c>
      <c r="AI64" s="5" t="s">
        <v>55</v>
      </c>
      <c r="AJ64" s="5" t="s">
        <v>55</v>
      </c>
      <c r="AK64" s="32" t="s">
        <v>55</v>
      </c>
      <c r="AL64" s="22" t="s">
        <v>55</v>
      </c>
      <c r="AM64" s="32" t="s">
        <v>55</v>
      </c>
      <c r="AN64" s="32" t="s">
        <v>55</v>
      </c>
      <c r="AO64" s="22" t="str">
        <f t="shared" si="12"/>
        <v>One-Time gift on N/A basis charged on N/A Delayed start date of N/A ending on N/A</v>
      </c>
      <c r="AP64" t="s">
        <v>38</v>
      </c>
      <c r="AQ64" s="5" t="s">
        <v>64</v>
      </c>
      <c r="AR64" s="5" t="s">
        <v>181</v>
      </c>
      <c r="AS64" s="5" t="s">
        <v>64</v>
      </c>
      <c r="AT64" s="5"/>
      <c r="AU64" t="s">
        <v>38</v>
      </c>
      <c r="AV64" t="s">
        <v>38</v>
      </c>
      <c r="AW64" t="s">
        <v>38</v>
      </c>
      <c r="AX64" t="s">
        <v>90</v>
      </c>
      <c r="AY64" s="35" t="s">
        <v>3373</v>
      </c>
      <c r="AZ64" s="36" t="s">
        <v>3374</v>
      </c>
      <c r="BA64" s="36" t="s">
        <v>3756</v>
      </c>
      <c r="BB64" s="36" t="s">
        <v>5343</v>
      </c>
      <c r="BC64" s="37"/>
      <c r="BD64" s="36" t="s">
        <v>5344</v>
      </c>
      <c r="BE64" s="36" t="s">
        <v>5203</v>
      </c>
      <c r="BF64" t="s">
        <v>87</v>
      </c>
      <c r="BG64" s="39">
        <v>55299</v>
      </c>
      <c r="BH64" t="s">
        <v>53</v>
      </c>
      <c r="BI64" t="s">
        <v>221</v>
      </c>
      <c r="BJ64" s="5" t="s">
        <v>55</v>
      </c>
      <c r="BK64" t="s">
        <v>37</v>
      </c>
      <c r="BL64" t="s">
        <v>239</v>
      </c>
      <c r="BM64" t="s">
        <v>111</v>
      </c>
      <c r="BN64" t="s">
        <v>107</v>
      </c>
      <c r="BO64" t="s">
        <v>105</v>
      </c>
      <c r="BP64" s="4">
        <v>44188</v>
      </c>
      <c r="BQ64" s="5" t="s">
        <v>55</v>
      </c>
      <c r="BR64">
        <v>1234</v>
      </c>
      <c r="BS64" t="s">
        <v>176</v>
      </c>
      <c r="BT64">
        <v>30215</v>
      </c>
      <c r="BU64" t="s">
        <v>38</v>
      </c>
      <c r="BV64" t="s">
        <v>55</v>
      </c>
      <c r="BW64" s="5" t="s">
        <v>55</v>
      </c>
      <c r="BX64" s="22" t="s">
        <v>55</v>
      </c>
      <c r="BY64" s="5" t="s">
        <v>55</v>
      </c>
      <c r="BZ64" s="5" t="s">
        <v>55</v>
      </c>
      <c r="CA64" t="s">
        <v>37</v>
      </c>
      <c r="CB64" t="s">
        <v>37</v>
      </c>
      <c r="CC64" t="s">
        <v>55</v>
      </c>
    </row>
    <row r="65" spans="1:81" x14ac:dyDescent="0.2">
      <c r="A65" s="7" t="s">
        <v>37</v>
      </c>
      <c r="B65" t="s">
        <v>328</v>
      </c>
      <c r="C65" t="s">
        <v>136</v>
      </c>
      <c r="D65" t="s">
        <v>166</v>
      </c>
      <c r="E65" t="str">
        <f t="shared" si="13"/>
        <v>Load Scenario 64 (Org#=1| Campus#=1, GiftType#=2, Fund#=1)</v>
      </c>
      <c r="F65" s="24" t="str">
        <f t="shared" si="14"/>
        <v>CampusName=Main Campus|GiftType=Donate| DonatePurchaseGoal=Donate|FundName= General Giving| CategoryName=</v>
      </c>
      <c r="G65" s="24" t="str">
        <f t="shared" si="15"/>
        <v>Load Scenario 64 (Org#=1| Campus#=1, GiftType#=2, Fund#=1) - Using 'Main Campus',  'Donate', using 'AmountCurrency' of '10', with a 'One-Time' transaction using a 'New Bank Account' payment type 'ach' with account 'NormalAccount' number '856667' Submit = 'Yes'</v>
      </c>
      <c r="H65" s="24" t="str">
        <f t="shared" si="16"/>
        <v>Environment= https://sg-dev-web.securegive.com/,  User= testing+64+load@securegive.com</v>
      </c>
      <c r="I65" s="34" t="s">
        <v>244</v>
      </c>
      <c r="J65" t="s">
        <v>272</v>
      </c>
      <c r="K65" s="34" t="s">
        <v>1821</v>
      </c>
      <c r="L65" t="s">
        <v>271</v>
      </c>
      <c r="M65" t="s">
        <v>55</v>
      </c>
      <c r="N65" t="s">
        <v>55</v>
      </c>
      <c r="O65" s="1" t="s">
        <v>92</v>
      </c>
      <c r="P65" t="s">
        <v>13</v>
      </c>
      <c r="Q65">
        <v>1</v>
      </c>
      <c r="R65" s="24">
        <v>1</v>
      </c>
      <c r="S65" s="7" t="s">
        <v>213</v>
      </c>
      <c r="T65" s="7">
        <v>2</v>
      </c>
      <c r="U65" s="7" t="s">
        <v>213</v>
      </c>
      <c r="V65" s="26" t="s">
        <v>55</v>
      </c>
      <c r="W65" s="22" t="s">
        <v>55</v>
      </c>
      <c r="X65" s="32" t="s">
        <v>55</v>
      </c>
      <c r="Y65" s="32" t="s">
        <v>55</v>
      </c>
      <c r="Z65" s="22" t="s">
        <v>55</v>
      </c>
      <c r="AA65" s="22" t="s">
        <v>55</v>
      </c>
      <c r="AB65" s="22" t="s">
        <v>55</v>
      </c>
      <c r="AC65" t="s">
        <v>60</v>
      </c>
      <c r="AD65">
        <v>1</v>
      </c>
      <c r="AF65" t="s">
        <v>24</v>
      </c>
      <c r="AG65">
        <v>10</v>
      </c>
      <c r="AH65" t="s">
        <v>17</v>
      </c>
      <c r="AI65" s="5" t="s">
        <v>55</v>
      </c>
      <c r="AJ65" s="5" t="s">
        <v>55</v>
      </c>
      <c r="AK65" s="32" t="s">
        <v>55</v>
      </c>
      <c r="AL65" s="22" t="s">
        <v>55</v>
      </c>
      <c r="AM65" s="32" t="s">
        <v>55</v>
      </c>
      <c r="AN65" s="32" t="s">
        <v>55</v>
      </c>
      <c r="AO65" s="22" t="str">
        <f t="shared" si="12"/>
        <v>One-Time gift on N/A basis charged on N/A Delayed start date of N/A ending on N/A</v>
      </c>
      <c r="AP65" t="s">
        <v>38</v>
      </c>
      <c r="AQ65" s="5" t="s">
        <v>64</v>
      </c>
      <c r="AR65" s="5" t="s">
        <v>181</v>
      </c>
      <c r="AS65" s="5" t="s">
        <v>64</v>
      </c>
      <c r="AT65" s="5"/>
      <c r="AU65" t="s">
        <v>38</v>
      </c>
      <c r="AV65" t="s">
        <v>38</v>
      </c>
      <c r="AW65" t="s">
        <v>38</v>
      </c>
      <c r="AX65" t="s">
        <v>90</v>
      </c>
      <c r="AY65" s="35" t="s">
        <v>3375</v>
      </c>
      <c r="AZ65" s="36" t="s">
        <v>3376</v>
      </c>
      <c r="BA65" s="36" t="s">
        <v>3757</v>
      </c>
      <c r="BB65" s="36" t="s">
        <v>5345</v>
      </c>
      <c r="BC65" s="37"/>
      <c r="BD65" s="36" t="s">
        <v>5346</v>
      </c>
      <c r="BE65" s="36" t="s">
        <v>5229</v>
      </c>
      <c r="BF65" t="s">
        <v>87</v>
      </c>
      <c r="BG65" s="39">
        <v>95943</v>
      </c>
      <c r="BH65" t="s">
        <v>126</v>
      </c>
      <c r="BI65" t="s">
        <v>221</v>
      </c>
      <c r="BJ65" s="5" t="s">
        <v>55</v>
      </c>
      <c r="BK65" s="5" t="s">
        <v>55</v>
      </c>
      <c r="BL65" t="s">
        <v>236</v>
      </c>
      <c r="BM65" t="s">
        <v>110</v>
      </c>
      <c r="BN65" t="s">
        <v>119</v>
      </c>
      <c r="BO65">
        <v>856667</v>
      </c>
      <c r="BP65" s="5" t="s">
        <v>55</v>
      </c>
      <c r="BQ65" s="5" t="s">
        <v>55</v>
      </c>
      <c r="BR65" s="5" t="s">
        <v>55</v>
      </c>
      <c r="BS65" s="5" t="s">
        <v>55</v>
      </c>
      <c r="BT65" s="5" t="s">
        <v>55</v>
      </c>
      <c r="BU65" s="5" t="s">
        <v>55</v>
      </c>
      <c r="BV65" t="s">
        <v>38</v>
      </c>
      <c r="BW65" t="s">
        <v>51</v>
      </c>
      <c r="BX65" s="6" t="s">
        <v>132</v>
      </c>
      <c r="BY65" t="s">
        <v>52</v>
      </c>
      <c r="BZ65" s="5" t="s">
        <v>131</v>
      </c>
      <c r="CA65" t="s">
        <v>38</v>
      </c>
      <c r="CB65" t="s">
        <v>37</v>
      </c>
      <c r="CC65" t="s">
        <v>215</v>
      </c>
    </row>
    <row r="66" spans="1:81" x14ac:dyDescent="0.2">
      <c r="A66" s="7" t="s">
        <v>37</v>
      </c>
      <c r="B66" t="s">
        <v>329</v>
      </c>
      <c r="C66" t="s">
        <v>136</v>
      </c>
      <c r="D66" t="s">
        <v>166</v>
      </c>
      <c r="E66" t="str">
        <f t="shared" si="13"/>
        <v>Load Scenario 65 (Org#=1| Campus#=1, GiftType#=2, Fund#=1)</v>
      </c>
      <c r="F66" s="24" t="str">
        <f t="shared" si="14"/>
        <v>CampusName=Main Campus|GiftType=Donate| DonatePurchaseGoal=Donate|FundName= General Giving| CategoryName=</v>
      </c>
      <c r="G66" s="24" t="str">
        <f t="shared" si="15"/>
        <v>Load Scenario 65 (Org#=1| Campus#=1, GiftType#=2, Fund#=1) - Using 'Main Campus',  'Donate', using 'AmountCurrency' of '10', with a 'One-Time' transaction using a 'New Credit Card' payment type 'Visa' with account 'Visa_Personal' number '4111 1111 1111 1111' Submit = 'Yes'</v>
      </c>
      <c r="H66" s="24" t="str">
        <f t="shared" si="16"/>
        <v>Environment= https://sg-dev-web.securegive.com/,  User= testing+65+load@securegive.com</v>
      </c>
      <c r="I66" s="34" t="s">
        <v>244</v>
      </c>
      <c r="J66" t="s">
        <v>272</v>
      </c>
      <c r="K66" s="34" t="s">
        <v>1822</v>
      </c>
      <c r="L66" t="s">
        <v>271</v>
      </c>
      <c r="M66" t="s">
        <v>55</v>
      </c>
      <c r="N66" t="s">
        <v>55</v>
      </c>
      <c r="O66" s="1" t="s">
        <v>92</v>
      </c>
      <c r="P66" t="s">
        <v>13</v>
      </c>
      <c r="Q66">
        <v>1</v>
      </c>
      <c r="R66" s="24">
        <v>1</v>
      </c>
      <c r="S66" s="7" t="s">
        <v>213</v>
      </c>
      <c r="T66" s="7">
        <v>2</v>
      </c>
      <c r="U66" s="7" t="s">
        <v>213</v>
      </c>
      <c r="V66" s="26" t="s">
        <v>55</v>
      </c>
      <c r="W66" s="22" t="s">
        <v>55</v>
      </c>
      <c r="X66" s="32" t="s">
        <v>55</v>
      </c>
      <c r="Y66" s="32" t="s">
        <v>55</v>
      </c>
      <c r="Z66" s="22" t="s">
        <v>55</v>
      </c>
      <c r="AA66" s="22" t="s">
        <v>55</v>
      </c>
      <c r="AB66" s="22" t="s">
        <v>55</v>
      </c>
      <c r="AC66" t="s">
        <v>60</v>
      </c>
      <c r="AD66">
        <v>1</v>
      </c>
      <c r="AF66" t="s">
        <v>24</v>
      </c>
      <c r="AG66">
        <v>10</v>
      </c>
      <c r="AH66" t="s">
        <v>17</v>
      </c>
      <c r="AI66" s="5" t="s">
        <v>55</v>
      </c>
      <c r="AJ66" s="5" t="s">
        <v>55</v>
      </c>
      <c r="AK66" s="32" t="s">
        <v>55</v>
      </c>
      <c r="AL66" s="22" t="s">
        <v>55</v>
      </c>
      <c r="AM66" s="32" t="s">
        <v>55</v>
      </c>
      <c r="AN66" s="32" t="s">
        <v>55</v>
      </c>
      <c r="AO66" s="22" t="str">
        <f t="shared" si="12"/>
        <v>One-Time gift on N/A basis charged on N/A Delayed start date of N/A ending on N/A</v>
      </c>
      <c r="AP66" t="s">
        <v>38</v>
      </c>
      <c r="AQ66" s="5" t="s">
        <v>64</v>
      </c>
      <c r="AR66" s="5" t="s">
        <v>181</v>
      </c>
      <c r="AS66" s="5" t="s">
        <v>64</v>
      </c>
      <c r="AT66" s="5"/>
      <c r="AU66" t="s">
        <v>38</v>
      </c>
      <c r="AV66" t="s">
        <v>38</v>
      </c>
      <c r="AW66" t="s">
        <v>38</v>
      </c>
      <c r="AX66" t="s">
        <v>90</v>
      </c>
      <c r="AY66" s="35" t="s">
        <v>3274</v>
      </c>
      <c r="AZ66" s="36" t="s">
        <v>3308</v>
      </c>
      <c r="BA66" s="36" t="s">
        <v>3758</v>
      </c>
      <c r="BB66" s="36" t="s">
        <v>5347</v>
      </c>
      <c r="BC66" s="37"/>
      <c r="BD66" s="36" t="s">
        <v>5244</v>
      </c>
      <c r="BE66" s="36" t="s">
        <v>5220</v>
      </c>
      <c r="BF66" t="s">
        <v>87</v>
      </c>
      <c r="BG66" s="39">
        <v>16756</v>
      </c>
      <c r="BH66" t="s">
        <v>53</v>
      </c>
      <c r="BI66" t="s">
        <v>221</v>
      </c>
      <c r="BJ66" s="5" t="s">
        <v>55</v>
      </c>
      <c r="BK66" t="s">
        <v>37</v>
      </c>
      <c r="BL66" t="s">
        <v>237</v>
      </c>
      <c r="BM66" t="s">
        <v>111</v>
      </c>
      <c r="BN66" t="s">
        <v>121</v>
      </c>
      <c r="BO66" t="s">
        <v>98</v>
      </c>
      <c r="BP66" s="4">
        <v>44188</v>
      </c>
      <c r="BQ66">
        <v>123</v>
      </c>
      <c r="BR66" s="5" t="s">
        <v>55</v>
      </c>
      <c r="BS66" t="s">
        <v>50</v>
      </c>
      <c r="BT66">
        <v>30215</v>
      </c>
      <c r="BU66" t="s">
        <v>38</v>
      </c>
      <c r="BV66" t="s">
        <v>38</v>
      </c>
      <c r="BW66" s="5" t="s">
        <v>55</v>
      </c>
      <c r="BX66" s="22" t="s">
        <v>55</v>
      </c>
      <c r="BY66" s="5" t="s">
        <v>55</v>
      </c>
      <c r="BZ66" s="5" t="s">
        <v>55</v>
      </c>
      <c r="CA66" t="s">
        <v>37</v>
      </c>
      <c r="CB66" t="s">
        <v>37</v>
      </c>
      <c r="CC66" t="s">
        <v>55</v>
      </c>
    </row>
    <row r="67" spans="1:81" ht="17" customHeight="1" x14ac:dyDescent="0.2">
      <c r="A67" s="7" t="s">
        <v>37</v>
      </c>
      <c r="B67" t="s">
        <v>330</v>
      </c>
      <c r="C67" t="s">
        <v>136</v>
      </c>
      <c r="D67" t="s">
        <v>166</v>
      </c>
      <c r="E67" t="str">
        <f t="shared" si="13"/>
        <v>Load Scenario 66 (Org#=1| Campus#=1, GiftType#=2, Fund#=1)</v>
      </c>
      <c r="F67" s="24" t="str">
        <f t="shared" si="14"/>
        <v>CampusName=Main Campus|GiftType=Donate| DonatePurchaseGoal=Donate|FundName= General Giving| CategoryName=</v>
      </c>
      <c r="G67" s="24" t="str">
        <f t="shared" si="15"/>
        <v>Load Scenario 66 (Org#=1| Campus#=1, GiftType#=2, Fund#=1) - Using 'Main Campus',  'Donate', using 'AmountCurrency' of '10', with a 'One-Time' transaction using a 'New Credit Card' payment type 'Visa' with account 'Visa_Corporate_Purchase' number '4055 0111 1111 1111' Submit = 'Yes'</v>
      </c>
      <c r="H67" s="24" t="str">
        <f t="shared" si="16"/>
        <v>Environment= https://sg-dev-web.securegive.com/,  User= testing+66+load@securegive.com</v>
      </c>
      <c r="I67" s="34" t="s">
        <v>244</v>
      </c>
      <c r="J67" t="s">
        <v>272</v>
      </c>
      <c r="K67" s="34" t="s">
        <v>1823</v>
      </c>
      <c r="L67" t="s">
        <v>271</v>
      </c>
      <c r="M67" t="s">
        <v>55</v>
      </c>
      <c r="N67" t="s">
        <v>55</v>
      </c>
      <c r="O67" s="1" t="s">
        <v>92</v>
      </c>
      <c r="P67" t="s">
        <v>13</v>
      </c>
      <c r="Q67">
        <v>1</v>
      </c>
      <c r="R67" s="24">
        <v>1</v>
      </c>
      <c r="S67" s="7" t="s">
        <v>213</v>
      </c>
      <c r="T67" s="7">
        <v>2</v>
      </c>
      <c r="U67" s="7" t="s">
        <v>213</v>
      </c>
      <c r="V67" s="26" t="s">
        <v>55</v>
      </c>
      <c r="W67" s="22" t="s">
        <v>55</v>
      </c>
      <c r="X67" s="32" t="s">
        <v>55</v>
      </c>
      <c r="Y67" s="32" t="s">
        <v>55</v>
      </c>
      <c r="Z67" s="22" t="s">
        <v>55</v>
      </c>
      <c r="AA67" s="22" t="s">
        <v>55</v>
      </c>
      <c r="AB67" s="22" t="s">
        <v>55</v>
      </c>
      <c r="AC67" t="s">
        <v>60</v>
      </c>
      <c r="AD67">
        <v>1</v>
      </c>
      <c r="AF67" t="s">
        <v>24</v>
      </c>
      <c r="AG67">
        <v>10</v>
      </c>
      <c r="AH67" t="s">
        <v>17</v>
      </c>
      <c r="AI67" s="5" t="s">
        <v>55</v>
      </c>
      <c r="AJ67" s="5" t="s">
        <v>55</v>
      </c>
      <c r="AK67" s="32" t="s">
        <v>55</v>
      </c>
      <c r="AL67" s="22" t="s">
        <v>55</v>
      </c>
      <c r="AM67" s="32" t="s">
        <v>55</v>
      </c>
      <c r="AN67" s="32" t="s">
        <v>55</v>
      </c>
      <c r="AO67" s="22" t="str">
        <f t="shared" si="12"/>
        <v>One-Time gift on N/A basis charged on N/A Delayed start date of N/A ending on N/A</v>
      </c>
      <c r="AP67" t="s">
        <v>38</v>
      </c>
      <c r="AQ67" s="5" t="s">
        <v>64</v>
      </c>
      <c r="AR67" s="5" t="s">
        <v>181</v>
      </c>
      <c r="AS67" s="5" t="s">
        <v>64</v>
      </c>
      <c r="AT67" s="5"/>
      <c r="AU67" t="s">
        <v>38</v>
      </c>
      <c r="AV67" t="s">
        <v>38</v>
      </c>
      <c r="AW67" t="s">
        <v>38</v>
      </c>
      <c r="AX67" t="s">
        <v>90</v>
      </c>
      <c r="AY67" s="35" t="s">
        <v>3377</v>
      </c>
      <c r="AZ67" s="36" t="s">
        <v>3356</v>
      </c>
      <c r="BA67" s="36" t="s">
        <v>3759</v>
      </c>
      <c r="BB67" s="36" t="s">
        <v>5348</v>
      </c>
      <c r="BC67" s="37"/>
      <c r="BD67" s="36" t="s">
        <v>5349</v>
      </c>
      <c r="BE67" s="36" t="s">
        <v>5245</v>
      </c>
      <c r="BF67" t="s">
        <v>87</v>
      </c>
      <c r="BG67" s="39">
        <v>53603</v>
      </c>
      <c r="BH67" t="s">
        <v>53</v>
      </c>
      <c r="BI67" t="s">
        <v>221</v>
      </c>
      <c r="BJ67" s="5" t="s">
        <v>55</v>
      </c>
      <c r="BK67" t="s">
        <v>37</v>
      </c>
      <c r="BL67" t="s">
        <v>237</v>
      </c>
      <c r="BM67" t="s">
        <v>111</v>
      </c>
      <c r="BN67" t="s">
        <v>106</v>
      </c>
      <c r="BO67" t="s">
        <v>100</v>
      </c>
      <c r="BP67" s="4">
        <v>44188</v>
      </c>
      <c r="BQ67">
        <v>123</v>
      </c>
      <c r="BR67" s="5" t="s">
        <v>55</v>
      </c>
      <c r="BS67" t="s">
        <v>172</v>
      </c>
      <c r="BT67">
        <v>30215</v>
      </c>
      <c r="BU67" t="s">
        <v>38</v>
      </c>
      <c r="BV67" t="s">
        <v>38</v>
      </c>
      <c r="BW67" s="5" t="s">
        <v>55</v>
      </c>
      <c r="BX67" s="22" t="s">
        <v>55</v>
      </c>
      <c r="BY67" s="5" t="s">
        <v>55</v>
      </c>
      <c r="BZ67" s="5" t="s">
        <v>55</v>
      </c>
      <c r="CA67" t="s">
        <v>37</v>
      </c>
      <c r="CB67" t="s">
        <v>37</v>
      </c>
      <c r="CC67" t="s">
        <v>55</v>
      </c>
    </row>
    <row r="68" spans="1:81" x14ac:dyDescent="0.2">
      <c r="A68" s="7" t="s">
        <v>37</v>
      </c>
      <c r="B68" t="s">
        <v>331</v>
      </c>
      <c r="C68" t="s">
        <v>136</v>
      </c>
      <c r="D68" t="s">
        <v>166</v>
      </c>
      <c r="E68" t="str">
        <f t="shared" si="13"/>
        <v>Load Scenario 67 (Org#=1| Campus#=1, GiftType#=2, Fund#=1)</v>
      </c>
      <c r="F68" s="24" t="str">
        <f t="shared" si="14"/>
        <v>CampusName=Main Campus|GiftType=Donate| DonatePurchaseGoal=Donate|FundName= General Giving| CategoryName=</v>
      </c>
      <c r="G68" s="24" t="str">
        <f t="shared" si="15"/>
        <v>Load Scenario 67 (Org#=1| Campus#=1, GiftType#=2, Fund#=1) - Using 'Main Campus',  'Donate', using 'AmountCurrency' of '14', with a 'One-Time' transaction using a 'New Credit Card' payment type 'Visa' with account 'Mastercard_Personal' number '5454 5454 5454 5454' Submit = 'Yes'</v>
      </c>
      <c r="H68" s="24" t="str">
        <f t="shared" si="16"/>
        <v>Environment= https://sg-dev-web.securegive.com/,  User= testing+67+load@securegive.com</v>
      </c>
      <c r="I68" s="34" t="s">
        <v>244</v>
      </c>
      <c r="J68" t="s">
        <v>272</v>
      </c>
      <c r="K68" s="34" t="s">
        <v>1824</v>
      </c>
      <c r="L68" t="s">
        <v>271</v>
      </c>
      <c r="M68" t="s">
        <v>55</v>
      </c>
      <c r="N68" t="s">
        <v>55</v>
      </c>
      <c r="O68" s="1" t="s">
        <v>92</v>
      </c>
      <c r="P68" t="s">
        <v>13</v>
      </c>
      <c r="Q68">
        <v>1</v>
      </c>
      <c r="R68" s="24">
        <v>1</v>
      </c>
      <c r="S68" s="7" t="s">
        <v>213</v>
      </c>
      <c r="T68" s="7">
        <v>2</v>
      </c>
      <c r="U68" s="7" t="s">
        <v>213</v>
      </c>
      <c r="V68" s="26" t="s">
        <v>55</v>
      </c>
      <c r="W68" s="22" t="s">
        <v>55</v>
      </c>
      <c r="X68" s="32" t="s">
        <v>55</v>
      </c>
      <c r="Y68" s="32" t="s">
        <v>55</v>
      </c>
      <c r="Z68" s="22" t="s">
        <v>55</v>
      </c>
      <c r="AA68" s="22" t="s">
        <v>55</v>
      </c>
      <c r="AB68" s="22" t="s">
        <v>55</v>
      </c>
      <c r="AC68" t="s">
        <v>60</v>
      </c>
      <c r="AD68">
        <v>1</v>
      </c>
      <c r="AF68" t="s">
        <v>24</v>
      </c>
      <c r="AG68">
        <v>14</v>
      </c>
      <c r="AH68" t="s">
        <v>17</v>
      </c>
      <c r="AI68" s="5" t="s">
        <v>55</v>
      </c>
      <c r="AJ68" s="5" t="s">
        <v>55</v>
      </c>
      <c r="AK68" s="32" t="s">
        <v>55</v>
      </c>
      <c r="AL68" s="22" t="s">
        <v>55</v>
      </c>
      <c r="AM68" s="32" t="s">
        <v>55</v>
      </c>
      <c r="AN68" s="32" t="s">
        <v>55</v>
      </c>
      <c r="AO68" s="22" t="str">
        <f t="shared" si="12"/>
        <v>One-Time gift on N/A basis charged on N/A Delayed start date of N/A ending on N/A</v>
      </c>
      <c r="AP68" t="s">
        <v>38</v>
      </c>
      <c r="AQ68" s="5" t="s">
        <v>64</v>
      </c>
      <c r="AR68" s="5" t="s">
        <v>181</v>
      </c>
      <c r="AS68" s="5" t="s">
        <v>64</v>
      </c>
      <c r="AT68" s="5"/>
      <c r="AU68" t="s">
        <v>38</v>
      </c>
      <c r="AV68" t="s">
        <v>38</v>
      </c>
      <c r="AW68" t="s">
        <v>38</v>
      </c>
      <c r="AX68" t="s">
        <v>90</v>
      </c>
      <c r="AY68" s="35" t="s">
        <v>3378</v>
      </c>
      <c r="AZ68" s="36" t="s">
        <v>3261</v>
      </c>
      <c r="BA68" s="36" t="s">
        <v>3760</v>
      </c>
      <c r="BB68" s="36" t="s">
        <v>5350</v>
      </c>
      <c r="BC68" s="37"/>
      <c r="BD68" s="36" t="s">
        <v>5351</v>
      </c>
      <c r="BE68" s="36" t="s">
        <v>5306</v>
      </c>
      <c r="BF68" t="s">
        <v>87</v>
      </c>
      <c r="BG68" s="39">
        <v>69280</v>
      </c>
      <c r="BH68" t="s">
        <v>53</v>
      </c>
      <c r="BI68" t="s">
        <v>221</v>
      </c>
      <c r="BJ68" s="5" t="s">
        <v>55</v>
      </c>
      <c r="BK68" t="s">
        <v>37</v>
      </c>
      <c r="BL68" t="s">
        <v>237</v>
      </c>
      <c r="BM68" t="s">
        <v>111</v>
      </c>
      <c r="BN68" t="s">
        <v>122</v>
      </c>
      <c r="BO68" t="s">
        <v>101</v>
      </c>
      <c r="BP68" s="4">
        <v>44188</v>
      </c>
      <c r="BQ68">
        <v>123</v>
      </c>
      <c r="BR68" s="5" t="s">
        <v>55</v>
      </c>
      <c r="BS68" t="s">
        <v>173</v>
      </c>
      <c r="BT68">
        <v>30215</v>
      </c>
      <c r="BU68" t="s">
        <v>38</v>
      </c>
      <c r="BV68" t="s">
        <v>38</v>
      </c>
      <c r="BW68" s="5" t="s">
        <v>55</v>
      </c>
      <c r="BX68" s="22" t="s">
        <v>55</v>
      </c>
      <c r="BY68" s="5" t="s">
        <v>55</v>
      </c>
      <c r="BZ68" s="5" t="s">
        <v>55</v>
      </c>
      <c r="CA68" t="s">
        <v>38</v>
      </c>
      <c r="CB68" t="s">
        <v>37</v>
      </c>
      <c r="CC68" t="s">
        <v>55</v>
      </c>
    </row>
    <row r="69" spans="1:81" x14ac:dyDescent="0.2">
      <c r="A69" s="7" t="s">
        <v>37</v>
      </c>
      <c r="B69" t="s">
        <v>332</v>
      </c>
      <c r="C69" t="s">
        <v>136</v>
      </c>
      <c r="D69" t="s">
        <v>166</v>
      </c>
      <c r="E69" t="str">
        <f t="shared" si="13"/>
        <v>Load Scenario 68 (Org#=1| Campus#=1, GiftType#=2, Fund#=1)</v>
      </c>
      <c r="F69" s="24" t="str">
        <f t="shared" si="14"/>
        <v>CampusName=Main Campus|GiftType=Donate| DonatePurchaseGoal=Donate|FundName= General Giving| CategoryName=</v>
      </c>
      <c r="G69" s="24" t="str">
        <f t="shared" si="15"/>
        <v>Load Scenario 68 (Org#=1| Campus#=1, GiftType#=2, Fund#=1) - Using 'Main Campus',  'Donate', using 'AmountCurrency' of '15', with a 'One-Time' transaction using a 'New Credit Card' payment type 'Mastercard' with account 'Mastercard_Corporate' number '5405 2222 2222 2226' Submit = 'Yes'</v>
      </c>
      <c r="H69" s="24" t="str">
        <f t="shared" si="16"/>
        <v>Environment= https://sg-dev-web.securegive.com/,  User= testing+68+load@securegive.com</v>
      </c>
      <c r="I69" s="34" t="s">
        <v>244</v>
      </c>
      <c r="J69" t="s">
        <v>272</v>
      </c>
      <c r="K69" s="34" t="s">
        <v>1825</v>
      </c>
      <c r="L69" t="s">
        <v>271</v>
      </c>
      <c r="M69" t="s">
        <v>55</v>
      </c>
      <c r="N69" t="s">
        <v>55</v>
      </c>
      <c r="O69" s="1" t="s">
        <v>92</v>
      </c>
      <c r="P69" t="s">
        <v>13</v>
      </c>
      <c r="Q69">
        <v>1</v>
      </c>
      <c r="R69" s="24">
        <v>1</v>
      </c>
      <c r="S69" s="7" t="s">
        <v>213</v>
      </c>
      <c r="T69" s="7">
        <v>2</v>
      </c>
      <c r="U69" s="7" t="s">
        <v>213</v>
      </c>
      <c r="V69" s="26" t="s">
        <v>55</v>
      </c>
      <c r="W69" s="22" t="s">
        <v>55</v>
      </c>
      <c r="X69" s="32" t="s">
        <v>55</v>
      </c>
      <c r="Y69" s="32" t="s">
        <v>55</v>
      </c>
      <c r="Z69" s="22" t="s">
        <v>55</v>
      </c>
      <c r="AA69" s="22" t="s">
        <v>55</v>
      </c>
      <c r="AB69" s="22" t="s">
        <v>55</v>
      </c>
      <c r="AC69" t="s">
        <v>60</v>
      </c>
      <c r="AD69">
        <v>1</v>
      </c>
      <c r="AF69" t="s">
        <v>24</v>
      </c>
      <c r="AG69">
        <v>15</v>
      </c>
      <c r="AH69" t="s">
        <v>17</v>
      </c>
      <c r="AI69" s="5" t="s">
        <v>55</v>
      </c>
      <c r="AJ69" s="5" t="s">
        <v>55</v>
      </c>
      <c r="AK69" s="32" t="s">
        <v>55</v>
      </c>
      <c r="AL69" s="22" t="s">
        <v>55</v>
      </c>
      <c r="AM69" s="32" t="s">
        <v>55</v>
      </c>
      <c r="AN69" s="32" t="s">
        <v>55</v>
      </c>
      <c r="AO69" s="22" t="str">
        <f t="shared" si="12"/>
        <v>One-Time gift on N/A basis charged on N/A Delayed start date of N/A ending on N/A</v>
      </c>
      <c r="AP69" t="s">
        <v>38</v>
      </c>
      <c r="AQ69" s="5" t="s">
        <v>64</v>
      </c>
      <c r="AR69" s="5" t="s">
        <v>181</v>
      </c>
      <c r="AS69" s="5" t="s">
        <v>64</v>
      </c>
      <c r="AT69" s="5"/>
      <c r="AU69" t="s">
        <v>38</v>
      </c>
      <c r="AV69" t="s">
        <v>38</v>
      </c>
      <c r="AW69" t="s">
        <v>38</v>
      </c>
      <c r="AX69" t="s">
        <v>90</v>
      </c>
      <c r="AY69" s="35" t="s">
        <v>3379</v>
      </c>
      <c r="AZ69" s="36" t="s">
        <v>3300</v>
      </c>
      <c r="BA69" s="36" t="s">
        <v>3761</v>
      </c>
      <c r="BB69" s="36" t="s">
        <v>5352</v>
      </c>
      <c r="BC69" s="37"/>
      <c r="BD69" s="36" t="s">
        <v>5263</v>
      </c>
      <c r="BE69" s="36" t="s">
        <v>5353</v>
      </c>
      <c r="BF69" t="s">
        <v>87</v>
      </c>
      <c r="BG69" s="39">
        <v>74517</v>
      </c>
      <c r="BH69" t="s">
        <v>53</v>
      </c>
      <c r="BI69" t="s">
        <v>221</v>
      </c>
      <c r="BJ69" s="5" t="s">
        <v>55</v>
      </c>
      <c r="BK69" t="s">
        <v>37</v>
      </c>
      <c r="BL69" t="s">
        <v>238</v>
      </c>
      <c r="BM69" t="s">
        <v>111</v>
      </c>
      <c r="BN69" t="s">
        <v>123</v>
      </c>
      <c r="BO69" t="s">
        <v>103</v>
      </c>
      <c r="BP69" s="4">
        <v>44188</v>
      </c>
      <c r="BQ69">
        <v>123</v>
      </c>
      <c r="BR69" s="5" t="s">
        <v>55</v>
      </c>
      <c r="BS69" t="s">
        <v>174</v>
      </c>
      <c r="BT69">
        <v>30215</v>
      </c>
      <c r="BU69" t="s">
        <v>38</v>
      </c>
      <c r="BV69" t="s">
        <v>38</v>
      </c>
      <c r="BW69" s="5" t="s">
        <v>55</v>
      </c>
      <c r="BX69" s="22" t="s">
        <v>55</v>
      </c>
      <c r="BY69" s="5" t="s">
        <v>55</v>
      </c>
      <c r="BZ69" s="5" t="s">
        <v>55</v>
      </c>
      <c r="CA69" t="s">
        <v>38</v>
      </c>
      <c r="CB69" t="s">
        <v>37</v>
      </c>
      <c r="CC69" t="s">
        <v>55</v>
      </c>
    </row>
    <row r="70" spans="1:81" x14ac:dyDescent="0.2">
      <c r="A70" s="7" t="s">
        <v>37</v>
      </c>
      <c r="B70" t="s">
        <v>333</v>
      </c>
      <c r="C70" t="s">
        <v>136</v>
      </c>
      <c r="D70" t="s">
        <v>166</v>
      </c>
      <c r="E70" t="str">
        <f t="shared" si="13"/>
        <v>Load Scenario 69 (Org#=1| Campus#=1, GiftType#=2, Fund#=1)</v>
      </c>
      <c r="F70" s="24" t="str">
        <f t="shared" si="14"/>
        <v>CampusName=Main Campus|GiftType=Donate| DonatePurchaseGoal=Donate|FundName= General Giving| CategoryName=</v>
      </c>
      <c r="G70" s="24" t="str">
        <f t="shared" si="15"/>
        <v>Load Scenario 69 (Org#=1| Campus#=1, GiftType#=2, Fund#=1) - Using 'Main Campus',  'Donate', using 'AmountCurrency' of '16', with a 'One-Time' transaction using a 'New Credit Card' payment type 'Discover' with account 'Discover' number '6011 0009 9550 0000' Submit = 'Yes'</v>
      </c>
      <c r="H70" s="24" t="str">
        <f t="shared" si="16"/>
        <v>Environment= https://sg-dev-web.securegive.com/,  User= testing+69+load@securegive.com</v>
      </c>
      <c r="I70" s="34" t="s">
        <v>244</v>
      </c>
      <c r="J70" t="s">
        <v>272</v>
      </c>
      <c r="K70" s="34" t="s">
        <v>1826</v>
      </c>
      <c r="L70" t="s">
        <v>271</v>
      </c>
      <c r="M70" t="s">
        <v>55</v>
      </c>
      <c r="N70" t="s">
        <v>55</v>
      </c>
      <c r="O70" s="1" t="s">
        <v>92</v>
      </c>
      <c r="P70" t="s">
        <v>13</v>
      </c>
      <c r="Q70">
        <v>1</v>
      </c>
      <c r="R70" s="24">
        <v>1</v>
      </c>
      <c r="S70" s="7" t="s">
        <v>213</v>
      </c>
      <c r="T70" s="7">
        <v>2</v>
      </c>
      <c r="U70" s="7" t="s">
        <v>213</v>
      </c>
      <c r="V70" s="26" t="s">
        <v>55</v>
      </c>
      <c r="W70" s="22" t="s">
        <v>55</v>
      </c>
      <c r="X70" s="32" t="s">
        <v>55</v>
      </c>
      <c r="Y70" s="32" t="s">
        <v>55</v>
      </c>
      <c r="Z70" s="22" t="s">
        <v>55</v>
      </c>
      <c r="AA70" s="22" t="s">
        <v>55</v>
      </c>
      <c r="AB70" s="22" t="s">
        <v>55</v>
      </c>
      <c r="AC70" t="s">
        <v>60</v>
      </c>
      <c r="AD70">
        <v>1</v>
      </c>
      <c r="AF70" t="s">
        <v>24</v>
      </c>
      <c r="AG70">
        <v>16</v>
      </c>
      <c r="AH70" t="s">
        <v>17</v>
      </c>
      <c r="AI70" s="5" t="s">
        <v>55</v>
      </c>
      <c r="AJ70" s="5" t="s">
        <v>55</v>
      </c>
      <c r="AK70" s="32" t="s">
        <v>55</v>
      </c>
      <c r="AL70" s="22" t="s">
        <v>55</v>
      </c>
      <c r="AM70" s="32" t="s">
        <v>55</v>
      </c>
      <c r="AN70" s="32" t="s">
        <v>55</v>
      </c>
      <c r="AO70" s="22" t="str">
        <f t="shared" si="12"/>
        <v>One-Time gift on N/A basis charged on N/A Delayed start date of N/A ending on N/A</v>
      </c>
      <c r="AP70" t="s">
        <v>38</v>
      </c>
      <c r="AQ70" s="5" t="s">
        <v>64</v>
      </c>
      <c r="AR70" s="5" t="s">
        <v>181</v>
      </c>
      <c r="AS70" s="5" t="s">
        <v>64</v>
      </c>
      <c r="AT70" s="5"/>
      <c r="AU70" t="s">
        <v>38</v>
      </c>
      <c r="AV70" t="s">
        <v>38</v>
      </c>
      <c r="AW70" t="s">
        <v>38</v>
      </c>
      <c r="AX70" t="s">
        <v>90</v>
      </c>
      <c r="AY70" s="35" t="s">
        <v>3268</v>
      </c>
      <c r="AZ70" s="36" t="s">
        <v>3380</v>
      </c>
      <c r="BA70" s="36" t="s">
        <v>3762</v>
      </c>
      <c r="BB70" s="36" t="s">
        <v>5354</v>
      </c>
      <c r="BC70" s="37"/>
      <c r="BD70" s="36" t="s">
        <v>5355</v>
      </c>
      <c r="BE70" s="36" t="s">
        <v>5329</v>
      </c>
      <c r="BF70" t="s">
        <v>87</v>
      </c>
      <c r="BG70" s="39">
        <v>77045</v>
      </c>
      <c r="BH70" t="s">
        <v>53</v>
      </c>
      <c r="BI70" t="s">
        <v>221</v>
      </c>
      <c r="BJ70" s="5" t="s">
        <v>55</v>
      </c>
      <c r="BK70" t="s">
        <v>37</v>
      </c>
      <c r="BL70" t="s">
        <v>96</v>
      </c>
      <c r="BM70" t="s">
        <v>111</v>
      </c>
      <c r="BN70" t="s">
        <v>96</v>
      </c>
      <c r="BO70" t="s">
        <v>104</v>
      </c>
      <c r="BP70" s="4">
        <v>44188</v>
      </c>
      <c r="BQ70">
        <v>123</v>
      </c>
      <c r="BR70" s="5" t="s">
        <v>55</v>
      </c>
      <c r="BS70" t="s">
        <v>175</v>
      </c>
      <c r="BT70">
        <v>30215</v>
      </c>
      <c r="BU70" t="s">
        <v>38</v>
      </c>
      <c r="BV70" t="s">
        <v>38</v>
      </c>
      <c r="BW70" s="5" t="s">
        <v>55</v>
      </c>
      <c r="BX70" s="22" t="s">
        <v>55</v>
      </c>
      <c r="BY70" s="5" t="s">
        <v>55</v>
      </c>
      <c r="BZ70" s="5" t="s">
        <v>55</v>
      </c>
      <c r="CA70" t="s">
        <v>37</v>
      </c>
      <c r="CB70" t="s">
        <v>37</v>
      </c>
      <c r="CC70" t="s">
        <v>55</v>
      </c>
    </row>
    <row r="71" spans="1:81" x14ac:dyDescent="0.2">
      <c r="A71" s="7" t="s">
        <v>37</v>
      </c>
      <c r="B71" t="s">
        <v>334</v>
      </c>
      <c r="C71" t="s">
        <v>136</v>
      </c>
      <c r="D71" t="s">
        <v>166</v>
      </c>
      <c r="E71" t="str">
        <f t="shared" si="13"/>
        <v>Load Scenario 70 (Org#=1| Campus#=1, GiftType#=2, Fund#=1)</v>
      </c>
      <c r="F71" s="24" t="str">
        <f t="shared" si="14"/>
        <v>CampusName=Main Campus|GiftType=Donate| DonatePurchaseGoal=Donate|FundName= General Giving| CategoryName=</v>
      </c>
      <c r="G71" s="24" t="str">
        <f t="shared" si="15"/>
        <v>Load Scenario 70 (Org#=1| Campus#=1, GiftType#=2, Fund#=1) - Using 'Main Campus',  'Donate', using 'AmountCurrency' of '10', with a 'One-Time' transaction using a 'New Credit Card' payment type 'Amex' with account 'American_Express' number '3714 496353 98431' Submit = 'Yes'</v>
      </c>
      <c r="H71" s="24" t="str">
        <f t="shared" si="16"/>
        <v>Environment= https://sg-dev-web.securegive.com/,  User= testing+70+load@securegive.com</v>
      </c>
      <c r="I71" s="34" t="s">
        <v>244</v>
      </c>
      <c r="J71" t="s">
        <v>272</v>
      </c>
      <c r="K71" s="34" t="s">
        <v>1827</v>
      </c>
      <c r="L71" t="s">
        <v>271</v>
      </c>
      <c r="M71" t="s">
        <v>55</v>
      </c>
      <c r="N71" t="s">
        <v>55</v>
      </c>
      <c r="O71" s="1" t="s">
        <v>92</v>
      </c>
      <c r="P71" t="s">
        <v>13</v>
      </c>
      <c r="Q71">
        <v>1</v>
      </c>
      <c r="R71" s="24">
        <v>1</v>
      </c>
      <c r="S71" s="7" t="s">
        <v>213</v>
      </c>
      <c r="T71" s="7">
        <v>2</v>
      </c>
      <c r="U71" s="7" t="s">
        <v>213</v>
      </c>
      <c r="V71" s="26" t="s">
        <v>55</v>
      </c>
      <c r="W71" s="22" t="s">
        <v>55</v>
      </c>
      <c r="X71" s="32" t="s">
        <v>55</v>
      </c>
      <c r="Y71" s="32" t="s">
        <v>55</v>
      </c>
      <c r="Z71" s="22" t="s">
        <v>55</v>
      </c>
      <c r="AA71" s="22" t="s">
        <v>55</v>
      </c>
      <c r="AB71" s="22" t="s">
        <v>55</v>
      </c>
      <c r="AC71" t="s">
        <v>60</v>
      </c>
      <c r="AD71">
        <v>1</v>
      </c>
      <c r="AF71" t="s">
        <v>24</v>
      </c>
      <c r="AG71">
        <v>10</v>
      </c>
      <c r="AH71" t="s">
        <v>17</v>
      </c>
      <c r="AI71" s="5" t="s">
        <v>55</v>
      </c>
      <c r="AJ71" s="5" t="s">
        <v>55</v>
      </c>
      <c r="AK71" s="32" t="s">
        <v>55</v>
      </c>
      <c r="AL71" s="22" t="s">
        <v>55</v>
      </c>
      <c r="AM71" s="32" t="s">
        <v>55</v>
      </c>
      <c r="AN71" s="32" t="s">
        <v>55</v>
      </c>
      <c r="AO71" s="22" t="str">
        <f t="shared" si="12"/>
        <v>One-Time gift on N/A basis charged on N/A Delayed start date of N/A ending on N/A</v>
      </c>
      <c r="AP71" t="s">
        <v>38</v>
      </c>
      <c r="AQ71" s="5" t="s">
        <v>64</v>
      </c>
      <c r="AR71" s="5" t="s">
        <v>181</v>
      </c>
      <c r="AS71" s="5" t="s">
        <v>64</v>
      </c>
      <c r="AT71" s="5"/>
      <c r="AU71" t="s">
        <v>38</v>
      </c>
      <c r="AV71" t="s">
        <v>38</v>
      </c>
      <c r="AW71" t="s">
        <v>38</v>
      </c>
      <c r="AX71" t="s">
        <v>90</v>
      </c>
      <c r="AY71" s="35" t="s">
        <v>3381</v>
      </c>
      <c r="AZ71" s="36" t="s">
        <v>3264</v>
      </c>
      <c r="BA71" s="36" t="s">
        <v>3763</v>
      </c>
      <c r="BB71" s="36" t="s">
        <v>5356</v>
      </c>
      <c r="BC71" s="37"/>
      <c r="BD71" s="36" t="s">
        <v>5357</v>
      </c>
      <c r="BE71" s="36" t="s">
        <v>5336</v>
      </c>
      <c r="BF71" t="s">
        <v>87</v>
      </c>
      <c r="BG71" s="39">
        <v>47924</v>
      </c>
      <c r="BH71" t="s">
        <v>53</v>
      </c>
      <c r="BI71" t="s">
        <v>221</v>
      </c>
      <c r="BJ71" s="5" t="s">
        <v>55</v>
      </c>
      <c r="BK71" t="s">
        <v>37</v>
      </c>
      <c r="BL71" t="s">
        <v>239</v>
      </c>
      <c r="BM71" t="s">
        <v>111</v>
      </c>
      <c r="BN71" t="s">
        <v>107</v>
      </c>
      <c r="BO71" t="s">
        <v>105</v>
      </c>
      <c r="BP71" s="4">
        <v>44188</v>
      </c>
      <c r="BQ71" s="5" t="s">
        <v>55</v>
      </c>
      <c r="BR71">
        <v>1234</v>
      </c>
      <c r="BS71" t="s">
        <v>176</v>
      </c>
      <c r="BT71">
        <v>30215</v>
      </c>
      <c r="BU71" t="s">
        <v>38</v>
      </c>
      <c r="BV71" t="s">
        <v>55</v>
      </c>
      <c r="BW71" s="5" t="s">
        <v>55</v>
      </c>
      <c r="BX71" s="22" t="s">
        <v>55</v>
      </c>
      <c r="BY71" s="5" t="s">
        <v>55</v>
      </c>
      <c r="BZ71" s="5" t="s">
        <v>55</v>
      </c>
      <c r="CA71" t="s">
        <v>37</v>
      </c>
      <c r="CB71" t="s">
        <v>37</v>
      </c>
      <c r="CC71" t="s">
        <v>55</v>
      </c>
    </row>
    <row r="72" spans="1:81" x14ac:dyDescent="0.2">
      <c r="A72" s="7" t="s">
        <v>37</v>
      </c>
      <c r="B72" t="s">
        <v>335</v>
      </c>
      <c r="C72" t="s">
        <v>136</v>
      </c>
      <c r="D72" t="s">
        <v>166</v>
      </c>
      <c r="E72" t="str">
        <f t="shared" si="13"/>
        <v>Load Scenario 71 (Org#=1| Campus#=1, GiftType#=2, Fund#=1)</v>
      </c>
      <c r="F72" s="24" t="str">
        <f t="shared" si="14"/>
        <v>CampusName=Main Campus|GiftType=Donate| DonatePurchaseGoal=Donate|FundName= General Giving| CategoryName=</v>
      </c>
      <c r="G72" s="24" t="str">
        <f t="shared" si="15"/>
        <v>Load Scenario 71 (Org#=1| Campus#=1, GiftType#=2, Fund#=1) - Using 'Main Campus',  'Donate', using 'AmountCurrency' of '10', with a 'One-Time' transaction using a 'New Bank Account' payment type 'ach' with account 'NormalAccount' number '856667' Submit = 'Yes'</v>
      </c>
      <c r="H72" s="24" t="str">
        <f t="shared" si="16"/>
        <v>Environment= https://sg-dev-web.securegive.com/,  User= testing+71+load@securegive.com</v>
      </c>
      <c r="I72" s="34" t="s">
        <v>244</v>
      </c>
      <c r="J72" t="s">
        <v>272</v>
      </c>
      <c r="K72" s="34" t="s">
        <v>1828</v>
      </c>
      <c r="L72" t="s">
        <v>271</v>
      </c>
      <c r="M72" t="s">
        <v>55</v>
      </c>
      <c r="N72" t="s">
        <v>55</v>
      </c>
      <c r="O72" s="1" t="s">
        <v>92</v>
      </c>
      <c r="P72" t="s">
        <v>13</v>
      </c>
      <c r="Q72">
        <v>1</v>
      </c>
      <c r="R72" s="24">
        <v>1</v>
      </c>
      <c r="S72" s="7" t="s">
        <v>213</v>
      </c>
      <c r="T72" s="7">
        <v>2</v>
      </c>
      <c r="U72" s="7" t="s">
        <v>213</v>
      </c>
      <c r="V72" s="26" t="s">
        <v>55</v>
      </c>
      <c r="W72" s="22" t="s">
        <v>55</v>
      </c>
      <c r="X72" s="32" t="s">
        <v>55</v>
      </c>
      <c r="Y72" s="32" t="s">
        <v>55</v>
      </c>
      <c r="Z72" s="22" t="s">
        <v>55</v>
      </c>
      <c r="AA72" s="22" t="s">
        <v>55</v>
      </c>
      <c r="AB72" s="22" t="s">
        <v>55</v>
      </c>
      <c r="AC72" t="s">
        <v>60</v>
      </c>
      <c r="AD72">
        <v>1</v>
      </c>
      <c r="AF72" t="s">
        <v>24</v>
      </c>
      <c r="AG72">
        <v>10</v>
      </c>
      <c r="AH72" t="s">
        <v>17</v>
      </c>
      <c r="AI72" s="5" t="s">
        <v>55</v>
      </c>
      <c r="AJ72" s="5" t="s">
        <v>55</v>
      </c>
      <c r="AK72" s="32" t="s">
        <v>55</v>
      </c>
      <c r="AL72" s="22" t="s">
        <v>55</v>
      </c>
      <c r="AM72" s="32" t="s">
        <v>55</v>
      </c>
      <c r="AN72" s="32" t="s">
        <v>55</v>
      </c>
      <c r="AO72" s="22" t="str">
        <f t="shared" si="12"/>
        <v>One-Time gift on N/A basis charged on N/A Delayed start date of N/A ending on N/A</v>
      </c>
      <c r="AP72" t="s">
        <v>38</v>
      </c>
      <c r="AQ72" s="5" t="s">
        <v>64</v>
      </c>
      <c r="AR72" s="5" t="s">
        <v>181</v>
      </c>
      <c r="AS72" s="5" t="s">
        <v>64</v>
      </c>
      <c r="AT72" s="5"/>
      <c r="AU72" t="s">
        <v>38</v>
      </c>
      <c r="AV72" t="s">
        <v>38</v>
      </c>
      <c r="AW72" t="s">
        <v>38</v>
      </c>
      <c r="AX72" t="s">
        <v>90</v>
      </c>
      <c r="AY72" s="35" t="s">
        <v>3319</v>
      </c>
      <c r="AZ72" s="36" t="s">
        <v>3281</v>
      </c>
      <c r="BA72" s="36" t="s">
        <v>3764</v>
      </c>
      <c r="BB72" s="36" t="s">
        <v>5358</v>
      </c>
      <c r="BC72" s="37"/>
      <c r="BD72" s="36" t="s">
        <v>5359</v>
      </c>
      <c r="BE72" s="36" t="s">
        <v>5287</v>
      </c>
      <c r="BF72" t="s">
        <v>87</v>
      </c>
      <c r="BG72" s="39">
        <v>99920</v>
      </c>
      <c r="BH72" t="s">
        <v>126</v>
      </c>
      <c r="BI72" t="s">
        <v>221</v>
      </c>
      <c r="BJ72" s="5" t="s">
        <v>55</v>
      </c>
      <c r="BK72" s="5" t="s">
        <v>55</v>
      </c>
      <c r="BL72" t="s">
        <v>236</v>
      </c>
      <c r="BM72" t="s">
        <v>110</v>
      </c>
      <c r="BN72" t="s">
        <v>119</v>
      </c>
      <c r="BO72">
        <v>856667</v>
      </c>
      <c r="BP72" s="5" t="s">
        <v>55</v>
      </c>
      <c r="BQ72" s="5" t="s">
        <v>55</v>
      </c>
      <c r="BR72" s="5" t="s">
        <v>55</v>
      </c>
      <c r="BS72" s="5" t="s">
        <v>55</v>
      </c>
      <c r="BT72" s="5" t="s">
        <v>55</v>
      </c>
      <c r="BU72" s="5" t="s">
        <v>55</v>
      </c>
      <c r="BV72" t="s">
        <v>38</v>
      </c>
      <c r="BW72" t="s">
        <v>51</v>
      </c>
      <c r="BX72" s="6" t="s">
        <v>132</v>
      </c>
      <c r="BY72" t="s">
        <v>52</v>
      </c>
      <c r="BZ72" s="5" t="s">
        <v>131</v>
      </c>
      <c r="CA72" t="s">
        <v>38</v>
      </c>
      <c r="CB72" t="s">
        <v>37</v>
      </c>
      <c r="CC72" t="s">
        <v>215</v>
      </c>
    </row>
    <row r="73" spans="1:81" x14ac:dyDescent="0.2">
      <c r="A73" s="7" t="s">
        <v>37</v>
      </c>
      <c r="B73" t="s">
        <v>336</v>
      </c>
      <c r="C73" t="s">
        <v>136</v>
      </c>
      <c r="D73" t="s">
        <v>166</v>
      </c>
      <c r="E73" t="str">
        <f t="shared" si="13"/>
        <v>Load Scenario 72 (Org#=1| Campus#=1, GiftType#=2, Fund#=1)</v>
      </c>
      <c r="F73" s="24" t="str">
        <f t="shared" si="14"/>
        <v>CampusName=Main Campus|GiftType=Donate| DonatePurchaseGoal=Donate|FundName= General Giving| CategoryName=</v>
      </c>
      <c r="G73" s="24" t="str">
        <f t="shared" si="15"/>
        <v>Load Scenario 72 (Org#=1| Campus#=1, GiftType#=2, Fund#=1) - Using 'Main Campus',  'Donate', using 'AmountCurrency' of '10', with a 'One-Time' transaction using a 'New Credit Card' payment type 'Visa' with account 'Visa_Personal' number '4111 1111 1111 1111' Submit = 'Yes'</v>
      </c>
      <c r="H73" s="24" t="str">
        <f t="shared" si="16"/>
        <v>Environment= https://sg-dev-web.securegive.com/,  User= testing+72+load@securegive.com</v>
      </c>
      <c r="I73" s="34" t="s">
        <v>244</v>
      </c>
      <c r="J73" t="s">
        <v>272</v>
      </c>
      <c r="K73" s="34" t="s">
        <v>1829</v>
      </c>
      <c r="L73" t="s">
        <v>271</v>
      </c>
      <c r="M73" t="s">
        <v>55</v>
      </c>
      <c r="N73" t="s">
        <v>55</v>
      </c>
      <c r="O73" s="1" t="s">
        <v>92</v>
      </c>
      <c r="P73" t="s">
        <v>13</v>
      </c>
      <c r="Q73">
        <v>1</v>
      </c>
      <c r="R73" s="24">
        <v>1</v>
      </c>
      <c r="S73" s="7" t="s">
        <v>213</v>
      </c>
      <c r="T73" s="7">
        <v>2</v>
      </c>
      <c r="U73" s="7" t="s">
        <v>213</v>
      </c>
      <c r="V73" s="26" t="s">
        <v>55</v>
      </c>
      <c r="W73" s="22" t="s">
        <v>55</v>
      </c>
      <c r="X73" s="32" t="s">
        <v>55</v>
      </c>
      <c r="Y73" s="32" t="s">
        <v>55</v>
      </c>
      <c r="Z73" s="22" t="s">
        <v>55</v>
      </c>
      <c r="AA73" s="22" t="s">
        <v>55</v>
      </c>
      <c r="AB73" s="22" t="s">
        <v>55</v>
      </c>
      <c r="AC73" t="s">
        <v>60</v>
      </c>
      <c r="AD73">
        <v>1</v>
      </c>
      <c r="AF73" t="s">
        <v>24</v>
      </c>
      <c r="AG73">
        <v>10</v>
      </c>
      <c r="AH73" t="s">
        <v>17</v>
      </c>
      <c r="AI73" s="5" t="s">
        <v>55</v>
      </c>
      <c r="AJ73" s="5" t="s">
        <v>55</v>
      </c>
      <c r="AK73" s="32" t="s">
        <v>55</v>
      </c>
      <c r="AL73" s="22" t="s">
        <v>55</v>
      </c>
      <c r="AM73" s="32" t="s">
        <v>55</v>
      </c>
      <c r="AN73" s="32" t="s">
        <v>55</v>
      </c>
      <c r="AO73" s="22" t="str">
        <f t="shared" si="12"/>
        <v>One-Time gift on N/A basis charged on N/A Delayed start date of N/A ending on N/A</v>
      </c>
      <c r="AP73" t="s">
        <v>38</v>
      </c>
      <c r="AQ73" s="5" t="s">
        <v>64</v>
      </c>
      <c r="AR73" s="5" t="s">
        <v>181</v>
      </c>
      <c r="AS73" s="5" t="s">
        <v>64</v>
      </c>
      <c r="AT73" s="5"/>
      <c r="AU73" t="s">
        <v>38</v>
      </c>
      <c r="AV73" t="s">
        <v>38</v>
      </c>
      <c r="AW73" t="s">
        <v>38</v>
      </c>
      <c r="AX73" t="s">
        <v>90</v>
      </c>
      <c r="AY73" s="35" t="s">
        <v>3382</v>
      </c>
      <c r="AZ73" s="36" t="s">
        <v>3383</v>
      </c>
      <c r="BA73" s="36" t="s">
        <v>3765</v>
      </c>
      <c r="BB73" s="36" t="s">
        <v>5360</v>
      </c>
      <c r="BC73" s="37"/>
      <c r="BD73" s="36" t="s">
        <v>5361</v>
      </c>
      <c r="BE73" s="36" t="s">
        <v>5362</v>
      </c>
      <c r="BF73" t="s">
        <v>87</v>
      </c>
      <c r="BG73" s="39">
        <v>2461</v>
      </c>
      <c r="BH73" t="s">
        <v>53</v>
      </c>
      <c r="BI73" t="s">
        <v>221</v>
      </c>
      <c r="BJ73" s="5" t="s">
        <v>55</v>
      </c>
      <c r="BK73" t="s">
        <v>37</v>
      </c>
      <c r="BL73" t="s">
        <v>237</v>
      </c>
      <c r="BM73" t="s">
        <v>111</v>
      </c>
      <c r="BN73" t="s">
        <v>121</v>
      </c>
      <c r="BO73" t="s">
        <v>98</v>
      </c>
      <c r="BP73" s="4">
        <v>44188</v>
      </c>
      <c r="BQ73">
        <v>123</v>
      </c>
      <c r="BR73" s="5" t="s">
        <v>55</v>
      </c>
      <c r="BS73" t="s">
        <v>50</v>
      </c>
      <c r="BT73">
        <v>30215</v>
      </c>
      <c r="BU73" t="s">
        <v>38</v>
      </c>
      <c r="BV73" t="s">
        <v>38</v>
      </c>
      <c r="BW73" s="5" t="s">
        <v>55</v>
      </c>
      <c r="BX73" s="22" t="s">
        <v>55</v>
      </c>
      <c r="BY73" s="5" t="s">
        <v>55</v>
      </c>
      <c r="BZ73" s="5" t="s">
        <v>55</v>
      </c>
      <c r="CA73" t="s">
        <v>37</v>
      </c>
      <c r="CB73" t="s">
        <v>37</v>
      </c>
      <c r="CC73" t="s">
        <v>55</v>
      </c>
    </row>
    <row r="74" spans="1:81" ht="17" customHeight="1" x14ac:dyDescent="0.2">
      <c r="A74" s="7" t="s">
        <v>37</v>
      </c>
      <c r="B74" t="s">
        <v>337</v>
      </c>
      <c r="C74" t="s">
        <v>136</v>
      </c>
      <c r="D74" t="s">
        <v>166</v>
      </c>
      <c r="E74" t="str">
        <f t="shared" si="13"/>
        <v>Load Scenario 73 (Org#=1| Campus#=1, GiftType#=2, Fund#=1)</v>
      </c>
      <c r="F74" s="24" t="str">
        <f t="shared" si="14"/>
        <v>CampusName=Main Campus|GiftType=Donate| DonatePurchaseGoal=Donate|FundName= General Giving| CategoryName=</v>
      </c>
      <c r="G74" s="24" t="str">
        <f t="shared" si="15"/>
        <v>Load Scenario 73 (Org#=1| Campus#=1, GiftType#=2, Fund#=1) - Using 'Main Campus',  'Donate', using 'AmountCurrency' of '10', with a 'One-Time' transaction using a 'New Credit Card' payment type 'Visa' with account 'Visa_Corporate_Purchase' number '4055 0111 1111 1111' Submit = 'Yes'</v>
      </c>
      <c r="H74" s="24" t="str">
        <f t="shared" si="16"/>
        <v>Environment= https://sg-dev-web.securegive.com/,  User= testing+73+load@securegive.com</v>
      </c>
      <c r="I74" s="34" t="s">
        <v>244</v>
      </c>
      <c r="J74" t="s">
        <v>272</v>
      </c>
      <c r="K74" s="34" t="s">
        <v>1830</v>
      </c>
      <c r="L74" t="s">
        <v>271</v>
      </c>
      <c r="M74" t="s">
        <v>55</v>
      </c>
      <c r="N74" t="s">
        <v>55</v>
      </c>
      <c r="O74" s="1" t="s">
        <v>92</v>
      </c>
      <c r="P74" t="s">
        <v>13</v>
      </c>
      <c r="Q74">
        <v>1</v>
      </c>
      <c r="R74" s="24">
        <v>1</v>
      </c>
      <c r="S74" s="7" t="s">
        <v>213</v>
      </c>
      <c r="T74" s="7">
        <v>2</v>
      </c>
      <c r="U74" s="7" t="s">
        <v>213</v>
      </c>
      <c r="V74" s="26" t="s">
        <v>55</v>
      </c>
      <c r="W74" s="22" t="s">
        <v>55</v>
      </c>
      <c r="X74" s="32" t="s">
        <v>55</v>
      </c>
      <c r="Y74" s="32" t="s">
        <v>55</v>
      </c>
      <c r="Z74" s="22" t="s">
        <v>55</v>
      </c>
      <c r="AA74" s="22" t="s">
        <v>55</v>
      </c>
      <c r="AB74" s="22" t="s">
        <v>55</v>
      </c>
      <c r="AC74" t="s">
        <v>60</v>
      </c>
      <c r="AD74">
        <v>1</v>
      </c>
      <c r="AF74" t="s">
        <v>24</v>
      </c>
      <c r="AG74">
        <v>10</v>
      </c>
      <c r="AH74" t="s">
        <v>17</v>
      </c>
      <c r="AI74" s="5" t="s">
        <v>55</v>
      </c>
      <c r="AJ74" s="5" t="s">
        <v>55</v>
      </c>
      <c r="AK74" s="32" t="s">
        <v>55</v>
      </c>
      <c r="AL74" s="22" t="s">
        <v>55</v>
      </c>
      <c r="AM74" s="32" t="s">
        <v>55</v>
      </c>
      <c r="AN74" s="32" t="s">
        <v>55</v>
      </c>
      <c r="AO74" s="22" t="str">
        <f t="shared" si="12"/>
        <v>One-Time gift on N/A basis charged on N/A Delayed start date of N/A ending on N/A</v>
      </c>
      <c r="AP74" t="s">
        <v>38</v>
      </c>
      <c r="AQ74" s="5" t="s">
        <v>64</v>
      </c>
      <c r="AR74" s="5" t="s">
        <v>181</v>
      </c>
      <c r="AS74" s="5" t="s">
        <v>64</v>
      </c>
      <c r="AT74" s="5"/>
      <c r="AU74" t="s">
        <v>38</v>
      </c>
      <c r="AV74" t="s">
        <v>38</v>
      </c>
      <c r="AW74" t="s">
        <v>38</v>
      </c>
      <c r="AX74" t="s">
        <v>90</v>
      </c>
      <c r="AY74" s="35" t="s">
        <v>3349</v>
      </c>
      <c r="AZ74" s="36" t="s">
        <v>3285</v>
      </c>
      <c r="BA74" s="36" t="s">
        <v>3766</v>
      </c>
      <c r="BB74" s="36" t="s">
        <v>5363</v>
      </c>
      <c r="BC74" s="37"/>
      <c r="BD74" s="36" t="s">
        <v>5364</v>
      </c>
      <c r="BE74" s="36" t="s">
        <v>5317</v>
      </c>
      <c r="BF74" t="s">
        <v>87</v>
      </c>
      <c r="BG74" s="39">
        <v>9452</v>
      </c>
      <c r="BH74" t="s">
        <v>53</v>
      </c>
      <c r="BI74" t="s">
        <v>221</v>
      </c>
      <c r="BJ74" s="5" t="s">
        <v>55</v>
      </c>
      <c r="BK74" t="s">
        <v>37</v>
      </c>
      <c r="BL74" t="s">
        <v>237</v>
      </c>
      <c r="BM74" t="s">
        <v>111</v>
      </c>
      <c r="BN74" t="s">
        <v>106</v>
      </c>
      <c r="BO74" t="s">
        <v>100</v>
      </c>
      <c r="BP74" s="4">
        <v>44188</v>
      </c>
      <c r="BQ74">
        <v>123</v>
      </c>
      <c r="BR74" s="5" t="s">
        <v>55</v>
      </c>
      <c r="BS74" t="s">
        <v>172</v>
      </c>
      <c r="BT74">
        <v>30215</v>
      </c>
      <c r="BU74" t="s">
        <v>38</v>
      </c>
      <c r="BV74" t="s">
        <v>38</v>
      </c>
      <c r="BW74" s="5" t="s">
        <v>55</v>
      </c>
      <c r="BX74" s="22" t="s">
        <v>55</v>
      </c>
      <c r="BY74" s="5" t="s">
        <v>55</v>
      </c>
      <c r="BZ74" s="5" t="s">
        <v>55</v>
      </c>
      <c r="CA74" t="s">
        <v>37</v>
      </c>
      <c r="CB74" t="s">
        <v>37</v>
      </c>
      <c r="CC74" t="s">
        <v>55</v>
      </c>
    </row>
    <row r="75" spans="1:81" x14ac:dyDescent="0.2">
      <c r="A75" s="7" t="s">
        <v>37</v>
      </c>
      <c r="B75" t="s">
        <v>338</v>
      </c>
      <c r="C75" t="s">
        <v>136</v>
      </c>
      <c r="D75" t="s">
        <v>166</v>
      </c>
      <c r="E75" t="str">
        <f t="shared" si="13"/>
        <v>Load Scenario 74 (Org#=1| Campus#=1, GiftType#=2, Fund#=1)</v>
      </c>
      <c r="F75" s="24" t="str">
        <f t="shared" si="14"/>
        <v>CampusName=Main Campus|GiftType=Donate| DonatePurchaseGoal=Donate|FundName= General Giving| CategoryName=</v>
      </c>
      <c r="G75" s="24" t="str">
        <f t="shared" si="15"/>
        <v>Load Scenario 74 (Org#=1| Campus#=1, GiftType#=2, Fund#=1) - Using 'Main Campus',  'Donate', using 'AmountCurrency' of '14', with a 'One-Time' transaction using a 'New Credit Card' payment type 'Visa' with account 'Mastercard_Personal' number '5454 5454 5454 5454' Submit = 'Yes'</v>
      </c>
      <c r="H75" s="24" t="str">
        <f t="shared" si="16"/>
        <v>Environment= https://sg-dev-web.securegive.com/,  User= testing+74+load@securegive.com</v>
      </c>
      <c r="I75" s="34" t="s">
        <v>244</v>
      </c>
      <c r="J75" t="s">
        <v>272</v>
      </c>
      <c r="K75" s="34" t="s">
        <v>1831</v>
      </c>
      <c r="L75" t="s">
        <v>271</v>
      </c>
      <c r="M75" t="s">
        <v>55</v>
      </c>
      <c r="N75" t="s">
        <v>55</v>
      </c>
      <c r="O75" s="1" t="s">
        <v>92</v>
      </c>
      <c r="P75" t="s">
        <v>13</v>
      </c>
      <c r="Q75">
        <v>1</v>
      </c>
      <c r="R75" s="24">
        <v>1</v>
      </c>
      <c r="S75" s="7" t="s">
        <v>213</v>
      </c>
      <c r="T75" s="7">
        <v>2</v>
      </c>
      <c r="U75" s="7" t="s">
        <v>213</v>
      </c>
      <c r="V75" s="26" t="s">
        <v>55</v>
      </c>
      <c r="W75" s="22" t="s">
        <v>55</v>
      </c>
      <c r="X75" s="32" t="s">
        <v>55</v>
      </c>
      <c r="Y75" s="32" t="s">
        <v>55</v>
      </c>
      <c r="Z75" s="22" t="s">
        <v>55</v>
      </c>
      <c r="AA75" s="22" t="s">
        <v>55</v>
      </c>
      <c r="AB75" s="22" t="s">
        <v>55</v>
      </c>
      <c r="AC75" t="s">
        <v>60</v>
      </c>
      <c r="AD75">
        <v>1</v>
      </c>
      <c r="AF75" t="s">
        <v>24</v>
      </c>
      <c r="AG75">
        <v>14</v>
      </c>
      <c r="AH75" t="s">
        <v>17</v>
      </c>
      <c r="AI75" s="5" t="s">
        <v>55</v>
      </c>
      <c r="AJ75" s="5" t="s">
        <v>55</v>
      </c>
      <c r="AK75" s="32" t="s">
        <v>55</v>
      </c>
      <c r="AL75" s="22" t="s">
        <v>55</v>
      </c>
      <c r="AM75" s="32" t="s">
        <v>55</v>
      </c>
      <c r="AN75" s="32" t="s">
        <v>55</v>
      </c>
      <c r="AO75" s="22" t="str">
        <f t="shared" ref="AO75:AO138" si="17">_xlfn.CONCAT(AH75," gift on ",AI75," basis charged on ",AJ75," Delayed start date of ",AL75," ending on ",AN75)</f>
        <v>One-Time gift on N/A basis charged on N/A Delayed start date of N/A ending on N/A</v>
      </c>
      <c r="AP75" t="s">
        <v>38</v>
      </c>
      <c r="AQ75" s="5" t="s">
        <v>64</v>
      </c>
      <c r="AR75" s="5" t="s">
        <v>181</v>
      </c>
      <c r="AS75" s="5" t="s">
        <v>64</v>
      </c>
      <c r="AT75" s="5"/>
      <c r="AU75" t="s">
        <v>38</v>
      </c>
      <c r="AV75" t="s">
        <v>38</v>
      </c>
      <c r="AW75" t="s">
        <v>38</v>
      </c>
      <c r="AX75" t="s">
        <v>90</v>
      </c>
      <c r="AY75" s="35" t="s">
        <v>3384</v>
      </c>
      <c r="AZ75" s="36" t="s">
        <v>3385</v>
      </c>
      <c r="BA75" s="36" t="s">
        <v>3767</v>
      </c>
      <c r="BB75" s="36" t="s">
        <v>5365</v>
      </c>
      <c r="BC75" s="37"/>
      <c r="BD75" s="36" t="s">
        <v>5366</v>
      </c>
      <c r="BE75" s="36" t="s">
        <v>5229</v>
      </c>
      <c r="BF75" t="s">
        <v>87</v>
      </c>
      <c r="BG75" s="39">
        <v>86183</v>
      </c>
      <c r="BH75" t="s">
        <v>53</v>
      </c>
      <c r="BI75" t="s">
        <v>221</v>
      </c>
      <c r="BJ75" s="5" t="s">
        <v>55</v>
      </c>
      <c r="BK75" t="s">
        <v>37</v>
      </c>
      <c r="BL75" t="s">
        <v>237</v>
      </c>
      <c r="BM75" t="s">
        <v>111</v>
      </c>
      <c r="BN75" t="s">
        <v>122</v>
      </c>
      <c r="BO75" t="s">
        <v>101</v>
      </c>
      <c r="BP75" s="4">
        <v>44188</v>
      </c>
      <c r="BQ75">
        <v>123</v>
      </c>
      <c r="BR75" s="5" t="s">
        <v>55</v>
      </c>
      <c r="BS75" t="s">
        <v>173</v>
      </c>
      <c r="BT75">
        <v>30215</v>
      </c>
      <c r="BU75" t="s">
        <v>38</v>
      </c>
      <c r="BV75" t="s">
        <v>38</v>
      </c>
      <c r="BW75" s="5" t="s">
        <v>55</v>
      </c>
      <c r="BX75" s="22" t="s">
        <v>55</v>
      </c>
      <c r="BY75" s="5" t="s">
        <v>55</v>
      </c>
      <c r="BZ75" s="5" t="s">
        <v>55</v>
      </c>
      <c r="CA75" t="s">
        <v>38</v>
      </c>
      <c r="CB75" t="s">
        <v>37</v>
      </c>
      <c r="CC75" t="s">
        <v>55</v>
      </c>
    </row>
    <row r="76" spans="1:81" x14ac:dyDescent="0.2">
      <c r="A76" s="7" t="s">
        <v>37</v>
      </c>
      <c r="B76" t="s">
        <v>339</v>
      </c>
      <c r="C76" t="s">
        <v>136</v>
      </c>
      <c r="D76" t="s">
        <v>166</v>
      </c>
      <c r="E76" t="str">
        <f t="shared" ref="E76:E139" si="18">_xlfn.CONCAT(B76, " (Org#=",Q76, "| Campus#=",R76, ", GiftType#=",T76,", Fund#=",AD76,")")</f>
        <v>Load Scenario 75 (Org#=1| Campus#=1, GiftType#=2, Fund#=1)</v>
      </c>
      <c r="F76" s="24" t="str">
        <f t="shared" ref="F76:F139" si="19">_xlfn.CONCAT("CampusName=",P76, "|GiftType=",S76, "| DonatePurchaseGoal=",U76,"|FundName= ",AC76,"| CategoryName=",AE76)</f>
        <v>CampusName=Main Campus|GiftType=Donate| DonatePurchaseGoal=Donate|FundName= General Giving| CategoryName=</v>
      </c>
      <c r="G76" s="24" t="str">
        <f t="shared" ref="G76:G139" si="20">_xlfn.CONCAT(E76," - Using '",P76,"',  '", U76, "', using '", AF76, "' of '",AG76, "', with a '",AH76, "' transaction using a '",BH76, "' payment type '", BL76,"' with account '",BN76, "' number '",BO76, "' Submit = '",CB76,"'")</f>
        <v>Load Scenario 75 (Org#=1| Campus#=1, GiftType#=2, Fund#=1) - Using 'Main Campus',  'Donate', using 'AmountCurrency' of '15', with a 'One-Time' transaction using a 'New Credit Card' payment type 'Mastercard' with account 'Mastercard_Corporate' number '5405 2222 2222 2226' Submit = 'Yes'</v>
      </c>
      <c r="H76" s="24" t="str">
        <f t="shared" ref="H76:H139" si="21">_xlfn.CONCAT("Environment= ",I76,",  User= ",K76)</f>
        <v>Environment= https://sg-dev-web.securegive.com/,  User= testing+75+load@securegive.com</v>
      </c>
      <c r="I76" s="34" t="s">
        <v>244</v>
      </c>
      <c r="J76" t="s">
        <v>272</v>
      </c>
      <c r="K76" s="34" t="s">
        <v>1832</v>
      </c>
      <c r="L76" t="s">
        <v>271</v>
      </c>
      <c r="M76" t="s">
        <v>55</v>
      </c>
      <c r="N76" t="s">
        <v>55</v>
      </c>
      <c r="O76" s="1" t="s">
        <v>92</v>
      </c>
      <c r="P76" t="s">
        <v>13</v>
      </c>
      <c r="Q76">
        <v>1</v>
      </c>
      <c r="R76" s="24">
        <v>1</v>
      </c>
      <c r="S76" s="7" t="s">
        <v>213</v>
      </c>
      <c r="T76" s="7">
        <v>2</v>
      </c>
      <c r="U76" s="7" t="s">
        <v>213</v>
      </c>
      <c r="V76" s="26" t="s">
        <v>55</v>
      </c>
      <c r="W76" s="22" t="s">
        <v>55</v>
      </c>
      <c r="X76" s="32" t="s">
        <v>55</v>
      </c>
      <c r="Y76" s="32" t="s">
        <v>55</v>
      </c>
      <c r="Z76" s="22" t="s">
        <v>55</v>
      </c>
      <c r="AA76" s="22" t="s">
        <v>55</v>
      </c>
      <c r="AB76" s="22" t="s">
        <v>55</v>
      </c>
      <c r="AC76" t="s">
        <v>60</v>
      </c>
      <c r="AD76">
        <v>1</v>
      </c>
      <c r="AF76" t="s">
        <v>24</v>
      </c>
      <c r="AG76">
        <v>15</v>
      </c>
      <c r="AH76" t="s">
        <v>17</v>
      </c>
      <c r="AI76" s="5" t="s">
        <v>55</v>
      </c>
      <c r="AJ76" s="5" t="s">
        <v>55</v>
      </c>
      <c r="AK76" s="32" t="s">
        <v>55</v>
      </c>
      <c r="AL76" s="22" t="s">
        <v>55</v>
      </c>
      <c r="AM76" s="32" t="s">
        <v>55</v>
      </c>
      <c r="AN76" s="32" t="s">
        <v>55</v>
      </c>
      <c r="AO76" s="22" t="str">
        <f t="shared" si="17"/>
        <v>One-Time gift on N/A basis charged on N/A Delayed start date of N/A ending on N/A</v>
      </c>
      <c r="AP76" t="s">
        <v>38</v>
      </c>
      <c r="AQ76" s="5" t="s">
        <v>64</v>
      </c>
      <c r="AR76" s="5" t="s">
        <v>181</v>
      </c>
      <c r="AS76" s="5" t="s">
        <v>64</v>
      </c>
      <c r="AT76" s="5"/>
      <c r="AU76" t="s">
        <v>38</v>
      </c>
      <c r="AV76" t="s">
        <v>38</v>
      </c>
      <c r="AW76" t="s">
        <v>38</v>
      </c>
      <c r="AX76" t="s">
        <v>90</v>
      </c>
      <c r="AY76" s="35" t="s">
        <v>3329</v>
      </c>
      <c r="AZ76" s="36" t="s">
        <v>3386</v>
      </c>
      <c r="BA76" s="36" t="s">
        <v>3768</v>
      </c>
      <c r="BB76" s="36" t="s">
        <v>5367</v>
      </c>
      <c r="BC76" s="37"/>
      <c r="BD76" s="36" t="s">
        <v>5368</v>
      </c>
      <c r="BE76" s="36" t="s">
        <v>5220</v>
      </c>
      <c r="BF76" t="s">
        <v>87</v>
      </c>
      <c r="BG76" s="39">
        <v>3219</v>
      </c>
      <c r="BH76" t="s">
        <v>53</v>
      </c>
      <c r="BI76" t="s">
        <v>221</v>
      </c>
      <c r="BJ76" s="5" t="s">
        <v>55</v>
      </c>
      <c r="BK76" t="s">
        <v>37</v>
      </c>
      <c r="BL76" t="s">
        <v>238</v>
      </c>
      <c r="BM76" t="s">
        <v>111</v>
      </c>
      <c r="BN76" t="s">
        <v>123</v>
      </c>
      <c r="BO76" t="s">
        <v>103</v>
      </c>
      <c r="BP76" s="4">
        <v>44188</v>
      </c>
      <c r="BQ76">
        <v>123</v>
      </c>
      <c r="BR76" s="5" t="s">
        <v>55</v>
      </c>
      <c r="BS76" t="s">
        <v>174</v>
      </c>
      <c r="BT76">
        <v>30215</v>
      </c>
      <c r="BU76" t="s">
        <v>38</v>
      </c>
      <c r="BV76" t="s">
        <v>38</v>
      </c>
      <c r="BW76" s="5" t="s">
        <v>55</v>
      </c>
      <c r="BX76" s="22" t="s">
        <v>55</v>
      </c>
      <c r="BY76" s="5" t="s">
        <v>55</v>
      </c>
      <c r="BZ76" s="5" t="s">
        <v>55</v>
      </c>
      <c r="CA76" t="s">
        <v>38</v>
      </c>
      <c r="CB76" t="s">
        <v>37</v>
      </c>
      <c r="CC76" t="s">
        <v>55</v>
      </c>
    </row>
    <row r="77" spans="1:81" x14ac:dyDescent="0.2">
      <c r="A77" s="7" t="s">
        <v>37</v>
      </c>
      <c r="B77" t="s">
        <v>340</v>
      </c>
      <c r="C77" t="s">
        <v>136</v>
      </c>
      <c r="D77" t="s">
        <v>166</v>
      </c>
      <c r="E77" t="str">
        <f t="shared" si="18"/>
        <v>Load Scenario 76 (Org#=1| Campus#=1, GiftType#=2, Fund#=1)</v>
      </c>
      <c r="F77" s="24" t="str">
        <f t="shared" si="19"/>
        <v>CampusName=Main Campus|GiftType=Donate| DonatePurchaseGoal=Donate|FundName= General Giving| CategoryName=</v>
      </c>
      <c r="G77" s="24" t="str">
        <f t="shared" si="20"/>
        <v>Load Scenario 76 (Org#=1| Campus#=1, GiftType#=2, Fund#=1) - Using 'Main Campus',  'Donate', using 'AmountCurrency' of '16', with a 'One-Time' transaction using a 'New Credit Card' payment type 'Discover' with account 'Discover' number '6011 0009 9550 0000' Submit = 'Yes'</v>
      </c>
      <c r="H77" s="24" t="str">
        <f t="shared" si="21"/>
        <v>Environment= https://sg-dev-web.securegive.com/,  User= testing+76+load@securegive.com</v>
      </c>
      <c r="I77" s="34" t="s">
        <v>244</v>
      </c>
      <c r="J77" t="s">
        <v>272</v>
      </c>
      <c r="K77" s="34" t="s">
        <v>1833</v>
      </c>
      <c r="L77" t="s">
        <v>271</v>
      </c>
      <c r="M77" t="s">
        <v>55</v>
      </c>
      <c r="N77" t="s">
        <v>55</v>
      </c>
      <c r="O77" s="1" t="s">
        <v>92</v>
      </c>
      <c r="P77" t="s">
        <v>13</v>
      </c>
      <c r="Q77">
        <v>1</v>
      </c>
      <c r="R77" s="24">
        <v>1</v>
      </c>
      <c r="S77" s="7" t="s">
        <v>213</v>
      </c>
      <c r="T77" s="7">
        <v>2</v>
      </c>
      <c r="U77" s="7" t="s">
        <v>213</v>
      </c>
      <c r="V77" s="26" t="s">
        <v>55</v>
      </c>
      <c r="W77" s="22" t="s">
        <v>55</v>
      </c>
      <c r="X77" s="32" t="s">
        <v>55</v>
      </c>
      <c r="Y77" s="32" t="s">
        <v>55</v>
      </c>
      <c r="Z77" s="22" t="s">
        <v>55</v>
      </c>
      <c r="AA77" s="22" t="s">
        <v>55</v>
      </c>
      <c r="AB77" s="22" t="s">
        <v>55</v>
      </c>
      <c r="AC77" t="s">
        <v>60</v>
      </c>
      <c r="AD77">
        <v>1</v>
      </c>
      <c r="AF77" t="s">
        <v>24</v>
      </c>
      <c r="AG77">
        <v>16</v>
      </c>
      <c r="AH77" t="s">
        <v>17</v>
      </c>
      <c r="AI77" s="5" t="s">
        <v>55</v>
      </c>
      <c r="AJ77" s="5" t="s">
        <v>55</v>
      </c>
      <c r="AK77" s="32" t="s">
        <v>55</v>
      </c>
      <c r="AL77" s="22" t="s">
        <v>55</v>
      </c>
      <c r="AM77" s="32" t="s">
        <v>55</v>
      </c>
      <c r="AN77" s="32" t="s">
        <v>55</v>
      </c>
      <c r="AO77" s="22" t="str">
        <f t="shared" si="17"/>
        <v>One-Time gift on N/A basis charged on N/A Delayed start date of N/A ending on N/A</v>
      </c>
      <c r="AP77" t="s">
        <v>38</v>
      </c>
      <c r="AQ77" s="5" t="s">
        <v>64</v>
      </c>
      <c r="AR77" s="5" t="s">
        <v>181</v>
      </c>
      <c r="AS77" s="5" t="s">
        <v>64</v>
      </c>
      <c r="AT77" s="5"/>
      <c r="AU77" t="s">
        <v>38</v>
      </c>
      <c r="AV77" t="s">
        <v>38</v>
      </c>
      <c r="AW77" t="s">
        <v>38</v>
      </c>
      <c r="AX77" t="s">
        <v>90</v>
      </c>
      <c r="AY77" s="35" t="s">
        <v>3290</v>
      </c>
      <c r="AZ77" s="36" t="s">
        <v>3387</v>
      </c>
      <c r="BA77" s="36" t="s">
        <v>3769</v>
      </c>
      <c r="BB77" s="36" t="s">
        <v>5369</v>
      </c>
      <c r="BC77" s="37"/>
      <c r="BD77" s="36" t="s">
        <v>5370</v>
      </c>
      <c r="BE77" s="36" t="s">
        <v>5267</v>
      </c>
      <c r="BF77" t="s">
        <v>87</v>
      </c>
      <c r="BG77" s="39">
        <v>29202</v>
      </c>
      <c r="BH77" t="s">
        <v>53</v>
      </c>
      <c r="BI77" t="s">
        <v>221</v>
      </c>
      <c r="BJ77" s="5" t="s">
        <v>55</v>
      </c>
      <c r="BK77" t="s">
        <v>37</v>
      </c>
      <c r="BL77" t="s">
        <v>96</v>
      </c>
      <c r="BM77" t="s">
        <v>111</v>
      </c>
      <c r="BN77" t="s">
        <v>96</v>
      </c>
      <c r="BO77" t="s">
        <v>104</v>
      </c>
      <c r="BP77" s="4">
        <v>44188</v>
      </c>
      <c r="BQ77">
        <v>123</v>
      </c>
      <c r="BR77" s="5" t="s">
        <v>55</v>
      </c>
      <c r="BS77" t="s">
        <v>175</v>
      </c>
      <c r="BT77">
        <v>30215</v>
      </c>
      <c r="BU77" t="s">
        <v>38</v>
      </c>
      <c r="BV77" t="s">
        <v>38</v>
      </c>
      <c r="BW77" s="5" t="s">
        <v>55</v>
      </c>
      <c r="BX77" s="22" t="s">
        <v>55</v>
      </c>
      <c r="BY77" s="5" t="s">
        <v>55</v>
      </c>
      <c r="BZ77" s="5" t="s">
        <v>55</v>
      </c>
      <c r="CA77" t="s">
        <v>37</v>
      </c>
      <c r="CB77" t="s">
        <v>37</v>
      </c>
      <c r="CC77" t="s">
        <v>55</v>
      </c>
    </row>
    <row r="78" spans="1:81" x14ac:dyDescent="0.2">
      <c r="A78" s="7" t="s">
        <v>37</v>
      </c>
      <c r="B78" t="s">
        <v>341</v>
      </c>
      <c r="C78" t="s">
        <v>136</v>
      </c>
      <c r="D78" t="s">
        <v>166</v>
      </c>
      <c r="E78" t="str">
        <f t="shared" si="18"/>
        <v>Load Scenario 77 (Org#=1| Campus#=1, GiftType#=2, Fund#=1)</v>
      </c>
      <c r="F78" s="24" t="str">
        <f t="shared" si="19"/>
        <v>CampusName=Main Campus|GiftType=Donate| DonatePurchaseGoal=Donate|FundName= General Giving| CategoryName=</v>
      </c>
      <c r="G78" s="24" t="str">
        <f t="shared" si="20"/>
        <v>Load Scenario 77 (Org#=1| Campus#=1, GiftType#=2, Fund#=1) - Using 'Main Campus',  'Donate', using 'AmountCurrency' of '10', with a 'One-Time' transaction using a 'New Credit Card' payment type 'Amex' with account 'American_Express' number '3714 496353 98431' Submit = 'Yes'</v>
      </c>
      <c r="H78" s="24" t="str">
        <f t="shared" si="21"/>
        <v>Environment= https://sg-dev-web.securegive.com/,  User= testing+77+load@securegive.com</v>
      </c>
      <c r="I78" s="34" t="s">
        <v>244</v>
      </c>
      <c r="J78" t="s">
        <v>272</v>
      </c>
      <c r="K78" s="34" t="s">
        <v>1834</v>
      </c>
      <c r="L78" t="s">
        <v>271</v>
      </c>
      <c r="M78" t="s">
        <v>55</v>
      </c>
      <c r="N78" t="s">
        <v>55</v>
      </c>
      <c r="O78" s="1" t="s">
        <v>92</v>
      </c>
      <c r="P78" t="s">
        <v>13</v>
      </c>
      <c r="Q78">
        <v>1</v>
      </c>
      <c r="R78" s="24">
        <v>1</v>
      </c>
      <c r="S78" s="7" t="s">
        <v>213</v>
      </c>
      <c r="T78" s="7">
        <v>2</v>
      </c>
      <c r="U78" s="7" t="s">
        <v>213</v>
      </c>
      <c r="V78" s="26" t="s">
        <v>55</v>
      </c>
      <c r="W78" s="22" t="s">
        <v>55</v>
      </c>
      <c r="X78" s="32" t="s">
        <v>55</v>
      </c>
      <c r="Y78" s="32" t="s">
        <v>55</v>
      </c>
      <c r="Z78" s="22" t="s">
        <v>55</v>
      </c>
      <c r="AA78" s="22" t="s">
        <v>55</v>
      </c>
      <c r="AB78" s="22" t="s">
        <v>55</v>
      </c>
      <c r="AC78" t="s">
        <v>60</v>
      </c>
      <c r="AD78">
        <v>1</v>
      </c>
      <c r="AF78" t="s">
        <v>24</v>
      </c>
      <c r="AG78">
        <v>10</v>
      </c>
      <c r="AH78" t="s">
        <v>17</v>
      </c>
      <c r="AI78" s="5" t="s">
        <v>55</v>
      </c>
      <c r="AJ78" s="5" t="s">
        <v>55</v>
      </c>
      <c r="AK78" s="32" t="s">
        <v>55</v>
      </c>
      <c r="AL78" s="22" t="s">
        <v>55</v>
      </c>
      <c r="AM78" s="32" t="s">
        <v>55</v>
      </c>
      <c r="AN78" s="32" t="s">
        <v>55</v>
      </c>
      <c r="AO78" s="22" t="str">
        <f t="shared" si="17"/>
        <v>One-Time gift on N/A basis charged on N/A Delayed start date of N/A ending on N/A</v>
      </c>
      <c r="AP78" t="s">
        <v>38</v>
      </c>
      <c r="AQ78" s="5" t="s">
        <v>64</v>
      </c>
      <c r="AR78" s="5" t="s">
        <v>181</v>
      </c>
      <c r="AS78" s="5" t="s">
        <v>64</v>
      </c>
      <c r="AT78" s="5"/>
      <c r="AU78" t="s">
        <v>38</v>
      </c>
      <c r="AV78" t="s">
        <v>38</v>
      </c>
      <c r="AW78" t="s">
        <v>38</v>
      </c>
      <c r="AX78" t="s">
        <v>90</v>
      </c>
      <c r="AY78" s="35" t="s">
        <v>3388</v>
      </c>
      <c r="AZ78" s="36" t="s">
        <v>3389</v>
      </c>
      <c r="BA78" s="36" t="s">
        <v>3770</v>
      </c>
      <c r="BB78" s="36" t="s">
        <v>5371</v>
      </c>
      <c r="BC78" s="37"/>
      <c r="BD78" s="36" t="s">
        <v>5372</v>
      </c>
      <c r="BE78" s="36" t="s">
        <v>5226</v>
      </c>
      <c r="BF78" t="s">
        <v>87</v>
      </c>
      <c r="BG78" s="39">
        <v>82726</v>
      </c>
      <c r="BH78" t="s">
        <v>53</v>
      </c>
      <c r="BI78" t="s">
        <v>221</v>
      </c>
      <c r="BJ78" s="5" t="s">
        <v>55</v>
      </c>
      <c r="BK78" t="s">
        <v>37</v>
      </c>
      <c r="BL78" t="s">
        <v>239</v>
      </c>
      <c r="BM78" t="s">
        <v>111</v>
      </c>
      <c r="BN78" t="s">
        <v>107</v>
      </c>
      <c r="BO78" t="s">
        <v>105</v>
      </c>
      <c r="BP78" s="4">
        <v>44188</v>
      </c>
      <c r="BQ78" s="5" t="s">
        <v>55</v>
      </c>
      <c r="BR78">
        <v>1234</v>
      </c>
      <c r="BS78" t="s">
        <v>176</v>
      </c>
      <c r="BT78">
        <v>30215</v>
      </c>
      <c r="BU78" t="s">
        <v>38</v>
      </c>
      <c r="BV78" t="s">
        <v>55</v>
      </c>
      <c r="BW78" s="5" t="s">
        <v>55</v>
      </c>
      <c r="BX78" s="22" t="s">
        <v>55</v>
      </c>
      <c r="BY78" s="5" t="s">
        <v>55</v>
      </c>
      <c r="BZ78" s="5" t="s">
        <v>55</v>
      </c>
      <c r="CA78" t="s">
        <v>37</v>
      </c>
      <c r="CB78" t="s">
        <v>37</v>
      </c>
      <c r="CC78" t="s">
        <v>55</v>
      </c>
    </row>
    <row r="79" spans="1:81" x14ac:dyDescent="0.2">
      <c r="A79" s="7" t="s">
        <v>37</v>
      </c>
      <c r="B79" t="s">
        <v>342</v>
      </c>
      <c r="C79" t="s">
        <v>136</v>
      </c>
      <c r="D79" t="s">
        <v>166</v>
      </c>
      <c r="E79" t="str">
        <f t="shared" si="18"/>
        <v>Load Scenario 78 (Org#=1| Campus#=1, GiftType#=2, Fund#=1)</v>
      </c>
      <c r="F79" s="24" t="str">
        <f t="shared" si="19"/>
        <v>CampusName=Main Campus|GiftType=Donate| DonatePurchaseGoal=Donate|FundName= General Giving| CategoryName=</v>
      </c>
      <c r="G79" s="24" t="str">
        <f t="shared" si="20"/>
        <v>Load Scenario 78 (Org#=1| Campus#=1, GiftType#=2, Fund#=1) - Using 'Main Campus',  'Donate', using 'AmountCurrency' of '10', with a 'One-Time' transaction using a 'New Bank Account' payment type 'ach' with account 'NormalAccount' number '856667' Submit = 'Yes'</v>
      </c>
      <c r="H79" s="24" t="str">
        <f t="shared" si="21"/>
        <v>Environment= https://sg-dev-web.securegive.com/,  User= testing+78+load@securegive.com</v>
      </c>
      <c r="I79" s="34" t="s">
        <v>244</v>
      </c>
      <c r="J79" t="s">
        <v>272</v>
      </c>
      <c r="K79" s="34" t="s">
        <v>1835</v>
      </c>
      <c r="L79" t="s">
        <v>271</v>
      </c>
      <c r="M79" t="s">
        <v>55</v>
      </c>
      <c r="N79" t="s">
        <v>55</v>
      </c>
      <c r="O79" s="1" t="s">
        <v>92</v>
      </c>
      <c r="P79" t="s">
        <v>13</v>
      </c>
      <c r="Q79">
        <v>1</v>
      </c>
      <c r="R79" s="24">
        <v>1</v>
      </c>
      <c r="S79" s="7" t="s">
        <v>213</v>
      </c>
      <c r="T79" s="7">
        <v>2</v>
      </c>
      <c r="U79" s="7" t="s">
        <v>213</v>
      </c>
      <c r="V79" s="26" t="s">
        <v>55</v>
      </c>
      <c r="W79" s="22" t="s">
        <v>55</v>
      </c>
      <c r="X79" s="32" t="s">
        <v>55</v>
      </c>
      <c r="Y79" s="32" t="s">
        <v>55</v>
      </c>
      <c r="Z79" s="22" t="s">
        <v>55</v>
      </c>
      <c r="AA79" s="22" t="s">
        <v>55</v>
      </c>
      <c r="AB79" s="22" t="s">
        <v>55</v>
      </c>
      <c r="AC79" t="s">
        <v>60</v>
      </c>
      <c r="AD79">
        <v>1</v>
      </c>
      <c r="AF79" t="s">
        <v>24</v>
      </c>
      <c r="AG79">
        <v>10</v>
      </c>
      <c r="AH79" t="s">
        <v>17</v>
      </c>
      <c r="AI79" s="5" t="s">
        <v>55</v>
      </c>
      <c r="AJ79" s="5" t="s">
        <v>55</v>
      </c>
      <c r="AK79" s="32" t="s">
        <v>55</v>
      </c>
      <c r="AL79" s="22" t="s">
        <v>55</v>
      </c>
      <c r="AM79" s="32" t="s">
        <v>55</v>
      </c>
      <c r="AN79" s="32" t="s">
        <v>55</v>
      </c>
      <c r="AO79" s="22" t="str">
        <f t="shared" si="17"/>
        <v>One-Time gift on N/A basis charged on N/A Delayed start date of N/A ending on N/A</v>
      </c>
      <c r="AP79" t="s">
        <v>38</v>
      </c>
      <c r="AQ79" s="5" t="s">
        <v>64</v>
      </c>
      <c r="AR79" s="5" t="s">
        <v>181</v>
      </c>
      <c r="AS79" s="5" t="s">
        <v>64</v>
      </c>
      <c r="AT79" s="5"/>
      <c r="AU79" t="s">
        <v>38</v>
      </c>
      <c r="AV79" t="s">
        <v>38</v>
      </c>
      <c r="AW79" t="s">
        <v>38</v>
      </c>
      <c r="AX79" t="s">
        <v>90</v>
      </c>
      <c r="AY79" s="35" t="s">
        <v>3390</v>
      </c>
      <c r="AZ79" s="36" t="s">
        <v>3342</v>
      </c>
      <c r="BA79" s="36" t="s">
        <v>3771</v>
      </c>
      <c r="BB79" s="36" t="s">
        <v>5373</v>
      </c>
      <c r="BC79" s="37"/>
      <c r="BD79" s="36" t="s">
        <v>5374</v>
      </c>
      <c r="BE79" s="36" t="s">
        <v>5259</v>
      </c>
      <c r="BF79" t="s">
        <v>87</v>
      </c>
      <c r="BG79" s="39">
        <v>47875</v>
      </c>
      <c r="BH79" t="s">
        <v>126</v>
      </c>
      <c r="BI79" t="s">
        <v>221</v>
      </c>
      <c r="BJ79" s="5" t="s">
        <v>55</v>
      </c>
      <c r="BK79" s="5" t="s">
        <v>55</v>
      </c>
      <c r="BL79" t="s">
        <v>236</v>
      </c>
      <c r="BM79" t="s">
        <v>110</v>
      </c>
      <c r="BN79" t="s">
        <v>119</v>
      </c>
      <c r="BO79">
        <v>856667</v>
      </c>
      <c r="BP79" s="5" t="s">
        <v>55</v>
      </c>
      <c r="BQ79" s="5" t="s">
        <v>55</v>
      </c>
      <c r="BR79" s="5" t="s">
        <v>55</v>
      </c>
      <c r="BS79" s="5" t="s">
        <v>55</v>
      </c>
      <c r="BT79" s="5" t="s">
        <v>55</v>
      </c>
      <c r="BU79" s="5" t="s">
        <v>55</v>
      </c>
      <c r="BV79" t="s">
        <v>38</v>
      </c>
      <c r="BW79" t="s">
        <v>51</v>
      </c>
      <c r="BX79" s="6" t="s">
        <v>132</v>
      </c>
      <c r="BY79" t="s">
        <v>52</v>
      </c>
      <c r="BZ79" s="5" t="s">
        <v>131</v>
      </c>
      <c r="CA79" t="s">
        <v>38</v>
      </c>
      <c r="CB79" t="s">
        <v>37</v>
      </c>
      <c r="CC79" t="s">
        <v>215</v>
      </c>
    </row>
    <row r="80" spans="1:81" x14ac:dyDescent="0.2">
      <c r="A80" s="7" t="s">
        <v>37</v>
      </c>
      <c r="B80" t="s">
        <v>343</v>
      </c>
      <c r="C80" t="s">
        <v>136</v>
      </c>
      <c r="D80" t="s">
        <v>166</v>
      </c>
      <c r="E80" t="str">
        <f t="shared" si="18"/>
        <v>Load Scenario 79 (Org#=1| Campus#=1, GiftType#=2, Fund#=1)</v>
      </c>
      <c r="F80" s="24" t="str">
        <f t="shared" si="19"/>
        <v>CampusName=Main Campus|GiftType=Donate| DonatePurchaseGoal=Donate|FundName= General Giving| CategoryName=</v>
      </c>
      <c r="G80" s="24" t="str">
        <f t="shared" si="20"/>
        <v>Load Scenario 79 (Org#=1| Campus#=1, GiftType#=2, Fund#=1) - Using 'Main Campus',  'Donate', using 'AmountCurrency' of '10', with a 'One-Time' transaction using a 'New Credit Card' payment type 'Visa' with account 'Visa_Personal' number '4111 1111 1111 1111' Submit = 'Yes'</v>
      </c>
      <c r="H80" s="24" t="str">
        <f t="shared" si="21"/>
        <v>Environment= https://sg-dev-web.securegive.com/,  User= testing+79+load@securegive.com</v>
      </c>
      <c r="I80" s="34" t="s">
        <v>244</v>
      </c>
      <c r="J80" t="s">
        <v>272</v>
      </c>
      <c r="K80" s="34" t="s">
        <v>1836</v>
      </c>
      <c r="L80" t="s">
        <v>271</v>
      </c>
      <c r="M80" t="s">
        <v>55</v>
      </c>
      <c r="N80" t="s">
        <v>55</v>
      </c>
      <c r="O80" s="1" t="s">
        <v>92</v>
      </c>
      <c r="P80" t="s">
        <v>13</v>
      </c>
      <c r="Q80">
        <v>1</v>
      </c>
      <c r="R80" s="24">
        <v>1</v>
      </c>
      <c r="S80" s="7" t="s">
        <v>213</v>
      </c>
      <c r="T80" s="7">
        <v>2</v>
      </c>
      <c r="U80" s="7" t="s">
        <v>213</v>
      </c>
      <c r="V80" s="26" t="s">
        <v>55</v>
      </c>
      <c r="W80" s="22" t="s">
        <v>55</v>
      </c>
      <c r="X80" s="32" t="s">
        <v>55</v>
      </c>
      <c r="Y80" s="32" t="s">
        <v>55</v>
      </c>
      <c r="Z80" s="22" t="s">
        <v>55</v>
      </c>
      <c r="AA80" s="22" t="s">
        <v>55</v>
      </c>
      <c r="AB80" s="22" t="s">
        <v>55</v>
      </c>
      <c r="AC80" t="s">
        <v>60</v>
      </c>
      <c r="AD80">
        <v>1</v>
      </c>
      <c r="AF80" t="s">
        <v>24</v>
      </c>
      <c r="AG80">
        <v>10</v>
      </c>
      <c r="AH80" t="s">
        <v>17</v>
      </c>
      <c r="AI80" s="5" t="s">
        <v>55</v>
      </c>
      <c r="AJ80" s="5" t="s">
        <v>55</v>
      </c>
      <c r="AK80" s="32" t="s">
        <v>55</v>
      </c>
      <c r="AL80" s="22" t="s">
        <v>55</v>
      </c>
      <c r="AM80" s="32" t="s">
        <v>55</v>
      </c>
      <c r="AN80" s="32" t="s">
        <v>55</v>
      </c>
      <c r="AO80" s="22" t="str">
        <f t="shared" si="17"/>
        <v>One-Time gift on N/A basis charged on N/A Delayed start date of N/A ending on N/A</v>
      </c>
      <c r="AP80" t="s">
        <v>38</v>
      </c>
      <c r="AQ80" s="5" t="s">
        <v>64</v>
      </c>
      <c r="AR80" s="5" t="s">
        <v>181</v>
      </c>
      <c r="AS80" s="5" t="s">
        <v>64</v>
      </c>
      <c r="AT80" s="5"/>
      <c r="AU80" t="s">
        <v>38</v>
      </c>
      <c r="AV80" t="s">
        <v>38</v>
      </c>
      <c r="AW80" t="s">
        <v>38</v>
      </c>
      <c r="AX80" t="s">
        <v>90</v>
      </c>
      <c r="AY80" s="35" t="s">
        <v>3345</v>
      </c>
      <c r="AZ80" s="36" t="s">
        <v>3391</v>
      </c>
      <c r="BA80" s="36" t="s">
        <v>3772</v>
      </c>
      <c r="BB80" s="36" t="s">
        <v>5375</v>
      </c>
      <c r="BC80" s="37"/>
      <c r="BD80" s="36" t="s">
        <v>5376</v>
      </c>
      <c r="BE80" s="36" t="s">
        <v>5280</v>
      </c>
      <c r="BF80" t="s">
        <v>87</v>
      </c>
      <c r="BG80" s="39">
        <v>29567</v>
      </c>
      <c r="BH80" t="s">
        <v>53</v>
      </c>
      <c r="BI80" t="s">
        <v>221</v>
      </c>
      <c r="BJ80" s="5" t="s">
        <v>55</v>
      </c>
      <c r="BK80" t="s">
        <v>37</v>
      </c>
      <c r="BL80" t="s">
        <v>237</v>
      </c>
      <c r="BM80" t="s">
        <v>111</v>
      </c>
      <c r="BN80" t="s">
        <v>121</v>
      </c>
      <c r="BO80" t="s">
        <v>98</v>
      </c>
      <c r="BP80" s="4">
        <v>44188</v>
      </c>
      <c r="BQ80">
        <v>123</v>
      </c>
      <c r="BR80" s="5" t="s">
        <v>55</v>
      </c>
      <c r="BS80" t="s">
        <v>50</v>
      </c>
      <c r="BT80">
        <v>30215</v>
      </c>
      <c r="BU80" t="s">
        <v>38</v>
      </c>
      <c r="BV80" t="s">
        <v>38</v>
      </c>
      <c r="BW80" s="5" t="s">
        <v>55</v>
      </c>
      <c r="BX80" s="22" t="s">
        <v>55</v>
      </c>
      <c r="BY80" s="5" t="s">
        <v>55</v>
      </c>
      <c r="BZ80" s="5" t="s">
        <v>55</v>
      </c>
      <c r="CA80" t="s">
        <v>37</v>
      </c>
      <c r="CB80" t="s">
        <v>37</v>
      </c>
      <c r="CC80" t="s">
        <v>55</v>
      </c>
    </row>
    <row r="81" spans="1:81" ht="17" customHeight="1" x14ac:dyDescent="0.2">
      <c r="A81" s="7" t="s">
        <v>37</v>
      </c>
      <c r="B81" t="s">
        <v>344</v>
      </c>
      <c r="C81" t="s">
        <v>136</v>
      </c>
      <c r="D81" t="s">
        <v>166</v>
      </c>
      <c r="E81" t="str">
        <f t="shared" si="18"/>
        <v>Load Scenario 80 (Org#=1| Campus#=1, GiftType#=2, Fund#=1)</v>
      </c>
      <c r="F81" s="24" t="str">
        <f t="shared" si="19"/>
        <v>CampusName=Main Campus|GiftType=Donate| DonatePurchaseGoal=Donate|FundName= General Giving| CategoryName=</v>
      </c>
      <c r="G81" s="24" t="str">
        <f t="shared" si="20"/>
        <v>Load Scenario 80 (Org#=1| Campus#=1, GiftType#=2, Fund#=1) - Using 'Main Campus',  'Donate', using 'AmountCurrency' of '10', with a 'One-Time' transaction using a 'New Credit Card' payment type 'Visa' with account 'Visa_Corporate_Purchase' number '4055 0111 1111 1111' Submit = 'Yes'</v>
      </c>
      <c r="H81" s="24" t="str">
        <f t="shared" si="21"/>
        <v>Environment= https://sg-dev-web.securegive.com/,  User= testing+80+load@securegive.com</v>
      </c>
      <c r="I81" s="34" t="s">
        <v>244</v>
      </c>
      <c r="J81" t="s">
        <v>272</v>
      </c>
      <c r="K81" s="34" t="s">
        <v>1837</v>
      </c>
      <c r="L81" t="s">
        <v>271</v>
      </c>
      <c r="M81" t="s">
        <v>55</v>
      </c>
      <c r="N81" t="s">
        <v>55</v>
      </c>
      <c r="O81" s="1" t="s">
        <v>92</v>
      </c>
      <c r="P81" t="s">
        <v>13</v>
      </c>
      <c r="Q81">
        <v>1</v>
      </c>
      <c r="R81" s="24">
        <v>1</v>
      </c>
      <c r="S81" s="7" t="s">
        <v>213</v>
      </c>
      <c r="T81" s="7">
        <v>2</v>
      </c>
      <c r="U81" s="7" t="s">
        <v>213</v>
      </c>
      <c r="V81" s="26" t="s">
        <v>55</v>
      </c>
      <c r="W81" s="22" t="s">
        <v>55</v>
      </c>
      <c r="X81" s="32" t="s">
        <v>55</v>
      </c>
      <c r="Y81" s="32" t="s">
        <v>55</v>
      </c>
      <c r="Z81" s="22" t="s">
        <v>55</v>
      </c>
      <c r="AA81" s="22" t="s">
        <v>55</v>
      </c>
      <c r="AB81" s="22" t="s">
        <v>55</v>
      </c>
      <c r="AC81" t="s">
        <v>60</v>
      </c>
      <c r="AD81">
        <v>1</v>
      </c>
      <c r="AF81" t="s">
        <v>24</v>
      </c>
      <c r="AG81">
        <v>10</v>
      </c>
      <c r="AH81" t="s">
        <v>17</v>
      </c>
      <c r="AI81" s="5" t="s">
        <v>55</v>
      </c>
      <c r="AJ81" s="5" t="s">
        <v>55</v>
      </c>
      <c r="AK81" s="32" t="s">
        <v>55</v>
      </c>
      <c r="AL81" s="22" t="s">
        <v>55</v>
      </c>
      <c r="AM81" s="32" t="s">
        <v>55</v>
      </c>
      <c r="AN81" s="32" t="s">
        <v>55</v>
      </c>
      <c r="AO81" s="22" t="str">
        <f t="shared" si="17"/>
        <v>One-Time gift on N/A basis charged on N/A Delayed start date of N/A ending on N/A</v>
      </c>
      <c r="AP81" t="s">
        <v>38</v>
      </c>
      <c r="AQ81" s="5" t="s">
        <v>64</v>
      </c>
      <c r="AR81" s="5" t="s">
        <v>181</v>
      </c>
      <c r="AS81" s="5" t="s">
        <v>64</v>
      </c>
      <c r="AT81" s="5"/>
      <c r="AU81" t="s">
        <v>38</v>
      </c>
      <c r="AV81" t="s">
        <v>38</v>
      </c>
      <c r="AW81" t="s">
        <v>38</v>
      </c>
      <c r="AX81" t="s">
        <v>90</v>
      </c>
      <c r="AY81" s="35" t="s">
        <v>3392</v>
      </c>
      <c r="AZ81" s="36" t="s">
        <v>3374</v>
      </c>
      <c r="BA81" s="36" t="s">
        <v>3773</v>
      </c>
      <c r="BB81" s="36" t="s">
        <v>5377</v>
      </c>
      <c r="BC81" s="37"/>
      <c r="BD81" s="36" t="s">
        <v>5378</v>
      </c>
      <c r="BE81" s="36" t="s">
        <v>5379</v>
      </c>
      <c r="BF81" t="s">
        <v>87</v>
      </c>
      <c r="BG81" s="39">
        <v>7720</v>
      </c>
      <c r="BH81" t="s">
        <v>53</v>
      </c>
      <c r="BI81" t="s">
        <v>221</v>
      </c>
      <c r="BJ81" s="5" t="s">
        <v>55</v>
      </c>
      <c r="BK81" t="s">
        <v>37</v>
      </c>
      <c r="BL81" t="s">
        <v>237</v>
      </c>
      <c r="BM81" t="s">
        <v>111</v>
      </c>
      <c r="BN81" t="s">
        <v>106</v>
      </c>
      <c r="BO81" t="s">
        <v>100</v>
      </c>
      <c r="BP81" s="4">
        <v>44188</v>
      </c>
      <c r="BQ81">
        <v>123</v>
      </c>
      <c r="BR81" s="5" t="s">
        <v>55</v>
      </c>
      <c r="BS81" t="s">
        <v>172</v>
      </c>
      <c r="BT81">
        <v>30215</v>
      </c>
      <c r="BU81" t="s">
        <v>38</v>
      </c>
      <c r="BV81" t="s">
        <v>38</v>
      </c>
      <c r="BW81" s="5" t="s">
        <v>55</v>
      </c>
      <c r="BX81" s="22" t="s">
        <v>55</v>
      </c>
      <c r="BY81" s="5" t="s">
        <v>55</v>
      </c>
      <c r="BZ81" s="5" t="s">
        <v>55</v>
      </c>
      <c r="CA81" t="s">
        <v>37</v>
      </c>
      <c r="CB81" t="s">
        <v>37</v>
      </c>
      <c r="CC81" t="s">
        <v>55</v>
      </c>
    </row>
    <row r="82" spans="1:81" x14ac:dyDescent="0.2">
      <c r="A82" s="7" t="s">
        <v>37</v>
      </c>
      <c r="B82" t="s">
        <v>345</v>
      </c>
      <c r="C82" t="s">
        <v>136</v>
      </c>
      <c r="D82" t="s">
        <v>166</v>
      </c>
      <c r="E82" t="str">
        <f t="shared" si="18"/>
        <v>Load Scenario 81 (Org#=1| Campus#=1, GiftType#=2, Fund#=1)</v>
      </c>
      <c r="F82" s="24" t="str">
        <f t="shared" si="19"/>
        <v>CampusName=Main Campus|GiftType=Donate| DonatePurchaseGoal=Donate|FundName= General Giving| CategoryName=</v>
      </c>
      <c r="G82" s="24" t="str">
        <f t="shared" si="20"/>
        <v>Load Scenario 81 (Org#=1| Campus#=1, GiftType#=2, Fund#=1) - Using 'Main Campus',  'Donate', using 'AmountCurrency' of '14', with a 'One-Time' transaction using a 'New Credit Card' payment type 'Visa' with account 'Mastercard_Personal' number '5454 5454 5454 5454' Submit = 'Yes'</v>
      </c>
      <c r="H82" s="24" t="str">
        <f t="shared" si="21"/>
        <v>Environment= https://sg-dev-web.securegive.com/,  User= testing+81+load@securegive.com</v>
      </c>
      <c r="I82" s="34" t="s">
        <v>244</v>
      </c>
      <c r="J82" t="s">
        <v>272</v>
      </c>
      <c r="K82" s="34" t="s">
        <v>1838</v>
      </c>
      <c r="L82" t="s">
        <v>271</v>
      </c>
      <c r="M82" t="s">
        <v>55</v>
      </c>
      <c r="N82" t="s">
        <v>55</v>
      </c>
      <c r="O82" s="1" t="s">
        <v>92</v>
      </c>
      <c r="P82" t="s">
        <v>13</v>
      </c>
      <c r="Q82">
        <v>1</v>
      </c>
      <c r="R82" s="24">
        <v>1</v>
      </c>
      <c r="S82" s="7" t="s">
        <v>213</v>
      </c>
      <c r="T82" s="7">
        <v>2</v>
      </c>
      <c r="U82" s="7" t="s">
        <v>213</v>
      </c>
      <c r="V82" s="26" t="s">
        <v>55</v>
      </c>
      <c r="W82" s="22" t="s">
        <v>55</v>
      </c>
      <c r="X82" s="32" t="s">
        <v>55</v>
      </c>
      <c r="Y82" s="32" t="s">
        <v>55</v>
      </c>
      <c r="Z82" s="22" t="s">
        <v>55</v>
      </c>
      <c r="AA82" s="22" t="s">
        <v>55</v>
      </c>
      <c r="AB82" s="22" t="s">
        <v>55</v>
      </c>
      <c r="AC82" t="s">
        <v>60</v>
      </c>
      <c r="AD82">
        <v>1</v>
      </c>
      <c r="AF82" t="s">
        <v>24</v>
      </c>
      <c r="AG82">
        <v>14</v>
      </c>
      <c r="AH82" t="s">
        <v>17</v>
      </c>
      <c r="AI82" s="5" t="s">
        <v>55</v>
      </c>
      <c r="AJ82" s="5" t="s">
        <v>55</v>
      </c>
      <c r="AK82" s="32" t="s">
        <v>55</v>
      </c>
      <c r="AL82" s="22" t="s">
        <v>55</v>
      </c>
      <c r="AM82" s="32" t="s">
        <v>55</v>
      </c>
      <c r="AN82" s="32" t="s">
        <v>55</v>
      </c>
      <c r="AO82" s="22" t="str">
        <f t="shared" si="17"/>
        <v>One-Time gift on N/A basis charged on N/A Delayed start date of N/A ending on N/A</v>
      </c>
      <c r="AP82" t="s">
        <v>38</v>
      </c>
      <c r="AQ82" s="5" t="s">
        <v>64</v>
      </c>
      <c r="AR82" s="5" t="s">
        <v>181</v>
      </c>
      <c r="AS82" s="5" t="s">
        <v>64</v>
      </c>
      <c r="AT82" s="5"/>
      <c r="AU82" t="s">
        <v>38</v>
      </c>
      <c r="AV82" t="s">
        <v>38</v>
      </c>
      <c r="AW82" t="s">
        <v>38</v>
      </c>
      <c r="AX82" t="s">
        <v>90</v>
      </c>
      <c r="AY82" s="35" t="s">
        <v>3282</v>
      </c>
      <c r="AZ82" s="36" t="s">
        <v>3393</v>
      </c>
      <c r="BA82" s="36" t="s">
        <v>3774</v>
      </c>
      <c r="BB82" s="36" t="s">
        <v>5380</v>
      </c>
      <c r="BC82" s="37"/>
      <c r="BD82" s="36" t="s">
        <v>5381</v>
      </c>
      <c r="BE82" s="36" t="s">
        <v>5245</v>
      </c>
      <c r="BF82" t="s">
        <v>87</v>
      </c>
      <c r="BG82" s="39">
        <v>15657</v>
      </c>
      <c r="BH82" t="s">
        <v>53</v>
      </c>
      <c r="BI82" t="s">
        <v>221</v>
      </c>
      <c r="BJ82" s="5" t="s">
        <v>55</v>
      </c>
      <c r="BK82" t="s">
        <v>37</v>
      </c>
      <c r="BL82" t="s">
        <v>237</v>
      </c>
      <c r="BM82" t="s">
        <v>111</v>
      </c>
      <c r="BN82" t="s">
        <v>122</v>
      </c>
      <c r="BO82" t="s">
        <v>101</v>
      </c>
      <c r="BP82" s="4">
        <v>44188</v>
      </c>
      <c r="BQ82">
        <v>123</v>
      </c>
      <c r="BR82" s="5" t="s">
        <v>55</v>
      </c>
      <c r="BS82" t="s">
        <v>173</v>
      </c>
      <c r="BT82">
        <v>30215</v>
      </c>
      <c r="BU82" t="s">
        <v>38</v>
      </c>
      <c r="BV82" t="s">
        <v>38</v>
      </c>
      <c r="BW82" s="5" t="s">
        <v>55</v>
      </c>
      <c r="BX82" s="22" t="s">
        <v>55</v>
      </c>
      <c r="BY82" s="5" t="s">
        <v>55</v>
      </c>
      <c r="BZ82" s="5" t="s">
        <v>55</v>
      </c>
      <c r="CA82" t="s">
        <v>38</v>
      </c>
      <c r="CB82" t="s">
        <v>37</v>
      </c>
      <c r="CC82" t="s">
        <v>55</v>
      </c>
    </row>
    <row r="83" spans="1:81" x14ac:dyDescent="0.2">
      <c r="A83" s="7" t="s">
        <v>37</v>
      </c>
      <c r="B83" t="s">
        <v>346</v>
      </c>
      <c r="C83" t="s">
        <v>136</v>
      </c>
      <c r="D83" t="s">
        <v>166</v>
      </c>
      <c r="E83" t="str">
        <f t="shared" si="18"/>
        <v>Load Scenario 82 (Org#=1| Campus#=1, GiftType#=2, Fund#=1)</v>
      </c>
      <c r="F83" s="24" t="str">
        <f t="shared" si="19"/>
        <v>CampusName=Main Campus|GiftType=Donate| DonatePurchaseGoal=Donate|FundName= General Giving| CategoryName=</v>
      </c>
      <c r="G83" s="24" t="str">
        <f t="shared" si="20"/>
        <v>Load Scenario 82 (Org#=1| Campus#=1, GiftType#=2, Fund#=1) - Using 'Main Campus',  'Donate', using 'AmountCurrency' of '15', with a 'One-Time' transaction using a 'New Credit Card' payment type 'Mastercard' with account 'Mastercard_Corporate' number '5405 2222 2222 2226' Submit = 'Yes'</v>
      </c>
      <c r="H83" s="24" t="str">
        <f t="shared" si="21"/>
        <v>Environment= https://sg-dev-web.securegive.com/,  User= testing+82+load@securegive.com</v>
      </c>
      <c r="I83" s="34" t="s">
        <v>244</v>
      </c>
      <c r="J83" t="s">
        <v>272</v>
      </c>
      <c r="K83" s="34" t="s">
        <v>1839</v>
      </c>
      <c r="L83" t="s">
        <v>271</v>
      </c>
      <c r="M83" t="s">
        <v>55</v>
      </c>
      <c r="N83" t="s">
        <v>55</v>
      </c>
      <c r="O83" s="1" t="s">
        <v>92</v>
      </c>
      <c r="P83" t="s">
        <v>13</v>
      </c>
      <c r="Q83">
        <v>1</v>
      </c>
      <c r="R83" s="24">
        <v>1</v>
      </c>
      <c r="S83" s="7" t="s">
        <v>213</v>
      </c>
      <c r="T83" s="7">
        <v>2</v>
      </c>
      <c r="U83" s="7" t="s">
        <v>213</v>
      </c>
      <c r="V83" s="26" t="s">
        <v>55</v>
      </c>
      <c r="W83" s="22" t="s">
        <v>55</v>
      </c>
      <c r="X83" s="32" t="s">
        <v>55</v>
      </c>
      <c r="Y83" s="32" t="s">
        <v>55</v>
      </c>
      <c r="Z83" s="22" t="s">
        <v>55</v>
      </c>
      <c r="AA83" s="22" t="s">
        <v>55</v>
      </c>
      <c r="AB83" s="22" t="s">
        <v>55</v>
      </c>
      <c r="AC83" t="s">
        <v>60</v>
      </c>
      <c r="AD83">
        <v>1</v>
      </c>
      <c r="AF83" t="s">
        <v>24</v>
      </c>
      <c r="AG83">
        <v>15</v>
      </c>
      <c r="AH83" t="s">
        <v>17</v>
      </c>
      <c r="AI83" s="5" t="s">
        <v>55</v>
      </c>
      <c r="AJ83" s="5" t="s">
        <v>55</v>
      </c>
      <c r="AK83" s="32" t="s">
        <v>55</v>
      </c>
      <c r="AL83" s="22" t="s">
        <v>55</v>
      </c>
      <c r="AM83" s="32" t="s">
        <v>55</v>
      </c>
      <c r="AN83" s="32" t="s">
        <v>55</v>
      </c>
      <c r="AO83" s="22" t="str">
        <f t="shared" si="17"/>
        <v>One-Time gift on N/A basis charged on N/A Delayed start date of N/A ending on N/A</v>
      </c>
      <c r="AP83" t="s">
        <v>38</v>
      </c>
      <c r="AQ83" s="5" t="s">
        <v>64</v>
      </c>
      <c r="AR83" s="5" t="s">
        <v>181</v>
      </c>
      <c r="AS83" s="5" t="s">
        <v>64</v>
      </c>
      <c r="AT83" s="5"/>
      <c r="AU83" t="s">
        <v>38</v>
      </c>
      <c r="AV83" t="s">
        <v>38</v>
      </c>
      <c r="AW83" t="s">
        <v>38</v>
      </c>
      <c r="AX83" t="s">
        <v>90</v>
      </c>
      <c r="AY83" s="35" t="s">
        <v>3288</v>
      </c>
      <c r="AZ83" s="36" t="s">
        <v>3394</v>
      </c>
      <c r="BA83" s="36" t="s">
        <v>3775</v>
      </c>
      <c r="BB83" s="36" t="s">
        <v>5382</v>
      </c>
      <c r="BC83" s="37"/>
      <c r="BD83" s="36" t="s">
        <v>5383</v>
      </c>
      <c r="BE83" s="36" t="s">
        <v>5236</v>
      </c>
      <c r="BF83" t="s">
        <v>87</v>
      </c>
      <c r="BG83" s="39">
        <v>90801</v>
      </c>
      <c r="BH83" t="s">
        <v>53</v>
      </c>
      <c r="BI83" t="s">
        <v>221</v>
      </c>
      <c r="BJ83" s="5" t="s">
        <v>55</v>
      </c>
      <c r="BK83" t="s">
        <v>37</v>
      </c>
      <c r="BL83" t="s">
        <v>238</v>
      </c>
      <c r="BM83" t="s">
        <v>111</v>
      </c>
      <c r="BN83" t="s">
        <v>123</v>
      </c>
      <c r="BO83" t="s">
        <v>103</v>
      </c>
      <c r="BP83" s="4">
        <v>44188</v>
      </c>
      <c r="BQ83">
        <v>123</v>
      </c>
      <c r="BR83" s="5" t="s">
        <v>55</v>
      </c>
      <c r="BS83" t="s">
        <v>174</v>
      </c>
      <c r="BT83">
        <v>30215</v>
      </c>
      <c r="BU83" t="s">
        <v>38</v>
      </c>
      <c r="BV83" t="s">
        <v>38</v>
      </c>
      <c r="BW83" s="5" t="s">
        <v>55</v>
      </c>
      <c r="BX83" s="22" t="s">
        <v>55</v>
      </c>
      <c r="BY83" s="5" t="s">
        <v>55</v>
      </c>
      <c r="BZ83" s="5" t="s">
        <v>55</v>
      </c>
      <c r="CA83" t="s">
        <v>38</v>
      </c>
      <c r="CB83" t="s">
        <v>37</v>
      </c>
      <c r="CC83" t="s">
        <v>55</v>
      </c>
    </row>
    <row r="84" spans="1:81" x14ac:dyDescent="0.2">
      <c r="A84" s="7" t="s">
        <v>37</v>
      </c>
      <c r="B84" t="s">
        <v>347</v>
      </c>
      <c r="C84" t="s">
        <v>136</v>
      </c>
      <c r="D84" t="s">
        <v>166</v>
      </c>
      <c r="E84" t="str">
        <f t="shared" si="18"/>
        <v>Load Scenario 83 (Org#=1| Campus#=1, GiftType#=2, Fund#=1)</v>
      </c>
      <c r="F84" s="24" t="str">
        <f t="shared" si="19"/>
        <v>CampusName=Main Campus|GiftType=Donate| DonatePurchaseGoal=Donate|FundName= General Giving| CategoryName=</v>
      </c>
      <c r="G84" s="24" t="str">
        <f t="shared" si="20"/>
        <v>Load Scenario 83 (Org#=1| Campus#=1, GiftType#=2, Fund#=1) - Using 'Main Campus',  'Donate', using 'AmountCurrency' of '16', with a 'One-Time' transaction using a 'New Credit Card' payment type 'Discover' with account 'Discover' number '6011 0009 9550 0000' Submit = 'Yes'</v>
      </c>
      <c r="H84" s="24" t="str">
        <f t="shared" si="21"/>
        <v>Environment= https://sg-dev-web.securegive.com/,  User= testing+83+load@securegive.com</v>
      </c>
      <c r="I84" s="34" t="s">
        <v>244</v>
      </c>
      <c r="J84" t="s">
        <v>272</v>
      </c>
      <c r="K84" s="34" t="s">
        <v>1840</v>
      </c>
      <c r="L84" t="s">
        <v>271</v>
      </c>
      <c r="M84" t="s">
        <v>55</v>
      </c>
      <c r="N84" t="s">
        <v>55</v>
      </c>
      <c r="O84" s="1" t="s">
        <v>92</v>
      </c>
      <c r="P84" t="s">
        <v>13</v>
      </c>
      <c r="Q84">
        <v>1</v>
      </c>
      <c r="R84" s="24">
        <v>1</v>
      </c>
      <c r="S84" s="7" t="s">
        <v>213</v>
      </c>
      <c r="T84" s="7">
        <v>2</v>
      </c>
      <c r="U84" s="7" t="s">
        <v>213</v>
      </c>
      <c r="V84" s="26" t="s">
        <v>55</v>
      </c>
      <c r="W84" s="22" t="s">
        <v>55</v>
      </c>
      <c r="X84" s="32" t="s">
        <v>55</v>
      </c>
      <c r="Y84" s="32" t="s">
        <v>55</v>
      </c>
      <c r="Z84" s="22" t="s">
        <v>55</v>
      </c>
      <c r="AA84" s="22" t="s">
        <v>55</v>
      </c>
      <c r="AB84" s="22" t="s">
        <v>55</v>
      </c>
      <c r="AC84" t="s">
        <v>60</v>
      </c>
      <c r="AD84">
        <v>1</v>
      </c>
      <c r="AF84" t="s">
        <v>24</v>
      </c>
      <c r="AG84">
        <v>16</v>
      </c>
      <c r="AH84" t="s">
        <v>17</v>
      </c>
      <c r="AI84" s="5" t="s">
        <v>55</v>
      </c>
      <c r="AJ84" s="5" t="s">
        <v>55</v>
      </c>
      <c r="AK84" s="32" t="s">
        <v>55</v>
      </c>
      <c r="AL84" s="22" t="s">
        <v>55</v>
      </c>
      <c r="AM84" s="32" t="s">
        <v>55</v>
      </c>
      <c r="AN84" s="32" t="s">
        <v>55</v>
      </c>
      <c r="AO84" s="22" t="str">
        <f t="shared" si="17"/>
        <v>One-Time gift on N/A basis charged on N/A Delayed start date of N/A ending on N/A</v>
      </c>
      <c r="AP84" t="s">
        <v>38</v>
      </c>
      <c r="AQ84" s="5" t="s">
        <v>64</v>
      </c>
      <c r="AR84" s="5" t="s">
        <v>181</v>
      </c>
      <c r="AS84" s="5" t="s">
        <v>64</v>
      </c>
      <c r="AT84" s="5"/>
      <c r="AU84" t="s">
        <v>38</v>
      </c>
      <c r="AV84" t="s">
        <v>38</v>
      </c>
      <c r="AW84" t="s">
        <v>38</v>
      </c>
      <c r="AX84" t="s">
        <v>90</v>
      </c>
      <c r="AY84" s="35" t="s">
        <v>3305</v>
      </c>
      <c r="AZ84" s="36" t="s">
        <v>3275</v>
      </c>
      <c r="BA84" s="36" t="s">
        <v>3776</v>
      </c>
      <c r="BB84" s="36" t="s">
        <v>5384</v>
      </c>
      <c r="BC84" s="37"/>
      <c r="BD84" s="36" t="s">
        <v>5385</v>
      </c>
      <c r="BE84" s="36" t="s">
        <v>86</v>
      </c>
      <c r="BF84" t="s">
        <v>87</v>
      </c>
      <c r="BG84" s="39">
        <v>28413</v>
      </c>
      <c r="BH84" t="s">
        <v>53</v>
      </c>
      <c r="BI84" t="s">
        <v>221</v>
      </c>
      <c r="BJ84" s="5" t="s">
        <v>55</v>
      </c>
      <c r="BK84" t="s">
        <v>37</v>
      </c>
      <c r="BL84" t="s">
        <v>96</v>
      </c>
      <c r="BM84" t="s">
        <v>111</v>
      </c>
      <c r="BN84" t="s">
        <v>96</v>
      </c>
      <c r="BO84" t="s">
        <v>104</v>
      </c>
      <c r="BP84" s="4">
        <v>44188</v>
      </c>
      <c r="BQ84">
        <v>123</v>
      </c>
      <c r="BR84" s="5" t="s">
        <v>55</v>
      </c>
      <c r="BS84" t="s">
        <v>175</v>
      </c>
      <c r="BT84">
        <v>30215</v>
      </c>
      <c r="BU84" t="s">
        <v>38</v>
      </c>
      <c r="BV84" t="s">
        <v>38</v>
      </c>
      <c r="BW84" s="5" t="s">
        <v>55</v>
      </c>
      <c r="BX84" s="22" t="s">
        <v>55</v>
      </c>
      <c r="BY84" s="5" t="s">
        <v>55</v>
      </c>
      <c r="BZ84" s="5" t="s">
        <v>55</v>
      </c>
      <c r="CA84" t="s">
        <v>37</v>
      </c>
      <c r="CB84" t="s">
        <v>37</v>
      </c>
      <c r="CC84" t="s">
        <v>55</v>
      </c>
    </row>
    <row r="85" spans="1:81" x14ac:dyDescent="0.2">
      <c r="A85" s="7" t="s">
        <v>37</v>
      </c>
      <c r="B85" t="s">
        <v>348</v>
      </c>
      <c r="C85" t="s">
        <v>136</v>
      </c>
      <c r="D85" t="s">
        <v>166</v>
      </c>
      <c r="E85" t="str">
        <f t="shared" si="18"/>
        <v>Load Scenario 84 (Org#=1| Campus#=1, GiftType#=2, Fund#=1)</v>
      </c>
      <c r="F85" s="24" t="str">
        <f t="shared" si="19"/>
        <v>CampusName=Main Campus|GiftType=Donate| DonatePurchaseGoal=Donate|FundName= General Giving| CategoryName=</v>
      </c>
      <c r="G85" s="24" t="str">
        <f t="shared" si="20"/>
        <v>Load Scenario 84 (Org#=1| Campus#=1, GiftType#=2, Fund#=1) - Using 'Main Campus',  'Donate', using 'AmountCurrency' of '10', with a 'One-Time' transaction using a 'New Credit Card' payment type 'Amex' with account 'American_Express' number '3714 496353 98431' Submit = 'Yes'</v>
      </c>
      <c r="H85" s="24" t="str">
        <f t="shared" si="21"/>
        <v>Environment= https://sg-dev-web.securegive.com/,  User= testing+84+load@securegive.com</v>
      </c>
      <c r="I85" s="34" t="s">
        <v>244</v>
      </c>
      <c r="J85" t="s">
        <v>272</v>
      </c>
      <c r="K85" s="34" t="s">
        <v>1841</v>
      </c>
      <c r="L85" t="s">
        <v>271</v>
      </c>
      <c r="M85" t="s">
        <v>55</v>
      </c>
      <c r="N85" t="s">
        <v>55</v>
      </c>
      <c r="O85" s="1" t="s">
        <v>92</v>
      </c>
      <c r="P85" t="s">
        <v>13</v>
      </c>
      <c r="Q85">
        <v>1</v>
      </c>
      <c r="R85" s="24">
        <v>1</v>
      </c>
      <c r="S85" s="7" t="s">
        <v>213</v>
      </c>
      <c r="T85" s="7">
        <v>2</v>
      </c>
      <c r="U85" s="7" t="s">
        <v>213</v>
      </c>
      <c r="V85" s="26" t="s">
        <v>55</v>
      </c>
      <c r="W85" s="22" t="s">
        <v>55</v>
      </c>
      <c r="X85" s="32" t="s">
        <v>55</v>
      </c>
      <c r="Y85" s="32" t="s">
        <v>55</v>
      </c>
      <c r="Z85" s="22" t="s">
        <v>55</v>
      </c>
      <c r="AA85" s="22" t="s">
        <v>55</v>
      </c>
      <c r="AB85" s="22" t="s">
        <v>55</v>
      </c>
      <c r="AC85" t="s">
        <v>60</v>
      </c>
      <c r="AD85">
        <v>1</v>
      </c>
      <c r="AF85" t="s">
        <v>24</v>
      </c>
      <c r="AG85">
        <v>10</v>
      </c>
      <c r="AH85" t="s">
        <v>17</v>
      </c>
      <c r="AI85" s="5" t="s">
        <v>55</v>
      </c>
      <c r="AJ85" s="5" t="s">
        <v>55</v>
      </c>
      <c r="AK85" s="32" t="s">
        <v>55</v>
      </c>
      <c r="AL85" s="22" t="s">
        <v>55</v>
      </c>
      <c r="AM85" s="32" t="s">
        <v>55</v>
      </c>
      <c r="AN85" s="32" t="s">
        <v>55</v>
      </c>
      <c r="AO85" s="22" t="str">
        <f t="shared" si="17"/>
        <v>One-Time gift on N/A basis charged on N/A Delayed start date of N/A ending on N/A</v>
      </c>
      <c r="AP85" t="s">
        <v>38</v>
      </c>
      <c r="AQ85" s="5" t="s">
        <v>64</v>
      </c>
      <c r="AR85" s="5" t="s">
        <v>181</v>
      </c>
      <c r="AS85" s="5" t="s">
        <v>64</v>
      </c>
      <c r="AT85" s="5"/>
      <c r="AU85" t="s">
        <v>38</v>
      </c>
      <c r="AV85" t="s">
        <v>38</v>
      </c>
      <c r="AW85" t="s">
        <v>38</v>
      </c>
      <c r="AX85" t="s">
        <v>90</v>
      </c>
      <c r="AY85" s="35" t="s">
        <v>3395</v>
      </c>
      <c r="AZ85" s="36" t="s">
        <v>3396</v>
      </c>
      <c r="BA85" s="36" t="s">
        <v>3777</v>
      </c>
      <c r="BB85" s="36" t="s">
        <v>5386</v>
      </c>
      <c r="BC85" s="37"/>
      <c r="BD85" s="36" t="s">
        <v>5387</v>
      </c>
      <c r="BE85" s="36" t="s">
        <v>5211</v>
      </c>
      <c r="BF85" t="s">
        <v>87</v>
      </c>
      <c r="BG85" s="39">
        <v>32718</v>
      </c>
      <c r="BH85" t="s">
        <v>53</v>
      </c>
      <c r="BI85" t="s">
        <v>221</v>
      </c>
      <c r="BJ85" s="5" t="s">
        <v>55</v>
      </c>
      <c r="BK85" t="s">
        <v>37</v>
      </c>
      <c r="BL85" t="s">
        <v>239</v>
      </c>
      <c r="BM85" t="s">
        <v>111</v>
      </c>
      <c r="BN85" t="s">
        <v>107</v>
      </c>
      <c r="BO85" t="s">
        <v>105</v>
      </c>
      <c r="BP85" s="4">
        <v>44188</v>
      </c>
      <c r="BQ85" s="5" t="s">
        <v>55</v>
      </c>
      <c r="BR85">
        <v>1234</v>
      </c>
      <c r="BS85" t="s">
        <v>176</v>
      </c>
      <c r="BT85">
        <v>30215</v>
      </c>
      <c r="BU85" t="s">
        <v>38</v>
      </c>
      <c r="BV85" t="s">
        <v>55</v>
      </c>
      <c r="BW85" s="5" t="s">
        <v>55</v>
      </c>
      <c r="BX85" s="22" t="s">
        <v>55</v>
      </c>
      <c r="BY85" s="5" t="s">
        <v>55</v>
      </c>
      <c r="BZ85" s="5" t="s">
        <v>55</v>
      </c>
      <c r="CA85" t="s">
        <v>37</v>
      </c>
      <c r="CB85" t="s">
        <v>37</v>
      </c>
      <c r="CC85" t="s">
        <v>55</v>
      </c>
    </row>
    <row r="86" spans="1:81" x14ac:dyDescent="0.2">
      <c r="A86" s="7" t="s">
        <v>37</v>
      </c>
      <c r="B86" t="s">
        <v>349</v>
      </c>
      <c r="C86" t="s">
        <v>136</v>
      </c>
      <c r="D86" t="s">
        <v>166</v>
      </c>
      <c r="E86" t="str">
        <f t="shared" si="18"/>
        <v>Load Scenario 85 (Org#=1| Campus#=1, GiftType#=2, Fund#=1)</v>
      </c>
      <c r="F86" s="24" t="str">
        <f t="shared" si="19"/>
        <v>CampusName=Main Campus|GiftType=Donate| DonatePurchaseGoal=Donate|FundName= General Giving| CategoryName=</v>
      </c>
      <c r="G86" s="24" t="str">
        <f t="shared" si="20"/>
        <v>Load Scenario 85 (Org#=1| Campus#=1, GiftType#=2, Fund#=1) - Using 'Main Campus',  'Donate', using 'AmountCurrency' of '10', with a 'One-Time' transaction using a 'New Bank Account' payment type 'ach' with account 'NormalAccount' number '856667' Submit = 'Yes'</v>
      </c>
      <c r="H86" s="24" t="str">
        <f t="shared" si="21"/>
        <v>Environment= https://sg-dev-web.securegive.com/,  User= testing+85+load@securegive.com</v>
      </c>
      <c r="I86" s="34" t="s">
        <v>244</v>
      </c>
      <c r="J86" t="s">
        <v>272</v>
      </c>
      <c r="K86" s="34" t="s">
        <v>1842</v>
      </c>
      <c r="L86" t="s">
        <v>271</v>
      </c>
      <c r="M86" t="s">
        <v>55</v>
      </c>
      <c r="N86" t="s">
        <v>55</v>
      </c>
      <c r="O86" s="1" t="s">
        <v>92</v>
      </c>
      <c r="P86" t="s">
        <v>13</v>
      </c>
      <c r="Q86">
        <v>1</v>
      </c>
      <c r="R86" s="24">
        <v>1</v>
      </c>
      <c r="S86" s="7" t="s">
        <v>213</v>
      </c>
      <c r="T86" s="7">
        <v>2</v>
      </c>
      <c r="U86" s="7" t="s">
        <v>213</v>
      </c>
      <c r="V86" s="26" t="s">
        <v>55</v>
      </c>
      <c r="W86" s="22" t="s">
        <v>55</v>
      </c>
      <c r="X86" s="32" t="s">
        <v>55</v>
      </c>
      <c r="Y86" s="32" t="s">
        <v>55</v>
      </c>
      <c r="Z86" s="22" t="s">
        <v>55</v>
      </c>
      <c r="AA86" s="22" t="s">
        <v>55</v>
      </c>
      <c r="AB86" s="22" t="s">
        <v>55</v>
      </c>
      <c r="AC86" t="s">
        <v>60</v>
      </c>
      <c r="AD86">
        <v>1</v>
      </c>
      <c r="AF86" t="s">
        <v>24</v>
      </c>
      <c r="AG86">
        <v>10</v>
      </c>
      <c r="AH86" t="s">
        <v>17</v>
      </c>
      <c r="AI86" s="5" t="s">
        <v>55</v>
      </c>
      <c r="AJ86" s="5" t="s">
        <v>55</v>
      </c>
      <c r="AK86" s="32" t="s">
        <v>55</v>
      </c>
      <c r="AL86" s="22" t="s">
        <v>55</v>
      </c>
      <c r="AM86" s="32" t="s">
        <v>55</v>
      </c>
      <c r="AN86" s="32" t="s">
        <v>55</v>
      </c>
      <c r="AO86" s="22" t="str">
        <f t="shared" si="17"/>
        <v>One-Time gift on N/A basis charged on N/A Delayed start date of N/A ending on N/A</v>
      </c>
      <c r="AP86" t="s">
        <v>38</v>
      </c>
      <c r="AQ86" s="5" t="s">
        <v>64</v>
      </c>
      <c r="AR86" s="5" t="s">
        <v>181</v>
      </c>
      <c r="AS86" s="5" t="s">
        <v>64</v>
      </c>
      <c r="AT86" s="5"/>
      <c r="AU86" t="s">
        <v>38</v>
      </c>
      <c r="AV86" t="s">
        <v>38</v>
      </c>
      <c r="AW86" t="s">
        <v>38</v>
      </c>
      <c r="AX86" t="s">
        <v>90</v>
      </c>
      <c r="AY86" s="35" t="s">
        <v>3397</v>
      </c>
      <c r="AZ86" s="36" t="s">
        <v>3342</v>
      </c>
      <c r="BA86" s="36" t="s">
        <v>3778</v>
      </c>
      <c r="BB86" s="36" t="s">
        <v>5388</v>
      </c>
      <c r="BC86" s="37"/>
      <c r="BD86" s="36" t="s">
        <v>5389</v>
      </c>
      <c r="BE86" s="36" t="s">
        <v>5267</v>
      </c>
      <c r="BF86" t="s">
        <v>87</v>
      </c>
      <c r="BG86" s="39">
        <v>93878</v>
      </c>
      <c r="BH86" t="s">
        <v>126</v>
      </c>
      <c r="BI86" t="s">
        <v>221</v>
      </c>
      <c r="BJ86" s="5" t="s">
        <v>55</v>
      </c>
      <c r="BK86" s="5" t="s">
        <v>55</v>
      </c>
      <c r="BL86" t="s">
        <v>236</v>
      </c>
      <c r="BM86" t="s">
        <v>110</v>
      </c>
      <c r="BN86" t="s">
        <v>119</v>
      </c>
      <c r="BO86">
        <v>856667</v>
      </c>
      <c r="BP86" s="5" t="s">
        <v>55</v>
      </c>
      <c r="BQ86" s="5" t="s">
        <v>55</v>
      </c>
      <c r="BR86" s="5" t="s">
        <v>55</v>
      </c>
      <c r="BS86" s="5" t="s">
        <v>55</v>
      </c>
      <c r="BT86" s="5" t="s">
        <v>55</v>
      </c>
      <c r="BU86" s="5" t="s">
        <v>55</v>
      </c>
      <c r="BV86" t="s">
        <v>38</v>
      </c>
      <c r="BW86" t="s">
        <v>51</v>
      </c>
      <c r="BX86" s="6" t="s">
        <v>132</v>
      </c>
      <c r="BY86" t="s">
        <v>52</v>
      </c>
      <c r="BZ86" s="5" t="s">
        <v>131</v>
      </c>
      <c r="CA86" t="s">
        <v>38</v>
      </c>
      <c r="CB86" t="s">
        <v>37</v>
      </c>
      <c r="CC86" t="s">
        <v>215</v>
      </c>
    </row>
    <row r="87" spans="1:81" x14ac:dyDescent="0.2">
      <c r="A87" s="7" t="s">
        <v>37</v>
      </c>
      <c r="B87" t="s">
        <v>350</v>
      </c>
      <c r="C87" t="s">
        <v>136</v>
      </c>
      <c r="D87" t="s">
        <v>166</v>
      </c>
      <c r="E87" t="str">
        <f t="shared" si="18"/>
        <v>Load Scenario 86 (Org#=1| Campus#=1, GiftType#=2, Fund#=1)</v>
      </c>
      <c r="F87" s="24" t="str">
        <f t="shared" si="19"/>
        <v>CampusName=Main Campus|GiftType=Donate| DonatePurchaseGoal=Donate|FundName= General Giving| CategoryName=</v>
      </c>
      <c r="G87" s="24" t="str">
        <f t="shared" si="20"/>
        <v>Load Scenario 86 (Org#=1| Campus#=1, GiftType#=2, Fund#=1) - Using 'Main Campus',  'Donate', using 'AmountCurrency' of '10', with a 'One-Time' transaction using a 'New Credit Card' payment type 'Visa' with account 'Visa_Personal' number '4111 1111 1111 1111' Submit = 'Yes'</v>
      </c>
      <c r="H87" s="24" t="str">
        <f t="shared" si="21"/>
        <v>Environment= https://sg-dev-web.securegive.com/,  User= testing+86+load@securegive.com</v>
      </c>
      <c r="I87" s="34" t="s">
        <v>244</v>
      </c>
      <c r="J87" t="s">
        <v>272</v>
      </c>
      <c r="K87" s="34" t="s">
        <v>1843</v>
      </c>
      <c r="L87" t="s">
        <v>271</v>
      </c>
      <c r="M87" t="s">
        <v>55</v>
      </c>
      <c r="N87" t="s">
        <v>55</v>
      </c>
      <c r="O87" s="1" t="s">
        <v>92</v>
      </c>
      <c r="P87" t="s">
        <v>13</v>
      </c>
      <c r="Q87">
        <v>1</v>
      </c>
      <c r="R87" s="24">
        <v>1</v>
      </c>
      <c r="S87" s="7" t="s">
        <v>213</v>
      </c>
      <c r="T87" s="7">
        <v>2</v>
      </c>
      <c r="U87" s="7" t="s">
        <v>213</v>
      </c>
      <c r="V87" s="26" t="s">
        <v>55</v>
      </c>
      <c r="W87" s="22" t="s">
        <v>55</v>
      </c>
      <c r="X87" s="32" t="s">
        <v>55</v>
      </c>
      <c r="Y87" s="32" t="s">
        <v>55</v>
      </c>
      <c r="Z87" s="22" t="s">
        <v>55</v>
      </c>
      <c r="AA87" s="22" t="s">
        <v>55</v>
      </c>
      <c r="AB87" s="22" t="s">
        <v>55</v>
      </c>
      <c r="AC87" t="s">
        <v>60</v>
      </c>
      <c r="AD87">
        <v>1</v>
      </c>
      <c r="AF87" t="s">
        <v>24</v>
      </c>
      <c r="AG87">
        <v>10</v>
      </c>
      <c r="AH87" t="s">
        <v>17</v>
      </c>
      <c r="AI87" s="5" t="s">
        <v>55</v>
      </c>
      <c r="AJ87" s="5" t="s">
        <v>55</v>
      </c>
      <c r="AK87" s="32" t="s">
        <v>55</v>
      </c>
      <c r="AL87" s="22" t="s">
        <v>55</v>
      </c>
      <c r="AM87" s="32" t="s">
        <v>55</v>
      </c>
      <c r="AN87" s="32" t="s">
        <v>55</v>
      </c>
      <c r="AO87" s="22" t="str">
        <f t="shared" si="17"/>
        <v>One-Time gift on N/A basis charged on N/A Delayed start date of N/A ending on N/A</v>
      </c>
      <c r="AP87" t="s">
        <v>38</v>
      </c>
      <c r="AQ87" s="5" t="s">
        <v>64</v>
      </c>
      <c r="AR87" s="5" t="s">
        <v>181</v>
      </c>
      <c r="AS87" s="5" t="s">
        <v>64</v>
      </c>
      <c r="AT87" s="5"/>
      <c r="AU87" t="s">
        <v>38</v>
      </c>
      <c r="AV87" t="s">
        <v>38</v>
      </c>
      <c r="AW87" t="s">
        <v>38</v>
      </c>
      <c r="AX87" t="s">
        <v>90</v>
      </c>
      <c r="AY87" s="35" t="s">
        <v>3398</v>
      </c>
      <c r="AZ87" s="36" t="s">
        <v>3371</v>
      </c>
      <c r="BA87" s="36" t="s">
        <v>3779</v>
      </c>
      <c r="BB87" s="36" t="s">
        <v>5390</v>
      </c>
      <c r="BC87" s="37"/>
      <c r="BD87" s="36" t="s">
        <v>5266</v>
      </c>
      <c r="BE87" s="36" t="s">
        <v>5379</v>
      </c>
      <c r="BF87" t="s">
        <v>87</v>
      </c>
      <c r="BG87" s="39">
        <v>54575</v>
      </c>
      <c r="BH87" t="s">
        <v>53</v>
      </c>
      <c r="BI87" t="s">
        <v>221</v>
      </c>
      <c r="BJ87" s="5" t="s">
        <v>55</v>
      </c>
      <c r="BK87" t="s">
        <v>37</v>
      </c>
      <c r="BL87" t="s">
        <v>237</v>
      </c>
      <c r="BM87" t="s">
        <v>111</v>
      </c>
      <c r="BN87" t="s">
        <v>121</v>
      </c>
      <c r="BO87" t="s">
        <v>98</v>
      </c>
      <c r="BP87" s="4">
        <v>44188</v>
      </c>
      <c r="BQ87">
        <v>123</v>
      </c>
      <c r="BR87" s="5" t="s">
        <v>55</v>
      </c>
      <c r="BS87" t="s">
        <v>50</v>
      </c>
      <c r="BT87">
        <v>30215</v>
      </c>
      <c r="BU87" t="s">
        <v>38</v>
      </c>
      <c r="BV87" t="s">
        <v>38</v>
      </c>
      <c r="BW87" s="5" t="s">
        <v>55</v>
      </c>
      <c r="BX87" s="22" t="s">
        <v>55</v>
      </c>
      <c r="BY87" s="5" t="s">
        <v>55</v>
      </c>
      <c r="BZ87" s="5" t="s">
        <v>55</v>
      </c>
      <c r="CA87" t="s">
        <v>37</v>
      </c>
      <c r="CB87" t="s">
        <v>37</v>
      </c>
      <c r="CC87" t="s">
        <v>55</v>
      </c>
    </row>
    <row r="88" spans="1:81" ht="17" customHeight="1" x14ac:dyDescent="0.2">
      <c r="A88" s="7" t="s">
        <v>37</v>
      </c>
      <c r="B88" t="s">
        <v>351</v>
      </c>
      <c r="C88" t="s">
        <v>136</v>
      </c>
      <c r="D88" t="s">
        <v>166</v>
      </c>
      <c r="E88" t="str">
        <f t="shared" si="18"/>
        <v>Load Scenario 87 (Org#=1| Campus#=1, GiftType#=2, Fund#=1)</v>
      </c>
      <c r="F88" s="24" t="str">
        <f t="shared" si="19"/>
        <v>CampusName=Main Campus|GiftType=Donate| DonatePurchaseGoal=Donate|FundName= General Giving| CategoryName=</v>
      </c>
      <c r="G88" s="24" t="str">
        <f t="shared" si="20"/>
        <v>Load Scenario 87 (Org#=1| Campus#=1, GiftType#=2, Fund#=1) - Using 'Main Campus',  'Donate', using 'AmountCurrency' of '10', with a 'One-Time' transaction using a 'New Credit Card' payment type 'Visa' with account 'Visa_Corporate_Purchase' number '4055 0111 1111 1111' Submit = 'Yes'</v>
      </c>
      <c r="H88" s="24" t="str">
        <f t="shared" si="21"/>
        <v>Environment= https://sg-dev-web.securegive.com/,  User= testing+87+load@securegive.com</v>
      </c>
      <c r="I88" s="34" t="s">
        <v>244</v>
      </c>
      <c r="J88" t="s">
        <v>272</v>
      </c>
      <c r="K88" s="34" t="s">
        <v>1844</v>
      </c>
      <c r="L88" t="s">
        <v>271</v>
      </c>
      <c r="M88" t="s">
        <v>55</v>
      </c>
      <c r="N88" t="s">
        <v>55</v>
      </c>
      <c r="O88" s="1" t="s">
        <v>92</v>
      </c>
      <c r="P88" t="s">
        <v>13</v>
      </c>
      <c r="Q88">
        <v>1</v>
      </c>
      <c r="R88" s="24">
        <v>1</v>
      </c>
      <c r="S88" s="7" t="s">
        <v>213</v>
      </c>
      <c r="T88" s="7">
        <v>2</v>
      </c>
      <c r="U88" s="7" t="s">
        <v>213</v>
      </c>
      <c r="V88" s="26" t="s">
        <v>55</v>
      </c>
      <c r="W88" s="22" t="s">
        <v>55</v>
      </c>
      <c r="X88" s="32" t="s">
        <v>55</v>
      </c>
      <c r="Y88" s="32" t="s">
        <v>55</v>
      </c>
      <c r="Z88" s="22" t="s">
        <v>55</v>
      </c>
      <c r="AA88" s="22" t="s">
        <v>55</v>
      </c>
      <c r="AB88" s="22" t="s">
        <v>55</v>
      </c>
      <c r="AC88" t="s">
        <v>60</v>
      </c>
      <c r="AD88">
        <v>1</v>
      </c>
      <c r="AF88" t="s">
        <v>24</v>
      </c>
      <c r="AG88">
        <v>10</v>
      </c>
      <c r="AH88" t="s">
        <v>17</v>
      </c>
      <c r="AI88" s="5" t="s">
        <v>55</v>
      </c>
      <c r="AJ88" s="5" t="s">
        <v>55</v>
      </c>
      <c r="AK88" s="32" t="s">
        <v>55</v>
      </c>
      <c r="AL88" s="22" t="s">
        <v>55</v>
      </c>
      <c r="AM88" s="32" t="s">
        <v>55</v>
      </c>
      <c r="AN88" s="32" t="s">
        <v>55</v>
      </c>
      <c r="AO88" s="22" t="str">
        <f t="shared" si="17"/>
        <v>One-Time gift on N/A basis charged on N/A Delayed start date of N/A ending on N/A</v>
      </c>
      <c r="AP88" t="s">
        <v>38</v>
      </c>
      <c r="AQ88" s="5" t="s">
        <v>64</v>
      </c>
      <c r="AR88" s="5" t="s">
        <v>181</v>
      </c>
      <c r="AS88" s="5" t="s">
        <v>64</v>
      </c>
      <c r="AT88" s="5"/>
      <c r="AU88" t="s">
        <v>38</v>
      </c>
      <c r="AV88" t="s">
        <v>38</v>
      </c>
      <c r="AW88" t="s">
        <v>38</v>
      </c>
      <c r="AX88" t="s">
        <v>90</v>
      </c>
      <c r="AY88" s="35" t="s">
        <v>3399</v>
      </c>
      <c r="AZ88" s="36" t="s">
        <v>3371</v>
      </c>
      <c r="BA88" s="36" t="s">
        <v>3780</v>
      </c>
      <c r="BB88" s="36" t="s">
        <v>5391</v>
      </c>
      <c r="BC88" s="37"/>
      <c r="BD88" s="36" t="s">
        <v>5392</v>
      </c>
      <c r="BE88" s="36" t="s">
        <v>5393</v>
      </c>
      <c r="BF88" t="s">
        <v>87</v>
      </c>
      <c r="BG88" s="39">
        <v>62482</v>
      </c>
      <c r="BH88" t="s">
        <v>53</v>
      </c>
      <c r="BI88" t="s">
        <v>221</v>
      </c>
      <c r="BJ88" s="5" t="s">
        <v>55</v>
      </c>
      <c r="BK88" t="s">
        <v>37</v>
      </c>
      <c r="BL88" t="s">
        <v>237</v>
      </c>
      <c r="BM88" t="s">
        <v>111</v>
      </c>
      <c r="BN88" t="s">
        <v>106</v>
      </c>
      <c r="BO88" t="s">
        <v>100</v>
      </c>
      <c r="BP88" s="4">
        <v>44188</v>
      </c>
      <c r="BQ88">
        <v>123</v>
      </c>
      <c r="BR88" s="5" t="s">
        <v>55</v>
      </c>
      <c r="BS88" t="s">
        <v>172</v>
      </c>
      <c r="BT88">
        <v>30215</v>
      </c>
      <c r="BU88" t="s">
        <v>38</v>
      </c>
      <c r="BV88" t="s">
        <v>38</v>
      </c>
      <c r="BW88" s="5" t="s">
        <v>55</v>
      </c>
      <c r="BX88" s="22" t="s">
        <v>55</v>
      </c>
      <c r="BY88" s="5" t="s">
        <v>55</v>
      </c>
      <c r="BZ88" s="5" t="s">
        <v>55</v>
      </c>
      <c r="CA88" t="s">
        <v>37</v>
      </c>
      <c r="CB88" t="s">
        <v>37</v>
      </c>
      <c r="CC88" t="s">
        <v>55</v>
      </c>
    </row>
    <row r="89" spans="1:81" x14ac:dyDescent="0.2">
      <c r="A89" s="7" t="s">
        <v>37</v>
      </c>
      <c r="B89" t="s">
        <v>352</v>
      </c>
      <c r="C89" t="s">
        <v>136</v>
      </c>
      <c r="D89" t="s">
        <v>166</v>
      </c>
      <c r="E89" t="str">
        <f t="shared" si="18"/>
        <v>Load Scenario 88 (Org#=1| Campus#=1, GiftType#=2, Fund#=1)</v>
      </c>
      <c r="F89" s="24" t="str">
        <f t="shared" si="19"/>
        <v>CampusName=Main Campus|GiftType=Donate| DonatePurchaseGoal=Donate|FundName= General Giving| CategoryName=</v>
      </c>
      <c r="G89" s="24" t="str">
        <f t="shared" si="20"/>
        <v>Load Scenario 88 (Org#=1| Campus#=1, GiftType#=2, Fund#=1) - Using 'Main Campus',  'Donate', using 'AmountCurrency' of '14', with a 'One-Time' transaction using a 'New Credit Card' payment type 'Visa' with account 'Mastercard_Personal' number '5454 5454 5454 5454' Submit = 'Yes'</v>
      </c>
      <c r="H89" s="24" t="str">
        <f t="shared" si="21"/>
        <v>Environment= https://sg-dev-web.securegive.com/,  User= testing+88+load@securegive.com</v>
      </c>
      <c r="I89" s="34" t="s">
        <v>244</v>
      </c>
      <c r="J89" t="s">
        <v>272</v>
      </c>
      <c r="K89" s="34" t="s">
        <v>1845</v>
      </c>
      <c r="L89" t="s">
        <v>271</v>
      </c>
      <c r="M89" t="s">
        <v>55</v>
      </c>
      <c r="N89" t="s">
        <v>55</v>
      </c>
      <c r="O89" s="1" t="s">
        <v>92</v>
      </c>
      <c r="P89" t="s">
        <v>13</v>
      </c>
      <c r="Q89">
        <v>1</v>
      </c>
      <c r="R89" s="24">
        <v>1</v>
      </c>
      <c r="S89" s="7" t="s">
        <v>213</v>
      </c>
      <c r="T89" s="7">
        <v>2</v>
      </c>
      <c r="U89" s="7" t="s">
        <v>213</v>
      </c>
      <c r="V89" s="26" t="s">
        <v>55</v>
      </c>
      <c r="W89" s="22" t="s">
        <v>55</v>
      </c>
      <c r="X89" s="32" t="s">
        <v>55</v>
      </c>
      <c r="Y89" s="32" t="s">
        <v>55</v>
      </c>
      <c r="Z89" s="22" t="s">
        <v>55</v>
      </c>
      <c r="AA89" s="22" t="s">
        <v>55</v>
      </c>
      <c r="AB89" s="22" t="s">
        <v>55</v>
      </c>
      <c r="AC89" t="s">
        <v>60</v>
      </c>
      <c r="AD89">
        <v>1</v>
      </c>
      <c r="AF89" t="s">
        <v>24</v>
      </c>
      <c r="AG89">
        <v>14</v>
      </c>
      <c r="AH89" t="s">
        <v>17</v>
      </c>
      <c r="AI89" s="5" t="s">
        <v>55</v>
      </c>
      <c r="AJ89" s="5" t="s">
        <v>55</v>
      </c>
      <c r="AK89" s="32" t="s">
        <v>55</v>
      </c>
      <c r="AL89" s="22" t="s">
        <v>55</v>
      </c>
      <c r="AM89" s="32" t="s">
        <v>55</v>
      </c>
      <c r="AN89" s="32" t="s">
        <v>55</v>
      </c>
      <c r="AO89" s="22" t="str">
        <f t="shared" si="17"/>
        <v>One-Time gift on N/A basis charged on N/A Delayed start date of N/A ending on N/A</v>
      </c>
      <c r="AP89" t="s">
        <v>38</v>
      </c>
      <c r="AQ89" s="5" t="s">
        <v>64</v>
      </c>
      <c r="AR89" s="5" t="s">
        <v>181</v>
      </c>
      <c r="AS89" s="5" t="s">
        <v>64</v>
      </c>
      <c r="AT89" s="5"/>
      <c r="AU89" t="s">
        <v>38</v>
      </c>
      <c r="AV89" t="s">
        <v>38</v>
      </c>
      <c r="AW89" t="s">
        <v>38</v>
      </c>
      <c r="AX89" t="s">
        <v>90</v>
      </c>
      <c r="AY89" s="35" t="s">
        <v>3367</v>
      </c>
      <c r="AZ89" s="36" t="s">
        <v>3333</v>
      </c>
      <c r="BA89" s="36" t="s">
        <v>3781</v>
      </c>
      <c r="BB89" s="36" t="s">
        <v>5394</v>
      </c>
      <c r="BC89" s="37"/>
      <c r="BD89" s="36" t="s">
        <v>5395</v>
      </c>
      <c r="BE89" s="36" t="s">
        <v>5396</v>
      </c>
      <c r="BF89" t="s">
        <v>87</v>
      </c>
      <c r="BG89" s="39">
        <v>31698</v>
      </c>
      <c r="BH89" t="s">
        <v>53</v>
      </c>
      <c r="BI89" t="s">
        <v>221</v>
      </c>
      <c r="BJ89" s="5" t="s">
        <v>55</v>
      </c>
      <c r="BK89" t="s">
        <v>37</v>
      </c>
      <c r="BL89" t="s">
        <v>237</v>
      </c>
      <c r="BM89" t="s">
        <v>111</v>
      </c>
      <c r="BN89" t="s">
        <v>122</v>
      </c>
      <c r="BO89" t="s">
        <v>101</v>
      </c>
      <c r="BP89" s="4">
        <v>44188</v>
      </c>
      <c r="BQ89">
        <v>123</v>
      </c>
      <c r="BR89" s="5" t="s">
        <v>55</v>
      </c>
      <c r="BS89" t="s">
        <v>173</v>
      </c>
      <c r="BT89">
        <v>30215</v>
      </c>
      <c r="BU89" t="s">
        <v>38</v>
      </c>
      <c r="BV89" t="s">
        <v>38</v>
      </c>
      <c r="BW89" s="5" t="s">
        <v>55</v>
      </c>
      <c r="BX89" s="22" t="s">
        <v>55</v>
      </c>
      <c r="BY89" s="5" t="s">
        <v>55</v>
      </c>
      <c r="BZ89" s="5" t="s">
        <v>55</v>
      </c>
      <c r="CA89" t="s">
        <v>38</v>
      </c>
      <c r="CB89" t="s">
        <v>37</v>
      </c>
      <c r="CC89" t="s">
        <v>55</v>
      </c>
    </row>
    <row r="90" spans="1:81" x14ac:dyDescent="0.2">
      <c r="A90" s="7" t="s">
        <v>37</v>
      </c>
      <c r="B90" t="s">
        <v>353</v>
      </c>
      <c r="C90" t="s">
        <v>136</v>
      </c>
      <c r="D90" t="s">
        <v>166</v>
      </c>
      <c r="E90" t="str">
        <f t="shared" si="18"/>
        <v>Load Scenario 89 (Org#=1| Campus#=1, GiftType#=2, Fund#=1)</v>
      </c>
      <c r="F90" s="24" t="str">
        <f t="shared" si="19"/>
        <v>CampusName=Main Campus|GiftType=Donate| DonatePurchaseGoal=Donate|FundName= General Giving| CategoryName=</v>
      </c>
      <c r="G90" s="24" t="str">
        <f t="shared" si="20"/>
        <v>Load Scenario 89 (Org#=1| Campus#=1, GiftType#=2, Fund#=1) - Using 'Main Campus',  'Donate', using 'AmountCurrency' of '15', with a 'One-Time' transaction using a 'New Credit Card' payment type 'Mastercard' with account 'Mastercard_Corporate' number '5405 2222 2222 2226' Submit = 'Yes'</v>
      </c>
      <c r="H90" s="24" t="str">
        <f t="shared" si="21"/>
        <v>Environment= https://sg-dev-web.securegive.com/,  User= testing+89+load@securegive.com</v>
      </c>
      <c r="I90" s="34" t="s">
        <v>244</v>
      </c>
      <c r="J90" t="s">
        <v>272</v>
      </c>
      <c r="K90" s="34" t="s">
        <v>1846</v>
      </c>
      <c r="L90" t="s">
        <v>271</v>
      </c>
      <c r="M90" t="s">
        <v>55</v>
      </c>
      <c r="N90" t="s">
        <v>55</v>
      </c>
      <c r="O90" s="1" t="s">
        <v>92</v>
      </c>
      <c r="P90" t="s">
        <v>13</v>
      </c>
      <c r="Q90">
        <v>1</v>
      </c>
      <c r="R90" s="24">
        <v>1</v>
      </c>
      <c r="S90" s="7" t="s">
        <v>213</v>
      </c>
      <c r="T90" s="7">
        <v>2</v>
      </c>
      <c r="U90" s="7" t="s">
        <v>213</v>
      </c>
      <c r="V90" s="26" t="s">
        <v>55</v>
      </c>
      <c r="W90" s="22" t="s">
        <v>55</v>
      </c>
      <c r="X90" s="32" t="s">
        <v>55</v>
      </c>
      <c r="Y90" s="32" t="s">
        <v>55</v>
      </c>
      <c r="Z90" s="22" t="s">
        <v>55</v>
      </c>
      <c r="AA90" s="22" t="s">
        <v>55</v>
      </c>
      <c r="AB90" s="22" t="s">
        <v>55</v>
      </c>
      <c r="AC90" t="s">
        <v>60</v>
      </c>
      <c r="AD90">
        <v>1</v>
      </c>
      <c r="AF90" t="s">
        <v>24</v>
      </c>
      <c r="AG90">
        <v>15</v>
      </c>
      <c r="AH90" t="s">
        <v>17</v>
      </c>
      <c r="AI90" s="5" t="s">
        <v>55</v>
      </c>
      <c r="AJ90" s="5" t="s">
        <v>55</v>
      </c>
      <c r="AK90" s="32" t="s">
        <v>55</v>
      </c>
      <c r="AL90" s="22" t="s">
        <v>55</v>
      </c>
      <c r="AM90" s="32" t="s">
        <v>55</v>
      </c>
      <c r="AN90" s="32" t="s">
        <v>55</v>
      </c>
      <c r="AO90" s="22" t="str">
        <f t="shared" si="17"/>
        <v>One-Time gift on N/A basis charged on N/A Delayed start date of N/A ending on N/A</v>
      </c>
      <c r="AP90" t="s">
        <v>38</v>
      </c>
      <c r="AQ90" s="5" t="s">
        <v>64</v>
      </c>
      <c r="AR90" s="5" t="s">
        <v>181</v>
      </c>
      <c r="AS90" s="5" t="s">
        <v>64</v>
      </c>
      <c r="AT90" s="5"/>
      <c r="AU90" t="s">
        <v>38</v>
      </c>
      <c r="AV90" t="s">
        <v>38</v>
      </c>
      <c r="AW90" t="s">
        <v>38</v>
      </c>
      <c r="AX90" t="s">
        <v>90</v>
      </c>
      <c r="AY90" s="35" t="s">
        <v>3400</v>
      </c>
      <c r="AZ90" s="36" t="s">
        <v>3401</v>
      </c>
      <c r="BA90" s="36" t="s">
        <v>3782</v>
      </c>
      <c r="BB90" s="36" t="s">
        <v>5397</v>
      </c>
      <c r="BC90" s="37"/>
      <c r="BD90" s="36" t="s">
        <v>5398</v>
      </c>
      <c r="BE90" s="36" t="s">
        <v>5248</v>
      </c>
      <c r="BF90" t="s">
        <v>87</v>
      </c>
      <c r="BG90" s="39">
        <v>24736</v>
      </c>
      <c r="BH90" t="s">
        <v>53</v>
      </c>
      <c r="BI90" t="s">
        <v>221</v>
      </c>
      <c r="BJ90" s="5" t="s">
        <v>55</v>
      </c>
      <c r="BK90" t="s">
        <v>37</v>
      </c>
      <c r="BL90" t="s">
        <v>238</v>
      </c>
      <c r="BM90" t="s">
        <v>111</v>
      </c>
      <c r="BN90" t="s">
        <v>123</v>
      </c>
      <c r="BO90" t="s">
        <v>103</v>
      </c>
      <c r="BP90" s="4">
        <v>44188</v>
      </c>
      <c r="BQ90">
        <v>123</v>
      </c>
      <c r="BR90" s="5" t="s">
        <v>55</v>
      </c>
      <c r="BS90" t="s">
        <v>174</v>
      </c>
      <c r="BT90">
        <v>30215</v>
      </c>
      <c r="BU90" t="s">
        <v>38</v>
      </c>
      <c r="BV90" t="s">
        <v>38</v>
      </c>
      <c r="BW90" s="5" t="s">
        <v>55</v>
      </c>
      <c r="BX90" s="22" t="s">
        <v>55</v>
      </c>
      <c r="BY90" s="5" t="s">
        <v>55</v>
      </c>
      <c r="BZ90" s="5" t="s">
        <v>55</v>
      </c>
      <c r="CA90" t="s">
        <v>38</v>
      </c>
      <c r="CB90" t="s">
        <v>37</v>
      </c>
      <c r="CC90" t="s">
        <v>55</v>
      </c>
    </row>
    <row r="91" spans="1:81" x14ac:dyDescent="0.2">
      <c r="A91" s="7" t="s">
        <v>37</v>
      </c>
      <c r="B91" t="s">
        <v>354</v>
      </c>
      <c r="C91" t="s">
        <v>136</v>
      </c>
      <c r="D91" t="s">
        <v>166</v>
      </c>
      <c r="E91" t="str">
        <f t="shared" si="18"/>
        <v>Load Scenario 90 (Org#=1| Campus#=1, GiftType#=2, Fund#=1)</v>
      </c>
      <c r="F91" s="24" t="str">
        <f t="shared" si="19"/>
        <v>CampusName=Main Campus|GiftType=Donate| DonatePurchaseGoal=Donate|FundName= General Giving| CategoryName=</v>
      </c>
      <c r="G91" s="24" t="str">
        <f t="shared" si="20"/>
        <v>Load Scenario 90 (Org#=1| Campus#=1, GiftType#=2, Fund#=1) - Using 'Main Campus',  'Donate', using 'AmountCurrency' of '16', with a 'One-Time' transaction using a 'New Credit Card' payment type 'Discover' with account 'Discover' number '6011 0009 9550 0000' Submit = 'Yes'</v>
      </c>
      <c r="H91" s="24" t="str">
        <f t="shared" si="21"/>
        <v>Environment= https://sg-dev-web.securegive.com/,  User= testing+90+load@securegive.com</v>
      </c>
      <c r="I91" s="34" t="s">
        <v>244</v>
      </c>
      <c r="J91" t="s">
        <v>272</v>
      </c>
      <c r="K91" s="34" t="s">
        <v>1847</v>
      </c>
      <c r="L91" t="s">
        <v>271</v>
      </c>
      <c r="M91" t="s">
        <v>55</v>
      </c>
      <c r="N91" t="s">
        <v>55</v>
      </c>
      <c r="O91" s="1" t="s">
        <v>92</v>
      </c>
      <c r="P91" t="s">
        <v>13</v>
      </c>
      <c r="Q91">
        <v>1</v>
      </c>
      <c r="R91" s="24">
        <v>1</v>
      </c>
      <c r="S91" s="7" t="s">
        <v>213</v>
      </c>
      <c r="T91" s="7">
        <v>2</v>
      </c>
      <c r="U91" s="7" t="s">
        <v>213</v>
      </c>
      <c r="V91" s="26" t="s">
        <v>55</v>
      </c>
      <c r="W91" s="22" t="s">
        <v>55</v>
      </c>
      <c r="X91" s="32" t="s">
        <v>55</v>
      </c>
      <c r="Y91" s="32" t="s">
        <v>55</v>
      </c>
      <c r="Z91" s="22" t="s">
        <v>55</v>
      </c>
      <c r="AA91" s="22" t="s">
        <v>55</v>
      </c>
      <c r="AB91" s="22" t="s">
        <v>55</v>
      </c>
      <c r="AC91" t="s">
        <v>60</v>
      </c>
      <c r="AD91">
        <v>1</v>
      </c>
      <c r="AF91" t="s">
        <v>24</v>
      </c>
      <c r="AG91">
        <v>16</v>
      </c>
      <c r="AH91" t="s">
        <v>17</v>
      </c>
      <c r="AI91" s="5" t="s">
        <v>55</v>
      </c>
      <c r="AJ91" s="5" t="s">
        <v>55</v>
      </c>
      <c r="AK91" s="32" t="s">
        <v>55</v>
      </c>
      <c r="AL91" s="22" t="s">
        <v>55</v>
      </c>
      <c r="AM91" s="32" t="s">
        <v>55</v>
      </c>
      <c r="AN91" s="32" t="s">
        <v>55</v>
      </c>
      <c r="AO91" s="22" t="str">
        <f t="shared" si="17"/>
        <v>One-Time gift on N/A basis charged on N/A Delayed start date of N/A ending on N/A</v>
      </c>
      <c r="AP91" t="s">
        <v>38</v>
      </c>
      <c r="AQ91" s="5" t="s">
        <v>64</v>
      </c>
      <c r="AR91" s="5" t="s">
        <v>181</v>
      </c>
      <c r="AS91" s="5" t="s">
        <v>64</v>
      </c>
      <c r="AT91" s="5"/>
      <c r="AU91" t="s">
        <v>38</v>
      </c>
      <c r="AV91" t="s">
        <v>38</v>
      </c>
      <c r="AW91" t="s">
        <v>38</v>
      </c>
      <c r="AX91" t="s">
        <v>90</v>
      </c>
      <c r="AY91" s="35" t="s">
        <v>3347</v>
      </c>
      <c r="AZ91" s="36" t="s">
        <v>3402</v>
      </c>
      <c r="BA91" s="36" t="s">
        <v>3783</v>
      </c>
      <c r="BB91" s="36" t="s">
        <v>5399</v>
      </c>
      <c r="BC91" s="37"/>
      <c r="BD91" s="36" t="s">
        <v>5400</v>
      </c>
      <c r="BE91" s="36" t="s">
        <v>5214</v>
      </c>
      <c r="BF91" t="s">
        <v>87</v>
      </c>
      <c r="BG91" s="39">
        <v>69573</v>
      </c>
      <c r="BH91" t="s">
        <v>53</v>
      </c>
      <c r="BI91" t="s">
        <v>221</v>
      </c>
      <c r="BJ91" s="5" t="s">
        <v>55</v>
      </c>
      <c r="BK91" t="s">
        <v>37</v>
      </c>
      <c r="BL91" t="s">
        <v>96</v>
      </c>
      <c r="BM91" t="s">
        <v>111</v>
      </c>
      <c r="BN91" t="s">
        <v>96</v>
      </c>
      <c r="BO91" t="s">
        <v>104</v>
      </c>
      <c r="BP91" s="4">
        <v>44188</v>
      </c>
      <c r="BQ91">
        <v>123</v>
      </c>
      <c r="BR91" s="5" t="s">
        <v>55</v>
      </c>
      <c r="BS91" t="s">
        <v>175</v>
      </c>
      <c r="BT91">
        <v>30215</v>
      </c>
      <c r="BU91" t="s">
        <v>38</v>
      </c>
      <c r="BV91" t="s">
        <v>38</v>
      </c>
      <c r="BW91" s="5" t="s">
        <v>55</v>
      </c>
      <c r="BX91" s="22" t="s">
        <v>55</v>
      </c>
      <c r="BY91" s="5" t="s">
        <v>55</v>
      </c>
      <c r="BZ91" s="5" t="s">
        <v>55</v>
      </c>
      <c r="CA91" t="s">
        <v>37</v>
      </c>
      <c r="CB91" t="s">
        <v>37</v>
      </c>
      <c r="CC91" t="s">
        <v>55</v>
      </c>
    </row>
    <row r="92" spans="1:81" x14ac:dyDescent="0.2">
      <c r="A92" s="7" t="s">
        <v>37</v>
      </c>
      <c r="B92" t="s">
        <v>355</v>
      </c>
      <c r="C92" t="s">
        <v>136</v>
      </c>
      <c r="D92" t="s">
        <v>166</v>
      </c>
      <c r="E92" t="str">
        <f t="shared" si="18"/>
        <v>Load Scenario 91 (Org#=1| Campus#=1, GiftType#=2, Fund#=1)</v>
      </c>
      <c r="F92" s="24" t="str">
        <f t="shared" si="19"/>
        <v>CampusName=Main Campus|GiftType=Donate| DonatePurchaseGoal=Donate|FundName= General Giving| CategoryName=</v>
      </c>
      <c r="G92" s="24" t="str">
        <f t="shared" si="20"/>
        <v>Load Scenario 91 (Org#=1| Campus#=1, GiftType#=2, Fund#=1) - Using 'Main Campus',  'Donate', using 'AmountCurrency' of '10', with a 'One-Time' transaction using a 'New Credit Card' payment type 'Amex' with account 'American_Express' number '3714 496353 98431' Submit = 'Yes'</v>
      </c>
      <c r="H92" s="24" t="str">
        <f t="shared" si="21"/>
        <v>Environment= https://sg-dev-web.securegive.com/,  User= testing+91+load@securegive.com</v>
      </c>
      <c r="I92" s="34" t="s">
        <v>244</v>
      </c>
      <c r="J92" t="s">
        <v>272</v>
      </c>
      <c r="K92" s="34" t="s">
        <v>1848</v>
      </c>
      <c r="L92" t="s">
        <v>271</v>
      </c>
      <c r="M92" t="s">
        <v>55</v>
      </c>
      <c r="N92" t="s">
        <v>55</v>
      </c>
      <c r="O92" s="1" t="s">
        <v>92</v>
      </c>
      <c r="P92" t="s">
        <v>13</v>
      </c>
      <c r="Q92">
        <v>1</v>
      </c>
      <c r="R92" s="24">
        <v>1</v>
      </c>
      <c r="S92" s="7" t="s">
        <v>213</v>
      </c>
      <c r="T92" s="7">
        <v>2</v>
      </c>
      <c r="U92" s="7" t="s">
        <v>213</v>
      </c>
      <c r="V92" s="26" t="s">
        <v>55</v>
      </c>
      <c r="W92" s="22" t="s">
        <v>55</v>
      </c>
      <c r="X92" s="32" t="s">
        <v>55</v>
      </c>
      <c r="Y92" s="32" t="s">
        <v>55</v>
      </c>
      <c r="Z92" s="22" t="s">
        <v>55</v>
      </c>
      <c r="AA92" s="22" t="s">
        <v>55</v>
      </c>
      <c r="AB92" s="22" t="s">
        <v>55</v>
      </c>
      <c r="AC92" t="s">
        <v>60</v>
      </c>
      <c r="AD92">
        <v>1</v>
      </c>
      <c r="AF92" t="s">
        <v>24</v>
      </c>
      <c r="AG92">
        <v>10</v>
      </c>
      <c r="AH92" t="s">
        <v>17</v>
      </c>
      <c r="AI92" s="5" t="s">
        <v>55</v>
      </c>
      <c r="AJ92" s="5" t="s">
        <v>55</v>
      </c>
      <c r="AK92" s="32" t="s">
        <v>55</v>
      </c>
      <c r="AL92" s="22" t="s">
        <v>55</v>
      </c>
      <c r="AM92" s="32" t="s">
        <v>55</v>
      </c>
      <c r="AN92" s="32" t="s">
        <v>55</v>
      </c>
      <c r="AO92" s="22" t="str">
        <f t="shared" si="17"/>
        <v>One-Time gift on N/A basis charged on N/A Delayed start date of N/A ending on N/A</v>
      </c>
      <c r="AP92" t="s">
        <v>38</v>
      </c>
      <c r="AQ92" s="5" t="s">
        <v>64</v>
      </c>
      <c r="AR92" s="5" t="s">
        <v>181</v>
      </c>
      <c r="AS92" s="5" t="s">
        <v>64</v>
      </c>
      <c r="AT92" s="5"/>
      <c r="AU92" t="s">
        <v>38</v>
      </c>
      <c r="AV92" t="s">
        <v>38</v>
      </c>
      <c r="AW92" t="s">
        <v>38</v>
      </c>
      <c r="AX92" t="s">
        <v>90</v>
      </c>
      <c r="AY92" s="35" t="s">
        <v>3403</v>
      </c>
      <c r="AZ92" s="36" t="s">
        <v>3404</v>
      </c>
      <c r="BA92" s="36" t="s">
        <v>3784</v>
      </c>
      <c r="BB92" s="36" t="s">
        <v>5401</v>
      </c>
      <c r="BC92" s="37"/>
      <c r="BD92" s="36" t="s">
        <v>5402</v>
      </c>
      <c r="BE92" s="36" t="s">
        <v>5270</v>
      </c>
      <c r="BF92" t="s">
        <v>87</v>
      </c>
      <c r="BG92" s="39">
        <v>81294</v>
      </c>
      <c r="BH92" t="s">
        <v>53</v>
      </c>
      <c r="BI92" t="s">
        <v>221</v>
      </c>
      <c r="BJ92" s="5" t="s">
        <v>55</v>
      </c>
      <c r="BK92" t="s">
        <v>37</v>
      </c>
      <c r="BL92" t="s">
        <v>239</v>
      </c>
      <c r="BM92" t="s">
        <v>111</v>
      </c>
      <c r="BN92" t="s">
        <v>107</v>
      </c>
      <c r="BO92" t="s">
        <v>105</v>
      </c>
      <c r="BP92" s="4">
        <v>44188</v>
      </c>
      <c r="BQ92" s="5" t="s">
        <v>55</v>
      </c>
      <c r="BR92">
        <v>1234</v>
      </c>
      <c r="BS92" t="s">
        <v>176</v>
      </c>
      <c r="BT92">
        <v>30215</v>
      </c>
      <c r="BU92" t="s">
        <v>38</v>
      </c>
      <c r="BV92" t="s">
        <v>55</v>
      </c>
      <c r="BW92" s="5" t="s">
        <v>55</v>
      </c>
      <c r="BX92" s="22" t="s">
        <v>55</v>
      </c>
      <c r="BY92" s="5" t="s">
        <v>55</v>
      </c>
      <c r="BZ92" s="5" t="s">
        <v>55</v>
      </c>
      <c r="CA92" t="s">
        <v>37</v>
      </c>
      <c r="CB92" t="s">
        <v>37</v>
      </c>
      <c r="CC92" t="s">
        <v>55</v>
      </c>
    </row>
    <row r="93" spans="1:81" x14ac:dyDescent="0.2">
      <c r="A93" s="7" t="s">
        <v>37</v>
      </c>
      <c r="B93" t="s">
        <v>356</v>
      </c>
      <c r="C93" t="s">
        <v>136</v>
      </c>
      <c r="D93" t="s">
        <v>166</v>
      </c>
      <c r="E93" t="str">
        <f t="shared" si="18"/>
        <v>Load Scenario 92 (Org#=1| Campus#=1, GiftType#=2, Fund#=1)</v>
      </c>
      <c r="F93" s="24" t="str">
        <f t="shared" si="19"/>
        <v>CampusName=Main Campus|GiftType=Donate| DonatePurchaseGoal=Donate|FundName= General Giving| CategoryName=</v>
      </c>
      <c r="G93" s="24" t="str">
        <f t="shared" si="20"/>
        <v>Load Scenario 92 (Org#=1| Campus#=1, GiftType#=2, Fund#=1) - Using 'Main Campus',  'Donate', using 'AmountCurrency' of '10', with a 'One-Time' transaction using a 'New Bank Account' payment type 'ach' with account 'NormalAccount' number '856667' Submit = 'Yes'</v>
      </c>
      <c r="H93" s="24" t="str">
        <f t="shared" si="21"/>
        <v>Environment= https://sg-dev-web.securegive.com/,  User= testing+92+load@securegive.com</v>
      </c>
      <c r="I93" s="34" t="s">
        <v>244</v>
      </c>
      <c r="J93" t="s">
        <v>272</v>
      </c>
      <c r="K93" s="34" t="s">
        <v>1849</v>
      </c>
      <c r="L93" t="s">
        <v>271</v>
      </c>
      <c r="M93" t="s">
        <v>55</v>
      </c>
      <c r="N93" t="s">
        <v>55</v>
      </c>
      <c r="O93" s="1" t="s">
        <v>92</v>
      </c>
      <c r="P93" t="s">
        <v>13</v>
      </c>
      <c r="Q93">
        <v>1</v>
      </c>
      <c r="R93" s="24">
        <v>1</v>
      </c>
      <c r="S93" s="7" t="s">
        <v>213</v>
      </c>
      <c r="T93" s="7">
        <v>2</v>
      </c>
      <c r="U93" s="7" t="s">
        <v>213</v>
      </c>
      <c r="V93" s="26" t="s">
        <v>55</v>
      </c>
      <c r="W93" s="22" t="s">
        <v>55</v>
      </c>
      <c r="X93" s="32" t="s">
        <v>55</v>
      </c>
      <c r="Y93" s="32" t="s">
        <v>55</v>
      </c>
      <c r="Z93" s="22" t="s">
        <v>55</v>
      </c>
      <c r="AA93" s="22" t="s">
        <v>55</v>
      </c>
      <c r="AB93" s="22" t="s">
        <v>55</v>
      </c>
      <c r="AC93" t="s">
        <v>60</v>
      </c>
      <c r="AD93">
        <v>1</v>
      </c>
      <c r="AF93" t="s">
        <v>24</v>
      </c>
      <c r="AG93">
        <v>10</v>
      </c>
      <c r="AH93" t="s">
        <v>17</v>
      </c>
      <c r="AI93" s="5" t="s">
        <v>55</v>
      </c>
      <c r="AJ93" s="5" t="s">
        <v>55</v>
      </c>
      <c r="AK93" s="32" t="s">
        <v>55</v>
      </c>
      <c r="AL93" s="22" t="s">
        <v>55</v>
      </c>
      <c r="AM93" s="32" t="s">
        <v>55</v>
      </c>
      <c r="AN93" s="32" t="s">
        <v>55</v>
      </c>
      <c r="AO93" s="22" t="str">
        <f t="shared" si="17"/>
        <v>One-Time gift on N/A basis charged on N/A Delayed start date of N/A ending on N/A</v>
      </c>
      <c r="AP93" t="s">
        <v>38</v>
      </c>
      <c r="AQ93" s="5" t="s">
        <v>64</v>
      </c>
      <c r="AR93" s="5" t="s">
        <v>181</v>
      </c>
      <c r="AS93" s="5" t="s">
        <v>64</v>
      </c>
      <c r="AT93" s="5"/>
      <c r="AU93" t="s">
        <v>38</v>
      </c>
      <c r="AV93" t="s">
        <v>38</v>
      </c>
      <c r="AW93" t="s">
        <v>38</v>
      </c>
      <c r="AX93" t="s">
        <v>90</v>
      </c>
      <c r="AY93" s="35" t="s">
        <v>3405</v>
      </c>
      <c r="AZ93" s="36" t="s">
        <v>3406</v>
      </c>
      <c r="BA93" s="36" t="s">
        <v>3785</v>
      </c>
      <c r="BB93" s="36" t="s">
        <v>5403</v>
      </c>
      <c r="BC93" s="37"/>
      <c r="BD93" s="36" t="s">
        <v>5404</v>
      </c>
      <c r="BE93" s="36" t="s">
        <v>5229</v>
      </c>
      <c r="BF93" t="s">
        <v>87</v>
      </c>
      <c r="BG93" s="39">
        <v>26253</v>
      </c>
      <c r="BH93" t="s">
        <v>126</v>
      </c>
      <c r="BI93" t="s">
        <v>221</v>
      </c>
      <c r="BJ93" s="5" t="s">
        <v>55</v>
      </c>
      <c r="BK93" s="5" t="s">
        <v>55</v>
      </c>
      <c r="BL93" t="s">
        <v>236</v>
      </c>
      <c r="BM93" t="s">
        <v>110</v>
      </c>
      <c r="BN93" t="s">
        <v>119</v>
      </c>
      <c r="BO93">
        <v>856667</v>
      </c>
      <c r="BP93" s="5" t="s">
        <v>55</v>
      </c>
      <c r="BQ93" s="5" t="s">
        <v>55</v>
      </c>
      <c r="BR93" s="5" t="s">
        <v>55</v>
      </c>
      <c r="BS93" s="5" t="s">
        <v>55</v>
      </c>
      <c r="BT93" s="5" t="s">
        <v>55</v>
      </c>
      <c r="BU93" s="5" t="s">
        <v>55</v>
      </c>
      <c r="BV93" t="s">
        <v>38</v>
      </c>
      <c r="BW93" t="s">
        <v>51</v>
      </c>
      <c r="BX93" s="6" t="s">
        <v>132</v>
      </c>
      <c r="BY93" t="s">
        <v>52</v>
      </c>
      <c r="BZ93" s="5" t="s">
        <v>131</v>
      </c>
      <c r="CA93" t="s">
        <v>38</v>
      </c>
      <c r="CB93" t="s">
        <v>37</v>
      </c>
      <c r="CC93" t="s">
        <v>215</v>
      </c>
    </row>
    <row r="94" spans="1:81" x14ac:dyDescent="0.2">
      <c r="A94" s="7" t="s">
        <v>37</v>
      </c>
      <c r="B94" t="s">
        <v>357</v>
      </c>
      <c r="C94" t="s">
        <v>136</v>
      </c>
      <c r="D94" t="s">
        <v>166</v>
      </c>
      <c r="E94" t="str">
        <f t="shared" si="18"/>
        <v>Load Scenario 93 (Org#=1| Campus#=1, GiftType#=2, Fund#=1)</v>
      </c>
      <c r="F94" s="24" t="str">
        <f t="shared" si="19"/>
        <v>CampusName=Main Campus|GiftType=Donate| DonatePurchaseGoal=Donate|FundName= General Giving| CategoryName=</v>
      </c>
      <c r="G94" s="24" t="str">
        <f t="shared" si="20"/>
        <v>Load Scenario 93 (Org#=1| Campus#=1, GiftType#=2, Fund#=1) - Using 'Main Campus',  'Donate', using 'AmountCurrency' of '10', with a 'One-Time' transaction using a 'New Credit Card' payment type 'Visa' with account 'Visa_Personal' number '4111 1111 1111 1111' Submit = 'Yes'</v>
      </c>
      <c r="H94" s="24" t="str">
        <f t="shared" si="21"/>
        <v>Environment= https://sg-dev-web.securegive.com/,  User= testing+93+load@securegive.com</v>
      </c>
      <c r="I94" s="34" t="s">
        <v>244</v>
      </c>
      <c r="J94" t="s">
        <v>272</v>
      </c>
      <c r="K94" s="34" t="s">
        <v>1850</v>
      </c>
      <c r="L94" t="s">
        <v>271</v>
      </c>
      <c r="M94" t="s">
        <v>55</v>
      </c>
      <c r="N94" t="s">
        <v>55</v>
      </c>
      <c r="O94" s="1" t="s">
        <v>92</v>
      </c>
      <c r="P94" t="s">
        <v>13</v>
      </c>
      <c r="Q94">
        <v>1</v>
      </c>
      <c r="R94" s="24">
        <v>1</v>
      </c>
      <c r="S94" s="7" t="s">
        <v>213</v>
      </c>
      <c r="T94" s="7">
        <v>2</v>
      </c>
      <c r="U94" s="7" t="s">
        <v>213</v>
      </c>
      <c r="V94" s="26" t="s">
        <v>55</v>
      </c>
      <c r="W94" s="22" t="s">
        <v>55</v>
      </c>
      <c r="X94" s="32" t="s">
        <v>55</v>
      </c>
      <c r="Y94" s="32" t="s">
        <v>55</v>
      </c>
      <c r="Z94" s="22" t="s">
        <v>55</v>
      </c>
      <c r="AA94" s="22" t="s">
        <v>55</v>
      </c>
      <c r="AB94" s="22" t="s">
        <v>55</v>
      </c>
      <c r="AC94" t="s">
        <v>60</v>
      </c>
      <c r="AD94">
        <v>1</v>
      </c>
      <c r="AF94" t="s">
        <v>24</v>
      </c>
      <c r="AG94">
        <v>10</v>
      </c>
      <c r="AH94" t="s">
        <v>17</v>
      </c>
      <c r="AI94" s="5" t="s">
        <v>55</v>
      </c>
      <c r="AJ94" s="5" t="s">
        <v>55</v>
      </c>
      <c r="AK94" s="32" t="s">
        <v>55</v>
      </c>
      <c r="AL94" s="22" t="s">
        <v>55</v>
      </c>
      <c r="AM94" s="32" t="s">
        <v>55</v>
      </c>
      <c r="AN94" s="32" t="s">
        <v>55</v>
      </c>
      <c r="AO94" s="22" t="str">
        <f t="shared" si="17"/>
        <v>One-Time gift on N/A basis charged on N/A Delayed start date of N/A ending on N/A</v>
      </c>
      <c r="AP94" t="s">
        <v>38</v>
      </c>
      <c r="AQ94" s="5" t="s">
        <v>64</v>
      </c>
      <c r="AR94" s="5" t="s">
        <v>181</v>
      </c>
      <c r="AS94" s="5" t="s">
        <v>64</v>
      </c>
      <c r="AT94" s="5"/>
      <c r="AU94" t="s">
        <v>38</v>
      </c>
      <c r="AV94" t="s">
        <v>38</v>
      </c>
      <c r="AW94" t="s">
        <v>38</v>
      </c>
      <c r="AX94" t="s">
        <v>90</v>
      </c>
      <c r="AY94" s="35" t="s">
        <v>3301</v>
      </c>
      <c r="AZ94" s="36" t="s">
        <v>3342</v>
      </c>
      <c r="BA94" s="36" t="s">
        <v>3786</v>
      </c>
      <c r="BB94" s="36" t="s">
        <v>5405</v>
      </c>
      <c r="BC94" s="37"/>
      <c r="BD94" s="36" t="s">
        <v>5406</v>
      </c>
      <c r="BE94" s="36" t="s">
        <v>5322</v>
      </c>
      <c r="BF94" t="s">
        <v>87</v>
      </c>
      <c r="BG94" s="39">
        <v>1830</v>
      </c>
      <c r="BH94" t="s">
        <v>53</v>
      </c>
      <c r="BI94" t="s">
        <v>221</v>
      </c>
      <c r="BJ94" s="5" t="s">
        <v>55</v>
      </c>
      <c r="BK94" t="s">
        <v>37</v>
      </c>
      <c r="BL94" t="s">
        <v>237</v>
      </c>
      <c r="BM94" t="s">
        <v>111</v>
      </c>
      <c r="BN94" t="s">
        <v>121</v>
      </c>
      <c r="BO94" t="s">
        <v>98</v>
      </c>
      <c r="BP94" s="4">
        <v>44188</v>
      </c>
      <c r="BQ94">
        <v>123</v>
      </c>
      <c r="BR94" s="5" t="s">
        <v>55</v>
      </c>
      <c r="BS94" t="s">
        <v>50</v>
      </c>
      <c r="BT94">
        <v>30215</v>
      </c>
      <c r="BU94" t="s">
        <v>38</v>
      </c>
      <c r="BV94" t="s">
        <v>38</v>
      </c>
      <c r="BW94" s="5" t="s">
        <v>55</v>
      </c>
      <c r="BX94" s="22" t="s">
        <v>55</v>
      </c>
      <c r="BY94" s="5" t="s">
        <v>55</v>
      </c>
      <c r="BZ94" s="5" t="s">
        <v>55</v>
      </c>
      <c r="CA94" t="s">
        <v>37</v>
      </c>
      <c r="CB94" t="s">
        <v>37</v>
      </c>
      <c r="CC94" t="s">
        <v>55</v>
      </c>
    </row>
    <row r="95" spans="1:81" ht="17" customHeight="1" x14ac:dyDescent="0.2">
      <c r="A95" s="7" t="s">
        <v>37</v>
      </c>
      <c r="B95" t="s">
        <v>358</v>
      </c>
      <c r="C95" t="s">
        <v>136</v>
      </c>
      <c r="D95" t="s">
        <v>166</v>
      </c>
      <c r="E95" t="str">
        <f t="shared" si="18"/>
        <v>Load Scenario 94 (Org#=1| Campus#=1, GiftType#=2, Fund#=1)</v>
      </c>
      <c r="F95" s="24" t="str">
        <f t="shared" si="19"/>
        <v>CampusName=Main Campus|GiftType=Donate| DonatePurchaseGoal=Donate|FundName= General Giving| CategoryName=</v>
      </c>
      <c r="G95" s="24" t="str">
        <f t="shared" si="20"/>
        <v>Load Scenario 94 (Org#=1| Campus#=1, GiftType#=2, Fund#=1) - Using 'Main Campus',  'Donate', using 'AmountCurrency' of '10', with a 'One-Time' transaction using a 'New Credit Card' payment type 'Visa' with account 'Visa_Corporate_Purchase' number '4055 0111 1111 1111' Submit = 'Yes'</v>
      </c>
      <c r="H95" s="24" t="str">
        <f t="shared" si="21"/>
        <v>Environment= https://sg-dev-web.securegive.com/,  User= testing+94+load@securegive.com</v>
      </c>
      <c r="I95" s="34" t="s">
        <v>244</v>
      </c>
      <c r="J95" t="s">
        <v>272</v>
      </c>
      <c r="K95" s="34" t="s">
        <v>1851</v>
      </c>
      <c r="L95" t="s">
        <v>271</v>
      </c>
      <c r="M95" t="s">
        <v>55</v>
      </c>
      <c r="N95" t="s">
        <v>55</v>
      </c>
      <c r="O95" s="1" t="s">
        <v>92</v>
      </c>
      <c r="P95" t="s">
        <v>13</v>
      </c>
      <c r="Q95">
        <v>1</v>
      </c>
      <c r="R95" s="24">
        <v>1</v>
      </c>
      <c r="S95" s="7" t="s">
        <v>213</v>
      </c>
      <c r="T95" s="7">
        <v>2</v>
      </c>
      <c r="U95" s="7" t="s">
        <v>213</v>
      </c>
      <c r="V95" s="26" t="s">
        <v>55</v>
      </c>
      <c r="W95" s="22" t="s">
        <v>55</v>
      </c>
      <c r="X95" s="32" t="s">
        <v>55</v>
      </c>
      <c r="Y95" s="32" t="s">
        <v>55</v>
      </c>
      <c r="Z95" s="22" t="s">
        <v>55</v>
      </c>
      <c r="AA95" s="22" t="s">
        <v>55</v>
      </c>
      <c r="AB95" s="22" t="s">
        <v>55</v>
      </c>
      <c r="AC95" t="s">
        <v>60</v>
      </c>
      <c r="AD95">
        <v>1</v>
      </c>
      <c r="AF95" t="s">
        <v>24</v>
      </c>
      <c r="AG95">
        <v>10</v>
      </c>
      <c r="AH95" t="s">
        <v>17</v>
      </c>
      <c r="AI95" s="5" t="s">
        <v>55</v>
      </c>
      <c r="AJ95" s="5" t="s">
        <v>55</v>
      </c>
      <c r="AK95" s="32" t="s">
        <v>55</v>
      </c>
      <c r="AL95" s="22" t="s">
        <v>55</v>
      </c>
      <c r="AM95" s="32" t="s">
        <v>55</v>
      </c>
      <c r="AN95" s="32" t="s">
        <v>55</v>
      </c>
      <c r="AO95" s="22" t="str">
        <f t="shared" si="17"/>
        <v>One-Time gift on N/A basis charged on N/A Delayed start date of N/A ending on N/A</v>
      </c>
      <c r="AP95" t="s">
        <v>38</v>
      </c>
      <c r="AQ95" s="5" t="s">
        <v>64</v>
      </c>
      <c r="AR95" s="5" t="s">
        <v>181</v>
      </c>
      <c r="AS95" s="5" t="s">
        <v>64</v>
      </c>
      <c r="AT95" s="5"/>
      <c r="AU95" t="s">
        <v>38</v>
      </c>
      <c r="AV95" t="s">
        <v>38</v>
      </c>
      <c r="AW95" t="s">
        <v>38</v>
      </c>
      <c r="AX95" t="s">
        <v>90</v>
      </c>
      <c r="AY95" s="35" t="s">
        <v>3407</v>
      </c>
      <c r="AZ95" s="36" t="s">
        <v>3408</v>
      </c>
      <c r="BA95" s="36" t="s">
        <v>3787</v>
      </c>
      <c r="BB95" s="36" t="s">
        <v>5407</v>
      </c>
      <c r="BC95" s="37"/>
      <c r="BD95" s="36" t="s">
        <v>5376</v>
      </c>
      <c r="BE95" s="36" t="s">
        <v>5259</v>
      </c>
      <c r="BF95" t="s">
        <v>87</v>
      </c>
      <c r="BG95" s="39">
        <v>13788</v>
      </c>
      <c r="BH95" t="s">
        <v>53</v>
      </c>
      <c r="BI95" t="s">
        <v>221</v>
      </c>
      <c r="BJ95" s="5" t="s">
        <v>55</v>
      </c>
      <c r="BK95" t="s">
        <v>37</v>
      </c>
      <c r="BL95" t="s">
        <v>237</v>
      </c>
      <c r="BM95" t="s">
        <v>111</v>
      </c>
      <c r="BN95" t="s">
        <v>106</v>
      </c>
      <c r="BO95" t="s">
        <v>100</v>
      </c>
      <c r="BP95" s="4">
        <v>44188</v>
      </c>
      <c r="BQ95">
        <v>123</v>
      </c>
      <c r="BR95" s="5" t="s">
        <v>55</v>
      </c>
      <c r="BS95" t="s">
        <v>172</v>
      </c>
      <c r="BT95">
        <v>30215</v>
      </c>
      <c r="BU95" t="s">
        <v>38</v>
      </c>
      <c r="BV95" t="s">
        <v>38</v>
      </c>
      <c r="BW95" s="5" t="s">
        <v>55</v>
      </c>
      <c r="BX95" s="22" t="s">
        <v>55</v>
      </c>
      <c r="BY95" s="5" t="s">
        <v>55</v>
      </c>
      <c r="BZ95" s="5" t="s">
        <v>55</v>
      </c>
      <c r="CA95" t="s">
        <v>37</v>
      </c>
      <c r="CB95" t="s">
        <v>37</v>
      </c>
      <c r="CC95" t="s">
        <v>55</v>
      </c>
    </row>
    <row r="96" spans="1:81" x14ac:dyDescent="0.2">
      <c r="A96" s="7" t="s">
        <v>37</v>
      </c>
      <c r="B96" t="s">
        <v>359</v>
      </c>
      <c r="C96" t="s">
        <v>136</v>
      </c>
      <c r="D96" t="s">
        <v>166</v>
      </c>
      <c r="E96" t="str">
        <f t="shared" si="18"/>
        <v>Load Scenario 95 (Org#=1| Campus#=1, GiftType#=2, Fund#=1)</v>
      </c>
      <c r="F96" s="24" t="str">
        <f t="shared" si="19"/>
        <v>CampusName=Main Campus|GiftType=Donate| DonatePurchaseGoal=Donate|FundName= General Giving| CategoryName=</v>
      </c>
      <c r="G96" s="24" t="str">
        <f t="shared" si="20"/>
        <v>Load Scenario 95 (Org#=1| Campus#=1, GiftType#=2, Fund#=1) - Using 'Main Campus',  'Donate', using 'AmountCurrency' of '14', with a 'One-Time' transaction using a 'New Credit Card' payment type 'Visa' with account 'Mastercard_Personal' number '5454 5454 5454 5454' Submit = 'Yes'</v>
      </c>
      <c r="H96" s="24" t="str">
        <f t="shared" si="21"/>
        <v>Environment= https://sg-dev-web.securegive.com/,  User= testing+95+load@securegive.com</v>
      </c>
      <c r="I96" s="34" t="s">
        <v>244</v>
      </c>
      <c r="J96" t="s">
        <v>272</v>
      </c>
      <c r="K96" s="34" t="s">
        <v>1852</v>
      </c>
      <c r="L96" t="s">
        <v>271</v>
      </c>
      <c r="M96" t="s">
        <v>55</v>
      </c>
      <c r="N96" t="s">
        <v>55</v>
      </c>
      <c r="O96" s="1" t="s">
        <v>92</v>
      </c>
      <c r="P96" t="s">
        <v>13</v>
      </c>
      <c r="Q96">
        <v>1</v>
      </c>
      <c r="R96" s="24">
        <v>1</v>
      </c>
      <c r="S96" s="7" t="s">
        <v>213</v>
      </c>
      <c r="T96" s="7">
        <v>2</v>
      </c>
      <c r="U96" s="7" t="s">
        <v>213</v>
      </c>
      <c r="V96" s="26" t="s">
        <v>55</v>
      </c>
      <c r="W96" s="22" t="s">
        <v>55</v>
      </c>
      <c r="X96" s="32" t="s">
        <v>55</v>
      </c>
      <c r="Y96" s="32" t="s">
        <v>55</v>
      </c>
      <c r="Z96" s="22" t="s">
        <v>55</v>
      </c>
      <c r="AA96" s="22" t="s">
        <v>55</v>
      </c>
      <c r="AB96" s="22" t="s">
        <v>55</v>
      </c>
      <c r="AC96" t="s">
        <v>60</v>
      </c>
      <c r="AD96">
        <v>1</v>
      </c>
      <c r="AF96" t="s">
        <v>24</v>
      </c>
      <c r="AG96">
        <v>14</v>
      </c>
      <c r="AH96" t="s">
        <v>17</v>
      </c>
      <c r="AI96" s="5" t="s">
        <v>55</v>
      </c>
      <c r="AJ96" s="5" t="s">
        <v>55</v>
      </c>
      <c r="AK96" s="32" t="s">
        <v>55</v>
      </c>
      <c r="AL96" s="22" t="s">
        <v>55</v>
      </c>
      <c r="AM96" s="32" t="s">
        <v>55</v>
      </c>
      <c r="AN96" s="32" t="s">
        <v>55</v>
      </c>
      <c r="AO96" s="22" t="str">
        <f t="shared" si="17"/>
        <v>One-Time gift on N/A basis charged on N/A Delayed start date of N/A ending on N/A</v>
      </c>
      <c r="AP96" t="s">
        <v>38</v>
      </c>
      <c r="AQ96" s="5" t="s">
        <v>64</v>
      </c>
      <c r="AR96" s="5" t="s">
        <v>181</v>
      </c>
      <c r="AS96" s="5" t="s">
        <v>64</v>
      </c>
      <c r="AT96" s="5"/>
      <c r="AU96" t="s">
        <v>38</v>
      </c>
      <c r="AV96" t="s">
        <v>38</v>
      </c>
      <c r="AW96" t="s">
        <v>38</v>
      </c>
      <c r="AX96" t="s">
        <v>90</v>
      </c>
      <c r="AY96" s="35" t="s">
        <v>3409</v>
      </c>
      <c r="AZ96" s="36" t="s">
        <v>3410</v>
      </c>
      <c r="BA96" s="36" t="s">
        <v>3788</v>
      </c>
      <c r="BB96" s="36" t="s">
        <v>5408</v>
      </c>
      <c r="BC96" s="37"/>
      <c r="BD96" s="36" t="s">
        <v>5409</v>
      </c>
      <c r="BE96" s="36" t="s">
        <v>5211</v>
      </c>
      <c r="BF96" t="s">
        <v>87</v>
      </c>
      <c r="BG96" s="39">
        <v>85060</v>
      </c>
      <c r="BH96" t="s">
        <v>53</v>
      </c>
      <c r="BI96" t="s">
        <v>221</v>
      </c>
      <c r="BJ96" s="5" t="s">
        <v>55</v>
      </c>
      <c r="BK96" t="s">
        <v>37</v>
      </c>
      <c r="BL96" t="s">
        <v>237</v>
      </c>
      <c r="BM96" t="s">
        <v>111</v>
      </c>
      <c r="BN96" t="s">
        <v>122</v>
      </c>
      <c r="BO96" t="s">
        <v>101</v>
      </c>
      <c r="BP96" s="4">
        <v>44188</v>
      </c>
      <c r="BQ96">
        <v>123</v>
      </c>
      <c r="BR96" s="5" t="s">
        <v>55</v>
      </c>
      <c r="BS96" t="s">
        <v>173</v>
      </c>
      <c r="BT96">
        <v>30215</v>
      </c>
      <c r="BU96" t="s">
        <v>38</v>
      </c>
      <c r="BV96" t="s">
        <v>38</v>
      </c>
      <c r="BW96" s="5" t="s">
        <v>55</v>
      </c>
      <c r="BX96" s="22" t="s">
        <v>55</v>
      </c>
      <c r="BY96" s="5" t="s">
        <v>55</v>
      </c>
      <c r="BZ96" s="5" t="s">
        <v>55</v>
      </c>
      <c r="CA96" t="s">
        <v>38</v>
      </c>
      <c r="CB96" t="s">
        <v>37</v>
      </c>
      <c r="CC96" t="s">
        <v>55</v>
      </c>
    </row>
    <row r="97" spans="1:81" x14ac:dyDescent="0.2">
      <c r="A97" s="7" t="s">
        <v>37</v>
      </c>
      <c r="B97" t="s">
        <v>360</v>
      </c>
      <c r="C97" t="s">
        <v>136</v>
      </c>
      <c r="D97" t="s">
        <v>166</v>
      </c>
      <c r="E97" t="str">
        <f t="shared" si="18"/>
        <v>Load Scenario 96 (Org#=1| Campus#=1, GiftType#=2, Fund#=1)</v>
      </c>
      <c r="F97" s="24" t="str">
        <f t="shared" si="19"/>
        <v>CampusName=Main Campus|GiftType=Donate| DonatePurchaseGoal=Donate|FundName= General Giving| CategoryName=</v>
      </c>
      <c r="G97" s="24" t="str">
        <f t="shared" si="20"/>
        <v>Load Scenario 96 (Org#=1| Campus#=1, GiftType#=2, Fund#=1) - Using 'Main Campus',  'Donate', using 'AmountCurrency' of '15', with a 'One-Time' transaction using a 'New Credit Card' payment type 'Mastercard' with account 'Mastercard_Corporate' number '5405 2222 2222 2226' Submit = 'Yes'</v>
      </c>
      <c r="H97" s="24" t="str">
        <f t="shared" si="21"/>
        <v>Environment= https://sg-dev-web.securegive.com/,  User= testing+96+load@securegive.com</v>
      </c>
      <c r="I97" s="34" t="s">
        <v>244</v>
      </c>
      <c r="J97" t="s">
        <v>272</v>
      </c>
      <c r="K97" s="34" t="s">
        <v>1853</v>
      </c>
      <c r="L97" t="s">
        <v>271</v>
      </c>
      <c r="M97" t="s">
        <v>55</v>
      </c>
      <c r="N97" t="s">
        <v>55</v>
      </c>
      <c r="O97" s="1" t="s">
        <v>92</v>
      </c>
      <c r="P97" t="s">
        <v>13</v>
      </c>
      <c r="Q97">
        <v>1</v>
      </c>
      <c r="R97" s="24">
        <v>1</v>
      </c>
      <c r="S97" s="7" t="s">
        <v>213</v>
      </c>
      <c r="T97" s="7">
        <v>2</v>
      </c>
      <c r="U97" s="7" t="s">
        <v>213</v>
      </c>
      <c r="V97" s="26" t="s">
        <v>55</v>
      </c>
      <c r="W97" s="22" t="s">
        <v>55</v>
      </c>
      <c r="X97" s="32" t="s">
        <v>55</v>
      </c>
      <c r="Y97" s="32" t="s">
        <v>55</v>
      </c>
      <c r="Z97" s="22" t="s">
        <v>55</v>
      </c>
      <c r="AA97" s="22" t="s">
        <v>55</v>
      </c>
      <c r="AB97" s="22" t="s">
        <v>55</v>
      </c>
      <c r="AC97" t="s">
        <v>60</v>
      </c>
      <c r="AD97">
        <v>1</v>
      </c>
      <c r="AF97" t="s">
        <v>24</v>
      </c>
      <c r="AG97">
        <v>15</v>
      </c>
      <c r="AH97" t="s">
        <v>17</v>
      </c>
      <c r="AI97" s="5" t="s">
        <v>55</v>
      </c>
      <c r="AJ97" s="5" t="s">
        <v>55</v>
      </c>
      <c r="AK97" s="32" t="s">
        <v>55</v>
      </c>
      <c r="AL97" s="22" t="s">
        <v>55</v>
      </c>
      <c r="AM97" s="32" t="s">
        <v>55</v>
      </c>
      <c r="AN97" s="32" t="s">
        <v>55</v>
      </c>
      <c r="AO97" s="22" t="str">
        <f t="shared" si="17"/>
        <v>One-Time gift on N/A basis charged on N/A Delayed start date of N/A ending on N/A</v>
      </c>
      <c r="AP97" t="s">
        <v>38</v>
      </c>
      <c r="AQ97" s="5" t="s">
        <v>64</v>
      </c>
      <c r="AR97" s="5" t="s">
        <v>181</v>
      </c>
      <c r="AS97" s="5" t="s">
        <v>64</v>
      </c>
      <c r="AT97" s="5"/>
      <c r="AU97" t="s">
        <v>38</v>
      </c>
      <c r="AV97" t="s">
        <v>38</v>
      </c>
      <c r="AW97" t="s">
        <v>38</v>
      </c>
      <c r="AX97" t="s">
        <v>90</v>
      </c>
      <c r="AY97" s="35" t="s">
        <v>3407</v>
      </c>
      <c r="AZ97" s="36" t="s">
        <v>3310</v>
      </c>
      <c r="BA97" s="36" t="s">
        <v>3789</v>
      </c>
      <c r="BB97" s="36" t="s">
        <v>5410</v>
      </c>
      <c r="BC97" s="37"/>
      <c r="BD97" s="36" t="s">
        <v>5411</v>
      </c>
      <c r="BE97" s="36" t="s">
        <v>5306</v>
      </c>
      <c r="BF97" t="s">
        <v>87</v>
      </c>
      <c r="BG97" s="39">
        <v>16569</v>
      </c>
      <c r="BH97" t="s">
        <v>53</v>
      </c>
      <c r="BI97" t="s">
        <v>221</v>
      </c>
      <c r="BJ97" s="5" t="s">
        <v>55</v>
      </c>
      <c r="BK97" t="s">
        <v>37</v>
      </c>
      <c r="BL97" t="s">
        <v>238</v>
      </c>
      <c r="BM97" t="s">
        <v>111</v>
      </c>
      <c r="BN97" t="s">
        <v>123</v>
      </c>
      <c r="BO97" t="s">
        <v>103</v>
      </c>
      <c r="BP97" s="4">
        <v>44188</v>
      </c>
      <c r="BQ97">
        <v>123</v>
      </c>
      <c r="BR97" s="5" t="s">
        <v>55</v>
      </c>
      <c r="BS97" t="s">
        <v>174</v>
      </c>
      <c r="BT97">
        <v>30215</v>
      </c>
      <c r="BU97" t="s">
        <v>38</v>
      </c>
      <c r="BV97" t="s">
        <v>38</v>
      </c>
      <c r="BW97" s="5" t="s">
        <v>55</v>
      </c>
      <c r="BX97" s="22" t="s">
        <v>55</v>
      </c>
      <c r="BY97" s="5" t="s">
        <v>55</v>
      </c>
      <c r="BZ97" s="5" t="s">
        <v>55</v>
      </c>
      <c r="CA97" t="s">
        <v>38</v>
      </c>
      <c r="CB97" t="s">
        <v>37</v>
      </c>
      <c r="CC97" t="s">
        <v>55</v>
      </c>
    </row>
    <row r="98" spans="1:81" x14ac:dyDescent="0.2">
      <c r="A98" s="7" t="s">
        <v>37</v>
      </c>
      <c r="B98" t="s">
        <v>361</v>
      </c>
      <c r="C98" t="s">
        <v>136</v>
      </c>
      <c r="D98" t="s">
        <v>166</v>
      </c>
      <c r="E98" t="str">
        <f t="shared" si="18"/>
        <v>Load Scenario 97 (Org#=1| Campus#=1, GiftType#=2, Fund#=1)</v>
      </c>
      <c r="F98" s="24" t="str">
        <f t="shared" si="19"/>
        <v>CampusName=Main Campus|GiftType=Donate| DonatePurchaseGoal=Donate|FundName= General Giving| CategoryName=</v>
      </c>
      <c r="G98" s="24" t="str">
        <f t="shared" si="20"/>
        <v>Load Scenario 97 (Org#=1| Campus#=1, GiftType#=2, Fund#=1) - Using 'Main Campus',  'Donate', using 'AmountCurrency' of '16', with a 'One-Time' transaction using a 'New Credit Card' payment type 'Discover' with account 'Discover' number '6011 0009 9550 0000' Submit = 'Yes'</v>
      </c>
      <c r="H98" s="24" t="str">
        <f t="shared" si="21"/>
        <v>Environment= https://sg-dev-web.securegive.com/,  User= testing+97+load@securegive.com</v>
      </c>
      <c r="I98" s="34" t="s">
        <v>244</v>
      </c>
      <c r="J98" t="s">
        <v>272</v>
      </c>
      <c r="K98" s="34" t="s">
        <v>1854</v>
      </c>
      <c r="L98" t="s">
        <v>271</v>
      </c>
      <c r="M98" t="s">
        <v>55</v>
      </c>
      <c r="N98" t="s">
        <v>55</v>
      </c>
      <c r="O98" s="1" t="s">
        <v>92</v>
      </c>
      <c r="P98" t="s">
        <v>13</v>
      </c>
      <c r="Q98">
        <v>1</v>
      </c>
      <c r="R98" s="24">
        <v>1</v>
      </c>
      <c r="S98" s="7" t="s">
        <v>213</v>
      </c>
      <c r="T98" s="7">
        <v>2</v>
      </c>
      <c r="U98" s="7" t="s">
        <v>213</v>
      </c>
      <c r="V98" s="26" t="s">
        <v>55</v>
      </c>
      <c r="W98" s="22" t="s">
        <v>55</v>
      </c>
      <c r="X98" s="32" t="s">
        <v>55</v>
      </c>
      <c r="Y98" s="32" t="s">
        <v>55</v>
      </c>
      <c r="Z98" s="22" t="s">
        <v>55</v>
      </c>
      <c r="AA98" s="22" t="s">
        <v>55</v>
      </c>
      <c r="AB98" s="22" t="s">
        <v>55</v>
      </c>
      <c r="AC98" t="s">
        <v>60</v>
      </c>
      <c r="AD98">
        <v>1</v>
      </c>
      <c r="AF98" t="s">
        <v>24</v>
      </c>
      <c r="AG98">
        <v>16</v>
      </c>
      <c r="AH98" t="s">
        <v>17</v>
      </c>
      <c r="AI98" s="5" t="s">
        <v>55</v>
      </c>
      <c r="AJ98" s="5" t="s">
        <v>55</v>
      </c>
      <c r="AK98" s="32" t="s">
        <v>55</v>
      </c>
      <c r="AL98" s="22" t="s">
        <v>55</v>
      </c>
      <c r="AM98" s="32" t="s">
        <v>55</v>
      </c>
      <c r="AN98" s="32" t="s">
        <v>55</v>
      </c>
      <c r="AO98" s="22" t="str">
        <f t="shared" si="17"/>
        <v>One-Time gift on N/A basis charged on N/A Delayed start date of N/A ending on N/A</v>
      </c>
      <c r="AP98" t="s">
        <v>38</v>
      </c>
      <c r="AQ98" s="5" t="s">
        <v>64</v>
      </c>
      <c r="AR98" s="5" t="s">
        <v>181</v>
      </c>
      <c r="AS98" s="5" t="s">
        <v>64</v>
      </c>
      <c r="AT98" s="5"/>
      <c r="AU98" t="s">
        <v>38</v>
      </c>
      <c r="AV98" t="s">
        <v>38</v>
      </c>
      <c r="AW98" t="s">
        <v>38</v>
      </c>
      <c r="AX98" t="s">
        <v>90</v>
      </c>
      <c r="AY98" s="35" t="s">
        <v>3411</v>
      </c>
      <c r="AZ98" s="36" t="s">
        <v>3412</v>
      </c>
      <c r="BA98" s="36" t="s">
        <v>3790</v>
      </c>
      <c r="BB98" s="36" t="s">
        <v>5412</v>
      </c>
      <c r="BC98" s="37"/>
      <c r="BD98" s="36" t="s">
        <v>5413</v>
      </c>
      <c r="BE98" s="36" t="s">
        <v>5322</v>
      </c>
      <c r="BF98" t="s">
        <v>87</v>
      </c>
      <c r="BG98" s="39">
        <v>32876</v>
      </c>
      <c r="BH98" t="s">
        <v>53</v>
      </c>
      <c r="BI98" t="s">
        <v>221</v>
      </c>
      <c r="BJ98" s="5" t="s">
        <v>55</v>
      </c>
      <c r="BK98" t="s">
        <v>37</v>
      </c>
      <c r="BL98" t="s">
        <v>96</v>
      </c>
      <c r="BM98" t="s">
        <v>111</v>
      </c>
      <c r="BN98" t="s">
        <v>96</v>
      </c>
      <c r="BO98" t="s">
        <v>104</v>
      </c>
      <c r="BP98" s="4">
        <v>44188</v>
      </c>
      <c r="BQ98">
        <v>123</v>
      </c>
      <c r="BR98" s="5" t="s">
        <v>55</v>
      </c>
      <c r="BS98" t="s">
        <v>175</v>
      </c>
      <c r="BT98">
        <v>30215</v>
      </c>
      <c r="BU98" t="s">
        <v>38</v>
      </c>
      <c r="BV98" t="s">
        <v>38</v>
      </c>
      <c r="BW98" s="5" t="s">
        <v>55</v>
      </c>
      <c r="BX98" s="22" t="s">
        <v>55</v>
      </c>
      <c r="BY98" s="5" t="s">
        <v>55</v>
      </c>
      <c r="BZ98" s="5" t="s">
        <v>55</v>
      </c>
      <c r="CA98" t="s">
        <v>37</v>
      </c>
      <c r="CB98" t="s">
        <v>37</v>
      </c>
      <c r="CC98" t="s">
        <v>55</v>
      </c>
    </row>
    <row r="99" spans="1:81" x14ac:dyDescent="0.2">
      <c r="A99" s="7" t="s">
        <v>37</v>
      </c>
      <c r="B99" t="s">
        <v>362</v>
      </c>
      <c r="C99" t="s">
        <v>136</v>
      </c>
      <c r="D99" t="s">
        <v>166</v>
      </c>
      <c r="E99" t="str">
        <f t="shared" si="18"/>
        <v>Load Scenario 98 (Org#=1| Campus#=1, GiftType#=2, Fund#=1)</v>
      </c>
      <c r="F99" s="24" t="str">
        <f t="shared" si="19"/>
        <v>CampusName=Main Campus|GiftType=Donate| DonatePurchaseGoal=Donate|FundName= General Giving| CategoryName=</v>
      </c>
      <c r="G99" s="24" t="str">
        <f t="shared" si="20"/>
        <v>Load Scenario 98 (Org#=1| Campus#=1, GiftType#=2, Fund#=1) - Using 'Main Campus',  'Donate', using 'AmountCurrency' of '10', with a 'One-Time' transaction using a 'New Credit Card' payment type 'Amex' with account 'American_Express' number '3714 496353 98431' Submit = 'Yes'</v>
      </c>
      <c r="H99" s="24" t="str">
        <f t="shared" si="21"/>
        <v>Environment= https://sg-dev-web.securegive.com/,  User= testing+98+load@securegive.com</v>
      </c>
      <c r="I99" s="34" t="s">
        <v>244</v>
      </c>
      <c r="J99" t="s">
        <v>272</v>
      </c>
      <c r="K99" s="34" t="s">
        <v>1855</v>
      </c>
      <c r="L99" t="s">
        <v>271</v>
      </c>
      <c r="M99" t="s">
        <v>55</v>
      </c>
      <c r="N99" t="s">
        <v>55</v>
      </c>
      <c r="O99" s="1" t="s">
        <v>92</v>
      </c>
      <c r="P99" t="s">
        <v>13</v>
      </c>
      <c r="Q99">
        <v>1</v>
      </c>
      <c r="R99" s="24">
        <v>1</v>
      </c>
      <c r="S99" s="7" t="s">
        <v>213</v>
      </c>
      <c r="T99" s="7">
        <v>2</v>
      </c>
      <c r="U99" s="7" t="s">
        <v>213</v>
      </c>
      <c r="V99" s="26" t="s">
        <v>55</v>
      </c>
      <c r="W99" s="22" t="s">
        <v>55</v>
      </c>
      <c r="X99" s="32" t="s">
        <v>55</v>
      </c>
      <c r="Y99" s="32" t="s">
        <v>55</v>
      </c>
      <c r="Z99" s="22" t="s">
        <v>55</v>
      </c>
      <c r="AA99" s="22" t="s">
        <v>55</v>
      </c>
      <c r="AB99" s="22" t="s">
        <v>55</v>
      </c>
      <c r="AC99" t="s">
        <v>60</v>
      </c>
      <c r="AD99">
        <v>1</v>
      </c>
      <c r="AF99" t="s">
        <v>24</v>
      </c>
      <c r="AG99">
        <v>10</v>
      </c>
      <c r="AH99" t="s">
        <v>17</v>
      </c>
      <c r="AI99" s="5" t="s">
        <v>55</v>
      </c>
      <c r="AJ99" s="5" t="s">
        <v>55</v>
      </c>
      <c r="AK99" s="32" t="s">
        <v>55</v>
      </c>
      <c r="AL99" s="22" t="s">
        <v>55</v>
      </c>
      <c r="AM99" s="32" t="s">
        <v>55</v>
      </c>
      <c r="AN99" s="32" t="s">
        <v>55</v>
      </c>
      <c r="AO99" s="22" t="str">
        <f t="shared" si="17"/>
        <v>One-Time gift on N/A basis charged on N/A Delayed start date of N/A ending on N/A</v>
      </c>
      <c r="AP99" t="s">
        <v>38</v>
      </c>
      <c r="AQ99" s="5" t="s">
        <v>64</v>
      </c>
      <c r="AR99" s="5" t="s">
        <v>181</v>
      </c>
      <c r="AS99" s="5" t="s">
        <v>64</v>
      </c>
      <c r="AT99" s="5"/>
      <c r="AU99" t="s">
        <v>38</v>
      </c>
      <c r="AV99" t="s">
        <v>38</v>
      </c>
      <c r="AW99" t="s">
        <v>38</v>
      </c>
      <c r="AX99" t="s">
        <v>90</v>
      </c>
      <c r="AY99" s="35" t="s">
        <v>3413</v>
      </c>
      <c r="AZ99" s="36" t="s">
        <v>3354</v>
      </c>
      <c r="BA99" s="36" t="s">
        <v>3791</v>
      </c>
      <c r="BB99" s="36" t="s">
        <v>5414</v>
      </c>
      <c r="BC99" s="37"/>
      <c r="BD99" s="36" t="s">
        <v>5415</v>
      </c>
      <c r="BE99" s="36" t="s">
        <v>5226</v>
      </c>
      <c r="BF99" t="s">
        <v>87</v>
      </c>
      <c r="BG99" s="39">
        <v>87306</v>
      </c>
      <c r="BH99" t="s">
        <v>53</v>
      </c>
      <c r="BI99" t="s">
        <v>221</v>
      </c>
      <c r="BJ99" s="5" t="s">
        <v>55</v>
      </c>
      <c r="BK99" t="s">
        <v>37</v>
      </c>
      <c r="BL99" t="s">
        <v>239</v>
      </c>
      <c r="BM99" t="s">
        <v>111</v>
      </c>
      <c r="BN99" t="s">
        <v>107</v>
      </c>
      <c r="BO99" t="s">
        <v>105</v>
      </c>
      <c r="BP99" s="4">
        <v>44188</v>
      </c>
      <c r="BQ99" s="5" t="s">
        <v>55</v>
      </c>
      <c r="BR99">
        <v>1234</v>
      </c>
      <c r="BS99" t="s">
        <v>176</v>
      </c>
      <c r="BT99">
        <v>30215</v>
      </c>
      <c r="BU99" t="s">
        <v>38</v>
      </c>
      <c r="BV99" t="s">
        <v>55</v>
      </c>
      <c r="BW99" s="5" t="s">
        <v>55</v>
      </c>
      <c r="BX99" s="22" t="s">
        <v>55</v>
      </c>
      <c r="BY99" s="5" t="s">
        <v>55</v>
      </c>
      <c r="BZ99" s="5" t="s">
        <v>55</v>
      </c>
      <c r="CA99" t="s">
        <v>37</v>
      </c>
      <c r="CB99" t="s">
        <v>37</v>
      </c>
      <c r="CC99" t="s">
        <v>55</v>
      </c>
    </row>
    <row r="100" spans="1:81" x14ac:dyDescent="0.2">
      <c r="A100" s="7" t="s">
        <v>37</v>
      </c>
      <c r="B100" t="s">
        <v>363</v>
      </c>
      <c r="C100" t="s">
        <v>136</v>
      </c>
      <c r="D100" t="s">
        <v>166</v>
      </c>
      <c r="E100" t="str">
        <f t="shared" si="18"/>
        <v>Load Scenario 99 (Org#=1| Campus#=1, GiftType#=2, Fund#=1)</v>
      </c>
      <c r="F100" s="24" t="str">
        <f t="shared" si="19"/>
        <v>CampusName=Main Campus|GiftType=Donate| DonatePurchaseGoal=Donate|FundName= General Giving| CategoryName=</v>
      </c>
      <c r="G100" s="24" t="str">
        <f t="shared" si="20"/>
        <v>Load Scenario 99 (Org#=1| Campus#=1, GiftType#=2, Fund#=1) - Using 'Main Campus',  'Donate', using 'AmountCurrency' of '10', with a 'One-Time' transaction using a 'New Bank Account' payment type 'ach' with account 'NormalAccount' number '856667' Submit = 'Yes'</v>
      </c>
      <c r="H100" s="24" t="str">
        <f t="shared" si="21"/>
        <v>Environment= https://sg-dev-web.securegive.com/,  User= testing+99+load@securegive.com</v>
      </c>
      <c r="I100" s="34" t="s">
        <v>244</v>
      </c>
      <c r="J100" t="s">
        <v>272</v>
      </c>
      <c r="K100" s="34" t="s">
        <v>1856</v>
      </c>
      <c r="L100" t="s">
        <v>271</v>
      </c>
      <c r="M100" t="s">
        <v>55</v>
      </c>
      <c r="N100" t="s">
        <v>55</v>
      </c>
      <c r="O100" s="1" t="s">
        <v>92</v>
      </c>
      <c r="P100" t="s">
        <v>13</v>
      </c>
      <c r="Q100">
        <v>1</v>
      </c>
      <c r="R100" s="24">
        <v>1</v>
      </c>
      <c r="S100" s="7" t="s">
        <v>213</v>
      </c>
      <c r="T100" s="7">
        <v>2</v>
      </c>
      <c r="U100" s="7" t="s">
        <v>213</v>
      </c>
      <c r="V100" s="26" t="s">
        <v>55</v>
      </c>
      <c r="W100" s="22" t="s">
        <v>55</v>
      </c>
      <c r="X100" s="32" t="s">
        <v>55</v>
      </c>
      <c r="Y100" s="32" t="s">
        <v>55</v>
      </c>
      <c r="Z100" s="22" t="s">
        <v>55</v>
      </c>
      <c r="AA100" s="22" t="s">
        <v>55</v>
      </c>
      <c r="AB100" s="22" t="s">
        <v>55</v>
      </c>
      <c r="AC100" t="s">
        <v>60</v>
      </c>
      <c r="AD100">
        <v>1</v>
      </c>
      <c r="AF100" t="s">
        <v>24</v>
      </c>
      <c r="AG100">
        <v>10</v>
      </c>
      <c r="AH100" t="s">
        <v>17</v>
      </c>
      <c r="AI100" s="5" t="s">
        <v>55</v>
      </c>
      <c r="AJ100" s="5" t="s">
        <v>55</v>
      </c>
      <c r="AK100" s="32" t="s">
        <v>55</v>
      </c>
      <c r="AL100" s="22" t="s">
        <v>55</v>
      </c>
      <c r="AM100" s="32" t="s">
        <v>55</v>
      </c>
      <c r="AN100" s="32" t="s">
        <v>55</v>
      </c>
      <c r="AO100" s="22" t="str">
        <f t="shared" si="17"/>
        <v>One-Time gift on N/A basis charged on N/A Delayed start date of N/A ending on N/A</v>
      </c>
      <c r="AP100" t="s">
        <v>38</v>
      </c>
      <c r="AQ100" s="5" t="s">
        <v>64</v>
      </c>
      <c r="AR100" s="5" t="s">
        <v>181</v>
      </c>
      <c r="AS100" s="5" t="s">
        <v>64</v>
      </c>
      <c r="AT100" s="5"/>
      <c r="AU100" t="s">
        <v>38</v>
      </c>
      <c r="AV100" t="s">
        <v>38</v>
      </c>
      <c r="AW100" t="s">
        <v>38</v>
      </c>
      <c r="AX100" t="s">
        <v>90</v>
      </c>
      <c r="AY100" s="35" t="s">
        <v>3409</v>
      </c>
      <c r="AZ100" s="36" t="s">
        <v>3414</v>
      </c>
      <c r="BA100" s="36" t="s">
        <v>3792</v>
      </c>
      <c r="BB100" s="36" t="s">
        <v>5416</v>
      </c>
      <c r="BC100" s="37"/>
      <c r="BD100" s="36" t="s">
        <v>5417</v>
      </c>
      <c r="BE100" s="36" t="s">
        <v>5198</v>
      </c>
      <c r="BF100" t="s">
        <v>87</v>
      </c>
      <c r="BG100" s="39">
        <v>61225</v>
      </c>
      <c r="BH100" t="s">
        <v>126</v>
      </c>
      <c r="BI100" t="s">
        <v>221</v>
      </c>
      <c r="BJ100" s="5" t="s">
        <v>55</v>
      </c>
      <c r="BK100" s="5" t="s">
        <v>55</v>
      </c>
      <c r="BL100" t="s">
        <v>236</v>
      </c>
      <c r="BM100" t="s">
        <v>110</v>
      </c>
      <c r="BN100" t="s">
        <v>119</v>
      </c>
      <c r="BO100">
        <v>856667</v>
      </c>
      <c r="BP100" s="5" t="s">
        <v>55</v>
      </c>
      <c r="BQ100" s="5" t="s">
        <v>55</v>
      </c>
      <c r="BR100" s="5" t="s">
        <v>55</v>
      </c>
      <c r="BS100" s="5" t="s">
        <v>55</v>
      </c>
      <c r="BT100" s="5" t="s">
        <v>55</v>
      </c>
      <c r="BU100" s="5" t="s">
        <v>55</v>
      </c>
      <c r="BV100" t="s">
        <v>38</v>
      </c>
      <c r="BW100" t="s">
        <v>51</v>
      </c>
      <c r="BX100" s="6" t="s">
        <v>132</v>
      </c>
      <c r="BY100" t="s">
        <v>52</v>
      </c>
      <c r="BZ100" s="5" t="s">
        <v>131</v>
      </c>
      <c r="CA100" t="s">
        <v>38</v>
      </c>
      <c r="CB100" t="s">
        <v>37</v>
      </c>
      <c r="CC100" t="s">
        <v>215</v>
      </c>
    </row>
    <row r="101" spans="1:81" x14ac:dyDescent="0.2">
      <c r="A101" s="7" t="s">
        <v>37</v>
      </c>
      <c r="B101" t="s">
        <v>364</v>
      </c>
      <c r="C101" t="s">
        <v>136</v>
      </c>
      <c r="D101" t="s">
        <v>166</v>
      </c>
      <c r="E101" t="str">
        <f t="shared" si="18"/>
        <v>Load Scenario 100 (Org#=1| Campus#=1, GiftType#=2, Fund#=1)</v>
      </c>
      <c r="F101" s="24" t="str">
        <f t="shared" si="19"/>
        <v>CampusName=Main Campus|GiftType=Donate| DonatePurchaseGoal=Donate|FundName= General Giving| CategoryName=</v>
      </c>
      <c r="G101" s="24" t="str">
        <f t="shared" si="20"/>
        <v>Load Scenario 100 (Org#=1| Campus#=1, GiftType#=2, Fund#=1) - Using 'Main Campus',  'Donate', using 'AmountCurrency' of '10', with a 'One-Time' transaction using a 'New Credit Card' payment type 'Visa' with account 'Visa_Personal' number '4111 1111 1111 1111' Submit = 'Yes'</v>
      </c>
      <c r="H101" s="24" t="str">
        <f t="shared" si="21"/>
        <v>Environment= https://sg-dev-web.securegive.com/,  User= testing+100+load@securegive.com</v>
      </c>
      <c r="I101" s="34" t="s">
        <v>244</v>
      </c>
      <c r="J101" t="s">
        <v>272</v>
      </c>
      <c r="K101" s="34" t="s">
        <v>1857</v>
      </c>
      <c r="L101" t="s">
        <v>271</v>
      </c>
      <c r="M101" t="s">
        <v>55</v>
      </c>
      <c r="N101" t="s">
        <v>55</v>
      </c>
      <c r="O101" s="1" t="s">
        <v>92</v>
      </c>
      <c r="P101" t="s">
        <v>13</v>
      </c>
      <c r="Q101">
        <v>1</v>
      </c>
      <c r="R101" s="24">
        <v>1</v>
      </c>
      <c r="S101" s="7" t="s">
        <v>213</v>
      </c>
      <c r="T101" s="7">
        <v>2</v>
      </c>
      <c r="U101" s="7" t="s">
        <v>213</v>
      </c>
      <c r="V101" s="26" t="s">
        <v>55</v>
      </c>
      <c r="W101" s="22" t="s">
        <v>55</v>
      </c>
      <c r="X101" s="32" t="s">
        <v>55</v>
      </c>
      <c r="Y101" s="32" t="s">
        <v>55</v>
      </c>
      <c r="Z101" s="22" t="s">
        <v>55</v>
      </c>
      <c r="AA101" s="22" t="s">
        <v>55</v>
      </c>
      <c r="AB101" s="22" t="s">
        <v>55</v>
      </c>
      <c r="AC101" t="s">
        <v>60</v>
      </c>
      <c r="AD101">
        <v>1</v>
      </c>
      <c r="AF101" t="s">
        <v>24</v>
      </c>
      <c r="AG101">
        <v>10</v>
      </c>
      <c r="AH101" t="s">
        <v>17</v>
      </c>
      <c r="AI101" s="5" t="s">
        <v>55</v>
      </c>
      <c r="AJ101" s="5" t="s">
        <v>55</v>
      </c>
      <c r="AK101" s="32" t="s">
        <v>55</v>
      </c>
      <c r="AL101" s="22" t="s">
        <v>55</v>
      </c>
      <c r="AM101" s="32" t="s">
        <v>55</v>
      </c>
      <c r="AN101" s="32" t="s">
        <v>55</v>
      </c>
      <c r="AO101" s="22" t="str">
        <f t="shared" si="17"/>
        <v>One-Time gift on N/A basis charged on N/A Delayed start date of N/A ending on N/A</v>
      </c>
      <c r="AP101" t="s">
        <v>38</v>
      </c>
      <c r="AQ101" s="5" t="s">
        <v>64</v>
      </c>
      <c r="AR101" s="5" t="s">
        <v>181</v>
      </c>
      <c r="AS101" s="5" t="s">
        <v>64</v>
      </c>
      <c r="AT101" s="5"/>
      <c r="AU101" t="s">
        <v>38</v>
      </c>
      <c r="AV101" t="s">
        <v>38</v>
      </c>
      <c r="AW101" t="s">
        <v>38</v>
      </c>
      <c r="AX101" t="s">
        <v>90</v>
      </c>
      <c r="AY101" s="35" t="s">
        <v>3290</v>
      </c>
      <c r="AZ101" s="36" t="s">
        <v>3281</v>
      </c>
      <c r="BA101" s="36" t="s">
        <v>3793</v>
      </c>
      <c r="BB101" s="36" t="s">
        <v>5418</v>
      </c>
      <c r="BC101" s="37"/>
      <c r="BD101" s="36" t="s">
        <v>5419</v>
      </c>
      <c r="BE101" s="36" t="s">
        <v>5420</v>
      </c>
      <c r="BF101" t="s">
        <v>87</v>
      </c>
      <c r="BG101" s="39">
        <v>24188</v>
      </c>
      <c r="BH101" t="s">
        <v>53</v>
      </c>
      <c r="BI101" t="s">
        <v>221</v>
      </c>
      <c r="BJ101" s="5" t="s">
        <v>55</v>
      </c>
      <c r="BK101" t="s">
        <v>37</v>
      </c>
      <c r="BL101" t="s">
        <v>237</v>
      </c>
      <c r="BM101" t="s">
        <v>111</v>
      </c>
      <c r="BN101" t="s">
        <v>121</v>
      </c>
      <c r="BO101" t="s">
        <v>98</v>
      </c>
      <c r="BP101" s="4">
        <v>44188</v>
      </c>
      <c r="BQ101">
        <v>123</v>
      </c>
      <c r="BR101" s="5" t="s">
        <v>55</v>
      </c>
      <c r="BS101" t="s">
        <v>50</v>
      </c>
      <c r="BT101">
        <v>30215</v>
      </c>
      <c r="BU101" t="s">
        <v>38</v>
      </c>
      <c r="BV101" t="s">
        <v>38</v>
      </c>
      <c r="BW101" s="5" t="s">
        <v>55</v>
      </c>
      <c r="BX101" s="22" t="s">
        <v>55</v>
      </c>
      <c r="BY101" s="5" t="s">
        <v>55</v>
      </c>
      <c r="BZ101" s="5" t="s">
        <v>55</v>
      </c>
      <c r="CA101" t="s">
        <v>37</v>
      </c>
      <c r="CB101" t="s">
        <v>37</v>
      </c>
      <c r="CC101" t="s">
        <v>55</v>
      </c>
    </row>
    <row r="102" spans="1:81" ht="17" customHeight="1" x14ac:dyDescent="0.2">
      <c r="A102" s="7" t="s">
        <v>37</v>
      </c>
      <c r="B102" t="s">
        <v>365</v>
      </c>
      <c r="C102" t="s">
        <v>136</v>
      </c>
      <c r="D102" t="s">
        <v>166</v>
      </c>
      <c r="E102" t="str">
        <f t="shared" si="18"/>
        <v>Load Scenario 101 (Org#=1| Campus#=1, GiftType#=2, Fund#=1)</v>
      </c>
      <c r="F102" s="24" t="str">
        <f t="shared" si="19"/>
        <v>CampusName=Main Campus|GiftType=Donate| DonatePurchaseGoal=Donate|FundName= General Giving| CategoryName=</v>
      </c>
      <c r="G102" s="24" t="str">
        <f t="shared" si="20"/>
        <v>Load Scenario 101 (Org#=1| Campus#=1, GiftType#=2, Fund#=1) - Using 'Main Campus',  'Donate', using 'AmountCurrency' of '10', with a 'One-Time' transaction using a 'New Credit Card' payment type 'Visa' with account 'Visa_Corporate_Purchase' number '4055 0111 1111 1111' Submit = 'Yes'</v>
      </c>
      <c r="H102" s="24" t="str">
        <f t="shared" si="21"/>
        <v>Environment= https://sg-dev-web.securegive.com/,  User= testing+101+load@securegive.com</v>
      </c>
      <c r="I102" s="34" t="s">
        <v>244</v>
      </c>
      <c r="J102" t="s">
        <v>272</v>
      </c>
      <c r="K102" s="34" t="s">
        <v>1858</v>
      </c>
      <c r="L102" t="s">
        <v>271</v>
      </c>
      <c r="M102" t="s">
        <v>55</v>
      </c>
      <c r="N102" t="s">
        <v>55</v>
      </c>
      <c r="O102" s="1" t="s">
        <v>92</v>
      </c>
      <c r="P102" t="s">
        <v>13</v>
      </c>
      <c r="Q102">
        <v>1</v>
      </c>
      <c r="R102" s="24">
        <v>1</v>
      </c>
      <c r="S102" s="7" t="s">
        <v>213</v>
      </c>
      <c r="T102" s="7">
        <v>2</v>
      </c>
      <c r="U102" s="7" t="s">
        <v>213</v>
      </c>
      <c r="V102" s="26" t="s">
        <v>55</v>
      </c>
      <c r="W102" s="22" t="s">
        <v>55</v>
      </c>
      <c r="X102" s="32" t="s">
        <v>55</v>
      </c>
      <c r="Y102" s="32" t="s">
        <v>55</v>
      </c>
      <c r="Z102" s="22" t="s">
        <v>55</v>
      </c>
      <c r="AA102" s="22" t="s">
        <v>55</v>
      </c>
      <c r="AB102" s="22" t="s">
        <v>55</v>
      </c>
      <c r="AC102" t="s">
        <v>60</v>
      </c>
      <c r="AD102">
        <v>1</v>
      </c>
      <c r="AF102" t="s">
        <v>24</v>
      </c>
      <c r="AG102">
        <v>10</v>
      </c>
      <c r="AH102" t="s">
        <v>17</v>
      </c>
      <c r="AI102" s="5" t="s">
        <v>55</v>
      </c>
      <c r="AJ102" s="5" t="s">
        <v>55</v>
      </c>
      <c r="AK102" s="32" t="s">
        <v>55</v>
      </c>
      <c r="AL102" s="22" t="s">
        <v>55</v>
      </c>
      <c r="AM102" s="32" t="s">
        <v>55</v>
      </c>
      <c r="AN102" s="32" t="s">
        <v>55</v>
      </c>
      <c r="AO102" s="22" t="str">
        <f t="shared" si="17"/>
        <v>One-Time gift on N/A basis charged on N/A Delayed start date of N/A ending on N/A</v>
      </c>
      <c r="AP102" t="s">
        <v>38</v>
      </c>
      <c r="AQ102" s="5" t="s">
        <v>64</v>
      </c>
      <c r="AR102" s="5" t="s">
        <v>181</v>
      </c>
      <c r="AS102" s="5" t="s">
        <v>64</v>
      </c>
      <c r="AT102" s="5"/>
      <c r="AU102" t="s">
        <v>38</v>
      </c>
      <c r="AV102" t="s">
        <v>38</v>
      </c>
      <c r="AW102" t="s">
        <v>38</v>
      </c>
      <c r="AX102" t="s">
        <v>90</v>
      </c>
      <c r="AY102" s="35" t="s">
        <v>3415</v>
      </c>
      <c r="AZ102" s="36" t="s">
        <v>3416</v>
      </c>
      <c r="BA102" s="36" t="s">
        <v>3794</v>
      </c>
      <c r="BB102" s="36" t="s">
        <v>5421</v>
      </c>
      <c r="BC102" s="37"/>
      <c r="BD102" s="36" t="s">
        <v>5422</v>
      </c>
      <c r="BE102" s="36" t="s">
        <v>5220</v>
      </c>
      <c r="BF102" t="s">
        <v>87</v>
      </c>
      <c r="BG102" s="39">
        <v>21448</v>
      </c>
      <c r="BH102" t="s">
        <v>53</v>
      </c>
      <c r="BI102" t="s">
        <v>221</v>
      </c>
      <c r="BJ102" s="5" t="s">
        <v>55</v>
      </c>
      <c r="BK102" t="s">
        <v>37</v>
      </c>
      <c r="BL102" t="s">
        <v>237</v>
      </c>
      <c r="BM102" t="s">
        <v>111</v>
      </c>
      <c r="BN102" t="s">
        <v>106</v>
      </c>
      <c r="BO102" t="s">
        <v>100</v>
      </c>
      <c r="BP102" s="4">
        <v>44188</v>
      </c>
      <c r="BQ102">
        <v>123</v>
      </c>
      <c r="BR102" s="5" t="s">
        <v>55</v>
      </c>
      <c r="BS102" t="s">
        <v>172</v>
      </c>
      <c r="BT102">
        <v>30215</v>
      </c>
      <c r="BU102" t="s">
        <v>38</v>
      </c>
      <c r="BV102" t="s">
        <v>38</v>
      </c>
      <c r="BW102" s="5" t="s">
        <v>55</v>
      </c>
      <c r="BX102" s="22" t="s">
        <v>55</v>
      </c>
      <c r="BY102" s="5" t="s">
        <v>55</v>
      </c>
      <c r="BZ102" s="5" t="s">
        <v>55</v>
      </c>
      <c r="CA102" t="s">
        <v>37</v>
      </c>
      <c r="CB102" t="s">
        <v>37</v>
      </c>
      <c r="CC102" t="s">
        <v>55</v>
      </c>
    </row>
    <row r="103" spans="1:81" x14ac:dyDescent="0.2">
      <c r="A103" s="7" t="s">
        <v>37</v>
      </c>
      <c r="B103" t="s">
        <v>366</v>
      </c>
      <c r="C103" t="s">
        <v>136</v>
      </c>
      <c r="D103" t="s">
        <v>166</v>
      </c>
      <c r="E103" t="str">
        <f t="shared" si="18"/>
        <v>Load Scenario 102 (Org#=1| Campus#=1, GiftType#=2, Fund#=1)</v>
      </c>
      <c r="F103" s="24" t="str">
        <f t="shared" si="19"/>
        <v>CampusName=Main Campus|GiftType=Donate| DonatePurchaseGoal=Donate|FundName= General Giving| CategoryName=</v>
      </c>
      <c r="G103" s="24" t="str">
        <f t="shared" si="20"/>
        <v>Load Scenario 102 (Org#=1| Campus#=1, GiftType#=2, Fund#=1) - Using 'Main Campus',  'Donate', using 'AmountCurrency' of '14', with a 'One-Time' transaction using a 'New Credit Card' payment type 'Visa' with account 'Mastercard_Personal' number '5454 5454 5454 5454' Submit = 'Yes'</v>
      </c>
      <c r="H103" s="24" t="str">
        <f t="shared" si="21"/>
        <v>Environment= https://sg-dev-web.securegive.com/,  User= testing+102+load@securegive.com</v>
      </c>
      <c r="I103" s="34" t="s">
        <v>244</v>
      </c>
      <c r="J103" t="s">
        <v>272</v>
      </c>
      <c r="K103" s="34" t="s">
        <v>1859</v>
      </c>
      <c r="L103" t="s">
        <v>271</v>
      </c>
      <c r="M103" t="s">
        <v>55</v>
      </c>
      <c r="N103" t="s">
        <v>55</v>
      </c>
      <c r="O103" s="1" t="s">
        <v>92</v>
      </c>
      <c r="P103" t="s">
        <v>13</v>
      </c>
      <c r="Q103">
        <v>1</v>
      </c>
      <c r="R103" s="24">
        <v>1</v>
      </c>
      <c r="S103" s="7" t="s">
        <v>213</v>
      </c>
      <c r="T103" s="7">
        <v>2</v>
      </c>
      <c r="U103" s="7" t="s">
        <v>213</v>
      </c>
      <c r="V103" s="26" t="s">
        <v>55</v>
      </c>
      <c r="W103" s="22" t="s">
        <v>55</v>
      </c>
      <c r="X103" s="32" t="s">
        <v>55</v>
      </c>
      <c r="Y103" s="32" t="s">
        <v>55</v>
      </c>
      <c r="Z103" s="22" t="s">
        <v>55</v>
      </c>
      <c r="AA103" s="22" t="s">
        <v>55</v>
      </c>
      <c r="AB103" s="22" t="s">
        <v>55</v>
      </c>
      <c r="AC103" t="s">
        <v>60</v>
      </c>
      <c r="AD103">
        <v>1</v>
      </c>
      <c r="AF103" t="s">
        <v>24</v>
      </c>
      <c r="AG103">
        <v>14</v>
      </c>
      <c r="AH103" t="s">
        <v>17</v>
      </c>
      <c r="AI103" s="5" t="s">
        <v>55</v>
      </c>
      <c r="AJ103" s="5" t="s">
        <v>55</v>
      </c>
      <c r="AK103" s="32" t="s">
        <v>55</v>
      </c>
      <c r="AL103" s="22" t="s">
        <v>55</v>
      </c>
      <c r="AM103" s="32" t="s">
        <v>55</v>
      </c>
      <c r="AN103" s="32" t="s">
        <v>55</v>
      </c>
      <c r="AO103" s="22" t="str">
        <f t="shared" si="17"/>
        <v>One-Time gift on N/A basis charged on N/A Delayed start date of N/A ending on N/A</v>
      </c>
      <c r="AP103" t="s">
        <v>38</v>
      </c>
      <c r="AQ103" s="5" t="s">
        <v>64</v>
      </c>
      <c r="AR103" s="5" t="s">
        <v>181</v>
      </c>
      <c r="AS103" s="5" t="s">
        <v>64</v>
      </c>
      <c r="AT103" s="5"/>
      <c r="AU103" t="s">
        <v>38</v>
      </c>
      <c r="AV103" t="s">
        <v>38</v>
      </c>
      <c r="AW103" t="s">
        <v>38</v>
      </c>
      <c r="AX103" t="s">
        <v>90</v>
      </c>
      <c r="AY103" s="35" t="s">
        <v>3315</v>
      </c>
      <c r="AZ103" s="36" t="s">
        <v>3417</v>
      </c>
      <c r="BA103" s="36" t="s">
        <v>3795</v>
      </c>
      <c r="BB103" s="36" t="s">
        <v>5423</v>
      </c>
      <c r="BC103" s="37"/>
      <c r="BD103" s="36" t="s">
        <v>5424</v>
      </c>
      <c r="BE103" s="36" t="s">
        <v>5362</v>
      </c>
      <c r="BF103" t="s">
        <v>87</v>
      </c>
      <c r="BG103" s="39">
        <v>6010</v>
      </c>
      <c r="BH103" t="s">
        <v>53</v>
      </c>
      <c r="BI103" t="s">
        <v>221</v>
      </c>
      <c r="BJ103" s="5" t="s">
        <v>55</v>
      </c>
      <c r="BK103" t="s">
        <v>37</v>
      </c>
      <c r="BL103" t="s">
        <v>237</v>
      </c>
      <c r="BM103" t="s">
        <v>111</v>
      </c>
      <c r="BN103" t="s">
        <v>122</v>
      </c>
      <c r="BO103" t="s">
        <v>101</v>
      </c>
      <c r="BP103" s="4">
        <v>44188</v>
      </c>
      <c r="BQ103">
        <v>123</v>
      </c>
      <c r="BR103" s="5" t="s">
        <v>55</v>
      </c>
      <c r="BS103" t="s">
        <v>173</v>
      </c>
      <c r="BT103">
        <v>30215</v>
      </c>
      <c r="BU103" t="s">
        <v>38</v>
      </c>
      <c r="BV103" t="s">
        <v>38</v>
      </c>
      <c r="BW103" s="5" t="s">
        <v>55</v>
      </c>
      <c r="BX103" s="22" t="s">
        <v>55</v>
      </c>
      <c r="BY103" s="5" t="s">
        <v>55</v>
      </c>
      <c r="BZ103" s="5" t="s">
        <v>55</v>
      </c>
      <c r="CA103" t="s">
        <v>38</v>
      </c>
      <c r="CB103" t="s">
        <v>37</v>
      </c>
      <c r="CC103" t="s">
        <v>55</v>
      </c>
    </row>
    <row r="104" spans="1:81" x14ac:dyDescent="0.2">
      <c r="A104" s="7" t="s">
        <v>37</v>
      </c>
      <c r="B104" t="s">
        <v>367</v>
      </c>
      <c r="C104" t="s">
        <v>136</v>
      </c>
      <c r="D104" t="s">
        <v>166</v>
      </c>
      <c r="E104" t="str">
        <f t="shared" si="18"/>
        <v>Load Scenario 103 (Org#=1| Campus#=1, GiftType#=2, Fund#=1)</v>
      </c>
      <c r="F104" s="24" t="str">
        <f t="shared" si="19"/>
        <v>CampusName=Main Campus|GiftType=Donate| DonatePurchaseGoal=Donate|FundName= General Giving| CategoryName=</v>
      </c>
      <c r="G104" s="24" t="str">
        <f t="shared" si="20"/>
        <v>Load Scenario 103 (Org#=1| Campus#=1, GiftType#=2, Fund#=1) - Using 'Main Campus',  'Donate', using 'AmountCurrency' of '15', with a 'One-Time' transaction using a 'New Credit Card' payment type 'Mastercard' with account 'Mastercard_Corporate' number '5405 2222 2222 2226' Submit = 'Yes'</v>
      </c>
      <c r="H104" s="24" t="str">
        <f t="shared" si="21"/>
        <v>Environment= https://sg-dev-web.securegive.com/,  User= testing+103+load@securegive.com</v>
      </c>
      <c r="I104" s="34" t="s">
        <v>244</v>
      </c>
      <c r="J104" t="s">
        <v>272</v>
      </c>
      <c r="K104" s="34" t="s">
        <v>1860</v>
      </c>
      <c r="L104" t="s">
        <v>271</v>
      </c>
      <c r="M104" t="s">
        <v>55</v>
      </c>
      <c r="N104" t="s">
        <v>55</v>
      </c>
      <c r="O104" s="1" t="s">
        <v>92</v>
      </c>
      <c r="P104" t="s">
        <v>13</v>
      </c>
      <c r="Q104">
        <v>1</v>
      </c>
      <c r="R104" s="24">
        <v>1</v>
      </c>
      <c r="S104" s="7" t="s">
        <v>213</v>
      </c>
      <c r="T104" s="7">
        <v>2</v>
      </c>
      <c r="U104" s="7" t="s">
        <v>213</v>
      </c>
      <c r="V104" s="26" t="s">
        <v>55</v>
      </c>
      <c r="W104" s="22" t="s">
        <v>55</v>
      </c>
      <c r="X104" s="32" t="s">
        <v>55</v>
      </c>
      <c r="Y104" s="32" t="s">
        <v>55</v>
      </c>
      <c r="Z104" s="22" t="s">
        <v>55</v>
      </c>
      <c r="AA104" s="22" t="s">
        <v>55</v>
      </c>
      <c r="AB104" s="22" t="s">
        <v>55</v>
      </c>
      <c r="AC104" t="s">
        <v>60</v>
      </c>
      <c r="AD104">
        <v>1</v>
      </c>
      <c r="AF104" t="s">
        <v>24</v>
      </c>
      <c r="AG104">
        <v>15</v>
      </c>
      <c r="AH104" t="s">
        <v>17</v>
      </c>
      <c r="AI104" s="5" t="s">
        <v>55</v>
      </c>
      <c r="AJ104" s="5" t="s">
        <v>55</v>
      </c>
      <c r="AK104" s="32" t="s">
        <v>55</v>
      </c>
      <c r="AL104" s="22" t="s">
        <v>55</v>
      </c>
      <c r="AM104" s="32" t="s">
        <v>55</v>
      </c>
      <c r="AN104" s="32" t="s">
        <v>55</v>
      </c>
      <c r="AO104" s="22" t="str">
        <f t="shared" si="17"/>
        <v>One-Time gift on N/A basis charged on N/A Delayed start date of N/A ending on N/A</v>
      </c>
      <c r="AP104" t="s">
        <v>38</v>
      </c>
      <c r="AQ104" s="5" t="s">
        <v>64</v>
      </c>
      <c r="AR104" s="5" t="s">
        <v>181</v>
      </c>
      <c r="AS104" s="5" t="s">
        <v>64</v>
      </c>
      <c r="AT104" s="5"/>
      <c r="AU104" t="s">
        <v>38</v>
      </c>
      <c r="AV104" t="s">
        <v>38</v>
      </c>
      <c r="AW104" t="s">
        <v>38</v>
      </c>
      <c r="AX104" t="s">
        <v>90</v>
      </c>
      <c r="AY104" s="35" t="s">
        <v>3266</v>
      </c>
      <c r="AZ104" s="36" t="s">
        <v>3418</v>
      </c>
      <c r="BA104" s="36" t="s">
        <v>3796</v>
      </c>
      <c r="BB104" s="36" t="s">
        <v>5425</v>
      </c>
      <c r="BC104" s="37"/>
      <c r="BD104" s="36" t="s">
        <v>5426</v>
      </c>
      <c r="BE104" s="36" t="s">
        <v>5214</v>
      </c>
      <c r="BF104" t="s">
        <v>87</v>
      </c>
      <c r="BG104" s="39">
        <v>94960</v>
      </c>
      <c r="BH104" t="s">
        <v>53</v>
      </c>
      <c r="BI104" t="s">
        <v>221</v>
      </c>
      <c r="BJ104" s="5" t="s">
        <v>55</v>
      </c>
      <c r="BK104" t="s">
        <v>37</v>
      </c>
      <c r="BL104" t="s">
        <v>238</v>
      </c>
      <c r="BM104" t="s">
        <v>111</v>
      </c>
      <c r="BN104" t="s">
        <v>123</v>
      </c>
      <c r="BO104" t="s">
        <v>103</v>
      </c>
      <c r="BP104" s="4">
        <v>44188</v>
      </c>
      <c r="BQ104">
        <v>123</v>
      </c>
      <c r="BR104" s="5" t="s">
        <v>55</v>
      </c>
      <c r="BS104" t="s">
        <v>174</v>
      </c>
      <c r="BT104">
        <v>30215</v>
      </c>
      <c r="BU104" t="s">
        <v>38</v>
      </c>
      <c r="BV104" t="s">
        <v>38</v>
      </c>
      <c r="BW104" s="5" t="s">
        <v>55</v>
      </c>
      <c r="BX104" s="22" t="s">
        <v>55</v>
      </c>
      <c r="BY104" s="5" t="s">
        <v>55</v>
      </c>
      <c r="BZ104" s="5" t="s">
        <v>55</v>
      </c>
      <c r="CA104" t="s">
        <v>38</v>
      </c>
      <c r="CB104" t="s">
        <v>37</v>
      </c>
      <c r="CC104" t="s">
        <v>55</v>
      </c>
    </row>
    <row r="105" spans="1:81" x14ac:dyDescent="0.2">
      <c r="A105" s="7" t="s">
        <v>37</v>
      </c>
      <c r="B105" t="s">
        <v>368</v>
      </c>
      <c r="C105" t="s">
        <v>136</v>
      </c>
      <c r="D105" t="s">
        <v>166</v>
      </c>
      <c r="E105" t="str">
        <f t="shared" si="18"/>
        <v>Load Scenario 104 (Org#=1| Campus#=1, GiftType#=2, Fund#=1)</v>
      </c>
      <c r="F105" s="24" t="str">
        <f t="shared" si="19"/>
        <v>CampusName=Main Campus|GiftType=Donate| DonatePurchaseGoal=Donate|FundName= General Giving| CategoryName=</v>
      </c>
      <c r="G105" s="24" t="str">
        <f t="shared" si="20"/>
        <v>Load Scenario 104 (Org#=1| Campus#=1, GiftType#=2, Fund#=1) - Using 'Main Campus',  'Donate', using 'AmountCurrency' of '16', with a 'One-Time' transaction using a 'New Credit Card' payment type 'Discover' with account 'Discover' number '6011 0009 9550 0000' Submit = 'Yes'</v>
      </c>
      <c r="H105" s="24" t="str">
        <f t="shared" si="21"/>
        <v>Environment= https://sg-dev-web.securegive.com/,  User= testing+104+load@securegive.com</v>
      </c>
      <c r="I105" s="34" t="s">
        <v>244</v>
      </c>
      <c r="J105" t="s">
        <v>272</v>
      </c>
      <c r="K105" s="34" t="s">
        <v>1861</v>
      </c>
      <c r="L105" t="s">
        <v>271</v>
      </c>
      <c r="M105" t="s">
        <v>55</v>
      </c>
      <c r="N105" t="s">
        <v>55</v>
      </c>
      <c r="O105" s="1" t="s">
        <v>92</v>
      </c>
      <c r="P105" t="s">
        <v>13</v>
      </c>
      <c r="Q105">
        <v>1</v>
      </c>
      <c r="R105" s="24">
        <v>1</v>
      </c>
      <c r="S105" s="7" t="s">
        <v>213</v>
      </c>
      <c r="T105" s="7">
        <v>2</v>
      </c>
      <c r="U105" s="7" t="s">
        <v>213</v>
      </c>
      <c r="V105" s="26" t="s">
        <v>55</v>
      </c>
      <c r="W105" s="22" t="s">
        <v>55</v>
      </c>
      <c r="X105" s="32" t="s">
        <v>55</v>
      </c>
      <c r="Y105" s="32" t="s">
        <v>55</v>
      </c>
      <c r="Z105" s="22" t="s">
        <v>55</v>
      </c>
      <c r="AA105" s="22" t="s">
        <v>55</v>
      </c>
      <c r="AB105" s="22" t="s">
        <v>55</v>
      </c>
      <c r="AC105" t="s">
        <v>60</v>
      </c>
      <c r="AD105">
        <v>1</v>
      </c>
      <c r="AF105" t="s">
        <v>24</v>
      </c>
      <c r="AG105">
        <v>16</v>
      </c>
      <c r="AH105" t="s">
        <v>17</v>
      </c>
      <c r="AI105" s="5" t="s">
        <v>55</v>
      </c>
      <c r="AJ105" s="5" t="s">
        <v>55</v>
      </c>
      <c r="AK105" s="32" t="s">
        <v>55</v>
      </c>
      <c r="AL105" s="22" t="s">
        <v>55</v>
      </c>
      <c r="AM105" s="32" t="s">
        <v>55</v>
      </c>
      <c r="AN105" s="32" t="s">
        <v>55</v>
      </c>
      <c r="AO105" s="22" t="str">
        <f t="shared" si="17"/>
        <v>One-Time gift on N/A basis charged on N/A Delayed start date of N/A ending on N/A</v>
      </c>
      <c r="AP105" t="s">
        <v>38</v>
      </c>
      <c r="AQ105" s="5" t="s">
        <v>64</v>
      </c>
      <c r="AR105" s="5" t="s">
        <v>181</v>
      </c>
      <c r="AS105" s="5" t="s">
        <v>64</v>
      </c>
      <c r="AT105" s="5"/>
      <c r="AU105" t="s">
        <v>38</v>
      </c>
      <c r="AV105" t="s">
        <v>38</v>
      </c>
      <c r="AW105" t="s">
        <v>38</v>
      </c>
      <c r="AX105" t="s">
        <v>90</v>
      </c>
      <c r="AY105" s="35" t="s">
        <v>3419</v>
      </c>
      <c r="AZ105" s="36" t="s">
        <v>3420</v>
      </c>
      <c r="BA105" s="36" t="s">
        <v>3797</v>
      </c>
      <c r="BB105" s="36" t="s">
        <v>5427</v>
      </c>
      <c r="BC105" s="37"/>
      <c r="BD105" s="36" t="s">
        <v>5428</v>
      </c>
      <c r="BE105" s="36" t="s">
        <v>5429</v>
      </c>
      <c r="BF105" t="s">
        <v>87</v>
      </c>
      <c r="BG105" s="39">
        <v>70656</v>
      </c>
      <c r="BH105" t="s">
        <v>53</v>
      </c>
      <c r="BI105" t="s">
        <v>221</v>
      </c>
      <c r="BJ105" s="5" t="s">
        <v>55</v>
      </c>
      <c r="BK105" t="s">
        <v>37</v>
      </c>
      <c r="BL105" t="s">
        <v>96</v>
      </c>
      <c r="BM105" t="s">
        <v>111</v>
      </c>
      <c r="BN105" t="s">
        <v>96</v>
      </c>
      <c r="BO105" t="s">
        <v>104</v>
      </c>
      <c r="BP105" s="4">
        <v>44188</v>
      </c>
      <c r="BQ105">
        <v>123</v>
      </c>
      <c r="BR105" s="5" t="s">
        <v>55</v>
      </c>
      <c r="BS105" t="s">
        <v>175</v>
      </c>
      <c r="BT105">
        <v>30215</v>
      </c>
      <c r="BU105" t="s">
        <v>38</v>
      </c>
      <c r="BV105" t="s">
        <v>38</v>
      </c>
      <c r="BW105" s="5" t="s">
        <v>55</v>
      </c>
      <c r="BX105" s="22" t="s">
        <v>55</v>
      </c>
      <c r="BY105" s="5" t="s">
        <v>55</v>
      </c>
      <c r="BZ105" s="5" t="s">
        <v>55</v>
      </c>
      <c r="CA105" t="s">
        <v>37</v>
      </c>
      <c r="CB105" t="s">
        <v>37</v>
      </c>
      <c r="CC105" t="s">
        <v>55</v>
      </c>
    </row>
    <row r="106" spans="1:81" x14ac:dyDescent="0.2">
      <c r="A106" s="7" t="s">
        <v>37</v>
      </c>
      <c r="B106" t="s">
        <v>369</v>
      </c>
      <c r="C106" t="s">
        <v>136</v>
      </c>
      <c r="D106" t="s">
        <v>166</v>
      </c>
      <c r="E106" t="str">
        <f t="shared" si="18"/>
        <v>Load Scenario 105 (Org#=1| Campus#=1, GiftType#=2, Fund#=1)</v>
      </c>
      <c r="F106" s="24" t="str">
        <f t="shared" si="19"/>
        <v>CampusName=Main Campus|GiftType=Donate| DonatePurchaseGoal=Donate|FundName= General Giving| CategoryName=</v>
      </c>
      <c r="G106" s="24" t="str">
        <f t="shared" si="20"/>
        <v>Load Scenario 105 (Org#=1| Campus#=1, GiftType#=2, Fund#=1) - Using 'Main Campus',  'Donate', using 'AmountCurrency' of '10', with a 'One-Time' transaction using a 'New Credit Card' payment type 'Amex' with account 'American_Express' number '3714 496353 98431' Submit = 'Yes'</v>
      </c>
      <c r="H106" s="24" t="str">
        <f t="shared" si="21"/>
        <v>Environment= https://sg-dev-web.securegive.com/,  User= testing+105+load@securegive.com</v>
      </c>
      <c r="I106" s="34" t="s">
        <v>244</v>
      </c>
      <c r="J106" t="s">
        <v>272</v>
      </c>
      <c r="K106" s="34" t="s">
        <v>1862</v>
      </c>
      <c r="L106" t="s">
        <v>271</v>
      </c>
      <c r="M106" t="s">
        <v>55</v>
      </c>
      <c r="N106" t="s">
        <v>55</v>
      </c>
      <c r="O106" s="1" t="s">
        <v>92</v>
      </c>
      <c r="P106" t="s">
        <v>13</v>
      </c>
      <c r="Q106">
        <v>1</v>
      </c>
      <c r="R106" s="24">
        <v>1</v>
      </c>
      <c r="S106" s="7" t="s">
        <v>213</v>
      </c>
      <c r="T106" s="7">
        <v>2</v>
      </c>
      <c r="U106" s="7" t="s">
        <v>213</v>
      </c>
      <c r="V106" s="26" t="s">
        <v>55</v>
      </c>
      <c r="W106" s="22" t="s">
        <v>55</v>
      </c>
      <c r="X106" s="32" t="s">
        <v>55</v>
      </c>
      <c r="Y106" s="32" t="s">
        <v>55</v>
      </c>
      <c r="Z106" s="22" t="s">
        <v>55</v>
      </c>
      <c r="AA106" s="22" t="s">
        <v>55</v>
      </c>
      <c r="AB106" s="22" t="s">
        <v>55</v>
      </c>
      <c r="AC106" t="s">
        <v>60</v>
      </c>
      <c r="AD106">
        <v>1</v>
      </c>
      <c r="AF106" t="s">
        <v>24</v>
      </c>
      <c r="AG106">
        <v>10</v>
      </c>
      <c r="AH106" t="s">
        <v>17</v>
      </c>
      <c r="AI106" s="5" t="s">
        <v>55</v>
      </c>
      <c r="AJ106" s="5" t="s">
        <v>55</v>
      </c>
      <c r="AK106" s="32" t="s">
        <v>55</v>
      </c>
      <c r="AL106" s="22" t="s">
        <v>55</v>
      </c>
      <c r="AM106" s="32" t="s">
        <v>55</v>
      </c>
      <c r="AN106" s="32" t="s">
        <v>55</v>
      </c>
      <c r="AO106" s="22" t="str">
        <f t="shared" si="17"/>
        <v>One-Time gift on N/A basis charged on N/A Delayed start date of N/A ending on N/A</v>
      </c>
      <c r="AP106" t="s">
        <v>38</v>
      </c>
      <c r="AQ106" s="5" t="s">
        <v>64</v>
      </c>
      <c r="AR106" s="5" t="s">
        <v>181</v>
      </c>
      <c r="AS106" s="5" t="s">
        <v>64</v>
      </c>
      <c r="AT106" s="5"/>
      <c r="AU106" t="s">
        <v>38</v>
      </c>
      <c r="AV106" t="s">
        <v>38</v>
      </c>
      <c r="AW106" t="s">
        <v>38</v>
      </c>
      <c r="AX106" t="s">
        <v>90</v>
      </c>
      <c r="AY106" s="35" t="s">
        <v>3260</v>
      </c>
      <c r="AZ106" s="36" t="s">
        <v>3421</v>
      </c>
      <c r="BA106" s="36" t="s">
        <v>3798</v>
      </c>
      <c r="BB106" s="36" t="s">
        <v>5430</v>
      </c>
      <c r="BC106" s="37"/>
      <c r="BD106" s="36" t="s">
        <v>5216</v>
      </c>
      <c r="BE106" s="36" t="s">
        <v>5340</v>
      </c>
      <c r="BF106" t="s">
        <v>87</v>
      </c>
      <c r="BG106" s="39">
        <v>93466</v>
      </c>
      <c r="BH106" t="s">
        <v>53</v>
      </c>
      <c r="BI106" t="s">
        <v>221</v>
      </c>
      <c r="BJ106" s="5" t="s">
        <v>55</v>
      </c>
      <c r="BK106" t="s">
        <v>37</v>
      </c>
      <c r="BL106" t="s">
        <v>239</v>
      </c>
      <c r="BM106" t="s">
        <v>111</v>
      </c>
      <c r="BN106" t="s">
        <v>107</v>
      </c>
      <c r="BO106" t="s">
        <v>105</v>
      </c>
      <c r="BP106" s="4">
        <v>44188</v>
      </c>
      <c r="BQ106" s="5" t="s">
        <v>55</v>
      </c>
      <c r="BR106">
        <v>1234</v>
      </c>
      <c r="BS106" t="s">
        <v>176</v>
      </c>
      <c r="BT106">
        <v>30215</v>
      </c>
      <c r="BU106" t="s">
        <v>38</v>
      </c>
      <c r="BV106" t="s">
        <v>55</v>
      </c>
      <c r="BW106" s="5" t="s">
        <v>55</v>
      </c>
      <c r="BX106" s="22" t="s">
        <v>55</v>
      </c>
      <c r="BY106" s="5" t="s">
        <v>55</v>
      </c>
      <c r="BZ106" s="5" t="s">
        <v>55</v>
      </c>
      <c r="CA106" t="s">
        <v>37</v>
      </c>
      <c r="CB106" t="s">
        <v>37</v>
      </c>
      <c r="CC106" t="s">
        <v>55</v>
      </c>
    </row>
    <row r="107" spans="1:81" x14ac:dyDescent="0.2">
      <c r="A107" s="7" t="s">
        <v>37</v>
      </c>
      <c r="B107" t="s">
        <v>370</v>
      </c>
      <c r="C107" t="s">
        <v>136</v>
      </c>
      <c r="D107" t="s">
        <v>166</v>
      </c>
      <c r="E107" t="str">
        <f t="shared" si="18"/>
        <v>Load Scenario 106 (Org#=1| Campus#=1, GiftType#=2, Fund#=1)</v>
      </c>
      <c r="F107" s="24" t="str">
        <f t="shared" si="19"/>
        <v>CampusName=Main Campus|GiftType=Donate| DonatePurchaseGoal=Donate|FundName= General Giving| CategoryName=</v>
      </c>
      <c r="G107" s="24" t="str">
        <f t="shared" si="20"/>
        <v>Load Scenario 106 (Org#=1| Campus#=1, GiftType#=2, Fund#=1) - Using 'Main Campus',  'Donate', using 'AmountCurrency' of '10', with a 'One-Time' transaction using a 'New Bank Account' payment type 'ach' with account 'NormalAccount' number '856667' Submit = 'Yes'</v>
      </c>
      <c r="H107" s="24" t="str">
        <f t="shared" si="21"/>
        <v>Environment= https://sg-dev-web.securegive.com/,  User= testing+106+load@securegive.com</v>
      </c>
      <c r="I107" s="34" t="s">
        <v>244</v>
      </c>
      <c r="J107" t="s">
        <v>272</v>
      </c>
      <c r="K107" s="34" t="s">
        <v>1863</v>
      </c>
      <c r="L107" t="s">
        <v>271</v>
      </c>
      <c r="M107" t="s">
        <v>55</v>
      </c>
      <c r="N107" t="s">
        <v>55</v>
      </c>
      <c r="O107" s="1" t="s">
        <v>92</v>
      </c>
      <c r="P107" t="s">
        <v>13</v>
      </c>
      <c r="Q107">
        <v>1</v>
      </c>
      <c r="R107" s="24">
        <v>1</v>
      </c>
      <c r="S107" s="7" t="s">
        <v>213</v>
      </c>
      <c r="T107" s="7">
        <v>2</v>
      </c>
      <c r="U107" s="7" t="s">
        <v>213</v>
      </c>
      <c r="V107" s="26" t="s">
        <v>55</v>
      </c>
      <c r="W107" s="22" t="s">
        <v>55</v>
      </c>
      <c r="X107" s="32" t="s">
        <v>55</v>
      </c>
      <c r="Y107" s="32" t="s">
        <v>55</v>
      </c>
      <c r="Z107" s="22" t="s">
        <v>55</v>
      </c>
      <c r="AA107" s="22" t="s">
        <v>55</v>
      </c>
      <c r="AB107" s="22" t="s">
        <v>55</v>
      </c>
      <c r="AC107" t="s">
        <v>60</v>
      </c>
      <c r="AD107">
        <v>1</v>
      </c>
      <c r="AF107" t="s">
        <v>24</v>
      </c>
      <c r="AG107">
        <v>10</v>
      </c>
      <c r="AH107" t="s">
        <v>17</v>
      </c>
      <c r="AI107" s="5" t="s">
        <v>55</v>
      </c>
      <c r="AJ107" s="5" t="s">
        <v>55</v>
      </c>
      <c r="AK107" s="32" t="s">
        <v>55</v>
      </c>
      <c r="AL107" s="22" t="s">
        <v>55</v>
      </c>
      <c r="AM107" s="32" t="s">
        <v>55</v>
      </c>
      <c r="AN107" s="32" t="s">
        <v>55</v>
      </c>
      <c r="AO107" s="22" t="str">
        <f t="shared" si="17"/>
        <v>One-Time gift on N/A basis charged on N/A Delayed start date of N/A ending on N/A</v>
      </c>
      <c r="AP107" t="s">
        <v>38</v>
      </c>
      <c r="AQ107" s="5" t="s">
        <v>64</v>
      </c>
      <c r="AR107" s="5" t="s">
        <v>181</v>
      </c>
      <c r="AS107" s="5" t="s">
        <v>64</v>
      </c>
      <c r="AT107" s="5"/>
      <c r="AU107" t="s">
        <v>38</v>
      </c>
      <c r="AV107" t="s">
        <v>38</v>
      </c>
      <c r="AW107" t="s">
        <v>38</v>
      </c>
      <c r="AX107" t="s">
        <v>90</v>
      </c>
      <c r="AY107" s="35" t="s">
        <v>3422</v>
      </c>
      <c r="AZ107" s="36" t="s">
        <v>3418</v>
      </c>
      <c r="BA107" s="36" t="s">
        <v>3799</v>
      </c>
      <c r="BB107" s="36" t="s">
        <v>5431</v>
      </c>
      <c r="BC107" s="37"/>
      <c r="BD107" s="36" t="s">
        <v>5432</v>
      </c>
      <c r="BE107" s="36" t="s">
        <v>5396</v>
      </c>
      <c r="BF107" t="s">
        <v>87</v>
      </c>
      <c r="BG107" s="39">
        <v>81998</v>
      </c>
      <c r="BH107" t="s">
        <v>126</v>
      </c>
      <c r="BI107" t="s">
        <v>221</v>
      </c>
      <c r="BJ107" s="5" t="s">
        <v>55</v>
      </c>
      <c r="BK107" s="5" t="s">
        <v>55</v>
      </c>
      <c r="BL107" t="s">
        <v>236</v>
      </c>
      <c r="BM107" t="s">
        <v>110</v>
      </c>
      <c r="BN107" t="s">
        <v>119</v>
      </c>
      <c r="BO107">
        <v>856667</v>
      </c>
      <c r="BP107" s="5" t="s">
        <v>55</v>
      </c>
      <c r="BQ107" s="5" t="s">
        <v>55</v>
      </c>
      <c r="BR107" s="5" t="s">
        <v>55</v>
      </c>
      <c r="BS107" s="5" t="s">
        <v>55</v>
      </c>
      <c r="BT107" s="5" t="s">
        <v>55</v>
      </c>
      <c r="BU107" s="5" t="s">
        <v>55</v>
      </c>
      <c r="BV107" t="s">
        <v>38</v>
      </c>
      <c r="BW107" t="s">
        <v>51</v>
      </c>
      <c r="BX107" s="6" t="s">
        <v>132</v>
      </c>
      <c r="BY107" t="s">
        <v>52</v>
      </c>
      <c r="BZ107" s="5" t="s">
        <v>131</v>
      </c>
      <c r="CA107" t="s">
        <v>38</v>
      </c>
      <c r="CB107" t="s">
        <v>37</v>
      </c>
      <c r="CC107" t="s">
        <v>215</v>
      </c>
    </row>
    <row r="108" spans="1:81" x14ac:dyDescent="0.2">
      <c r="A108" s="7" t="s">
        <v>37</v>
      </c>
      <c r="B108" t="s">
        <v>371</v>
      </c>
      <c r="C108" t="s">
        <v>136</v>
      </c>
      <c r="D108" t="s">
        <v>166</v>
      </c>
      <c r="E108" t="str">
        <f t="shared" si="18"/>
        <v>Load Scenario 107 (Org#=1| Campus#=1, GiftType#=2, Fund#=1)</v>
      </c>
      <c r="F108" s="24" t="str">
        <f t="shared" si="19"/>
        <v>CampusName=Main Campus|GiftType=Donate| DonatePurchaseGoal=Donate|FundName= General Giving| CategoryName=</v>
      </c>
      <c r="G108" s="24" t="str">
        <f t="shared" si="20"/>
        <v>Load Scenario 107 (Org#=1| Campus#=1, GiftType#=2, Fund#=1) - Using 'Main Campus',  'Donate', using 'AmountCurrency' of '10', with a 'One-Time' transaction using a 'New Credit Card' payment type 'Visa' with account 'Visa_Personal' number '4111 1111 1111 1111' Submit = 'Yes'</v>
      </c>
      <c r="H108" s="24" t="str">
        <f t="shared" si="21"/>
        <v>Environment= https://sg-dev-web.securegive.com/,  User= testing+107+load@securegive.com</v>
      </c>
      <c r="I108" s="34" t="s">
        <v>244</v>
      </c>
      <c r="J108" t="s">
        <v>272</v>
      </c>
      <c r="K108" s="34" t="s">
        <v>1864</v>
      </c>
      <c r="L108" t="s">
        <v>271</v>
      </c>
      <c r="M108" t="s">
        <v>55</v>
      </c>
      <c r="N108" t="s">
        <v>55</v>
      </c>
      <c r="O108" s="1" t="s">
        <v>92</v>
      </c>
      <c r="P108" t="s">
        <v>13</v>
      </c>
      <c r="Q108">
        <v>1</v>
      </c>
      <c r="R108" s="24">
        <v>1</v>
      </c>
      <c r="S108" s="7" t="s">
        <v>213</v>
      </c>
      <c r="T108" s="7">
        <v>2</v>
      </c>
      <c r="U108" s="7" t="s">
        <v>213</v>
      </c>
      <c r="V108" s="26" t="s">
        <v>55</v>
      </c>
      <c r="W108" s="22" t="s">
        <v>55</v>
      </c>
      <c r="X108" s="32" t="s">
        <v>55</v>
      </c>
      <c r="Y108" s="32" t="s">
        <v>55</v>
      </c>
      <c r="Z108" s="22" t="s">
        <v>55</v>
      </c>
      <c r="AA108" s="22" t="s">
        <v>55</v>
      </c>
      <c r="AB108" s="22" t="s">
        <v>55</v>
      </c>
      <c r="AC108" t="s">
        <v>60</v>
      </c>
      <c r="AD108">
        <v>1</v>
      </c>
      <c r="AF108" t="s">
        <v>24</v>
      </c>
      <c r="AG108">
        <v>10</v>
      </c>
      <c r="AH108" t="s">
        <v>17</v>
      </c>
      <c r="AI108" s="5" t="s">
        <v>55</v>
      </c>
      <c r="AJ108" s="5" t="s">
        <v>55</v>
      </c>
      <c r="AK108" s="32" t="s">
        <v>55</v>
      </c>
      <c r="AL108" s="22" t="s">
        <v>55</v>
      </c>
      <c r="AM108" s="32" t="s">
        <v>55</v>
      </c>
      <c r="AN108" s="32" t="s">
        <v>55</v>
      </c>
      <c r="AO108" s="22" t="str">
        <f t="shared" si="17"/>
        <v>One-Time gift on N/A basis charged on N/A Delayed start date of N/A ending on N/A</v>
      </c>
      <c r="AP108" t="s">
        <v>38</v>
      </c>
      <c r="AQ108" s="5" t="s">
        <v>64</v>
      </c>
      <c r="AR108" s="5" t="s">
        <v>181</v>
      </c>
      <c r="AS108" s="5" t="s">
        <v>64</v>
      </c>
      <c r="AT108" s="5"/>
      <c r="AU108" t="s">
        <v>38</v>
      </c>
      <c r="AV108" t="s">
        <v>38</v>
      </c>
      <c r="AW108" t="s">
        <v>38</v>
      </c>
      <c r="AX108" t="s">
        <v>90</v>
      </c>
      <c r="AY108" s="35" t="s">
        <v>74</v>
      </c>
      <c r="AZ108" s="36" t="s">
        <v>3423</v>
      </c>
      <c r="BA108" s="36" t="s">
        <v>3800</v>
      </c>
      <c r="BB108" s="36" t="s">
        <v>5433</v>
      </c>
      <c r="BC108" s="37"/>
      <c r="BD108" s="36" t="s">
        <v>5434</v>
      </c>
      <c r="BE108" s="36" t="s">
        <v>5322</v>
      </c>
      <c r="BF108" t="s">
        <v>87</v>
      </c>
      <c r="BG108" s="39">
        <v>72102</v>
      </c>
      <c r="BH108" t="s">
        <v>53</v>
      </c>
      <c r="BI108" t="s">
        <v>221</v>
      </c>
      <c r="BJ108" s="5" t="s">
        <v>55</v>
      </c>
      <c r="BK108" t="s">
        <v>37</v>
      </c>
      <c r="BL108" t="s">
        <v>237</v>
      </c>
      <c r="BM108" t="s">
        <v>111</v>
      </c>
      <c r="BN108" t="s">
        <v>121</v>
      </c>
      <c r="BO108" t="s">
        <v>98</v>
      </c>
      <c r="BP108" s="4">
        <v>44188</v>
      </c>
      <c r="BQ108">
        <v>123</v>
      </c>
      <c r="BR108" s="5" t="s">
        <v>55</v>
      </c>
      <c r="BS108" t="s">
        <v>50</v>
      </c>
      <c r="BT108">
        <v>30215</v>
      </c>
      <c r="BU108" t="s">
        <v>38</v>
      </c>
      <c r="BV108" t="s">
        <v>38</v>
      </c>
      <c r="BW108" s="5" t="s">
        <v>55</v>
      </c>
      <c r="BX108" s="22" t="s">
        <v>55</v>
      </c>
      <c r="BY108" s="5" t="s">
        <v>55</v>
      </c>
      <c r="BZ108" s="5" t="s">
        <v>55</v>
      </c>
      <c r="CA108" t="s">
        <v>37</v>
      </c>
      <c r="CB108" t="s">
        <v>37</v>
      </c>
      <c r="CC108" t="s">
        <v>55</v>
      </c>
    </row>
    <row r="109" spans="1:81" ht="17" customHeight="1" x14ac:dyDescent="0.2">
      <c r="A109" s="7" t="s">
        <v>37</v>
      </c>
      <c r="B109" t="s">
        <v>372</v>
      </c>
      <c r="C109" t="s">
        <v>136</v>
      </c>
      <c r="D109" t="s">
        <v>166</v>
      </c>
      <c r="E109" t="str">
        <f t="shared" si="18"/>
        <v>Load Scenario 108 (Org#=1| Campus#=1, GiftType#=2, Fund#=1)</v>
      </c>
      <c r="F109" s="24" t="str">
        <f t="shared" si="19"/>
        <v>CampusName=Main Campus|GiftType=Donate| DonatePurchaseGoal=Donate|FundName= General Giving| CategoryName=</v>
      </c>
      <c r="G109" s="24" t="str">
        <f t="shared" si="20"/>
        <v>Load Scenario 108 (Org#=1| Campus#=1, GiftType#=2, Fund#=1) - Using 'Main Campus',  'Donate', using 'AmountCurrency' of '10', with a 'One-Time' transaction using a 'New Credit Card' payment type 'Visa' with account 'Visa_Corporate_Purchase' number '4055 0111 1111 1111' Submit = 'Yes'</v>
      </c>
      <c r="H109" s="24" t="str">
        <f t="shared" si="21"/>
        <v>Environment= https://sg-dev-web.securegive.com/,  User= testing+108+load@securegive.com</v>
      </c>
      <c r="I109" s="34" t="s">
        <v>244</v>
      </c>
      <c r="J109" t="s">
        <v>272</v>
      </c>
      <c r="K109" s="34" t="s">
        <v>1865</v>
      </c>
      <c r="L109" t="s">
        <v>271</v>
      </c>
      <c r="M109" t="s">
        <v>55</v>
      </c>
      <c r="N109" t="s">
        <v>55</v>
      </c>
      <c r="O109" s="1" t="s">
        <v>92</v>
      </c>
      <c r="P109" t="s">
        <v>13</v>
      </c>
      <c r="Q109">
        <v>1</v>
      </c>
      <c r="R109" s="24">
        <v>1</v>
      </c>
      <c r="S109" s="7" t="s">
        <v>213</v>
      </c>
      <c r="T109" s="7">
        <v>2</v>
      </c>
      <c r="U109" s="7" t="s">
        <v>213</v>
      </c>
      <c r="V109" s="26" t="s">
        <v>55</v>
      </c>
      <c r="W109" s="22" t="s">
        <v>55</v>
      </c>
      <c r="X109" s="32" t="s">
        <v>55</v>
      </c>
      <c r="Y109" s="32" t="s">
        <v>55</v>
      </c>
      <c r="Z109" s="22" t="s">
        <v>55</v>
      </c>
      <c r="AA109" s="22" t="s">
        <v>55</v>
      </c>
      <c r="AB109" s="22" t="s">
        <v>55</v>
      </c>
      <c r="AC109" t="s">
        <v>60</v>
      </c>
      <c r="AD109">
        <v>1</v>
      </c>
      <c r="AF109" t="s">
        <v>24</v>
      </c>
      <c r="AG109">
        <v>10</v>
      </c>
      <c r="AH109" t="s">
        <v>17</v>
      </c>
      <c r="AI109" s="5" t="s">
        <v>55</v>
      </c>
      <c r="AJ109" s="5" t="s">
        <v>55</v>
      </c>
      <c r="AK109" s="32" t="s">
        <v>55</v>
      </c>
      <c r="AL109" s="22" t="s">
        <v>55</v>
      </c>
      <c r="AM109" s="32" t="s">
        <v>55</v>
      </c>
      <c r="AN109" s="32" t="s">
        <v>55</v>
      </c>
      <c r="AO109" s="22" t="str">
        <f t="shared" si="17"/>
        <v>One-Time gift on N/A basis charged on N/A Delayed start date of N/A ending on N/A</v>
      </c>
      <c r="AP109" t="s">
        <v>38</v>
      </c>
      <c r="AQ109" s="5" t="s">
        <v>64</v>
      </c>
      <c r="AR109" s="5" t="s">
        <v>181</v>
      </c>
      <c r="AS109" s="5" t="s">
        <v>64</v>
      </c>
      <c r="AT109" s="5"/>
      <c r="AU109" t="s">
        <v>38</v>
      </c>
      <c r="AV109" t="s">
        <v>38</v>
      </c>
      <c r="AW109" t="s">
        <v>38</v>
      </c>
      <c r="AX109" t="s">
        <v>90</v>
      </c>
      <c r="AY109" s="35" t="s">
        <v>3424</v>
      </c>
      <c r="AZ109" s="36" t="s">
        <v>3338</v>
      </c>
      <c r="BA109" s="36" t="s">
        <v>3801</v>
      </c>
      <c r="BB109" s="36" t="s">
        <v>5435</v>
      </c>
      <c r="BC109" s="37"/>
      <c r="BD109" s="36" t="s">
        <v>5436</v>
      </c>
      <c r="BE109" s="36" t="s">
        <v>5256</v>
      </c>
      <c r="BF109" t="s">
        <v>87</v>
      </c>
      <c r="BG109" s="39">
        <v>97059</v>
      </c>
      <c r="BH109" t="s">
        <v>53</v>
      </c>
      <c r="BI109" t="s">
        <v>221</v>
      </c>
      <c r="BJ109" s="5" t="s">
        <v>55</v>
      </c>
      <c r="BK109" t="s">
        <v>37</v>
      </c>
      <c r="BL109" t="s">
        <v>237</v>
      </c>
      <c r="BM109" t="s">
        <v>111</v>
      </c>
      <c r="BN109" t="s">
        <v>106</v>
      </c>
      <c r="BO109" t="s">
        <v>100</v>
      </c>
      <c r="BP109" s="4">
        <v>44188</v>
      </c>
      <c r="BQ109">
        <v>123</v>
      </c>
      <c r="BR109" s="5" t="s">
        <v>55</v>
      </c>
      <c r="BS109" t="s">
        <v>172</v>
      </c>
      <c r="BT109">
        <v>30215</v>
      </c>
      <c r="BU109" t="s">
        <v>38</v>
      </c>
      <c r="BV109" t="s">
        <v>38</v>
      </c>
      <c r="BW109" s="5" t="s">
        <v>55</v>
      </c>
      <c r="BX109" s="22" t="s">
        <v>55</v>
      </c>
      <c r="BY109" s="5" t="s">
        <v>55</v>
      </c>
      <c r="BZ109" s="5" t="s">
        <v>55</v>
      </c>
      <c r="CA109" t="s">
        <v>37</v>
      </c>
      <c r="CB109" t="s">
        <v>37</v>
      </c>
      <c r="CC109" t="s">
        <v>55</v>
      </c>
    </row>
    <row r="110" spans="1:81" x14ac:dyDescent="0.2">
      <c r="A110" s="7" t="s">
        <v>37</v>
      </c>
      <c r="B110" t="s">
        <v>373</v>
      </c>
      <c r="C110" t="s">
        <v>136</v>
      </c>
      <c r="D110" t="s">
        <v>166</v>
      </c>
      <c r="E110" t="str">
        <f t="shared" si="18"/>
        <v>Load Scenario 109 (Org#=1| Campus#=1, GiftType#=2, Fund#=1)</v>
      </c>
      <c r="F110" s="24" t="str">
        <f t="shared" si="19"/>
        <v>CampusName=Main Campus|GiftType=Donate| DonatePurchaseGoal=Donate|FundName= General Giving| CategoryName=</v>
      </c>
      <c r="G110" s="24" t="str">
        <f t="shared" si="20"/>
        <v>Load Scenario 109 (Org#=1| Campus#=1, GiftType#=2, Fund#=1) - Using 'Main Campus',  'Donate', using 'AmountCurrency' of '14', with a 'One-Time' transaction using a 'New Credit Card' payment type 'Visa' with account 'Mastercard_Personal' number '5454 5454 5454 5454' Submit = 'Yes'</v>
      </c>
      <c r="H110" s="24" t="str">
        <f t="shared" si="21"/>
        <v>Environment= https://sg-dev-web.securegive.com/,  User= testing+109+load@securegive.com</v>
      </c>
      <c r="I110" s="34" t="s">
        <v>244</v>
      </c>
      <c r="J110" t="s">
        <v>272</v>
      </c>
      <c r="K110" s="34" t="s">
        <v>1866</v>
      </c>
      <c r="L110" t="s">
        <v>271</v>
      </c>
      <c r="M110" t="s">
        <v>55</v>
      </c>
      <c r="N110" t="s">
        <v>55</v>
      </c>
      <c r="O110" s="1" t="s">
        <v>92</v>
      </c>
      <c r="P110" t="s">
        <v>13</v>
      </c>
      <c r="Q110">
        <v>1</v>
      </c>
      <c r="R110" s="24">
        <v>1</v>
      </c>
      <c r="S110" s="7" t="s">
        <v>213</v>
      </c>
      <c r="T110" s="7">
        <v>2</v>
      </c>
      <c r="U110" s="7" t="s">
        <v>213</v>
      </c>
      <c r="V110" s="26" t="s">
        <v>55</v>
      </c>
      <c r="W110" s="22" t="s">
        <v>55</v>
      </c>
      <c r="X110" s="32" t="s">
        <v>55</v>
      </c>
      <c r="Y110" s="32" t="s">
        <v>55</v>
      </c>
      <c r="Z110" s="22" t="s">
        <v>55</v>
      </c>
      <c r="AA110" s="22" t="s">
        <v>55</v>
      </c>
      <c r="AB110" s="22" t="s">
        <v>55</v>
      </c>
      <c r="AC110" t="s">
        <v>60</v>
      </c>
      <c r="AD110">
        <v>1</v>
      </c>
      <c r="AF110" t="s">
        <v>24</v>
      </c>
      <c r="AG110">
        <v>14</v>
      </c>
      <c r="AH110" t="s">
        <v>17</v>
      </c>
      <c r="AI110" s="5" t="s">
        <v>55</v>
      </c>
      <c r="AJ110" s="5" t="s">
        <v>55</v>
      </c>
      <c r="AK110" s="32" t="s">
        <v>55</v>
      </c>
      <c r="AL110" s="22" t="s">
        <v>55</v>
      </c>
      <c r="AM110" s="32" t="s">
        <v>55</v>
      </c>
      <c r="AN110" s="32" t="s">
        <v>55</v>
      </c>
      <c r="AO110" s="22" t="str">
        <f t="shared" si="17"/>
        <v>One-Time gift on N/A basis charged on N/A Delayed start date of N/A ending on N/A</v>
      </c>
      <c r="AP110" t="s">
        <v>38</v>
      </c>
      <c r="AQ110" s="5" t="s">
        <v>64</v>
      </c>
      <c r="AR110" s="5" t="s">
        <v>181</v>
      </c>
      <c r="AS110" s="5" t="s">
        <v>64</v>
      </c>
      <c r="AT110" s="5"/>
      <c r="AU110" t="s">
        <v>38</v>
      </c>
      <c r="AV110" t="s">
        <v>38</v>
      </c>
      <c r="AW110" t="s">
        <v>38</v>
      </c>
      <c r="AX110" t="s">
        <v>90</v>
      </c>
      <c r="AY110" s="35" t="s">
        <v>3425</v>
      </c>
      <c r="AZ110" s="36" t="s">
        <v>3426</v>
      </c>
      <c r="BA110" s="36" t="s">
        <v>3802</v>
      </c>
      <c r="BB110" s="36" t="s">
        <v>5437</v>
      </c>
      <c r="BC110" s="37"/>
      <c r="BD110" s="36" t="s">
        <v>5438</v>
      </c>
      <c r="BE110" s="36" t="s">
        <v>5315</v>
      </c>
      <c r="BF110" t="s">
        <v>87</v>
      </c>
      <c r="BG110" s="39">
        <v>60608</v>
      </c>
      <c r="BH110" t="s">
        <v>53</v>
      </c>
      <c r="BI110" t="s">
        <v>221</v>
      </c>
      <c r="BJ110" s="5" t="s">
        <v>55</v>
      </c>
      <c r="BK110" t="s">
        <v>37</v>
      </c>
      <c r="BL110" t="s">
        <v>237</v>
      </c>
      <c r="BM110" t="s">
        <v>111</v>
      </c>
      <c r="BN110" t="s">
        <v>122</v>
      </c>
      <c r="BO110" t="s">
        <v>101</v>
      </c>
      <c r="BP110" s="4">
        <v>44188</v>
      </c>
      <c r="BQ110">
        <v>123</v>
      </c>
      <c r="BR110" s="5" t="s">
        <v>55</v>
      </c>
      <c r="BS110" t="s">
        <v>173</v>
      </c>
      <c r="BT110">
        <v>30215</v>
      </c>
      <c r="BU110" t="s">
        <v>38</v>
      </c>
      <c r="BV110" t="s">
        <v>38</v>
      </c>
      <c r="BW110" s="5" t="s">
        <v>55</v>
      </c>
      <c r="BX110" s="22" t="s">
        <v>55</v>
      </c>
      <c r="BY110" s="5" t="s">
        <v>55</v>
      </c>
      <c r="BZ110" s="5" t="s">
        <v>55</v>
      </c>
      <c r="CA110" t="s">
        <v>38</v>
      </c>
      <c r="CB110" t="s">
        <v>37</v>
      </c>
      <c r="CC110" t="s">
        <v>55</v>
      </c>
    </row>
    <row r="111" spans="1:81" x14ac:dyDescent="0.2">
      <c r="A111" s="7" t="s">
        <v>37</v>
      </c>
      <c r="B111" t="s">
        <v>374</v>
      </c>
      <c r="C111" t="s">
        <v>136</v>
      </c>
      <c r="D111" t="s">
        <v>166</v>
      </c>
      <c r="E111" t="str">
        <f t="shared" si="18"/>
        <v>Load Scenario 110 (Org#=1| Campus#=1, GiftType#=2, Fund#=1)</v>
      </c>
      <c r="F111" s="24" t="str">
        <f t="shared" si="19"/>
        <v>CampusName=Main Campus|GiftType=Donate| DonatePurchaseGoal=Donate|FundName= General Giving| CategoryName=</v>
      </c>
      <c r="G111" s="24" t="str">
        <f t="shared" si="20"/>
        <v>Load Scenario 110 (Org#=1| Campus#=1, GiftType#=2, Fund#=1) - Using 'Main Campus',  'Donate', using 'AmountCurrency' of '15', with a 'One-Time' transaction using a 'New Credit Card' payment type 'Mastercard' with account 'Mastercard_Corporate' number '5405 2222 2222 2226' Submit = 'Yes'</v>
      </c>
      <c r="H111" s="24" t="str">
        <f t="shared" si="21"/>
        <v>Environment= https://sg-dev-web.securegive.com/,  User= testing+110+load@securegive.com</v>
      </c>
      <c r="I111" s="34" t="s">
        <v>244</v>
      </c>
      <c r="J111" t="s">
        <v>272</v>
      </c>
      <c r="K111" s="34" t="s">
        <v>1867</v>
      </c>
      <c r="L111" t="s">
        <v>271</v>
      </c>
      <c r="M111" t="s">
        <v>55</v>
      </c>
      <c r="N111" t="s">
        <v>55</v>
      </c>
      <c r="O111" s="1" t="s">
        <v>92</v>
      </c>
      <c r="P111" t="s">
        <v>13</v>
      </c>
      <c r="Q111">
        <v>1</v>
      </c>
      <c r="R111" s="24">
        <v>1</v>
      </c>
      <c r="S111" s="7" t="s">
        <v>213</v>
      </c>
      <c r="T111" s="7">
        <v>2</v>
      </c>
      <c r="U111" s="7" t="s">
        <v>213</v>
      </c>
      <c r="V111" s="26" t="s">
        <v>55</v>
      </c>
      <c r="W111" s="22" t="s">
        <v>55</v>
      </c>
      <c r="X111" s="32" t="s">
        <v>55</v>
      </c>
      <c r="Y111" s="32" t="s">
        <v>55</v>
      </c>
      <c r="Z111" s="22" t="s">
        <v>55</v>
      </c>
      <c r="AA111" s="22" t="s">
        <v>55</v>
      </c>
      <c r="AB111" s="22" t="s">
        <v>55</v>
      </c>
      <c r="AC111" t="s">
        <v>60</v>
      </c>
      <c r="AD111">
        <v>1</v>
      </c>
      <c r="AF111" t="s">
        <v>24</v>
      </c>
      <c r="AG111">
        <v>15</v>
      </c>
      <c r="AH111" t="s">
        <v>17</v>
      </c>
      <c r="AI111" s="5" t="s">
        <v>55</v>
      </c>
      <c r="AJ111" s="5" t="s">
        <v>55</v>
      </c>
      <c r="AK111" s="32" t="s">
        <v>55</v>
      </c>
      <c r="AL111" s="22" t="s">
        <v>55</v>
      </c>
      <c r="AM111" s="32" t="s">
        <v>55</v>
      </c>
      <c r="AN111" s="32" t="s">
        <v>55</v>
      </c>
      <c r="AO111" s="22" t="str">
        <f t="shared" si="17"/>
        <v>One-Time gift on N/A basis charged on N/A Delayed start date of N/A ending on N/A</v>
      </c>
      <c r="AP111" t="s">
        <v>38</v>
      </c>
      <c r="AQ111" s="5" t="s">
        <v>64</v>
      </c>
      <c r="AR111" s="5" t="s">
        <v>181</v>
      </c>
      <c r="AS111" s="5" t="s">
        <v>64</v>
      </c>
      <c r="AT111" s="5"/>
      <c r="AU111" t="s">
        <v>38</v>
      </c>
      <c r="AV111" t="s">
        <v>38</v>
      </c>
      <c r="AW111" t="s">
        <v>38</v>
      </c>
      <c r="AX111" t="s">
        <v>90</v>
      </c>
      <c r="AY111" s="35" t="s">
        <v>3427</v>
      </c>
      <c r="AZ111" s="36" t="s">
        <v>3324</v>
      </c>
      <c r="BA111" s="36" t="s">
        <v>3803</v>
      </c>
      <c r="BB111" s="36" t="s">
        <v>5439</v>
      </c>
      <c r="BC111" s="37"/>
      <c r="BD111" s="36" t="s">
        <v>5440</v>
      </c>
      <c r="BE111" s="36" t="s">
        <v>5236</v>
      </c>
      <c r="BF111" t="s">
        <v>87</v>
      </c>
      <c r="BG111" s="39">
        <v>25146</v>
      </c>
      <c r="BH111" t="s">
        <v>53</v>
      </c>
      <c r="BI111" t="s">
        <v>221</v>
      </c>
      <c r="BJ111" s="5" t="s">
        <v>55</v>
      </c>
      <c r="BK111" t="s">
        <v>37</v>
      </c>
      <c r="BL111" t="s">
        <v>238</v>
      </c>
      <c r="BM111" t="s">
        <v>111</v>
      </c>
      <c r="BN111" t="s">
        <v>123</v>
      </c>
      <c r="BO111" t="s">
        <v>103</v>
      </c>
      <c r="BP111" s="4">
        <v>44188</v>
      </c>
      <c r="BQ111">
        <v>123</v>
      </c>
      <c r="BR111" s="5" t="s">
        <v>55</v>
      </c>
      <c r="BS111" t="s">
        <v>174</v>
      </c>
      <c r="BT111">
        <v>30215</v>
      </c>
      <c r="BU111" t="s">
        <v>38</v>
      </c>
      <c r="BV111" t="s">
        <v>38</v>
      </c>
      <c r="BW111" s="5" t="s">
        <v>55</v>
      </c>
      <c r="BX111" s="22" t="s">
        <v>55</v>
      </c>
      <c r="BY111" s="5" t="s">
        <v>55</v>
      </c>
      <c r="BZ111" s="5" t="s">
        <v>55</v>
      </c>
      <c r="CA111" t="s">
        <v>38</v>
      </c>
      <c r="CB111" t="s">
        <v>37</v>
      </c>
      <c r="CC111" t="s">
        <v>55</v>
      </c>
    </row>
    <row r="112" spans="1:81" x14ac:dyDescent="0.2">
      <c r="A112" s="7" t="s">
        <v>37</v>
      </c>
      <c r="B112" t="s">
        <v>375</v>
      </c>
      <c r="C112" t="s">
        <v>136</v>
      </c>
      <c r="D112" t="s">
        <v>166</v>
      </c>
      <c r="E112" t="str">
        <f t="shared" si="18"/>
        <v>Load Scenario 111 (Org#=1| Campus#=1, GiftType#=2, Fund#=1)</v>
      </c>
      <c r="F112" s="24" t="str">
        <f t="shared" si="19"/>
        <v>CampusName=Main Campus|GiftType=Donate| DonatePurchaseGoal=Donate|FundName= General Giving| CategoryName=</v>
      </c>
      <c r="G112" s="24" t="str">
        <f t="shared" si="20"/>
        <v>Load Scenario 111 (Org#=1| Campus#=1, GiftType#=2, Fund#=1) - Using 'Main Campus',  'Donate', using 'AmountCurrency' of '16', with a 'One-Time' transaction using a 'New Credit Card' payment type 'Discover' with account 'Discover' number '6011 0009 9550 0000' Submit = 'Yes'</v>
      </c>
      <c r="H112" s="24" t="str">
        <f t="shared" si="21"/>
        <v>Environment= https://sg-dev-web.securegive.com/,  User= testing+111+load@securegive.com</v>
      </c>
      <c r="I112" s="34" t="s">
        <v>244</v>
      </c>
      <c r="J112" t="s">
        <v>272</v>
      </c>
      <c r="K112" s="34" t="s">
        <v>1868</v>
      </c>
      <c r="L112" t="s">
        <v>271</v>
      </c>
      <c r="M112" t="s">
        <v>55</v>
      </c>
      <c r="N112" t="s">
        <v>55</v>
      </c>
      <c r="O112" s="1" t="s">
        <v>92</v>
      </c>
      <c r="P112" t="s">
        <v>13</v>
      </c>
      <c r="Q112">
        <v>1</v>
      </c>
      <c r="R112" s="24">
        <v>1</v>
      </c>
      <c r="S112" s="7" t="s">
        <v>213</v>
      </c>
      <c r="T112" s="7">
        <v>2</v>
      </c>
      <c r="U112" s="7" t="s">
        <v>213</v>
      </c>
      <c r="V112" s="26" t="s">
        <v>55</v>
      </c>
      <c r="W112" s="22" t="s">
        <v>55</v>
      </c>
      <c r="X112" s="32" t="s">
        <v>55</v>
      </c>
      <c r="Y112" s="32" t="s">
        <v>55</v>
      </c>
      <c r="Z112" s="22" t="s">
        <v>55</v>
      </c>
      <c r="AA112" s="22" t="s">
        <v>55</v>
      </c>
      <c r="AB112" s="22" t="s">
        <v>55</v>
      </c>
      <c r="AC112" t="s">
        <v>60</v>
      </c>
      <c r="AD112">
        <v>1</v>
      </c>
      <c r="AF112" t="s">
        <v>24</v>
      </c>
      <c r="AG112">
        <v>16</v>
      </c>
      <c r="AH112" t="s">
        <v>17</v>
      </c>
      <c r="AI112" s="5" t="s">
        <v>55</v>
      </c>
      <c r="AJ112" s="5" t="s">
        <v>55</v>
      </c>
      <c r="AK112" s="32" t="s">
        <v>55</v>
      </c>
      <c r="AL112" s="22" t="s">
        <v>55</v>
      </c>
      <c r="AM112" s="32" t="s">
        <v>55</v>
      </c>
      <c r="AN112" s="32" t="s">
        <v>55</v>
      </c>
      <c r="AO112" s="22" t="str">
        <f t="shared" si="17"/>
        <v>One-Time gift on N/A basis charged on N/A Delayed start date of N/A ending on N/A</v>
      </c>
      <c r="AP112" t="s">
        <v>38</v>
      </c>
      <c r="AQ112" s="5" t="s">
        <v>64</v>
      </c>
      <c r="AR112" s="5" t="s">
        <v>181</v>
      </c>
      <c r="AS112" s="5" t="s">
        <v>64</v>
      </c>
      <c r="AT112" s="5"/>
      <c r="AU112" t="s">
        <v>38</v>
      </c>
      <c r="AV112" t="s">
        <v>38</v>
      </c>
      <c r="AW112" t="s">
        <v>38</v>
      </c>
      <c r="AX112" t="s">
        <v>90</v>
      </c>
      <c r="AY112" s="35" t="s">
        <v>3373</v>
      </c>
      <c r="AZ112" s="36" t="s">
        <v>3428</v>
      </c>
      <c r="BA112" s="36" t="s">
        <v>3804</v>
      </c>
      <c r="BB112" s="36" t="s">
        <v>5441</v>
      </c>
      <c r="BC112" s="37"/>
      <c r="BD112" s="36" t="s">
        <v>5289</v>
      </c>
      <c r="BE112" s="36" t="s">
        <v>5379</v>
      </c>
      <c r="BF112" t="s">
        <v>87</v>
      </c>
      <c r="BG112" s="39">
        <v>91508</v>
      </c>
      <c r="BH112" t="s">
        <v>53</v>
      </c>
      <c r="BI112" t="s">
        <v>221</v>
      </c>
      <c r="BJ112" s="5" t="s">
        <v>55</v>
      </c>
      <c r="BK112" t="s">
        <v>37</v>
      </c>
      <c r="BL112" t="s">
        <v>96</v>
      </c>
      <c r="BM112" t="s">
        <v>111</v>
      </c>
      <c r="BN112" t="s">
        <v>96</v>
      </c>
      <c r="BO112" t="s">
        <v>104</v>
      </c>
      <c r="BP112" s="4">
        <v>44188</v>
      </c>
      <c r="BQ112">
        <v>123</v>
      </c>
      <c r="BR112" s="5" t="s">
        <v>55</v>
      </c>
      <c r="BS112" t="s">
        <v>175</v>
      </c>
      <c r="BT112">
        <v>30215</v>
      </c>
      <c r="BU112" t="s">
        <v>38</v>
      </c>
      <c r="BV112" t="s">
        <v>38</v>
      </c>
      <c r="BW112" s="5" t="s">
        <v>55</v>
      </c>
      <c r="BX112" s="22" t="s">
        <v>55</v>
      </c>
      <c r="BY112" s="5" t="s">
        <v>55</v>
      </c>
      <c r="BZ112" s="5" t="s">
        <v>55</v>
      </c>
      <c r="CA112" t="s">
        <v>37</v>
      </c>
      <c r="CB112" t="s">
        <v>37</v>
      </c>
      <c r="CC112" t="s">
        <v>55</v>
      </c>
    </row>
    <row r="113" spans="1:81" x14ac:dyDescent="0.2">
      <c r="A113" s="7" t="s">
        <v>37</v>
      </c>
      <c r="B113" t="s">
        <v>376</v>
      </c>
      <c r="C113" t="s">
        <v>136</v>
      </c>
      <c r="D113" t="s">
        <v>166</v>
      </c>
      <c r="E113" t="str">
        <f t="shared" si="18"/>
        <v>Load Scenario 112 (Org#=1| Campus#=1, GiftType#=2, Fund#=1)</v>
      </c>
      <c r="F113" s="24" t="str">
        <f t="shared" si="19"/>
        <v>CampusName=Main Campus|GiftType=Donate| DonatePurchaseGoal=Donate|FundName= General Giving| CategoryName=</v>
      </c>
      <c r="G113" s="24" t="str">
        <f t="shared" si="20"/>
        <v>Load Scenario 112 (Org#=1| Campus#=1, GiftType#=2, Fund#=1) - Using 'Main Campus',  'Donate', using 'AmountCurrency' of '10', with a 'One-Time' transaction using a 'New Credit Card' payment type 'Amex' with account 'American_Express' number '3714 496353 98431' Submit = 'Yes'</v>
      </c>
      <c r="H113" s="24" t="str">
        <f t="shared" si="21"/>
        <v>Environment= https://sg-dev-web.securegive.com/,  User= testing+112+load@securegive.com</v>
      </c>
      <c r="I113" s="34" t="s">
        <v>244</v>
      </c>
      <c r="J113" t="s">
        <v>272</v>
      </c>
      <c r="K113" s="34" t="s">
        <v>1869</v>
      </c>
      <c r="L113" t="s">
        <v>271</v>
      </c>
      <c r="M113" t="s">
        <v>55</v>
      </c>
      <c r="N113" t="s">
        <v>55</v>
      </c>
      <c r="O113" s="1" t="s">
        <v>92</v>
      </c>
      <c r="P113" t="s">
        <v>13</v>
      </c>
      <c r="Q113">
        <v>1</v>
      </c>
      <c r="R113" s="24">
        <v>1</v>
      </c>
      <c r="S113" s="7" t="s">
        <v>213</v>
      </c>
      <c r="T113" s="7">
        <v>2</v>
      </c>
      <c r="U113" s="7" t="s">
        <v>213</v>
      </c>
      <c r="V113" s="26" t="s">
        <v>55</v>
      </c>
      <c r="W113" s="22" t="s">
        <v>55</v>
      </c>
      <c r="X113" s="32" t="s">
        <v>55</v>
      </c>
      <c r="Y113" s="32" t="s">
        <v>55</v>
      </c>
      <c r="Z113" s="22" t="s">
        <v>55</v>
      </c>
      <c r="AA113" s="22" t="s">
        <v>55</v>
      </c>
      <c r="AB113" s="22" t="s">
        <v>55</v>
      </c>
      <c r="AC113" t="s">
        <v>60</v>
      </c>
      <c r="AD113">
        <v>1</v>
      </c>
      <c r="AF113" t="s">
        <v>24</v>
      </c>
      <c r="AG113">
        <v>10</v>
      </c>
      <c r="AH113" t="s">
        <v>17</v>
      </c>
      <c r="AI113" s="5" t="s">
        <v>55</v>
      </c>
      <c r="AJ113" s="5" t="s">
        <v>55</v>
      </c>
      <c r="AK113" s="32" t="s">
        <v>55</v>
      </c>
      <c r="AL113" s="22" t="s">
        <v>55</v>
      </c>
      <c r="AM113" s="32" t="s">
        <v>55</v>
      </c>
      <c r="AN113" s="32" t="s">
        <v>55</v>
      </c>
      <c r="AO113" s="22" t="str">
        <f t="shared" si="17"/>
        <v>One-Time gift on N/A basis charged on N/A Delayed start date of N/A ending on N/A</v>
      </c>
      <c r="AP113" t="s">
        <v>38</v>
      </c>
      <c r="AQ113" s="5" t="s">
        <v>64</v>
      </c>
      <c r="AR113" s="5" t="s">
        <v>181</v>
      </c>
      <c r="AS113" s="5" t="s">
        <v>64</v>
      </c>
      <c r="AT113" s="5"/>
      <c r="AU113" t="s">
        <v>38</v>
      </c>
      <c r="AV113" t="s">
        <v>38</v>
      </c>
      <c r="AW113" t="s">
        <v>38</v>
      </c>
      <c r="AX113" t="s">
        <v>90</v>
      </c>
      <c r="AY113" s="35" t="s">
        <v>3337</v>
      </c>
      <c r="AZ113" s="36" t="s">
        <v>3429</v>
      </c>
      <c r="BA113" s="36" t="s">
        <v>3805</v>
      </c>
      <c r="BB113" s="36" t="s">
        <v>5442</v>
      </c>
      <c r="BC113" s="37"/>
      <c r="BD113" s="36" t="s">
        <v>5443</v>
      </c>
      <c r="BE113" s="36" t="s">
        <v>5444</v>
      </c>
      <c r="BF113" t="s">
        <v>87</v>
      </c>
      <c r="BG113" s="39">
        <v>65926</v>
      </c>
      <c r="BH113" t="s">
        <v>53</v>
      </c>
      <c r="BI113" t="s">
        <v>221</v>
      </c>
      <c r="BJ113" s="5" t="s">
        <v>55</v>
      </c>
      <c r="BK113" t="s">
        <v>37</v>
      </c>
      <c r="BL113" t="s">
        <v>239</v>
      </c>
      <c r="BM113" t="s">
        <v>111</v>
      </c>
      <c r="BN113" t="s">
        <v>107</v>
      </c>
      <c r="BO113" t="s">
        <v>105</v>
      </c>
      <c r="BP113" s="4">
        <v>44188</v>
      </c>
      <c r="BQ113" s="5" t="s">
        <v>55</v>
      </c>
      <c r="BR113">
        <v>1234</v>
      </c>
      <c r="BS113" t="s">
        <v>176</v>
      </c>
      <c r="BT113">
        <v>30215</v>
      </c>
      <c r="BU113" t="s">
        <v>38</v>
      </c>
      <c r="BV113" t="s">
        <v>55</v>
      </c>
      <c r="BW113" s="5" t="s">
        <v>55</v>
      </c>
      <c r="BX113" s="22" t="s">
        <v>55</v>
      </c>
      <c r="BY113" s="5" t="s">
        <v>55</v>
      </c>
      <c r="BZ113" s="5" t="s">
        <v>55</v>
      </c>
      <c r="CA113" t="s">
        <v>37</v>
      </c>
      <c r="CB113" t="s">
        <v>37</v>
      </c>
      <c r="CC113" t="s">
        <v>55</v>
      </c>
    </row>
    <row r="114" spans="1:81" x14ac:dyDescent="0.2">
      <c r="A114" s="7" t="s">
        <v>37</v>
      </c>
      <c r="B114" t="s">
        <v>377</v>
      </c>
      <c r="C114" t="s">
        <v>136</v>
      </c>
      <c r="D114" t="s">
        <v>166</v>
      </c>
      <c r="E114" t="str">
        <f t="shared" si="18"/>
        <v>Load Scenario 113 (Org#=1| Campus#=1, GiftType#=2, Fund#=1)</v>
      </c>
      <c r="F114" s="24" t="str">
        <f t="shared" si="19"/>
        <v>CampusName=Main Campus|GiftType=Donate| DonatePurchaseGoal=Donate|FundName= General Giving| CategoryName=</v>
      </c>
      <c r="G114" s="24" t="str">
        <f t="shared" si="20"/>
        <v>Load Scenario 113 (Org#=1| Campus#=1, GiftType#=2, Fund#=1) - Using 'Main Campus',  'Donate', using 'AmountCurrency' of '10', with a 'One-Time' transaction using a 'New Bank Account' payment type 'ach' with account 'NormalAccount' number '856667' Submit = 'Yes'</v>
      </c>
      <c r="H114" s="24" t="str">
        <f t="shared" si="21"/>
        <v>Environment= https://sg-dev-web.securegive.com/,  User= testing+113+load@securegive.com</v>
      </c>
      <c r="I114" s="34" t="s">
        <v>244</v>
      </c>
      <c r="J114" t="s">
        <v>272</v>
      </c>
      <c r="K114" s="34" t="s">
        <v>1870</v>
      </c>
      <c r="L114" t="s">
        <v>271</v>
      </c>
      <c r="M114" t="s">
        <v>55</v>
      </c>
      <c r="N114" t="s">
        <v>55</v>
      </c>
      <c r="O114" s="1" t="s">
        <v>92</v>
      </c>
      <c r="P114" t="s">
        <v>13</v>
      </c>
      <c r="Q114">
        <v>1</v>
      </c>
      <c r="R114" s="24">
        <v>1</v>
      </c>
      <c r="S114" s="7" t="s">
        <v>213</v>
      </c>
      <c r="T114" s="7">
        <v>2</v>
      </c>
      <c r="U114" s="7" t="s">
        <v>213</v>
      </c>
      <c r="V114" s="26" t="s">
        <v>55</v>
      </c>
      <c r="W114" s="22" t="s">
        <v>55</v>
      </c>
      <c r="X114" s="32" t="s">
        <v>55</v>
      </c>
      <c r="Y114" s="32" t="s">
        <v>55</v>
      </c>
      <c r="Z114" s="22" t="s">
        <v>55</v>
      </c>
      <c r="AA114" s="22" t="s">
        <v>55</v>
      </c>
      <c r="AB114" s="22" t="s">
        <v>55</v>
      </c>
      <c r="AC114" t="s">
        <v>60</v>
      </c>
      <c r="AD114">
        <v>1</v>
      </c>
      <c r="AF114" t="s">
        <v>24</v>
      </c>
      <c r="AG114">
        <v>10</v>
      </c>
      <c r="AH114" t="s">
        <v>17</v>
      </c>
      <c r="AI114" s="5" t="s">
        <v>55</v>
      </c>
      <c r="AJ114" s="5" t="s">
        <v>55</v>
      </c>
      <c r="AK114" s="32" t="s">
        <v>55</v>
      </c>
      <c r="AL114" s="22" t="s">
        <v>55</v>
      </c>
      <c r="AM114" s="32" t="s">
        <v>55</v>
      </c>
      <c r="AN114" s="32" t="s">
        <v>55</v>
      </c>
      <c r="AO114" s="22" t="str">
        <f t="shared" si="17"/>
        <v>One-Time gift on N/A basis charged on N/A Delayed start date of N/A ending on N/A</v>
      </c>
      <c r="AP114" t="s">
        <v>38</v>
      </c>
      <c r="AQ114" s="5" t="s">
        <v>64</v>
      </c>
      <c r="AR114" s="5" t="s">
        <v>181</v>
      </c>
      <c r="AS114" s="5" t="s">
        <v>64</v>
      </c>
      <c r="AT114" s="5"/>
      <c r="AU114" t="s">
        <v>38</v>
      </c>
      <c r="AV114" t="s">
        <v>38</v>
      </c>
      <c r="AW114" t="s">
        <v>38</v>
      </c>
      <c r="AX114" t="s">
        <v>90</v>
      </c>
      <c r="AY114" s="35" t="s">
        <v>3430</v>
      </c>
      <c r="AZ114" s="36" t="s">
        <v>3431</v>
      </c>
      <c r="BA114" s="36" t="s">
        <v>3806</v>
      </c>
      <c r="BB114" s="36" t="s">
        <v>5445</v>
      </c>
      <c r="BC114" s="37"/>
      <c r="BD114" s="36" t="s">
        <v>5446</v>
      </c>
      <c r="BE114" s="36" t="s">
        <v>5447</v>
      </c>
      <c r="BF114" t="s">
        <v>87</v>
      </c>
      <c r="BG114" s="39">
        <v>40744</v>
      </c>
      <c r="BH114" t="s">
        <v>126</v>
      </c>
      <c r="BI114" t="s">
        <v>221</v>
      </c>
      <c r="BJ114" s="5" t="s">
        <v>55</v>
      </c>
      <c r="BK114" s="5" t="s">
        <v>55</v>
      </c>
      <c r="BL114" t="s">
        <v>236</v>
      </c>
      <c r="BM114" t="s">
        <v>110</v>
      </c>
      <c r="BN114" t="s">
        <v>119</v>
      </c>
      <c r="BO114">
        <v>856667</v>
      </c>
      <c r="BP114" s="5" t="s">
        <v>55</v>
      </c>
      <c r="BQ114" s="5" t="s">
        <v>55</v>
      </c>
      <c r="BR114" s="5" t="s">
        <v>55</v>
      </c>
      <c r="BS114" s="5" t="s">
        <v>55</v>
      </c>
      <c r="BT114" s="5" t="s">
        <v>55</v>
      </c>
      <c r="BU114" s="5" t="s">
        <v>55</v>
      </c>
      <c r="BV114" t="s">
        <v>38</v>
      </c>
      <c r="BW114" t="s">
        <v>51</v>
      </c>
      <c r="BX114" s="6" t="s">
        <v>132</v>
      </c>
      <c r="BY114" t="s">
        <v>52</v>
      </c>
      <c r="BZ114" s="5" t="s">
        <v>131</v>
      </c>
      <c r="CA114" t="s">
        <v>38</v>
      </c>
      <c r="CB114" t="s">
        <v>37</v>
      </c>
      <c r="CC114" t="s">
        <v>215</v>
      </c>
    </row>
    <row r="115" spans="1:81" x14ac:dyDescent="0.2">
      <c r="A115" s="7" t="s">
        <v>37</v>
      </c>
      <c r="B115" t="s">
        <v>378</v>
      </c>
      <c r="C115" t="s">
        <v>136</v>
      </c>
      <c r="D115" t="s">
        <v>166</v>
      </c>
      <c r="E115" t="str">
        <f t="shared" si="18"/>
        <v>Load Scenario 114 (Org#=1| Campus#=1, GiftType#=2, Fund#=1)</v>
      </c>
      <c r="F115" s="24" t="str">
        <f t="shared" si="19"/>
        <v>CampusName=Main Campus|GiftType=Donate| DonatePurchaseGoal=Donate|FundName= General Giving| CategoryName=</v>
      </c>
      <c r="G115" s="24" t="str">
        <f t="shared" si="20"/>
        <v>Load Scenario 114 (Org#=1| Campus#=1, GiftType#=2, Fund#=1) - Using 'Main Campus',  'Donate', using 'AmountCurrency' of '10', with a 'One-Time' transaction using a 'New Credit Card' payment type 'Visa' with account 'Visa_Personal' number '4111 1111 1111 1111' Submit = 'Yes'</v>
      </c>
      <c r="H115" s="24" t="str">
        <f t="shared" si="21"/>
        <v>Environment= https://sg-dev-web.securegive.com/,  User= testing+114+load@securegive.com</v>
      </c>
      <c r="I115" s="34" t="s">
        <v>244</v>
      </c>
      <c r="J115" t="s">
        <v>272</v>
      </c>
      <c r="K115" s="34" t="s">
        <v>1871</v>
      </c>
      <c r="L115" t="s">
        <v>271</v>
      </c>
      <c r="M115" t="s">
        <v>55</v>
      </c>
      <c r="N115" t="s">
        <v>55</v>
      </c>
      <c r="O115" s="1" t="s">
        <v>92</v>
      </c>
      <c r="P115" t="s">
        <v>13</v>
      </c>
      <c r="Q115">
        <v>1</v>
      </c>
      <c r="R115" s="24">
        <v>1</v>
      </c>
      <c r="S115" s="7" t="s">
        <v>213</v>
      </c>
      <c r="T115" s="7">
        <v>2</v>
      </c>
      <c r="U115" s="7" t="s">
        <v>213</v>
      </c>
      <c r="V115" s="26" t="s">
        <v>55</v>
      </c>
      <c r="W115" s="22" t="s">
        <v>55</v>
      </c>
      <c r="X115" s="32" t="s">
        <v>55</v>
      </c>
      <c r="Y115" s="32" t="s">
        <v>55</v>
      </c>
      <c r="Z115" s="22" t="s">
        <v>55</v>
      </c>
      <c r="AA115" s="22" t="s">
        <v>55</v>
      </c>
      <c r="AB115" s="22" t="s">
        <v>55</v>
      </c>
      <c r="AC115" t="s">
        <v>60</v>
      </c>
      <c r="AD115">
        <v>1</v>
      </c>
      <c r="AF115" t="s">
        <v>24</v>
      </c>
      <c r="AG115">
        <v>10</v>
      </c>
      <c r="AH115" t="s">
        <v>17</v>
      </c>
      <c r="AI115" s="5" t="s">
        <v>55</v>
      </c>
      <c r="AJ115" s="5" t="s">
        <v>55</v>
      </c>
      <c r="AK115" s="32" t="s">
        <v>55</v>
      </c>
      <c r="AL115" s="22" t="s">
        <v>55</v>
      </c>
      <c r="AM115" s="32" t="s">
        <v>55</v>
      </c>
      <c r="AN115" s="32" t="s">
        <v>55</v>
      </c>
      <c r="AO115" s="22" t="str">
        <f t="shared" si="17"/>
        <v>One-Time gift on N/A basis charged on N/A Delayed start date of N/A ending on N/A</v>
      </c>
      <c r="AP115" t="s">
        <v>38</v>
      </c>
      <c r="AQ115" s="5" t="s">
        <v>64</v>
      </c>
      <c r="AR115" s="5" t="s">
        <v>181</v>
      </c>
      <c r="AS115" s="5" t="s">
        <v>64</v>
      </c>
      <c r="AT115" s="5"/>
      <c r="AU115" t="s">
        <v>38</v>
      </c>
      <c r="AV115" t="s">
        <v>38</v>
      </c>
      <c r="AW115" t="s">
        <v>38</v>
      </c>
      <c r="AX115" t="s">
        <v>90</v>
      </c>
      <c r="AY115" s="35" t="s">
        <v>3351</v>
      </c>
      <c r="AZ115" s="36" t="s">
        <v>3269</v>
      </c>
      <c r="BA115" s="36" t="s">
        <v>3807</v>
      </c>
      <c r="BB115" s="36" t="s">
        <v>5448</v>
      </c>
      <c r="BC115" s="37"/>
      <c r="BD115" s="36" t="s">
        <v>5449</v>
      </c>
      <c r="BE115" s="36" t="s">
        <v>5379</v>
      </c>
      <c r="BF115" t="s">
        <v>87</v>
      </c>
      <c r="BG115" s="39">
        <v>72349</v>
      </c>
      <c r="BH115" t="s">
        <v>53</v>
      </c>
      <c r="BI115" t="s">
        <v>221</v>
      </c>
      <c r="BJ115" s="5" t="s">
        <v>55</v>
      </c>
      <c r="BK115" t="s">
        <v>37</v>
      </c>
      <c r="BL115" t="s">
        <v>237</v>
      </c>
      <c r="BM115" t="s">
        <v>111</v>
      </c>
      <c r="BN115" t="s">
        <v>121</v>
      </c>
      <c r="BO115" t="s">
        <v>98</v>
      </c>
      <c r="BP115" s="4">
        <v>44188</v>
      </c>
      <c r="BQ115">
        <v>123</v>
      </c>
      <c r="BR115" s="5" t="s">
        <v>55</v>
      </c>
      <c r="BS115" t="s">
        <v>50</v>
      </c>
      <c r="BT115">
        <v>30215</v>
      </c>
      <c r="BU115" t="s">
        <v>38</v>
      </c>
      <c r="BV115" t="s">
        <v>38</v>
      </c>
      <c r="BW115" s="5" t="s">
        <v>55</v>
      </c>
      <c r="BX115" s="22" t="s">
        <v>55</v>
      </c>
      <c r="BY115" s="5" t="s">
        <v>55</v>
      </c>
      <c r="BZ115" s="5" t="s">
        <v>55</v>
      </c>
      <c r="CA115" t="s">
        <v>37</v>
      </c>
      <c r="CB115" t="s">
        <v>37</v>
      </c>
      <c r="CC115" t="s">
        <v>55</v>
      </c>
    </row>
    <row r="116" spans="1:81" ht="17" customHeight="1" x14ac:dyDescent="0.2">
      <c r="A116" s="7" t="s">
        <v>37</v>
      </c>
      <c r="B116" t="s">
        <v>379</v>
      </c>
      <c r="C116" t="s">
        <v>136</v>
      </c>
      <c r="D116" t="s">
        <v>166</v>
      </c>
      <c r="E116" t="str">
        <f t="shared" si="18"/>
        <v>Load Scenario 115 (Org#=1| Campus#=1, GiftType#=2, Fund#=1)</v>
      </c>
      <c r="F116" s="24" t="str">
        <f t="shared" si="19"/>
        <v>CampusName=Main Campus|GiftType=Donate| DonatePurchaseGoal=Donate|FundName= General Giving| CategoryName=</v>
      </c>
      <c r="G116" s="24" t="str">
        <f t="shared" si="20"/>
        <v>Load Scenario 115 (Org#=1| Campus#=1, GiftType#=2, Fund#=1) - Using 'Main Campus',  'Donate', using 'AmountCurrency' of '10', with a 'One-Time' transaction using a 'New Credit Card' payment type 'Visa' with account 'Visa_Corporate_Purchase' number '4055 0111 1111 1111' Submit = 'Yes'</v>
      </c>
      <c r="H116" s="24" t="str">
        <f t="shared" si="21"/>
        <v>Environment= https://sg-dev-web.securegive.com/,  User= testing+115+load@securegive.com</v>
      </c>
      <c r="I116" s="34" t="s">
        <v>244</v>
      </c>
      <c r="J116" t="s">
        <v>272</v>
      </c>
      <c r="K116" s="34" t="s">
        <v>1872</v>
      </c>
      <c r="L116" t="s">
        <v>271</v>
      </c>
      <c r="M116" t="s">
        <v>55</v>
      </c>
      <c r="N116" t="s">
        <v>55</v>
      </c>
      <c r="O116" s="1" t="s">
        <v>92</v>
      </c>
      <c r="P116" t="s">
        <v>13</v>
      </c>
      <c r="Q116">
        <v>1</v>
      </c>
      <c r="R116" s="24">
        <v>1</v>
      </c>
      <c r="S116" s="7" t="s">
        <v>213</v>
      </c>
      <c r="T116" s="7">
        <v>2</v>
      </c>
      <c r="U116" s="7" t="s">
        <v>213</v>
      </c>
      <c r="V116" s="26" t="s">
        <v>55</v>
      </c>
      <c r="W116" s="22" t="s">
        <v>55</v>
      </c>
      <c r="X116" s="32" t="s">
        <v>55</v>
      </c>
      <c r="Y116" s="32" t="s">
        <v>55</v>
      </c>
      <c r="Z116" s="22" t="s">
        <v>55</v>
      </c>
      <c r="AA116" s="22" t="s">
        <v>55</v>
      </c>
      <c r="AB116" s="22" t="s">
        <v>55</v>
      </c>
      <c r="AC116" t="s">
        <v>60</v>
      </c>
      <c r="AD116">
        <v>1</v>
      </c>
      <c r="AF116" t="s">
        <v>24</v>
      </c>
      <c r="AG116">
        <v>10</v>
      </c>
      <c r="AH116" t="s">
        <v>17</v>
      </c>
      <c r="AI116" s="5" t="s">
        <v>55</v>
      </c>
      <c r="AJ116" s="5" t="s">
        <v>55</v>
      </c>
      <c r="AK116" s="32" t="s">
        <v>55</v>
      </c>
      <c r="AL116" s="22" t="s">
        <v>55</v>
      </c>
      <c r="AM116" s="32" t="s">
        <v>55</v>
      </c>
      <c r="AN116" s="32" t="s">
        <v>55</v>
      </c>
      <c r="AO116" s="22" t="str">
        <f t="shared" si="17"/>
        <v>One-Time gift on N/A basis charged on N/A Delayed start date of N/A ending on N/A</v>
      </c>
      <c r="AP116" t="s">
        <v>38</v>
      </c>
      <c r="AQ116" s="5" t="s">
        <v>64</v>
      </c>
      <c r="AR116" s="5" t="s">
        <v>181</v>
      </c>
      <c r="AS116" s="5" t="s">
        <v>64</v>
      </c>
      <c r="AT116" s="5"/>
      <c r="AU116" t="s">
        <v>38</v>
      </c>
      <c r="AV116" t="s">
        <v>38</v>
      </c>
      <c r="AW116" t="s">
        <v>38</v>
      </c>
      <c r="AX116" t="s">
        <v>90</v>
      </c>
      <c r="AY116" s="35" t="s">
        <v>3276</v>
      </c>
      <c r="AZ116" s="36" t="s">
        <v>3432</v>
      </c>
      <c r="BA116" s="36" t="s">
        <v>3808</v>
      </c>
      <c r="BB116" s="36" t="s">
        <v>5450</v>
      </c>
      <c r="BC116" s="37"/>
      <c r="BD116" s="36" t="s">
        <v>5451</v>
      </c>
      <c r="BE116" s="36" t="s">
        <v>5245</v>
      </c>
      <c r="BF116" t="s">
        <v>87</v>
      </c>
      <c r="BG116" s="39">
        <v>12192</v>
      </c>
      <c r="BH116" t="s">
        <v>53</v>
      </c>
      <c r="BI116" t="s">
        <v>221</v>
      </c>
      <c r="BJ116" s="5" t="s">
        <v>55</v>
      </c>
      <c r="BK116" t="s">
        <v>37</v>
      </c>
      <c r="BL116" t="s">
        <v>237</v>
      </c>
      <c r="BM116" t="s">
        <v>111</v>
      </c>
      <c r="BN116" t="s">
        <v>106</v>
      </c>
      <c r="BO116" t="s">
        <v>100</v>
      </c>
      <c r="BP116" s="4">
        <v>44188</v>
      </c>
      <c r="BQ116">
        <v>123</v>
      </c>
      <c r="BR116" s="5" t="s">
        <v>55</v>
      </c>
      <c r="BS116" t="s">
        <v>172</v>
      </c>
      <c r="BT116">
        <v>30215</v>
      </c>
      <c r="BU116" t="s">
        <v>38</v>
      </c>
      <c r="BV116" t="s">
        <v>38</v>
      </c>
      <c r="BW116" s="5" t="s">
        <v>55</v>
      </c>
      <c r="BX116" s="22" t="s">
        <v>55</v>
      </c>
      <c r="BY116" s="5" t="s">
        <v>55</v>
      </c>
      <c r="BZ116" s="5" t="s">
        <v>55</v>
      </c>
      <c r="CA116" t="s">
        <v>37</v>
      </c>
      <c r="CB116" t="s">
        <v>37</v>
      </c>
      <c r="CC116" t="s">
        <v>55</v>
      </c>
    </row>
    <row r="117" spans="1:81" x14ac:dyDescent="0.2">
      <c r="A117" s="7" t="s">
        <v>37</v>
      </c>
      <c r="B117" t="s">
        <v>380</v>
      </c>
      <c r="C117" t="s">
        <v>136</v>
      </c>
      <c r="D117" t="s">
        <v>166</v>
      </c>
      <c r="E117" t="str">
        <f t="shared" si="18"/>
        <v>Load Scenario 116 (Org#=1| Campus#=1, GiftType#=2, Fund#=1)</v>
      </c>
      <c r="F117" s="24" t="str">
        <f t="shared" si="19"/>
        <v>CampusName=Main Campus|GiftType=Donate| DonatePurchaseGoal=Donate|FundName= General Giving| CategoryName=</v>
      </c>
      <c r="G117" s="24" t="str">
        <f t="shared" si="20"/>
        <v>Load Scenario 116 (Org#=1| Campus#=1, GiftType#=2, Fund#=1) - Using 'Main Campus',  'Donate', using 'AmountCurrency' of '14', with a 'One-Time' transaction using a 'New Credit Card' payment type 'Visa' with account 'Mastercard_Personal' number '5454 5454 5454 5454' Submit = 'Yes'</v>
      </c>
      <c r="H117" s="24" t="str">
        <f t="shared" si="21"/>
        <v>Environment= https://sg-dev-web.securegive.com/,  User= testing+116+load@securegive.com</v>
      </c>
      <c r="I117" s="34" t="s">
        <v>244</v>
      </c>
      <c r="J117" t="s">
        <v>272</v>
      </c>
      <c r="K117" s="34" t="s">
        <v>1873</v>
      </c>
      <c r="L117" t="s">
        <v>271</v>
      </c>
      <c r="M117" t="s">
        <v>55</v>
      </c>
      <c r="N117" t="s">
        <v>55</v>
      </c>
      <c r="O117" s="1" t="s">
        <v>92</v>
      </c>
      <c r="P117" t="s">
        <v>13</v>
      </c>
      <c r="Q117">
        <v>1</v>
      </c>
      <c r="R117" s="24">
        <v>1</v>
      </c>
      <c r="S117" s="7" t="s">
        <v>213</v>
      </c>
      <c r="T117" s="7">
        <v>2</v>
      </c>
      <c r="U117" s="7" t="s">
        <v>213</v>
      </c>
      <c r="V117" s="26" t="s">
        <v>55</v>
      </c>
      <c r="W117" s="22" t="s">
        <v>55</v>
      </c>
      <c r="X117" s="32" t="s">
        <v>55</v>
      </c>
      <c r="Y117" s="32" t="s">
        <v>55</v>
      </c>
      <c r="Z117" s="22" t="s">
        <v>55</v>
      </c>
      <c r="AA117" s="22" t="s">
        <v>55</v>
      </c>
      <c r="AB117" s="22" t="s">
        <v>55</v>
      </c>
      <c r="AC117" t="s">
        <v>60</v>
      </c>
      <c r="AD117">
        <v>1</v>
      </c>
      <c r="AF117" t="s">
        <v>24</v>
      </c>
      <c r="AG117">
        <v>14</v>
      </c>
      <c r="AH117" t="s">
        <v>17</v>
      </c>
      <c r="AI117" s="5" t="s">
        <v>55</v>
      </c>
      <c r="AJ117" s="5" t="s">
        <v>55</v>
      </c>
      <c r="AK117" s="32" t="s">
        <v>55</v>
      </c>
      <c r="AL117" s="22" t="s">
        <v>55</v>
      </c>
      <c r="AM117" s="32" t="s">
        <v>55</v>
      </c>
      <c r="AN117" s="32" t="s">
        <v>55</v>
      </c>
      <c r="AO117" s="22" t="str">
        <f t="shared" si="17"/>
        <v>One-Time gift on N/A basis charged on N/A Delayed start date of N/A ending on N/A</v>
      </c>
      <c r="AP117" t="s">
        <v>38</v>
      </c>
      <c r="AQ117" s="5" t="s">
        <v>64</v>
      </c>
      <c r="AR117" s="5" t="s">
        <v>181</v>
      </c>
      <c r="AS117" s="5" t="s">
        <v>64</v>
      </c>
      <c r="AT117" s="5"/>
      <c r="AU117" t="s">
        <v>38</v>
      </c>
      <c r="AV117" t="s">
        <v>38</v>
      </c>
      <c r="AW117" t="s">
        <v>38</v>
      </c>
      <c r="AX117" t="s">
        <v>90</v>
      </c>
      <c r="AY117" s="35" t="s">
        <v>3339</v>
      </c>
      <c r="AZ117" s="36" t="s">
        <v>3322</v>
      </c>
      <c r="BA117" s="36" t="s">
        <v>3809</v>
      </c>
      <c r="BB117" s="36" t="s">
        <v>5452</v>
      </c>
      <c r="BC117" s="37"/>
      <c r="BD117" s="36" t="s">
        <v>5453</v>
      </c>
      <c r="BE117" s="36" t="s">
        <v>5429</v>
      </c>
      <c r="BF117" t="s">
        <v>87</v>
      </c>
      <c r="BG117" s="39">
        <v>51240</v>
      </c>
      <c r="BH117" t="s">
        <v>53</v>
      </c>
      <c r="BI117" t="s">
        <v>221</v>
      </c>
      <c r="BJ117" s="5" t="s">
        <v>55</v>
      </c>
      <c r="BK117" t="s">
        <v>37</v>
      </c>
      <c r="BL117" t="s">
        <v>237</v>
      </c>
      <c r="BM117" t="s">
        <v>111</v>
      </c>
      <c r="BN117" t="s">
        <v>122</v>
      </c>
      <c r="BO117" t="s">
        <v>101</v>
      </c>
      <c r="BP117" s="4">
        <v>44188</v>
      </c>
      <c r="BQ117">
        <v>123</v>
      </c>
      <c r="BR117" s="5" t="s">
        <v>55</v>
      </c>
      <c r="BS117" t="s">
        <v>173</v>
      </c>
      <c r="BT117">
        <v>30215</v>
      </c>
      <c r="BU117" t="s">
        <v>38</v>
      </c>
      <c r="BV117" t="s">
        <v>38</v>
      </c>
      <c r="BW117" s="5" t="s">
        <v>55</v>
      </c>
      <c r="BX117" s="22" t="s">
        <v>55</v>
      </c>
      <c r="BY117" s="5" t="s">
        <v>55</v>
      </c>
      <c r="BZ117" s="5" t="s">
        <v>55</v>
      </c>
      <c r="CA117" t="s">
        <v>38</v>
      </c>
      <c r="CB117" t="s">
        <v>37</v>
      </c>
      <c r="CC117" t="s">
        <v>55</v>
      </c>
    </row>
    <row r="118" spans="1:81" x14ac:dyDescent="0.2">
      <c r="A118" s="7" t="s">
        <v>37</v>
      </c>
      <c r="B118" t="s">
        <v>381</v>
      </c>
      <c r="C118" t="s">
        <v>136</v>
      </c>
      <c r="D118" t="s">
        <v>166</v>
      </c>
      <c r="E118" t="str">
        <f t="shared" si="18"/>
        <v>Load Scenario 117 (Org#=1| Campus#=1, GiftType#=2, Fund#=1)</v>
      </c>
      <c r="F118" s="24" t="str">
        <f t="shared" si="19"/>
        <v>CampusName=Main Campus|GiftType=Donate| DonatePurchaseGoal=Donate|FundName= General Giving| CategoryName=</v>
      </c>
      <c r="G118" s="24" t="str">
        <f t="shared" si="20"/>
        <v>Load Scenario 117 (Org#=1| Campus#=1, GiftType#=2, Fund#=1) - Using 'Main Campus',  'Donate', using 'AmountCurrency' of '15', with a 'One-Time' transaction using a 'New Credit Card' payment type 'Mastercard' with account 'Mastercard_Corporate' number '5405 2222 2222 2226' Submit = 'Yes'</v>
      </c>
      <c r="H118" s="24" t="str">
        <f t="shared" si="21"/>
        <v>Environment= https://sg-dev-web.securegive.com/,  User= testing+117+load@securegive.com</v>
      </c>
      <c r="I118" s="34" t="s">
        <v>244</v>
      </c>
      <c r="J118" t="s">
        <v>272</v>
      </c>
      <c r="K118" s="34" t="s">
        <v>1874</v>
      </c>
      <c r="L118" t="s">
        <v>271</v>
      </c>
      <c r="M118" t="s">
        <v>55</v>
      </c>
      <c r="N118" t="s">
        <v>55</v>
      </c>
      <c r="O118" s="1" t="s">
        <v>92</v>
      </c>
      <c r="P118" t="s">
        <v>13</v>
      </c>
      <c r="Q118">
        <v>1</v>
      </c>
      <c r="R118" s="24">
        <v>1</v>
      </c>
      <c r="S118" s="7" t="s">
        <v>213</v>
      </c>
      <c r="T118" s="7">
        <v>2</v>
      </c>
      <c r="U118" s="7" t="s">
        <v>213</v>
      </c>
      <c r="V118" s="26" t="s">
        <v>55</v>
      </c>
      <c r="W118" s="22" t="s">
        <v>55</v>
      </c>
      <c r="X118" s="32" t="s">
        <v>55</v>
      </c>
      <c r="Y118" s="32" t="s">
        <v>55</v>
      </c>
      <c r="Z118" s="22" t="s">
        <v>55</v>
      </c>
      <c r="AA118" s="22" t="s">
        <v>55</v>
      </c>
      <c r="AB118" s="22" t="s">
        <v>55</v>
      </c>
      <c r="AC118" t="s">
        <v>60</v>
      </c>
      <c r="AD118">
        <v>1</v>
      </c>
      <c r="AF118" t="s">
        <v>24</v>
      </c>
      <c r="AG118">
        <v>15</v>
      </c>
      <c r="AH118" t="s">
        <v>17</v>
      </c>
      <c r="AI118" s="5" t="s">
        <v>55</v>
      </c>
      <c r="AJ118" s="5" t="s">
        <v>55</v>
      </c>
      <c r="AK118" s="32" t="s">
        <v>55</v>
      </c>
      <c r="AL118" s="22" t="s">
        <v>55</v>
      </c>
      <c r="AM118" s="32" t="s">
        <v>55</v>
      </c>
      <c r="AN118" s="32" t="s">
        <v>55</v>
      </c>
      <c r="AO118" s="22" t="str">
        <f t="shared" si="17"/>
        <v>One-Time gift on N/A basis charged on N/A Delayed start date of N/A ending on N/A</v>
      </c>
      <c r="AP118" t="s">
        <v>38</v>
      </c>
      <c r="AQ118" s="5" t="s">
        <v>64</v>
      </c>
      <c r="AR118" s="5" t="s">
        <v>181</v>
      </c>
      <c r="AS118" s="5" t="s">
        <v>64</v>
      </c>
      <c r="AT118" s="5"/>
      <c r="AU118" t="s">
        <v>38</v>
      </c>
      <c r="AV118" t="s">
        <v>38</v>
      </c>
      <c r="AW118" t="s">
        <v>38</v>
      </c>
      <c r="AX118" t="s">
        <v>90</v>
      </c>
      <c r="AY118" s="35" t="s">
        <v>3262</v>
      </c>
      <c r="AZ118" s="36" t="s">
        <v>3433</v>
      </c>
      <c r="BA118" s="36" t="s">
        <v>3810</v>
      </c>
      <c r="BB118" s="36" t="s">
        <v>5454</v>
      </c>
      <c r="BC118" s="37"/>
      <c r="BD118" s="36" t="s">
        <v>5415</v>
      </c>
      <c r="BE118" s="36" t="s">
        <v>5203</v>
      </c>
      <c r="BF118" t="s">
        <v>87</v>
      </c>
      <c r="BG118" s="39">
        <v>89419</v>
      </c>
      <c r="BH118" t="s">
        <v>53</v>
      </c>
      <c r="BI118" t="s">
        <v>221</v>
      </c>
      <c r="BJ118" s="5" t="s">
        <v>55</v>
      </c>
      <c r="BK118" t="s">
        <v>37</v>
      </c>
      <c r="BL118" t="s">
        <v>238</v>
      </c>
      <c r="BM118" t="s">
        <v>111</v>
      </c>
      <c r="BN118" t="s">
        <v>123</v>
      </c>
      <c r="BO118" t="s">
        <v>103</v>
      </c>
      <c r="BP118" s="4">
        <v>44188</v>
      </c>
      <c r="BQ118">
        <v>123</v>
      </c>
      <c r="BR118" s="5" t="s">
        <v>55</v>
      </c>
      <c r="BS118" t="s">
        <v>174</v>
      </c>
      <c r="BT118">
        <v>30215</v>
      </c>
      <c r="BU118" t="s">
        <v>38</v>
      </c>
      <c r="BV118" t="s">
        <v>38</v>
      </c>
      <c r="BW118" s="5" t="s">
        <v>55</v>
      </c>
      <c r="BX118" s="22" t="s">
        <v>55</v>
      </c>
      <c r="BY118" s="5" t="s">
        <v>55</v>
      </c>
      <c r="BZ118" s="5" t="s">
        <v>55</v>
      </c>
      <c r="CA118" t="s">
        <v>38</v>
      </c>
      <c r="CB118" t="s">
        <v>37</v>
      </c>
      <c r="CC118" t="s">
        <v>55</v>
      </c>
    </row>
    <row r="119" spans="1:81" x14ac:dyDescent="0.2">
      <c r="A119" s="7" t="s">
        <v>37</v>
      </c>
      <c r="B119" t="s">
        <v>382</v>
      </c>
      <c r="C119" t="s">
        <v>136</v>
      </c>
      <c r="D119" t="s">
        <v>166</v>
      </c>
      <c r="E119" t="str">
        <f t="shared" si="18"/>
        <v>Load Scenario 118 (Org#=1| Campus#=1, GiftType#=2, Fund#=1)</v>
      </c>
      <c r="F119" s="24" t="str">
        <f t="shared" si="19"/>
        <v>CampusName=Main Campus|GiftType=Donate| DonatePurchaseGoal=Donate|FundName= General Giving| CategoryName=</v>
      </c>
      <c r="G119" s="24" t="str">
        <f t="shared" si="20"/>
        <v>Load Scenario 118 (Org#=1| Campus#=1, GiftType#=2, Fund#=1) - Using 'Main Campus',  'Donate', using 'AmountCurrency' of '16', with a 'One-Time' transaction using a 'New Credit Card' payment type 'Discover' with account 'Discover' number '6011 0009 9550 0000' Submit = 'Yes'</v>
      </c>
      <c r="H119" s="24" t="str">
        <f t="shared" si="21"/>
        <v>Environment= https://sg-dev-web.securegive.com/,  User= testing+118+load@securegive.com</v>
      </c>
      <c r="I119" s="34" t="s">
        <v>244</v>
      </c>
      <c r="J119" t="s">
        <v>272</v>
      </c>
      <c r="K119" s="34" t="s">
        <v>1875</v>
      </c>
      <c r="L119" t="s">
        <v>271</v>
      </c>
      <c r="M119" t="s">
        <v>55</v>
      </c>
      <c r="N119" t="s">
        <v>55</v>
      </c>
      <c r="O119" s="1" t="s">
        <v>92</v>
      </c>
      <c r="P119" t="s">
        <v>13</v>
      </c>
      <c r="Q119">
        <v>1</v>
      </c>
      <c r="R119" s="24">
        <v>1</v>
      </c>
      <c r="S119" s="7" t="s">
        <v>213</v>
      </c>
      <c r="T119" s="7">
        <v>2</v>
      </c>
      <c r="U119" s="7" t="s">
        <v>213</v>
      </c>
      <c r="V119" s="26" t="s">
        <v>55</v>
      </c>
      <c r="W119" s="22" t="s">
        <v>55</v>
      </c>
      <c r="X119" s="32" t="s">
        <v>55</v>
      </c>
      <c r="Y119" s="32" t="s">
        <v>55</v>
      </c>
      <c r="Z119" s="22" t="s">
        <v>55</v>
      </c>
      <c r="AA119" s="22" t="s">
        <v>55</v>
      </c>
      <c r="AB119" s="22" t="s">
        <v>55</v>
      </c>
      <c r="AC119" t="s">
        <v>60</v>
      </c>
      <c r="AD119">
        <v>1</v>
      </c>
      <c r="AF119" t="s">
        <v>24</v>
      </c>
      <c r="AG119">
        <v>16</v>
      </c>
      <c r="AH119" t="s">
        <v>17</v>
      </c>
      <c r="AI119" s="5" t="s">
        <v>55</v>
      </c>
      <c r="AJ119" s="5" t="s">
        <v>55</v>
      </c>
      <c r="AK119" s="32" t="s">
        <v>55</v>
      </c>
      <c r="AL119" s="22" t="s">
        <v>55</v>
      </c>
      <c r="AM119" s="32" t="s">
        <v>55</v>
      </c>
      <c r="AN119" s="32" t="s">
        <v>55</v>
      </c>
      <c r="AO119" s="22" t="str">
        <f t="shared" si="17"/>
        <v>One-Time gift on N/A basis charged on N/A Delayed start date of N/A ending on N/A</v>
      </c>
      <c r="AP119" t="s">
        <v>38</v>
      </c>
      <c r="AQ119" s="5" t="s">
        <v>64</v>
      </c>
      <c r="AR119" s="5" t="s">
        <v>181</v>
      </c>
      <c r="AS119" s="5" t="s">
        <v>64</v>
      </c>
      <c r="AT119" s="5"/>
      <c r="AU119" t="s">
        <v>38</v>
      </c>
      <c r="AV119" t="s">
        <v>38</v>
      </c>
      <c r="AW119" t="s">
        <v>38</v>
      </c>
      <c r="AX119" t="s">
        <v>90</v>
      </c>
      <c r="AY119" s="35" t="s">
        <v>3369</v>
      </c>
      <c r="AZ119" s="36" t="s">
        <v>3402</v>
      </c>
      <c r="BA119" s="36" t="s">
        <v>3811</v>
      </c>
      <c r="BB119" s="36" t="s">
        <v>5455</v>
      </c>
      <c r="BC119" s="37"/>
      <c r="BD119" s="36" t="s">
        <v>5456</v>
      </c>
      <c r="BE119" s="36" t="s">
        <v>5270</v>
      </c>
      <c r="BF119" t="s">
        <v>87</v>
      </c>
      <c r="BG119" s="39">
        <v>50784</v>
      </c>
      <c r="BH119" t="s">
        <v>53</v>
      </c>
      <c r="BI119" t="s">
        <v>221</v>
      </c>
      <c r="BJ119" s="5" t="s">
        <v>55</v>
      </c>
      <c r="BK119" t="s">
        <v>37</v>
      </c>
      <c r="BL119" t="s">
        <v>96</v>
      </c>
      <c r="BM119" t="s">
        <v>111</v>
      </c>
      <c r="BN119" t="s">
        <v>96</v>
      </c>
      <c r="BO119" t="s">
        <v>104</v>
      </c>
      <c r="BP119" s="4">
        <v>44188</v>
      </c>
      <c r="BQ119">
        <v>123</v>
      </c>
      <c r="BR119" s="5" t="s">
        <v>55</v>
      </c>
      <c r="BS119" t="s">
        <v>175</v>
      </c>
      <c r="BT119">
        <v>30215</v>
      </c>
      <c r="BU119" t="s">
        <v>38</v>
      </c>
      <c r="BV119" t="s">
        <v>38</v>
      </c>
      <c r="BW119" s="5" t="s">
        <v>55</v>
      </c>
      <c r="BX119" s="22" t="s">
        <v>55</v>
      </c>
      <c r="BY119" s="5" t="s">
        <v>55</v>
      </c>
      <c r="BZ119" s="5" t="s">
        <v>55</v>
      </c>
      <c r="CA119" t="s">
        <v>37</v>
      </c>
      <c r="CB119" t="s">
        <v>37</v>
      </c>
      <c r="CC119" t="s">
        <v>55</v>
      </c>
    </row>
    <row r="120" spans="1:81" x14ac:dyDescent="0.2">
      <c r="A120" s="7" t="s">
        <v>37</v>
      </c>
      <c r="B120" t="s">
        <v>383</v>
      </c>
      <c r="C120" t="s">
        <v>136</v>
      </c>
      <c r="D120" t="s">
        <v>166</v>
      </c>
      <c r="E120" t="str">
        <f t="shared" si="18"/>
        <v>Load Scenario 119 (Org#=1| Campus#=1, GiftType#=2, Fund#=1)</v>
      </c>
      <c r="F120" s="24" t="str">
        <f t="shared" si="19"/>
        <v>CampusName=Main Campus|GiftType=Donate| DonatePurchaseGoal=Donate|FundName= General Giving| CategoryName=</v>
      </c>
      <c r="G120" s="24" t="str">
        <f t="shared" si="20"/>
        <v>Load Scenario 119 (Org#=1| Campus#=1, GiftType#=2, Fund#=1) - Using 'Main Campus',  'Donate', using 'AmountCurrency' of '10', with a 'One-Time' transaction using a 'New Credit Card' payment type 'Amex' with account 'American_Express' number '3714 496353 98431' Submit = 'Yes'</v>
      </c>
      <c r="H120" s="24" t="str">
        <f t="shared" si="21"/>
        <v>Environment= https://sg-dev-web.securegive.com/,  User= testing+119+load@securegive.com</v>
      </c>
      <c r="I120" s="34" t="s">
        <v>244</v>
      </c>
      <c r="J120" t="s">
        <v>272</v>
      </c>
      <c r="K120" s="34" t="s">
        <v>1876</v>
      </c>
      <c r="L120" t="s">
        <v>271</v>
      </c>
      <c r="M120" t="s">
        <v>55</v>
      </c>
      <c r="N120" t="s">
        <v>55</v>
      </c>
      <c r="O120" s="1" t="s">
        <v>92</v>
      </c>
      <c r="P120" t="s">
        <v>13</v>
      </c>
      <c r="Q120">
        <v>1</v>
      </c>
      <c r="R120" s="24">
        <v>1</v>
      </c>
      <c r="S120" s="7" t="s">
        <v>213</v>
      </c>
      <c r="T120" s="7">
        <v>2</v>
      </c>
      <c r="U120" s="7" t="s">
        <v>213</v>
      </c>
      <c r="V120" s="26" t="s">
        <v>55</v>
      </c>
      <c r="W120" s="22" t="s">
        <v>55</v>
      </c>
      <c r="X120" s="32" t="s">
        <v>55</v>
      </c>
      <c r="Y120" s="32" t="s">
        <v>55</v>
      </c>
      <c r="Z120" s="22" t="s">
        <v>55</v>
      </c>
      <c r="AA120" s="22" t="s">
        <v>55</v>
      </c>
      <c r="AB120" s="22" t="s">
        <v>55</v>
      </c>
      <c r="AC120" t="s">
        <v>60</v>
      </c>
      <c r="AD120">
        <v>1</v>
      </c>
      <c r="AF120" t="s">
        <v>24</v>
      </c>
      <c r="AG120">
        <v>10</v>
      </c>
      <c r="AH120" t="s">
        <v>17</v>
      </c>
      <c r="AI120" s="5" t="s">
        <v>55</v>
      </c>
      <c r="AJ120" s="5" t="s">
        <v>55</v>
      </c>
      <c r="AK120" s="32" t="s">
        <v>55</v>
      </c>
      <c r="AL120" s="22" t="s">
        <v>55</v>
      </c>
      <c r="AM120" s="32" t="s">
        <v>55</v>
      </c>
      <c r="AN120" s="32" t="s">
        <v>55</v>
      </c>
      <c r="AO120" s="22" t="str">
        <f t="shared" si="17"/>
        <v>One-Time gift on N/A basis charged on N/A Delayed start date of N/A ending on N/A</v>
      </c>
      <c r="AP120" t="s">
        <v>38</v>
      </c>
      <c r="AQ120" s="5" t="s">
        <v>64</v>
      </c>
      <c r="AR120" s="5" t="s">
        <v>181</v>
      </c>
      <c r="AS120" s="5" t="s">
        <v>64</v>
      </c>
      <c r="AT120" s="5"/>
      <c r="AU120" t="s">
        <v>38</v>
      </c>
      <c r="AV120" t="s">
        <v>38</v>
      </c>
      <c r="AW120" t="s">
        <v>38</v>
      </c>
      <c r="AX120" t="s">
        <v>90</v>
      </c>
      <c r="AY120" s="35" t="s">
        <v>3403</v>
      </c>
      <c r="AZ120" s="36" t="s">
        <v>3434</v>
      </c>
      <c r="BA120" s="36" t="s">
        <v>3812</v>
      </c>
      <c r="BB120" s="36" t="s">
        <v>5457</v>
      </c>
      <c r="BC120" s="37"/>
      <c r="BD120" s="36" t="s">
        <v>5458</v>
      </c>
      <c r="BE120" s="36" t="s">
        <v>5459</v>
      </c>
      <c r="BF120" t="s">
        <v>87</v>
      </c>
      <c r="BG120" s="39">
        <v>61027</v>
      </c>
      <c r="BH120" t="s">
        <v>53</v>
      </c>
      <c r="BI120" t="s">
        <v>221</v>
      </c>
      <c r="BJ120" s="5" t="s">
        <v>55</v>
      </c>
      <c r="BK120" t="s">
        <v>37</v>
      </c>
      <c r="BL120" t="s">
        <v>239</v>
      </c>
      <c r="BM120" t="s">
        <v>111</v>
      </c>
      <c r="BN120" t="s">
        <v>107</v>
      </c>
      <c r="BO120" t="s">
        <v>105</v>
      </c>
      <c r="BP120" s="4">
        <v>44188</v>
      </c>
      <c r="BQ120" s="5" t="s">
        <v>55</v>
      </c>
      <c r="BR120">
        <v>1234</v>
      </c>
      <c r="BS120" t="s">
        <v>176</v>
      </c>
      <c r="BT120">
        <v>30215</v>
      </c>
      <c r="BU120" t="s">
        <v>38</v>
      </c>
      <c r="BV120" t="s">
        <v>55</v>
      </c>
      <c r="BW120" s="5" t="s">
        <v>55</v>
      </c>
      <c r="BX120" s="22" t="s">
        <v>55</v>
      </c>
      <c r="BY120" s="5" t="s">
        <v>55</v>
      </c>
      <c r="BZ120" s="5" t="s">
        <v>55</v>
      </c>
      <c r="CA120" t="s">
        <v>37</v>
      </c>
      <c r="CB120" t="s">
        <v>37</v>
      </c>
      <c r="CC120" t="s">
        <v>55</v>
      </c>
    </row>
    <row r="121" spans="1:81" x14ac:dyDescent="0.2">
      <c r="A121" s="7" t="s">
        <v>37</v>
      </c>
      <c r="B121" t="s">
        <v>384</v>
      </c>
      <c r="C121" t="s">
        <v>136</v>
      </c>
      <c r="D121" t="s">
        <v>166</v>
      </c>
      <c r="E121" t="str">
        <f t="shared" si="18"/>
        <v>Load Scenario 120 (Org#=1| Campus#=1, GiftType#=2, Fund#=1)</v>
      </c>
      <c r="F121" s="24" t="str">
        <f t="shared" si="19"/>
        <v>CampusName=Main Campus|GiftType=Donate| DonatePurchaseGoal=Donate|FundName= General Giving| CategoryName=</v>
      </c>
      <c r="G121" s="24" t="str">
        <f t="shared" si="20"/>
        <v>Load Scenario 120 (Org#=1| Campus#=1, GiftType#=2, Fund#=1) - Using 'Main Campus',  'Donate', using 'AmountCurrency' of '10', with a 'One-Time' transaction using a 'New Bank Account' payment type 'ach' with account 'NormalAccount' number '856667' Submit = 'Yes'</v>
      </c>
      <c r="H121" s="24" t="str">
        <f t="shared" si="21"/>
        <v>Environment= https://sg-dev-web.securegive.com/,  User= testing+120+load@securegive.com</v>
      </c>
      <c r="I121" s="34" t="s">
        <v>244</v>
      </c>
      <c r="J121" t="s">
        <v>272</v>
      </c>
      <c r="K121" s="34" t="s">
        <v>1877</v>
      </c>
      <c r="L121" t="s">
        <v>271</v>
      </c>
      <c r="M121" t="s">
        <v>55</v>
      </c>
      <c r="N121" t="s">
        <v>55</v>
      </c>
      <c r="O121" s="1" t="s">
        <v>92</v>
      </c>
      <c r="P121" t="s">
        <v>13</v>
      </c>
      <c r="Q121">
        <v>1</v>
      </c>
      <c r="R121" s="24">
        <v>1</v>
      </c>
      <c r="S121" s="7" t="s">
        <v>213</v>
      </c>
      <c r="T121" s="7">
        <v>2</v>
      </c>
      <c r="U121" s="7" t="s">
        <v>213</v>
      </c>
      <c r="V121" s="26" t="s">
        <v>55</v>
      </c>
      <c r="W121" s="22" t="s">
        <v>55</v>
      </c>
      <c r="X121" s="32" t="s">
        <v>55</v>
      </c>
      <c r="Y121" s="32" t="s">
        <v>55</v>
      </c>
      <c r="Z121" s="22" t="s">
        <v>55</v>
      </c>
      <c r="AA121" s="22" t="s">
        <v>55</v>
      </c>
      <c r="AB121" s="22" t="s">
        <v>55</v>
      </c>
      <c r="AC121" t="s">
        <v>60</v>
      </c>
      <c r="AD121">
        <v>1</v>
      </c>
      <c r="AF121" t="s">
        <v>24</v>
      </c>
      <c r="AG121">
        <v>10</v>
      </c>
      <c r="AH121" t="s">
        <v>17</v>
      </c>
      <c r="AI121" s="5" t="s">
        <v>55</v>
      </c>
      <c r="AJ121" s="5" t="s">
        <v>55</v>
      </c>
      <c r="AK121" s="32" t="s">
        <v>55</v>
      </c>
      <c r="AL121" s="22" t="s">
        <v>55</v>
      </c>
      <c r="AM121" s="32" t="s">
        <v>55</v>
      </c>
      <c r="AN121" s="32" t="s">
        <v>55</v>
      </c>
      <c r="AO121" s="22" t="str">
        <f t="shared" si="17"/>
        <v>One-Time gift on N/A basis charged on N/A Delayed start date of N/A ending on N/A</v>
      </c>
      <c r="AP121" t="s">
        <v>38</v>
      </c>
      <c r="AQ121" s="5" t="s">
        <v>64</v>
      </c>
      <c r="AR121" s="5" t="s">
        <v>181</v>
      </c>
      <c r="AS121" s="5" t="s">
        <v>64</v>
      </c>
      <c r="AT121" s="5"/>
      <c r="AU121" t="s">
        <v>38</v>
      </c>
      <c r="AV121" t="s">
        <v>38</v>
      </c>
      <c r="AW121" t="s">
        <v>38</v>
      </c>
      <c r="AX121" t="s">
        <v>90</v>
      </c>
      <c r="AY121" s="35" t="s">
        <v>3435</v>
      </c>
      <c r="AZ121" s="36" t="s">
        <v>3436</v>
      </c>
      <c r="BA121" s="36" t="s">
        <v>3813</v>
      </c>
      <c r="BB121" s="36" t="s">
        <v>5460</v>
      </c>
      <c r="BC121" s="37"/>
      <c r="BD121" s="36" t="s">
        <v>5461</v>
      </c>
      <c r="BE121" s="36" t="s">
        <v>5245</v>
      </c>
      <c r="BF121" t="s">
        <v>87</v>
      </c>
      <c r="BG121" s="39">
        <v>77600</v>
      </c>
      <c r="BH121" t="s">
        <v>126</v>
      </c>
      <c r="BI121" t="s">
        <v>221</v>
      </c>
      <c r="BJ121" s="5" t="s">
        <v>55</v>
      </c>
      <c r="BK121" s="5" t="s">
        <v>55</v>
      </c>
      <c r="BL121" t="s">
        <v>236</v>
      </c>
      <c r="BM121" t="s">
        <v>110</v>
      </c>
      <c r="BN121" t="s">
        <v>119</v>
      </c>
      <c r="BO121">
        <v>856667</v>
      </c>
      <c r="BP121" s="5" t="s">
        <v>55</v>
      </c>
      <c r="BQ121" s="5" t="s">
        <v>55</v>
      </c>
      <c r="BR121" s="5" t="s">
        <v>55</v>
      </c>
      <c r="BS121" s="5" t="s">
        <v>55</v>
      </c>
      <c r="BT121" s="5" t="s">
        <v>55</v>
      </c>
      <c r="BU121" s="5" t="s">
        <v>55</v>
      </c>
      <c r="BV121" t="s">
        <v>38</v>
      </c>
      <c r="BW121" t="s">
        <v>51</v>
      </c>
      <c r="BX121" s="6" t="s">
        <v>132</v>
      </c>
      <c r="BY121" t="s">
        <v>52</v>
      </c>
      <c r="BZ121" s="5" t="s">
        <v>131</v>
      </c>
      <c r="CA121" t="s">
        <v>38</v>
      </c>
      <c r="CB121" t="s">
        <v>37</v>
      </c>
      <c r="CC121" t="s">
        <v>215</v>
      </c>
    </row>
    <row r="122" spans="1:81" x14ac:dyDescent="0.2">
      <c r="A122" s="7" t="s">
        <v>37</v>
      </c>
      <c r="B122" t="s">
        <v>385</v>
      </c>
      <c r="C122" t="s">
        <v>136</v>
      </c>
      <c r="D122" t="s">
        <v>166</v>
      </c>
      <c r="E122" t="str">
        <f t="shared" si="18"/>
        <v>Load Scenario 121 (Org#=1| Campus#=1, GiftType#=2, Fund#=1)</v>
      </c>
      <c r="F122" s="24" t="str">
        <f t="shared" si="19"/>
        <v>CampusName=Main Campus|GiftType=Donate| DonatePurchaseGoal=Donate|FundName= General Giving| CategoryName=</v>
      </c>
      <c r="G122" s="24" t="str">
        <f t="shared" si="20"/>
        <v>Load Scenario 121 (Org#=1| Campus#=1, GiftType#=2, Fund#=1) - Using 'Main Campus',  'Donate', using 'AmountCurrency' of '10', with a 'One-Time' transaction using a 'New Credit Card' payment type 'Visa' with account 'Visa_Personal' number '4111 1111 1111 1111' Submit = 'Yes'</v>
      </c>
      <c r="H122" s="24" t="str">
        <f t="shared" si="21"/>
        <v>Environment= https://sg-dev-web.securegive.com/,  User= testing+121+load@securegive.com</v>
      </c>
      <c r="I122" s="34" t="s">
        <v>244</v>
      </c>
      <c r="J122" t="s">
        <v>272</v>
      </c>
      <c r="K122" s="34" t="s">
        <v>1878</v>
      </c>
      <c r="L122" t="s">
        <v>271</v>
      </c>
      <c r="M122" t="s">
        <v>55</v>
      </c>
      <c r="N122" t="s">
        <v>55</v>
      </c>
      <c r="O122" s="1" t="s">
        <v>92</v>
      </c>
      <c r="P122" t="s">
        <v>13</v>
      </c>
      <c r="Q122">
        <v>1</v>
      </c>
      <c r="R122" s="24">
        <v>1</v>
      </c>
      <c r="S122" s="7" t="s">
        <v>213</v>
      </c>
      <c r="T122" s="7">
        <v>2</v>
      </c>
      <c r="U122" s="7" t="s">
        <v>213</v>
      </c>
      <c r="V122" s="26" t="s">
        <v>55</v>
      </c>
      <c r="W122" s="22" t="s">
        <v>55</v>
      </c>
      <c r="X122" s="32" t="s">
        <v>55</v>
      </c>
      <c r="Y122" s="32" t="s">
        <v>55</v>
      </c>
      <c r="Z122" s="22" t="s">
        <v>55</v>
      </c>
      <c r="AA122" s="22" t="s">
        <v>55</v>
      </c>
      <c r="AB122" s="22" t="s">
        <v>55</v>
      </c>
      <c r="AC122" t="s">
        <v>60</v>
      </c>
      <c r="AD122">
        <v>1</v>
      </c>
      <c r="AF122" t="s">
        <v>24</v>
      </c>
      <c r="AG122">
        <v>10</v>
      </c>
      <c r="AH122" t="s">
        <v>17</v>
      </c>
      <c r="AI122" s="5" t="s">
        <v>55</v>
      </c>
      <c r="AJ122" s="5" t="s">
        <v>55</v>
      </c>
      <c r="AK122" s="32" t="s">
        <v>55</v>
      </c>
      <c r="AL122" s="22" t="s">
        <v>55</v>
      </c>
      <c r="AM122" s="32" t="s">
        <v>55</v>
      </c>
      <c r="AN122" s="32" t="s">
        <v>55</v>
      </c>
      <c r="AO122" s="22" t="str">
        <f t="shared" si="17"/>
        <v>One-Time gift on N/A basis charged on N/A Delayed start date of N/A ending on N/A</v>
      </c>
      <c r="AP122" t="s">
        <v>38</v>
      </c>
      <c r="AQ122" s="5" t="s">
        <v>64</v>
      </c>
      <c r="AR122" s="5" t="s">
        <v>181</v>
      </c>
      <c r="AS122" s="5" t="s">
        <v>64</v>
      </c>
      <c r="AT122" s="5"/>
      <c r="AU122" t="s">
        <v>38</v>
      </c>
      <c r="AV122" t="s">
        <v>38</v>
      </c>
      <c r="AW122" t="s">
        <v>38</v>
      </c>
      <c r="AX122" t="s">
        <v>90</v>
      </c>
      <c r="AY122" s="35" t="s">
        <v>3437</v>
      </c>
      <c r="AZ122" s="36" t="s">
        <v>3438</v>
      </c>
      <c r="BA122" s="36" t="s">
        <v>3814</v>
      </c>
      <c r="BB122" s="36" t="s">
        <v>5462</v>
      </c>
      <c r="BC122" s="37"/>
      <c r="BD122" s="36" t="s">
        <v>5463</v>
      </c>
      <c r="BE122" s="36" t="s">
        <v>86</v>
      </c>
      <c r="BF122" t="s">
        <v>87</v>
      </c>
      <c r="BG122" s="39">
        <v>63367</v>
      </c>
      <c r="BH122" t="s">
        <v>53</v>
      </c>
      <c r="BI122" t="s">
        <v>221</v>
      </c>
      <c r="BJ122" s="5" t="s">
        <v>55</v>
      </c>
      <c r="BK122" t="s">
        <v>37</v>
      </c>
      <c r="BL122" t="s">
        <v>237</v>
      </c>
      <c r="BM122" t="s">
        <v>111</v>
      </c>
      <c r="BN122" t="s">
        <v>121</v>
      </c>
      <c r="BO122" t="s">
        <v>98</v>
      </c>
      <c r="BP122" s="4">
        <v>44188</v>
      </c>
      <c r="BQ122">
        <v>123</v>
      </c>
      <c r="BR122" s="5" t="s">
        <v>55</v>
      </c>
      <c r="BS122" t="s">
        <v>50</v>
      </c>
      <c r="BT122">
        <v>30215</v>
      </c>
      <c r="BU122" t="s">
        <v>38</v>
      </c>
      <c r="BV122" t="s">
        <v>38</v>
      </c>
      <c r="BW122" s="5" t="s">
        <v>55</v>
      </c>
      <c r="BX122" s="22" t="s">
        <v>55</v>
      </c>
      <c r="BY122" s="5" t="s">
        <v>55</v>
      </c>
      <c r="BZ122" s="5" t="s">
        <v>55</v>
      </c>
      <c r="CA122" t="s">
        <v>37</v>
      </c>
      <c r="CB122" t="s">
        <v>37</v>
      </c>
      <c r="CC122" t="s">
        <v>55</v>
      </c>
    </row>
    <row r="123" spans="1:81" ht="17" customHeight="1" x14ac:dyDescent="0.2">
      <c r="A123" s="7" t="s">
        <v>37</v>
      </c>
      <c r="B123" t="s">
        <v>386</v>
      </c>
      <c r="C123" t="s">
        <v>136</v>
      </c>
      <c r="D123" t="s">
        <v>166</v>
      </c>
      <c r="E123" t="str">
        <f t="shared" si="18"/>
        <v>Load Scenario 122 (Org#=1| Campus#=1, GiftType#=2, Fund#=1)</v>
      </c>
      <c r="F123" s="24" t="str">
        <f t="shared" si="19"/>
        <v>CampusName=Main Campus|GiftType=Donate| DonatePurchaseGoal=Donate|FundName= General Giving| CategoryName=</v>
      </c>
      <c r="G123" s="24" t="str">
        <f t="shared" si="20"/>
        <v>Load Scenario 122 (Org#=1| Campus#=1, GiftType#=2, Fund#=1) - Using 'Main Campus',  'Donate', using 'AmountCurrency' of '10', with a 'One-Time' transaction using a 'New Credit Card' payment type 'Visa' with account 'Visa_Corporate_Purchase' number '4055 0111 1111 1111' Submit = 'Yes'</v>
      </c>
      <c r="H123" s="24" t="str">
        <f t="shared" si="21"/>
        <v>Environment= https://sg-dev-web.securegive.com/,  User= testing+122+load@securegive.com</v>
      </c>
      <c r="I123" s="34" t="s">
        <v>244</v>
      </c>
      <c r="J123" t="s">
        <v>272</v>
      </c>
      <c r="K123" s="34" t="s">
        <v>1879</v>
      </c>
      <c r="L123" t="s">
        <v>271</v>
      </c>
      <c r="M123" t="s">
        <v>55</v>
      </c>
      <c r="N123" t="s">
        <v>55</v>
      </c>
      <c r="O123" s="1" t="s">
        <v>92</v>
      </c>
      <c r="P123" t="s">
        <v>13</v>
      </c>
      <c r="Q123">
        <v>1</v>
      </c>
      <c r="R123" s="24">
        <v>1</v>
      </c>
      <c r="S123" s="7" t="s">
        <v>213</v>
      </c>
      <c r="T123" s="7">
        <v>2</v>
      </c>
      <c r="U123" s="7" t="s">
        <v>213</v>
      </c>
      <c r="V123" s="26" t="s">
        <v>55</v>
      </c>
      <c r="W123" s="22" t="s">
        <v>55</v>
      </c>
      <c r="X123" s="32" t="s">
        <v>55</v>
      </c>
      <c r="Y123" s="32" t="s">
        <v>55</v>
      </c>
      <c r="Z123" s="22" t="s">
        <v>55</v>
      </c>
      <c r="AA123" s="22" t="s">
        <v>55</v>
      </c>
      <c r="AB123" s="22" t="s">
        <v>55</v>
      </c>
      <c r="AC123" t="s">
        <v>60</v>
      </c>
      <c r="AD123">
        <v>1</v>
      </c>
      <c r="AF123" t="s">
        <v>24</v>
      </c>
      <c r="AG123">
        <v>10</v>
      </c>
      <c r="AH123" t="s">
        <v>17</v>
      </c>
      <c r="AI123" s="5" t="s">
        <v>55</v>
      </c>
      <c r="AJ123" s="5" t="s">
        <v>55</v>
      </c>
      <c r="AK123" s="32" t="s">
        <v>55</v>
      </c>
      <c r="AL123" s="22" t="s">
        <v>55</v>
      </c>
      <c r="AM123" s="32" t="s">
        <v>55</v>
      </c>
      <c r="AN123" s="32" t="s">
        <v>55</v>
      </c>
      <c r="AO123" s="22" t="str">
        <f t="shared" si="17"/>
        <v>One-Time gift on N/A basis charged on N/A Delayed start date of N/A ending on N/A</v>
      </c>
      <c r="AP123" t="s">
        <v>38</v>
      </c>
      <c r="AQ123" s="5" t="s">
        <v>64</v>
      </c>
      <c r="AR123" s="5" t="s">
        <v>181</v>
      </c>
      <c r="AS123" s="5" t="s">
        <v>64</v>
      </c>
      <c r="AT123" s="5"/>
      <c r="AU123" t="s">
        <v>38</v>
      </c>
      <c r="AV123" t="s">
        <v>38</v>
      </c>
      <c r="AW123" t="s">
        <v>38</v>
      </c>
      <c r="AX123" t="s">
        <v>90</v>
      </c>
      <c r="AY123" s="35" t="s">
        <v>3439</v>
      </c>
      <c r="AZ123" s="36" t="s">
        <v>3440</v>
      </c>
      <c r="BA123" s="36" t="s">
        <v>3815</v>
      </c>
      <c r="BB123" s="36" t="s">
        <v>5464</v>
      </c>
      <c r="BC123" s="37"/>
      <c r="BD123" s="36" t="s">
        <v>5465</v>
      </c>
      <c r="BE123" s="36" t="s">
        <v>5236</v>
      </c>
      <c r="BF123" t="s">
        <v>87</v>
      </c>
      <c r="BG123" s="39">
        <v>900</v>
      </c>
      <c r="BH123" t="s">
        <v>53</v>
      </c>
      <c r="BI123" t="s">
        <v>221</v>
      </c>
      <c r="BJ123" s="5" t="s">
        <v>55</v>
      </c>
      <c r="BK123" t="s">
        <v>37</v>
      </c>
      <c r="BL123" t="s">
        <v>237</v>
      </c>
      <c r="BM123" t="s">
        <v>111</v>
      </c>
      <c r="BN123" t="s">
        <v>106</v>
      </c>
      <c r="BO123" t="s">
        <v>100</v>
      </c>
      <c r="BP123" s="4">
        <v>44188</v>
      </c>
      <c r="BQ123">
        <v>123</v>
      </c>
      <c r="BR123" s="5" t="s">
        <v>55</v>
      </c>
      <c r="BS123" t="s">
        <v>172</v>
      </c>
      <c r="BT123">
        <v>30215</v>
      </c>
      <c r="BU123" t="s">
        <v>38</v>
      </c>
      <c r="BV123" t="s">
        <v>38</v>
      </c>
      <c r="BW123" s="5" t="s">
        <v>55</v>
      </c>
      <c r="BX123" s="22" t="s">
        <v>55</v>
      </c>
      <c r="BY123" s="5" t="s">
        <v>55</v>
      </c>
      <c r="BZ123" s="5" t="s">
        <v>55</v>
      </c>
      <c r="CA123" t="s">
        <v>37</v>
      </c>
      <c r="CB123" t="s">
        <v>37</v>
      </c>
      <c r="CC123" t="s">
        <v>55</v>
      </c>
    </row>
    <row r="124" spans="1:81" x14ac:dyDescent="0.2">
      <c r="A124" s="7" t="s">
        <v>37</v>
      </c>
      <c r="B124" t="s">
        <v>387</v>
      </c>
      <c r="C124" t="s">
        <v>136</v>
      </c>
      <c r="D124" t="s">
        <v>166</v>
      </c>
      <c r="E124" t="str">
        <f t="shared" si="18"/>
        <v>Load Scenario 123 (Org#=1| Campus#=1, GiftType#=2, Fund#=1)</v>
      </c>
      <c r="F124" s="24" t="str">
        <f t="shared" si="19"/>
        <v>CampusName=Main Campus|GiftType=Donate| DonatePurchaseGoal=Donate|FundName= General Giving| CategoryName=</v>
      </c>
      <c r="G124" s="24" t="str">
        <f t="shared" si="20"/>
        <v>Load Scenario 123 (Org#=1| Campus#=1, GiftType#=2, Fund#=1) - Using 'Main Campus',  'Donate', using 'AmountCurrency' of '14', with a 'One-Time' transaction using a 'New Credit Card' payment type 'Visa' with account 'Mastercard_Personal' number '5454 5454 5454 5454' Submit = 'Yes'</v>
      </c>
      <c r="H124" s="24" t="str">
        <f t="shared" si="21"/>
        <v>Environment= https://sg-dev-web.securegive.com/,  User= testing+123+load@securegive.com</v>
      </c>
      <c r="I124" s="34" t="s">
        <v>244</v>
      </c>
      <c r="J124" t="s">
        <v>272</v>
      </c>
      <c r="K124" s="34" t="s">
        <v>1880</v>
      </c>
      <c r="L124" t="s">
        <v>271</v>
      </c>
      <c r="M124" t="s">
        <v>55</v>
      </c>
      <c r="N124" t="s">
        <v>55</v>
      </c>
      <c r="O124" s="1" t="s">
        <v>92</v>
      </c>
      <c r="P124" t="s">
        <v>13</v>
      </c>
      <c r="Q124">
        <v>1</v>
      </c>
      <c r="R124" s="24">
        <v>1</v>
      </c>
      <c r="S124" s="7" t="s">
        <v>213</v>
      </c>
      <c r="T124" s="7">
        <v>2</v>
      </c>
      <c r="U124" s="7" t="s">
        <v>213</v>
      </c>
      <c r="V124" s="26" t="s">
        <v>55</v>
      </c>
      <c r="W124" s="22" t="s">
        <v>55</v>
      </c>
      <c r="X124" s="32" t="s">
        <v>55</v>
      </c>
      <c r="Y124" s="32" t="s">
        <v>55</v>
      </c>
      <c r="Z124" s="22" t="s">
        <v>55</v>
      </c>
      <c r="AA124" s="22" t="s">
        <v>55</v>
      </c>
      <c r="AB124" s="22" t="s">
        <v>55</v>
      </c>
      <c r="AC124" t="s">
        <v>60</v>
      </c>
      <c r="AD124">
        <v>1</v>
      </c>
      <c r="AF124" t="s">
        <v>24</v>
      </c>
      <c r="AG124">
        <v>14</v>
      </c>
      <c r="AH124" t="s">
        <v>17</v>
      </c>
      <c r="AI124" s="5" t="s">
        <v>55</v>
      </c>
      <c r="AJ124" s="5" t="s">
        <v>55</v>
      </c>
      <c r="AK124" s="32" t="s">
        <v>55</v>
      </c>
      <c r="AL124" s="22" t="s">
        <v>55</v>
      </c>
      <c r="AM124" s="32" t="s">
        <v>55</v>
      </c>
      <c r="AN124" s="32" t="s">
        <v>55</v>
      </c>
      <c r="AO124" s="22" t="str">
        <f t="shared" si="17"/>
        <v>One-Time gift on N/A basis charged on N/A Delayed start date of N/A ending on N/A</v>
      </c>
      <c r="AP124" t="s">
        <v>38</v>
      </c>
      <c r="AQ124" s="5" t="s">
        <v>64</v>
      </c>
      <c r="AR124" s="5" t="s">
        <v>181</v>
      </c>
      <c r="AS124" s="5" t="s">
        <v>64</v>
      </c>
      <c r="AT124" s="5"/>
      <c r="AU124" t="s">
        <v>38</v>
      </c>
      <c r="AV124" t="s">
        <v>38</v>
      </c>
      <c r="AW124" t="s">
        <v>38</v>
      </c>
      <c r="AX124" t="s">
        <v>90</v>
      </c>
      <c r="AY124" s="35" t="s">
        <v>3424</v>
      </c>
      <c r="AZ124" s="36" t="s">
        <v>3441</v>
      </c>
      <c r="BA124" s="36" t="s">
        <v>3816</v>
      </c>
      <c r="BB124" s="36" t="s">
        <v>5466</v>
      </c>
      <c r="BC124" s="37"/>
      <c r="BD124" s="36" t="s">
        <v>5467</v>
      </c>
      <c r="BE124" s="36" t="s">
        <v>5429</v>
      </c>
      <c r="BF124" t="s">
        <v>87</v>
      </c>
      <c r="BG124" s="39">
        <v>84269</v>
      </c>
      <c r="BH124" t="s">
        <v>53</v>
      </c>
      <c r="BI124" t="s">
        <v>221</v>
      </c>
      <c r="BJ124" s="5" t="s">
        <v>55</v>
      </c>
      <c r="BK124" t="s">
        <v>37</v>
      </c>
      <c r="BL124" t="s">
        <v>237</v>
      </c>
      <c r="BM124" t="s">
        <v>111</v>
      </c>
      <c r="BN124" t="s">
        <v>122</v>
      </c>
      <c r="BO124" t="s">
        <v>101</v>
      </c>
      <c r="BP124" s="4">
        <v>44188</v>
      </c>
      <c r="BQ124">
        <v>123</v>
      </c>
      <c r="BR124" s="5" t="s">
        <v>55</v>
      </c>
      <c r="BS124" t="s">
        <v>173</v>
      </c>
      <c r="BT124">
        <v>30215</v>
      </c>
      <c r="BU124" t="s">
        <v>38</v>
      </c>
      <c r="BV124" t="s">
        <v>38</v>
      </c>
      <c r="BW124" s="5" t="s">
        <v>55</v>
      </c>
      <c r="BX124" s="22" t="s">
        <v>55</v>
      </c>
      <c r="BY124" s="5" t="s">
        <v>55</v>
      </c>
      <c r="BZ124" s="5" t="s">
        <v>55</v>
      </c>
      <c r="CA124" t="s">
        <v>38</v>
      </c>
      <c r="CB124" t="s">
        <v>37</v>
      </c>
      <c r="CC124" t="s">
        <v>55</v>
      </c>
    </row>
    <row r="125" spans="1:81" x14ac:dyDescent="0.2">
      <c r="A125" s="7" t="s">
        <v>37</v>
      </c>
      <c r="B125" t="s">
        <v>388</v>
      </c>
      <c r="C125" t="s">
        <v>136</v>
      </c>
      <c r="D125" t="s">
        <v>166</v>
      </c>
      <c r="E125" t="str">
        <f t="shared" si="18"/>
        <v>Load Scenario 124 (Org#=1| Campus#=1, GiftType#=2, Fund#=1)</v>
      </c>
      <c r="F125" s="24" t="str">
        <f t="shared" si="19"/>
        <v>CampusName=Main Campus|GiftType=Donate| DonatePurchaseGoal=Donate|FundName= General Giving| CategoryName=</v>
      </c>
      <c r="G125" s="24" t="str">
        <f t="shared" si="20"/>
        <v>Load Scenario 124 (Org#=1| Campus#=1, GiftType#=2, Fund#=1) - Using 'Main Campus',  'Donate', using 'AmountCurrency' of '15', with a 'One-Time' transaction using a 'New Credit Card' payment type 'Mastercard' with account 'Mastercard_Corporate' number '5405 2222 2222 2226' Submit = 'Yes'</v>
      </c>
      <c r="H125" s="24" t="str">
        <f t="shared" si="21"/>
        <v>Environment= https://sg-dev-web.securegive.com/,  User= testing+124+load@securegive.com</v>
      </c>
      <c r="I125" s="34" t="s">
        <v>244</v>
      </c>
      <c r="J125" t="s">
        <v>272</v>
      </c>
      <c r="K125" s="34" t="s">
        <v>1881</v>
      </c>
      <c r="L125" t="s">
        <v>271</v>
      </c>
      <c r="M125" t="s">
        <v>55</v>
      </c>
      <c r="N125" t="s">
        <v>55</v>
      </c>
      <c r="O125" s="1" t="s">
        <v>92</v>
      </c>
      <c r="P125" t="s">
        <v>13</v>
      </c>
      <c r="Q125">
        <v>1</v>
      </c>
      <c r="R125" s="24">
        <v>1</v>
      </c>
      <c r="S125" s="7" t="s">
        <v>213</v>
      </c>
      <c r="T125" s="7">
        <v>2</v>
      </c>
      <c r="U125" s="7" t="s">
        <v>213</v>
      </c>
      <c r="V125" s="26" t="s">
        <v>55</v>
      </c>
      <c r="W125" s="22" t="s">
        <v>55</v>
      </c>
      <c r="X125" s="32" t="s">
        <v>55</v>
      </c>
      <c r="Y125" s="32" t="s">
        <v>55</v>
      </c>
      <c r="Z125" s="22" t="s">
        <v>55</v>
      </c>
      <c r="AA125" s="22" t="s">
        <v>55</v>
      </c>
      <c r="AB125" s="22" t="s">
        <v>55</v>
      </c>
      <c r="AC125" t="s">
        <v>60</v>
      </c>
      <c r="AD125">
        <v>1</v>
      </c>
      <c r="AF125" t="s">
        <v>24</v>
      </c>
      <c r="AG125">
        <v>15</v>
      </c>
      <c r="AH125" t="s">
        <v>17</v>
      </c>
      <c r="AI125" s="5" t="s">
        <v>55</v>
      </c>
      <c r="AJ125" s="5" t="s">
        <v>55</v>
      </c>
      <c r="AK125" s="32" t="s">
        <v>55</v>
      </c>
      <c r="AL125" s="22" t="s">
        <v>55</v>
      </c>
      <c r="AM125" s="32" t="s">
        <v>55</v>
      </c>
      <c r="AN125" s="32" t="s">
        <v>55</v>
      </c>
      <c r="AO125" s="22" t="str">
        <f t="shared" si="17"/>
        <v>One-Time gift on N/A basis charged on N/A Delayed start date of N/A ending on N/A</v>
      </c>
      <c r="AP125" t="s">
        <v>38</v>
      </c>
      <c r="AQ125" s="5" t="s">
        <v>64</v>
      </c>
      <c r="AR125" s="5" t="s">
        <v>181</v>
      </c>
      <c r="AS125" s="5" t="s">
        <v>64</v>
      </c>
      <c r="AT125" s="5"/>
      <c r="AU125" t="s">
        <v>38</v>
      </c>
      <c r="AV125" t="s">
        <v>38</v>
      </c>
      <c r="AW125" t="s">
        <v>38</v>
      </c>
      <c r="AX125" t="s">
        <v>90</v>
      </c>
      <c r="AY125" s="35" t="s">
        <v>3317</v>
      </c>
      <c r="AZ125" s="36" t="s">
        <v>3442</v>
      </c>
      <c r="BA125" s="36" t="s">
        <v>3817</v>
      </c>
      <c r="BB125" s="36" t="s">
        <v>5468</v>
      </c>
      <c r="BC125" s="37"/>
      <c r="BD125" s="36" t="s">
        <v>5469</v>
      </c>
      <c r="BE125" s="36" t="s">
        <v>5287</v>
      </c>
      <c r="BF125" t="s">
        <v>87</v>
      </c>
      <c r="BG125" s="39">
        <v>65855</v>
      </c>
      <c r="BH125" t="s">
        <v>53</v>
      </c>
      <c r="BI125" t="s">
        <v>221</v>
      </c>
      <c r="BJ125" s="5" t="s">
        <v>55</v>
      </c>
      <c r="BK125" t="s">
        <v>37</v>
      </c>
      <c r="BL125" t="s">
        <v>238</v>
      </c>
      <c r="BM125" t="s">
        <v>111</v>
      </c>
      <c r="BN125" t="s">
        <v>123</v>
      </c>
      <c r="BO125" t="s">
        <v>103</v>
      </c>
      <c r="BP125" s="4">
        <v>44188</v>
      </c>
      <c r="BQ125">
        <v>123</v>
      </c>
      <c r="BR125" s="5" t="s">
        <v>55</v>
      </c>
      <c r="BS125" t="s">
        <v>174</v>
      </c>
      <c r="BT125">
        <v>30215</v>
      </c>
      <c r="BU125" t="s">
        <v>38</v>
      </c>
      <c r="BV125" t="s">
        <v>38</v>
      </c>
      <c r="BW125" s="5" t="s">
        <v>55</v>
      </c>
      <c r="BX125" s="22" t="s">
        <v>55</v>
      </c>
      <c r="BY125" s="5" t="s">
        <v>55</v>
      </c>
      <c r="BZ125" s="5" t="s">
        <v>55</v>
      </c>
      <c r="CA125" t="s">
        <v>38</v>
      </c>
      <c r="CB125" t="s">
        <v>37</v>
      </c>
      <c r="CC125" t="s">
        <v>55</v>
      </c>
    </row>
    <row r="126" spans="1:81" x14ac:dyDescent="0.2">
      <c r="A126" s="7" t="s">
        <v>37</v>
      </c>
      <c r="B126" t="s">
        <v>389</v>
      </c>
      <c r="C126" t="s">
        <v>136</v>
      </c>
      <c r="D126" t="s">
        <v>166</v>
      </c>
      <c r="E126" t="str">
        <f t="shared" si="18"/>
        <v>Load Scenario 125 (Org#=1| Campus#=1, GiftType#=2, Fund#=1)</v>
      </c>
      <c r="F126" s="24" t="str">
        <f t="shared" si="19"/>
        <v>CampusName=Main Campus|GiftType=Donate| DonatePurchaseGoal=Donate|FundName= General Giving| CategoryName=</v>
      </c>
      <c r="G126" s="24" t="str">
        <f t="shared" si="20"/>
        <v>Load Scenario 125 (Org#=1| Campus#=1, GiftType#=2, Fund#=1) - Using 'Main Campus',  'Donate', using 'AmountCurrency' of '16', with a 'One-Time' transaction using a 'New Credit Card' payment type 'Discover' with account 'Discover' number '6011 0009 9550 0000' Submit = 'Yes'</v>
      </c>
      <c r="H126" s="24" t="str">
        <f t="shared" si="21"/>
        <v>Environment= https://sg-dev-web.securegive.com/,  User= testing+125+load@securegive.com</v>
      </c>
      <c r="I126" s="34" t="s">
        <v>244</v>
      </c>
      <c r="J126" t="s">
        <v>272</v>
      </c>
      <c r="K126" s="34" t="s">
        <v>1882</v>
      </c>
      <c r="L126" t="s">
        <v>271</v>
      </c>
      <c r="M126" t="s">
        <v>55</v>
      </c>
      <c r="N126" t="s">
        <v>55</v>
      </c>
      <c r="O126" s="1" t="s">
        <v>92</v>
      </c>
      <c r="P126" t="s">
        <v>13</v>
      </c>
      <c r="Q126">
        <v>1</v>
      </c>
      <c r="R126" s="24">
        <v>1</v>
      </c>
      <c r="S126" s="7" t="s">
        <v>213</v>
      </c>
      <c r="T126" s="7">
        <v>2</v>
      </c>
      <c r="U126" s="7" t="s">
        <v>213</v>
      </c>
      <c r="V126" s="26" t="s">
        <v>55</v>
      </c>
      <c r="W126" s="22" t="s">
        <v>55</v>
      </c>
      <c r="X126" s="32" t="s">
        <v>55</v>
      </c>
      <c r="Y126" s="32" t="s">
        <v>55</v>
      </c>
      <c r="Z126" s="22" t="s">
        <v>55</v>
      </c>
      <c r="AA126" s="22" t="s">
        <v>55</v>
      </c>
      <c r="AB126" s="22" t="s">
        <v>55</v>
      </c>
      <c r="AC126" t="s">
        <v>60</v>
      </c>
      <c r="AD126">
        <v>1</v>
      </c>
      <c r="AF126" t="s">
        <v>24</v>
      </c>
      <c r="AG126">
        <v>16</v>
      </c>
      <c r="AH126" t="s">
        <v>17</v>
      </c>
      <c r="AI126" s="5" t="s">
        <v>55</v>
      </c>
      <c r="AJ126" s="5" t="s">
        <v>55</v>
      </c>
      <c r="AK126" s="32" t="s">
        <v>55</v>
      </c>
      <c r="AL126" s="22" t="s">
        <v>55</v>
      </c>
      <c r="AM126" s="32" t="s">
        <v>55</v>
      </c>
      <c r="AN126" s="32" t="s">
        <v>55</v>
      </c>
      <c r="AO126" s="22" t="str">
        <f t="shared" si="17"/>
        <v>One-Time gift on N/A basis charged on N/A Delayed start date of N/A ending on N/A</v>
      </c>
      <c r="AP126" t="s">
        <v>38</v>
      </c>
      <c r="AQ126" s="5" t="s">
        <v>64</v>
      </c>
      <c r="AR126" s="5" t="s">
        <v>181</v>
      </c>
      <c r="AS126" s="5" t="s">
        <v>64</v>
      </c>
      <c r="AT126" s="5"/>
      <c r="AU126" t="s">
        <v>38</v>
      </c>
      <c r="AV126" t="s">
        <v>38</v>
      </c>
      <c r="AW126" t="s">
        <v>38</v>
      </c>
      <c r="AX126" t="s">
        <v>90</v>
      </c>
      <c r="AY126" s="35" t="s">
        <v>3292</v>
      </c>
      <c r="AZ126" s="36" t="s">
        <v>3368</v>
      </c>
      <c r="BA126" s="36" t="s">
        <v>3818</v>
      </c>
      <c r="BB126" s="36" t="s">
        <v>5470</v>
      </c>
      <c r="BC126" s="37"/>
      <c r="BD126" s="36" t="s">
        <v>5471</v>
      </c>
      <c r="BE126" s="36" t="s">
        <v>5280</v>
      </c>
      <c r="BF126" t="s">
        <v>87</v>
      </c>
      <c r="BG126" s="39">
        <v>88393</v>
      </c>
      <c r="BH126" t="s">
        <v>53</v>
      </c>
      <c r="BI126" t="s">
        <v>221</v>
      </c>
      <c r="BJ126" s="5" t="s">
        <v>55</v>
      </c>
      <c r="BK126" t="s">
        <v>37</v>
      </c>
      <c r="BL126" t="s">
        <v>96</v>
      </c>
      <c r="BM126" t="s">
        <v>111</v>
      </c>
      <c r="BN126" t="s">
        <v>96</v>
      </c>
      <c r="BO126" t="s">
        <v>104</v>
      </c>
      <c r="BP126" s="4">
        <v>44188</v>
      </c>
      <c r="BQ126">
        <v>123</v>
      </c>
      <c r="BR126" s="5" t="s">
        <v>55</v>
      </c>
      <c r="BS126" t="s">
        <v>175</v>
      </c>
      <c r="BT126">
        <v>30215</v>
      </c>
      <c r="BU126" t="s">
        <v>38</v>
      </c>
      <c r="BV126" t="s">
        <v>38</v>
      </c>
      <c r="BW126" s="5" t="s">
        <v>55</v>
      </c>
      <c r="BX126" s="22" t="s">
        <v>55</v>
      </c>
      <c r="BY126" s="5" t="s">
        <v>55</v>
      </c>
      <c r="BZ126" s="5" t="s">
        <v>55</v>
      </c>
      <c r="CA126" t="s">
        <v>37</v>
      </c>
      <c r="CB126" t="s">
        <v>37</v>
      </c>
      <c r="CC126" t="s">
        <v>55</v>
      </c>
    </row>
    <row r="127" spans="1:81" x14ac:dyDescent="0.2">
      <c r="A127" s="7" t="s">
        <v>37</v>
      </c>
      <c r="B127" t="s">
        <v>390</v>
      </c>
      <c r="C127" t="s">
        <v>136</v>
      </c>
      <c r="D127" t="s">
        <v>166</v>
      </c>
      <c r="E127" t="str">
        <f t="shared" si="18"/>
        <v>Load Scenario 126 (Org#=1| Campus#=1, GiftType#=2, Fund#=1)</v>
      </c>
      <c r="F127" s="24" t="str">
        <f t="shared" si="19"/>
        <v>CampusName=Main Campus|GiftType=Donate| DonatePurchaseGoal=Donate|FundName= General Giving| CategoryName=</v>
      </c>
      <c r="G127" s="24" t="str">
        <f t="shared" si="20"/>
        <v>Load Scenario 126 (Org#=1| Campus#=1, GiftType#=2, Fund#=1) - Using 'Main Campus',  'Donate', using 'AmountCurrency' of '10', with a 'One-Time' transaction using a 'New Credit Card' payment type 'Amex' with account 'American_Express' number '3714 496353 98431' Submit = 'Yes'</v>
      </c>
      <c r="H127" s="24" t="str">
        <f t="shared" si="21"/>
        <v>Environment= https://sg-dev-web.securegive.com/,  User= testing+126+load@securegive.com</v>
      </c>
      <c r="I127" s="34" t="s">
        <v>244</v>
      </c>
      <c r="J127" t="s">
        <v>272</v>
      </c>
      <c r="K127" s="34" t="s">
        <v>1883</v>
      </c>
      <c r="L127" t="s">
        <v>271</v>
      </c>
      <c r="M127" t="s">
        <v>55</v>
      </c>
      <c r="N127" t="s">
        <v>55</v>
      </c>
      <c r="O127" s="1" t="s">
        <v>92</v>
      </c>
      <c r="P127" t="s">
        <v>13</v>
      </c>
      <c r="Q127">
        <v>1</v>
      </c>
      <c r="R127" s="24">
        <v>1</v>
      </c>
      <c r="S127" s="7" t="s">
        <v>213</v>
      </c>
      <c r="T127" s="7">
        <v>2</v>
      </c>
      <c r="U127" s="7" t="s">
        <v>213</v>
      </c>
      <c r="V127" s="26" t="s">
        <v>55</v>
      </c>
      <c r="W127" s="22" t="s">
        <v>55</v>
      </c>
      <c r="X127" s="32" t="s">
        <v>55</v>
      </c>
      <c r="Y127" s="32" t="s">
        <v>55</v>
      </c>
      <c r="Z127" s="22" t="s">
        <v>55</v>
      </c>
      <c r="AA127" s="22" t="s">
        <v>55</v>
      </c>
      <c r="AB127" s="22" t="s">
        <v>55</v>
      </c>
      <c r="AC127" t="s">
        <v>60</v>
      </c>
      <c r="AD127">
        <v>1</v>
      </c>
      <c r="AF127" t="s">
        <v>24</v>
      </c>
      <c r="AG127">
        <v>10</v>
      </c>
      <c r="AH127" t="s">
        <v>17</v>
      </c>
      <c r="AI127" s="5" t="s">
        <v>55</v>
      </c>
      <c r="AJ127" s="5" t="s">
        <v>55</v>
      </c>
      <c r="AK127" s="32" t="s">
        <v>55</v>
      </c>
      <c r="AL127" s="22" t="s">
        <v>55</v>
      </c>
      <c r="AM127" s="32" t="s">
        <v>55</v>
      </c>
      <c r="AN127" s="32" t="s">
        <v>55</v>
      </c>
      <c r="AO127" s="22" t="str">
        <f t="shared" si="17"/>
        <v>One-Time gift on N/A basis charged on N/A Delayed start date of N/A ending on N/A</v>
      </c>
      <c r="AP127" t="s">
        <v>38</v>
      </c>
      <c r="AQ127" s="5" t="s">
        <v>64</v>
      </c>
      <c r="AR127" s="5" t="s">
        <v>181</v>
      </c>
      <c r="AS127" s="5" t="s">
        <v>64</v>
      </c>
      <c r="AT127" s="5"/>
      <c r="AU127" t="s">
        <v>38</v>
      </c>
      <c r="AV127" t="s">
        <v>38</v>
      </c>
      <c r="AW127" t="s">
        <v>38</v>
      </c>
      <c r="AX127" t="s">
        <v>90</v>
      </c>
      <c r="AY127" s="35" t="s">
        <v>3443</v>
      </c>
      <c r="AZ127" s="36" t="s">
        <v>3265</v>
      </c>
      <c r="BA127" s="36" t="s">
        <v>3819</v>
      </c>
      <c r="BB127" s="36" t="s">
        <v>5472</v>
      </c>
      <c r="BC127" s="37"/>
      <c r="BD127" s="36" t="s">
        <v>5286</v>
      </c>
      <c r="BE127" s="36" t="s">
        <v>5292</v>
      </c>
      <c r="BF127" t="s">
        <v>87</v>
      </c>
      <c r="BG127" s="39">
        <v>21874</v>
      </c>
      <c r="BH127" t="s">
        <v>53</v>
      </c>
      <c r="BI127" t="s">
        <v>221</v>
      </c>
      <c r="BJ127" s="5" t="s">
        <v>55</v>
      </c>
      <c r="BK127" t="s">
        <v>37</v>
      </c>
      <c r="BL127" t="s">
        <v>239</v>
      </c>
      <c r="BM127" t="s">
        <v>111</v>
      </c>
      <c r="BN127" t="s">
        <v>107</v>
      </c>
      <c r="BO127" t="s">
        <v>105</v>
      </c>
      <c r="BP127" s="4">
        <v>44188</v>
      </c>
      <c r="BQ127" s="5" t="s">
        <v>55</v>
      </c>
      <c r="BR127">
        <v>1234</v>
      </c>
      <c r="BS127" t="s">
        <v>176</v>
      </c>
      <c r="BT127">
        <v>30215</v>
      </c>
      <c r="BU127" t="s">
        <v>38</v>
      </c>
      <c r="BV127" t="s">
        <v>55</v>
      </c>
      <c r="BW127" s="5" t="s">
        <v>55</v>
      </c>
      <c r="BX127" s="22" t="s">
        <v>55</v>
      </c>
      <c r="BY127" s="5" t="s">
        <v>55</v>
      </c>
      <c r="BZ127" s="5" t="s">
        <v>55</v>
      </c>
      <c r="CA127" t="s">
        <v>37</v>
      </c>
      <c r="CB127" t="s">
        <v>37</v>
      </c>
      <c r="CC127" t="s">
        <v>55</v>
      </c>
    </row>
    <row r="128" spans="1:81" x14ac:dyDescent="0.2">
      <c r="A128" s="7" t="s">
        <v>37</v>
      </c>
      <c r="B128" t="s">
        <v>391</v>
      </c>
      <c r="C128" t="s">
        <v>136</v>
      </c>
      <c r="D128" t="s">
        <v>166</v>
      </c>
      <c r="E128" t="str">
        <f t="shared" si="18"/>
        <v>Load Scenario 127 (Org#=1| Campus#=1, GiftType#=2, Fund#=1)</v>
      </c>
      <c r="F128" s="24" t="str">
        <f t="shared" si="19"/>
        <v>CampusName=Main Campus|GiftType=Donate| DonatePurchaseGoal=Donate|FundName= General Giving| CategoryName=</v>
      </c>
      <c r="G128" s="24" t="str">
        <f t="shared" si="20"/>
        <v>Load Scenario 127 (Org#=1| Campus#=1, GiftType#=2, Fund#=1) - Using 'Main Campus',  'Donate', using 'AmountCurrency' of '10', with a 'One-Time' transaction using a 'New Bank Account' payment type 'ach' with account 'NormalAccount' number '856667' Submit = 'Yes'</v>
      </c>
      <c r="H128" s="24" t="str">
        <f t="shared" si="21"/>
        <v>Environment= https://sg-dev-web.securegive.com/,  User= testing+127+load@securegive.com</v>
      </c>
      <c r="I128" s="34" t="s">
        <v>244</v>
      </c>
      <c r="J128" t="s">
        <v>272</v>
      </c>
      <c r="K128" s="34" t="s">
        <v>1884</v>
      </c>
      <c r="L128" t="s">
        <v>271</v>
      </c>
      <c r="M128" t="s">
        <v>55</v>
      </c>
      <c r="N128" t="s">
        <v>55</v>
      </c>
      <c r="O128" s="1" t="s">
        <v>92</v>
      </c>
      <c r="P128" t="s">
        <v>13</v>
      </c>
      <c r="Q128">
        <v>1</v>
      </c>
      <c r="R128" s="24">
        <v>1</v>
      </c>
      <c r="S128" s="7" t="s">
        <v>213</v>
      </c>
      <c r="T128" s="7">
        <v>2</v>
      </c>
      <c r="U128" s="7" t="s">
        <v>213</v>
      </c>
      <c r="V128" s="26" t="s">
        <v>55</v>
      </c>
      <c r="W128" s="22" t="s">
        <v>55</v>
      </c>
      <c r="X128" s="32" t="s">
        <v>55</v>
      </c>
      <c r="Y128" s="32" t="s">
        <v>55</v>
      </c>
      <c r="Z128" s="22" t="s">
        <v>55</v>
      </c>
      <c r="AA128" s="22" t="s">
        <v>55</v>
      </c>
      <c r="AB128" s="22" t="s">
        <v>55</v>
      </c>
      <c r="AC128" t="s">
        <v>60</v>
      </c>
      <c r="AD128">
        <v>1</v>
      </c>
      <c r="AF128" t="s">
        <v>24</v>
      </c>
      <c r="AG128">
        <v>10</v>
      </c>
      <c r="AH128" t="s">
        <v>17</v>
      </c>
      <c r="AI128" s="5" t="s">
        <v>55</v>
      </c>
      <c r="AJ128" s="5" t="s">
        <v>55</v>
      </c>
      <c r="AK128" s="32" t="s">
        <v>55</v>
      </c>
      <c r="AL128" s="22" t="s">
        <v>55</v>
      </c>
      <c r="AM128" s="32" t="s">
        <v>55</v>
      </c>
      <c r="AN128" s="32" t="s">
        <v>55</v>
      </c>
      <c r="AO128" s="22" t="str">
        <f t="shared" si="17"/>
        <v>One-Time gift on N/A basis charged on N/A Delayed start date of N/A ending on N/A</v>
      </c>
      <c r="AP128" t="s">
        <v>38</v>
      </c>
      <c r="AQ128" s="5" t="s">
        <v>64</v>
      </c>
      <c r="AR128" s="5" t="s">
        <v>181</v>
      </c>
      <c r="AS128" s="5" t="s">
        <v>64</v>
      </c>
      <c r="AT128" s="5"/>
      <c r="AU128" t="s">
        <v>38</v>
      </c>
      <c r="AV128" t="s">
        <v>38</v>
      </c>
      <c r="AW128" t="s">
        <v>38</v>
      </c>
      <c r="AX128" t="s">
        <v>90</v>
      </c>
      <c r="AY128" s="35" t="s">
        <v>3444</v>
      </c>
      <c r="AZ128" s="36" t="s">
        <v>3445</v>
      </c>
      <c r="BA128" s="36" t="s">
        <v>3820</v>
      </c>
      <c r="BB128" s="36" t="s">
        <v>5473</v>
      </c>
      <c r="BC128" s="37"/>
      <c r="BD128" s="36" t="s">
        <v>5474</v>
      </c>
      <c r="BE128" s="36" t="s">
        <v>5379</v>
      </c>
      <c r="BF128" t="s">
        <v>87</v>
      </c>
      <c r="BG128" s="39">
        <v>6205</v>
      </c>
      <c r="BH128" t="s">
        <v>126</v>
      </c>
      <c r="BI128" t="s">
        <v>221</v>
      </c>
      <c r="BJ128" s="5" t="s">
        <v>55</v>
      </c>
      <c r="BK128" s="5" t="s">
        <v>55</v>
      </c>
      <c r="BL128" t="s">
        <v>236</v>
      </c>
      <c r="BM128" t="s">
        <v>110</v>
      </c>
      <c r="BN128" t="s">
        <v>119</v>
      </c>
      <c r="BO128">
        <v>856667</v>
      </c>
      <c r="BP128" s="5" t="s">
        <v>55</v>
      </c>
      <c r="BQ128" s="5" t="s">
        <v>55</v>
      </c>
      <c r="BR128" s="5" t="s">
        <v>55</v>
      </c>
      <c r="BS128" s="5" t="s">
        <v>55</v>
      </c>
      <c r="BT128" s="5" t="s">
        <v>55</v>
      </c>
      <c r="BU128" s="5" t="s">
        <v>55</v>
      </c>
      <c r="BV128" t="s">
        <v>38</v>
      </c>
      <c r="BW128" t="s">
        <v>51</v>
      </c>
      <c r="BX128" s="6" t="s">
        <v>132</v>
      </c>
      <c r="BY128" t="s">
        <v>52</v>
      </c>
      <c r="BZ128" s="5" t="s">
        <v>131</v>
      </c>
      <c r="CA128" t="s">
        <v>38</v>
      </c>
      <c r="CB128" t="s">
        <v>37</v>
      </c>
      <c r="CC128" t="s">
        <v>215</v>
      </c>
    </row>
    <row r="129" spans="1:81" x14ac:dyDescent="0.2">
      <c r="A129" s="7" t="s">
        <v>37</v>
      </c>
      <c r="B129" t="s">
        <v>392</v>
      </c>
      <c r="C129" t="s">
        <v>136</v>
      </c>
      <c r="D129" t="s">
        <v>166</v>
      </c>
      <c r="E129" t="str">
        <f t="shared" si="18"/>
        <v>Load Scenario 128 (Org#=1| Campus#=1, GiftType#=2, Fund#=1)</v>
      </c>
      <c r="F129" s="24" t="str">
        <f t="shared" si="19"/>
        <v>CampusName=Main Campus|GiftType=Donate| DonatePurchaseGoal=Donate|FundName= General Giving| CategoryName=</v>
      </c>
      <c r="G129" s="24" t="str">
        <f t="shared" si="20"/>
        <v>Load Scenario 128 (Org#=1| Campus#=1, GiftType#=2, Fund#=1) - Using 'Main Campus',  'Donate', using 'AmountCurrency' of '10', with a 'One-Time' transaction using a 'New Credit Card' payment type 'Visa' with account 'Visa_Personal' number '4111 1111 1111 1111' Submit = 'Yes'</v>
      </c>
      <c r="H129" s="24" t="str">
        <f t="shared" si="21"/>
        <v>Environment= https://sg-dev-web.securegive.com/,  User= testing+128+load@securegive.com</v>
      </c>
      <c r="I129" s="34" t="s">
        <v>244</v>
      </c>
      <c r="J129" t="s">
        <v>272</v>
      </c>
      <c r="K129" s="34" t="s">
        <v>1885</v>
      </c>
      <c r="L129" t="s">
        <v>271</v>
      </c>
      <c r="M129" t="s">
        <v>55</v>
      </c>
      <c r="N129" t="s">
        <v>55</v>
      </c>
      <c r="O129" s="1" t="s">
        <v>92</v>
      </c>
      <c r="P129" t="s">
        <v>13</v>
      </c>
      <c r="Q129">
        <v>1</v>
      </c>
      <c r="R129" s="24">
        <v>1</v>
      </c>
      <c r="S129" s="7" t="s">
        <v>213</v>
      </c>
      <c r="T129" s="7">
        <v>2</v>
      </c>
      <c r="U129" s="7" t="s">
        <v>213</v>
      </c>
      <c r="V129" s="26" t="s">
        <v>55</v>
      </c>
      <c r="W129" s="22" t="s">
        <v>55</v>
      </c>
      <c r="X129" s="32" t="s">
        <v>55</v>
      </c>
      <c r="Y129" s="32" t="s">
        <v>55</v>
      </c>
      <c r="Z129" s="22" t="s">
        <v>55</v>
      </c>
      <c r="AA129" s="22" t="s">
        <v>55</v>
      </c>
      <c r="AB129" s="22" t="s">
        <v>55</v>
      </c>
      <c r="AC129" t="s">
        <v>60</v>
      </c>
      <c r="AD129">
        <v>1</v>
      </c>
      <c r="AF129" t="s">
        <v>24</v>
      </c>
      <c r="AG129">
        <v>10</v>
      </c>
      <c r="AH129" t="s">
        <v>17</v>
      </c>
      <c r="AI129" s="5" t="s">
        <v>55</v>
      </c>
      <c r="AJ129" s="5" t="s">
        <v>55</v>
      </c>
      <c r="AK129" s="32" t="s">
        <v>55</v>
      </c>
      <c r="AL129" s="22" t="s">
        <v>55</v>
      </c>
      <c r="AM129" s="32" t="s">
        <v>55</v>
      </c>
      <c r="AN129" s="32" t="s">
        <v>55</v>
      </c>
      <c r="AO129" s="22" t="str">
        <f t="shared" si="17"/>
        <v>One-Time gift on N/A basis charged on N/A Delayed start date of N/A ending on N/A</v>
      </c>
      <c r="AP129" t="s">
        <v>38</v>
      </c>
      <c r="AQ129" s="5" t="s">
        <v>64</v>
      </c>
      <c r="AR129" s="5" t="s">
        <v>181</v>
      </c>
      <c r="AS129" s="5" t="s">
        <v>64</v>
      </c>
      <c r="AT129" s="5"/>
      <c r="AU129" t="s">
        <v>38</v>
      </c>
      <c r="AV129" t="s">
        <v>38</v>
      </c>
      <c r="AW129" t="s">
        <v>38</v>
      </c>
      <c r="AX129" t="s">
        <v>90</v>
      </c>
      <c r="AY129" s="35" t="s">
        <v>3355</v>
      </c>
      <c r="AZ129" s="36" t="s">
        <v>3446</v>
      </c>
      <c r="BA129" s="36" t="s">
        <v>3821</v>
      </c>
      <c r="BB129" s="36" t="s">
        <v>5475</v>
      </c>
      <c r="BC129" s="37"/>
      <c r="BD129" s="36" t="s">
        <v>5456</v>
      </c>
      <c r="BE129" s="36" t="s">
        <v>5256</v>
      </c>
      <c r="BF129" t="s">
        <v>87</v>
      </c>
      <c r="BG129" s="39">
        <v>23641</v>
      </c>
      <c r="BH129" t="s">
        <v>53</v>
      </c>
      <c r="BI129" t="s">
        <v>221</v>
      </c>
      <c r="BJ129" s="5" t="s">
        <v>55</v>
      </c>
      <c r="BK129" t="s">
        <v>37</v>
      </c>
      <c r="BL129" t="s">
        <v>237</v>
      </c>
      <c r="BM129" t="s">
        <v>111</v>
      </c>
      <c r="BN129" t="s">
        <v>121</v>
      </c>
      <c r="BO129" t="s">
        <v>98</v>
      </c>
      <c r="BP129" s="4">
        <v>44188</v>
      </c>
      <c r="BQ129">
        <v>123</v>
      </c>
      <c r="BR129" s="5" t="s">
        <v>55</v>
      </c>
      <c r="BS129" t="s">
        <v>50</v>
      </c>
      <c r="BT129">
        <v>30215</v>
      </c>
      <c r="BU129" t="s">
        <v>38</v>
      </c>
      <c r="BV129" t="s">
        <v>38</v>
      </c>
      <c r="BW129" s="5" t="s">
        <v>55</v>
      </c>
      <c r="BX129" s="22" t="s">
        <v>55</v>
      </c>
      <c r="BY129" s="5" t="s">
        <v>55</v>
      </c>
      <c r="BZ129" s="5" t="s">
        <v>55</v>
      </c>
      <c r="CA129" t="s">
        <v>37</v>
      </c>
      <c r="CB129" t="s">
        <v>37</v>
      </c>
      <c r="CC129" t="s">
        <v>55</v>
      </c>
    </row>
    <row r="130" spans="1:81" ht="17" customHeight="1" x14ac:dyDescent="0.2">
      <c r="A130" s="7" t="s">
        <v>37</v>
      </c>
      <c r="B130" t="s">
        <v>393</v>
      </c>
      <c r="C130" t="s">
        <v>136</v>
      </c>
      <c r="D130" t="s">
        <v>166</v>
      </c>
      <c r="E130" t="str">
        <f t="shared" si="18"/>
        <v>Load Scenario 129 (Org#=1| Campus#=1, GiftType#=2, Fund#=1)</v>
      </c>
      <c r="F130" s="24" t="str">
        <f t="shared" si="19"/>
        <v>CampusName=Main Campus|GiftType=Donate| DonatePurchaseGoal=Donate|FundName= General Giving| CategoryName=</v>
      </c>
      <c r="G130" s="24" t="str">
        <f t="shared" si="20"/>
        <v>Load Scenario 129 (Org#=1| Campus#=1, GiftType#=2, Fund#=1) - Using 'Main Campus',  'Donate', using 'AmountCurrency' of '10', with a 'One-Time' transaction using a 'New Credit Card' payment type 'Visa' with account 'Visa_Corporate_Purchase' number '4055 0111 1111 1111' Submit = 'Yes'</v>
      </c>
      <c r="H130" s="24" t="str">
        <f t="shared" si="21"/>
        <v>Environment= https://sg-dev-web.securegive.com/,  User= testing+129+load@securegive.com</v>
      </c>
      <c r="I130" s="34" t="s">
        <v>244</v>
      </c>
      <c r="J130" t="s">
        <v>272</v>
      </c>
      <c r="K130" s="34" t="s">
        <v>1886</v>
      </c>
      <c r="L130" t="s">
        <v>271</v>
      </c>
      <c r="M130" t="s">
        <v>55</v>
      </c>
      <c r="N130" t="s">
        <v>55</v>
      </c>
      <c r="O130" s="1" t="s">
        <v>92</v>
      </c>
      <c r="P130" t="s">
        <v>13</v>
      </c>
      <c r="Q130">
        <v>1</v>
      </c>
      <c r="R130" s="24">
        <v>1</v>
      </c>
      <c r="S130" s="7" t="s">
        <v>213</v>
      </c>
      <c r="T130" s="7">
        <v>2</v>
      </c>
      <c r="U130" s="7" t="s">
        <v>213</v>
      </c>
      <c r="V130" s="26" t="s">
        <v>55</v>
      </c>
      <c r="W130" s="22" t="s">
        <v>55</v>
      </c>
      <c r="X130" s="32" t="s">
        <v>55</v>
      </c>
      <c r="Y130" s="32" t="s">
        <v>55</v>
      </c>
      <c r="Z130" s="22" t="s">
        <v>55</v>
      </c>
      <c r="AA130" s="22" t="s">
        <v>55</v>
      </c>
      <c r="AB130" s="22" t="s">
        <v>55</v>
      </c>
      <c r="AC130" t="s">
        <v>60</v>
      </c>
      <c r="AD130">
        <v>1</v>
      </c>
      <c r="AF130" t="s">
        <v>24</v>
      </c>
      <c r="AG130">
        <v>10</v>
      </c>
      <c r="AH130" t="s">
        <v>17</v>
      </c>
      <c r="AI130" s="5" t="s">
        <v>55</v>
      </c>
      <c r="AJ130" s="5" t="s">
        <v>55</v>
      </c>
      <c r="AK130" s="32" t="s">
        <v>55</v>
      </c>
      <c r="AL130" s="22" t="s">
        <v>55</v>
      </c>
      <c r="AM130" s="32" t="s">
        <v>55</v>
      </c>
      <c r="AN130" s="32" t="s">
        <v>55</v>
      </c>
      <c r="AO130" s="22" t="str">
        <f t="shared" si="17"/>
        <v>One-Time gift on N/A basis charged on N/A Delayed start date of N/A ending on N/A</v>
      </c>
      <c r="AP130" t="s">
        <v>38</v>
      </c>
      <c r="AQ130" s="5" t="s">
        <v>64</v>
      </c>
      <c r="AR130" s="5" t="s">
        <v>181</v>
      </c>
      <c r="AS130" s="5" t="s">
        <v>64</v>
      </c>
      <c r="AT130" s="5"/>
      <c r="AU130" t="s">
        <v>38</v>
      </c>
      <c r="AV130" t="s">
        <v>38</v>
      </c>
      <c r="AW130" t="s">
        <v>38</v>
      </c>
      <c r="AX130" t="s">
        <v>90</v>
      </c>
      <c r="AY130" s="35" t="s">
        <v>3447</v>
      </c>
      <c r="AZ130" s="36" t="s">
        <v>3448</v>
      </c>
      <c r="BA130" s="36" t="s">
        <v>3822</v>
      </c>
      <c r="BB130" s="36" t="s">
        <v>5476</v>
      </c>
      <c r="BC130" s="37"/>
      <c r="BD130" s="36" t="s">
        <v>5477</v>
      </c>
      <c r="BE130" s="36" t="s">
        <v>5478</v>
      </c>
      <c r="BF130" t="s">
        <v>87</v>
      </c>
      <c r="BG130" s="39">
        <v>32399</v>
      </c>
      <c r="BH130" t="s">
        <v>53</v>
      </c>
      <c r="BI130" t="s">
        <v>221</v>
      </c>
      <c r="BJ130" s="5" t="s">
        <v>55</v>
      </c>
      <c r="BK130" t="s">
        <v>37</v>
      </c>
      <c r="BL130" t="s">
        <v>237</v>
      </c>
      <c r="BM130" t="s">
        <v>111</v>
      </c>
      <c r="BN130" t="s">
        <v>106</v>
      </c>
      <c r="BO130" t="s">
        <v>100</v>
      </c>
      <c r="BP130" s="4">
        <v>44188</v>
      </c>
      <c r="BQ130">
        <v>123</v>
      </c>
      <c r="BR130" s="5" t="s">
        <v>55</v>
      </c>
      <c r="BS130" t="s">
        <v>172</v>
      </c>
      <c r="BT130">
        <v>30215</v>
      </c>
      <c r="BU130" t="s">
        <v>38</v>
      </c>
      <c r="BV130" t="s">
        <v>38</v>
      </c>
      <c r="BW130" s="5" t="s">
        <v>55</v>
      </c>
      <c r="BX130" s="22" t="s">
        <v>55</v>
      </c>
      <c r="BY130" s="5" t="s">
        <v>55</v>
      </c>
      <c r="BZ130" s="5" t="s">
        <v>55</v>
      </c>
      <c r="CA130" t="s">
        <v>37</v>
      </c>
      <c r="CB130" t="s">
        <v>37</v>
      </c>
      <c r="CC130" t="s">
        <v>55</v>
      </c>
    </row>
    <row r="131" spans="1:81" x14ac:dyDescent="0.2">
      <c r="A131" s="7" t="s">
        <v>37</v>
      </c>
      <c r="B131" t="s">
        <v>394</v>
      </c>
      <c r="C131" t="s">
        <v>136</v>
      </c>
      <c r="D131" t="s">
        <v>166</v>
      </c>
      <c r="E131" t="str">
        <f t="shared" si="18"/>
        <v>Load Scenario 130 (Org#=1| Campus#=1, GiftType#=2, Fund#=1)</v>
      </c>
      <c r="F131" s="24" t="str">
        <f t="shared" si="19"/>
        <v>CampusName=Main Campus|GiftType=Donate| DonatePurchaseGoal=Donate|FundName= General Giving| CategoryName=</v>
      </c>
      <c r="G131" s="24" t="str">
        <f t="shared" si="20"/>
        <v>Load Scenario 130 (Org#=1| Campus#=1, GiftType#=2, Fund#=1) - Using 'Main Campus',  'Donate', using 'AmountCurrency' of '14', with a 'One-Time' transaction using a 'New Credit Card' payment type 'Visa' with account 'Mastercard_Personal' number '5454 5454 5454 5454' Submit = 'Yes'</v>
      </c>
      <c r="H131" s="24" t="str">
        <f t="shared" si="21"/>
        <v>Environment= https://sg-dev-web.securegive.com/,  User= testing+130+load@securegive.com</v>
      </c>
      <c r="I131" s="34" t="s">
        <v>244</v>
      </c>
      <c r="J131" t="s">
        <v>272</v>
      </c>
      <c r="K131" s="34" t="s">
        <v>1887</v>
      </c>
      <c r="L131" t="s">
        <v>271</v>
      </c>
      <c r="M131" t="s">
        <v>55</v>
      </c>
      <c r="N131" t="s">
        <v>55</v>
      </c>
      <c r="O131" s="1" t="s">
        <v>92</v>
      </c>
      <c r="P131" t="s">
        <v>13</v>
      </c>
      <c r="Q131">
        <v>1</v>
      </c>
      <c r="R131" s="24">
        <v>1</v>
      </c>
      <c r="S131" s="7" t="s">
        <v>213</v>
      </c>
      <c r="T131" s="7">
        <v>2</v>
      </c>
      <c r="U131" s="7" t="s">
        <v>213</v>
      </c>
      <c r="V131" s="26" t="s">
        <v>55</v>
      </c>
      <c r="W131" s="22" t="s">
        <v>55</v>
      </c>
      <c r="X131" s="32" t="s">
        <v>55</v>
      </c>
      <c r="Y131" s="32" t="s">
        <v>55</v>
      </c>
      <c r="Z131" s="22" t="s">
        <v>55</v>
      </c>
      <c r="AA131" s="22" t="s">
        <v>55</v>
      </c>
      <c r="AB131" s="22" t="s">
        <v>55</v>
      </c>
      <c r="AC131" t="s">
        <v>60</v>
      </c>
      <c r="AD131">
        <v>1</v>
      </c>
      <c r="AF131" t="s">
        <v>24</v>
      </c>
      <c r="AG131">
        <v>14</v>
      </c>
      <c r="AH131" t="s">
        <v>17</v>
      </c>
      <c r="AI131" s="5" t="s">
        <v>55</v>
      </c>
      <c r="AJ131" s="5" t="s">
        <v>55</v>
      </c>
      <c r="AK131" s="32" t="s">
        <v>55</v>
      </c>
      <c r="AL131" s="22" t="s">
        <v>55</v>
      </c>
      <c r="AM131" s="32" t="s">
        <v>55</v>
      </c>
      <c r="AN131" s="32" t="s">
        <v>55</v>
      </c>
      <c r="AO131" s="22" t="str">
        <f t="shared" si="17"/>
        <v>One-Time gift on N/A basis charged on N/A Delayed start date of N/A ending on N/A</v>
      </c>
      <c r="AP131" t="s">
        <v>38</v>
      </c>
      <c r="AQ131" s="5" t="s">
        <v>64</v>
      </c>
      <c r="AR131" s="5" t="s">
        <v>181</v>
      </c>
      <c r="AS131" s="5" t="s">
        <v>64</v>
      </c>
      <c r="AT131" s="5"/>
      <c r="AU131" t="s">
        <v>38</v>
      </c>
      <c r="AV131" t="s">
        <v>38</v>
      </c>
      <c r="AW131" t="s">
        <v>38</v>
      </c>
      <c r="AX131" t="s">
        <v>90</v>
      </c>
      <c r="AY131" s="35" t="s">
        <v>3315</v>
      </c>
      <c r="AZ131" s="36" t="s">
        <v>3449</v>
      </c>
      <c r="BA131" s="36" t="s">
        <v>3823</v>
      </c>
      <c r="BB131" s="36" t="s">
        <v>5479</v>
      </c>
      <c r="BC131" s="37"/>
      <c r="BD131" s="36" t="s">
        <v>5480</v>
      </c>
      <c r="BE131" s="36" t="s">
        <v>5353</v>
      </c>
      <c r="BF131" t="s">
        <v>87</v>
      </c>
      <c r="BG131" s="39">
        <v>37759</v>
      </c>
      <c r="BH131" t="s">
        <v>53</v>
      </c>
      <c r="BI131" t="s">
        <v>221</v>
      </c>
      <c r="BJ131" s="5" t="s">
        <v>55</v>
      </c>
      <c r="BK131" t="s">
        <v>37</v>
      </c>
      <c r="BL131" t="s">
        <v>237</v>
      </c>
      <c r="BM131" t="s">
        <v>111</v>
      </c>
      <c r="BN131" t="s">
        <v>122</v>
      </c>
      <c r="BO131" t="s">
        <v>101</v>
      </c>
      <c r="BP131" s="4">
        <v>44188</v>
      </c>
      <c r="BQ131">
        <v>123</v>
      </c>
      <c r="BR131" s="5" t="s">
        <v>55</v>
      </c>
      <c r="BS131" t="s">
        <v>173</v>
      </c>
      <c r="BT131">
        <v>30215</v>
      </c>
      <c r="BU131" t="s">
        <v>38</v>
      </c>
      <c r="BV131" t="s">
        <v>38</v>
      </c>
      <c r="BW131" s="5" t="s">
        <v>55</v>
      </c>
      <c r="BX131" s="22" t="s">
        <v>55</v>
      </c>
      <c r="BY131" s="5" t="s">
        <v>55</v>
      </c>
      <c r="BZ131" s="5" t="s">
        <v>55</v>
      </c>
      <c r="CA131" t="s">
        <v>38</v>
      </c>
      <c r="CB131" t="s">
        <v>37</v>
      </c>
      <c r="CC131" t="s">
        <v>55</v>
      </c>
    </row>
    <row r="132" spans="1:81" x14ac:dyDescent="0.2">
      <c r="A132" s="7" t="s">
        <v>37</v>
      </c>
      <c r="B132" t="s">
        <v>395</v>
      </c>
      <c r="C132" t="s">
        <v>136</v>
      </c>
      <c r="D132" t="s">
        <v>166</v>
      </c>
      <c r="E132" t="str">
        <f t="shared" si="18"/>
        <v>Load Scenario 131 (Org#=1| Campus#=1, GiftType#=2, Fund#=1)</v>
      </c>
      <c r="F132" s="24" t="str">
        <f t="shared" si="19"/>
        <v>CampusName=Main Campus|GiftType=Donate| DonatePurchaseGoal=Donate|FundName= General Giving| CategoryName=</v>
      </c>
      <c r="G132" s="24" t="str">
        <f t="shared" si="20"/>
        <v>Load Scenario 131 (Org#=1| Campus#=1, GiftType#=2, Fund#=1) - Using 'Main Campus',  'Donate', using 'AmountCurrency' of '15', with a 'One-Time' transaction using a 'New Credit Card' payment type 'Mastercard' with account 'Mastercard_Corporate' number '5405 2222 2222 2226' Submit = 'Yes'</v>
      </c>
      <c r="H132" s="24" t="str">
        <f t="shared" si="21"/>
        <v>Environment= https://sg-dev-web.securegive.com/,  User= testing+131+load@securegive.com</v>
      </c>
      <c r="I132" s="34" t="s">
        <v>244</v>
      </c>
      <c r="J132" t="s">
        <v>272</v>
      </c>
      <c r="K132" s="34" t="s">
        <v>1888</v>
      </c>
      <c r="L132" t="s">
        <v>271</v>
      </c>
      <c r="M132" t="s">
        <v>55</v>
      </c>
      <c r="N132" t="s">
        <v>55</v>
      </c>
      <c r="O132" s="1" t="s">
        <v>92</v>
      </c>
      <c r="P132" t="s">
        <v>13</v>
      </c>
      <c r="Q132">
        <v>1</v>
      </c>
      <c r="R132" s="24">
        <v>1</v>
      </c>
      <c r="S132" s="7" t="s">
        <v>213</v>
      </c>
      <c r="T132" s="7">
        <v>2</v>
      </c>
      <c r="U132" s="7" t="s">
        <v>213</v>
      </c>
      <c r="V132" s="26" t="s">
        <v>55</v>
      </c>
      <c r="W132" s="22" t="s">
        <v>55</v>
      </c>
      <c r="X132" s="32" t="s">
        <v>55</v>
      </c>
      <c r="Y132" s="32" t="s">
        <v>55</v>
      </c>
      <c r="Z132" s="22" t="s">
        <v>55</v>
      </c>
      <c r="AA132" s="22" t="s">
        <v>55</v>
      </c>
      <c r="AB132" s="22" t="s">
        <v>55</v>
      </c>
      <c r="AC132" t="s">
        <v>60</v>
      </c>
      <c r="AD132">
        <v>1</v>
      </c>
      <c r="AF132" t="s">
        <v>24</v>
      </c>
      <c r="AG132">
        <v>15</v>
      </c>
      <c r="AH132" t="s">
        <v>17</v>
      </c>
      <c r="AI132" s="5" t="s">
        <v>55</v>
      </c>
      <c r="AJ132" s="5" t="s">
        <v>55</v>
      </c>
      <c r="AK132" s="32" t="s">
        <v>55</v>
      </c>
      <c r="AL132" s="22" t="s">
        <v>55</v>
      </c>
      <c r="AM132" s="32" t="s">
        <v>55</v>
      </c>
      <c r="AN132" s="32" t="s">
        <v>55</v>
      </c>
      <c r="AO132" s="22" t="str">
        <f t="shared" si="17"/>
        <v>One-Time gift on N/A basis charged on N/A Delayed start date of N/A ending on N/A</v>
      </c>
      <c r="AP132" t="s">
        <v>38</v>
      </c>
      <c r="AQ132" s="5" t="s">
        <v>64</v>
      </c>
      <c r="AR132" s="5" t="s">
        <v>181</v>
      </c>
      <c r="AS132" s="5" t="s">
        <v>64</v>
      </c>
      <c r="AT132" s="5"/>
      <c r="AU132" t="s">
        <v>38</v>
      </c>
      <c r="AV132" t="s">
        <v>38</v>
      </c>
      <c r="AW132" t="s">
        <v>38</v>
      </c>
      <c r="AX132" t="s">
        <v>90</v>
      </c>
      <c r="AY132" s="35" t="s">
        <v>3381</v>
      </c>
      <c r="AZ132" s="36" t="s">
        <v>3335</v>
      </c>
      <c r="BA132" s="36" t="s">
        <v>3824</v>
      </c>
      <c r="BB132" s="36" t="s">
        <v>5481</v>
      </c>
      <c r="BC132" s="37"/>
      <c r="BD132" s="36" t="s">
        <v>5465</v>
      </c>
      <c r="BE132" s="36" t="s">
        <v>5336</v>
      </c>
      <c r="BF132" t="s">
        <v>87</v>
      </c>
      <c r="BG132" s="39">
        <v>97715</v>
      </c>
      <c r="BH132" t="s">
        <v>53</v>
      </c>
      <c r="BI132" t="s">
        <v>221</v>
      </c>
      <c r="BJ132" s="5" t="s">
        <v>55</v>
      </c>
      <c r="BK132" t="s">
        <v>37</v>
      </c>
      <c r="BL132" t="s">
        <v>238</v>
      </c>
      <c r="BM132" t="s">
        <v>111</v>
      </c>
      <c r="BN132" t="s">
        <v>123</v>
      </c>
      <c r="BO132" t="s">
        <v>103</v>
      </c>
      <c r="BP132" s="4">
        <v>44188</v>
      </c>
      <c r="BQ132">
        <v>123</v>
      </c>
      <c r="BR132" s="5" t="s">
        <v>55</v>
      </c>
      <c r="BS132" t="s">
        <v>174</v>
      </c>
      <c r="BT132">
        <v>30215</v>
      </c>
      <c r="BU132" t="s">
        <v>38</v>
      </c>
      <c r="BV132" t="s">
        <v>38</v>
      </c>
      <c r="BW132" s="5" t="s">
        <v>55</v>
      </c>
      <c r="BX132" s="22" t="s">
        <v>55</v>
      </c>
      <c r="BY132" s="5" t="s">
        <v>55</v>
      </c>
      <c r="BZ132" s="5" t="s">
        <v>55</v>
      </c>
      <c r="CA132" t="s">
        <v>38</v>
      </c>
      <c r="CB132" t="s">
        <v>37</v>
      </c>
      <c r="CC132" t="s">
        <v>55</v>
      </c>
    </row>
    <row r="133" spans="1:81" x14ac:dyDescent="0.2">
      <c r="A133" s="7" t="s">
        <v>37</v>
      </c>
      <c r="B133" t="s">
        <v>396</v>
      </c>
      <c r="C133" t="s">
        <v>136</v>
      </c>
      <c r="D133" t="s">
        <v>166</v>
      </c>
      <c r="E133" t="str">
        <f t="shared" si="18"/>
        <v>Load Scenario 132 (Org#=1| Campus#=1, GiftType#=2, Fund#=1)</v>
      </c>
      <c r="F133" s="24" t="str">
        <f t="shared" si="19"/>
        <v>CampusName=Main Campus|GiftType=Donate| DonatePurchaseGoal=Donate|FundName= General Giving| CategoryName=</v>
      </c>
      <c r="G133" s="24" t="str">
        <f t="shared" si="20"/>
        <v>Load Scenario 132 (Org#=1| Campus#=1, GiftType#=2, Fund#=1) - Using 'Main Campus',  'Donate', using 'AmountCurrency' of '16', with a 'One-Time' transaction using a 'New Credit Card' payment type 'Discover' with account 'Discover' number '6011 0009 9550 0000' Submit = 'Yes'</v>
      </c>
      <c r="H133" s="24" t="str">
        <f t="shared" si="21"/>
        <v>Environment= https://sg-dev-web.securegive.com/,  User= testing+132+load@securegive.com</v>
      </c>
      <c r="I133" s="34" t="s">
        <v>244</v>
      </c>
      <c r="J133" t="s">
        <v>272</v>
      </c>
      <c r="K133" s="34" t="s">
        <v>1889</v>
      </c>
      <c r="L133" t="s">
        <v>271</v>
      </c>
      <c r="M133" t="s">
        <v>55</v>
      </c>
      <c r="N133" t="s">
        <v>55</v>
      </c>
      <c r="O133" s="1" t="s">
        <v>92</v>
      </c>
      <c r="P133" t="s">
        <v>13</v>
      </c>
      <c r="Q133">
        <v>1</v>
      </c>
      <c r="R133" s="24">
        <v>1</v>
      </c>
      <c r="S133" s="7" t="s">
        <v>213</v>
      </c>
      <c r="T133" s="7">
        <v>2</v>
      </c>
      <c r="U133" s="7" t="s">
        <v>213</v>
      </c>
      <c r="V133" s="26" t="s">
        <v>55</v>
      </c>
      <c r="W133" s="22" t="s">
        <v>55</v>
      </c>
      <c r="X133" s="32" t="s">
        <v>55</v>
      </c>
      <c r="Y133" s="32" t="s">
        <v>55</v>
      </c>
      <c r="Z133" s="22" t="s">
        <v>55</v>
      </c>
      <c r="AA133" s="22" t="s">
        <v>55</v>
      </c>
      <c r="AB133" s="22" t="s">
        <v>55</v>
      </c>
      <c r="AC133" t="s">
        <v>60</v>
      </c>
      <c r="AD133">
        <v>1</v>
      </c>
      <c r="AF133" t="s">
        <v>24</v>
      </c>
      <c r="AG133">
        <v>16</v>
      </c>
      <c r="AH133" t="s">
        <v>17</v>
      </c>
      <c r="AI133" s="5" t="s">
        <v>55</v>
      </c>
      <c r="AJ133" s="5" t="s">
        <v>55</v>
      </c>
      <c r="AK133" s="32" t="s">
        <v>55</v>
      </c>
      <c r="AL133" s="22" t="s">
        <v>55</v>
      </c>
      <c r="AM133" s="32" t="s">
        <v>55</v>
      </c>
      <c r="AN133" s="32" t="s">
        <v>55</v>
      </c>
      <c r="AO133" s="22" t="str">
        <f t="shared" si="17"/>
        <v>One-Time gift on N/A basis charged on N/A Delayed start date of N/A ending on N/A</v>
      </c>
      <c r="AP133" t="s">
        <v>38</v>
      </c>
      <c r="AQ133" s="5" t="s">
        <v>64</v>
      </c>
      <c r="AR133" s="5" t="s">
        <v>181</v>
      </c>
      <c r="AS133" s="5" t="s">
        <v>64</v>
      </c>
      <c r="AT133" s="5"/>
      <c r="AU133" t="s">
        <v>38</v>
      </c>
      <c r="AV133" t="s">
        <v>38</v>
      </c>
      <c r="AW133" t="s">
        <v>38</v>
      </c>
      <c r="AX133" t="s">
        <v>90</v>
      </c>
      <c r="AY133" s="35" t="s">
        <v>3450</v>
      </c>
      <c r="AZ133" s="36" t="s">
        <v>3451</v>
      </c>
      <c r="BA133" s="36" t="s">
        <v>3825</v>
      </c>
      <c r="BB133" s="36" t="s">
        <v>5482</v>
      </c>
      <c r="BC133" s="37"/>
      <c r="BD133" s="36" t="s">
        <v>5338</v>
      </c>
      <c r="BE133" s="36" t="s">
        <v>5229</v>
      </c>
      <c r="BF133" t="s">
        <v>87</v>
      </c>
      <c r="BG133" s="39">
        <v>30308</v>
      </c>
      <c r="BH133" t="s">
        <v>53</v>
      </c>
      <c r="BI133" t="s">
        <v>221</v>
      </c>
      <c r="BJ133" s="5" t="s">
        <v>55</v>
      </c>
      <c r="BK133" t="s">
        <v>37</v>
      </c>
      <c r="BL133" t="s">
        <v>96</v>
      </c>
      <c r="BM133" t="s">
        <v>111</v>
      </c>
      <c r="BN133" t="s">
        <v>96</v>
      </c>
      <c r="BO133" t="s">
        <v>104</v>
      </c>
      <c r="BP133" s="4">
        <v>44188</v>
      </c>
      <c r="BQ133">
        <v>123</v>
      </c>
      <c r="BR133" s="5" t="s">
        <v>55</v>
      </c>
      <c r="BS133" t="s">
        <v>175</v>
      </c>
      <c r="BT133">
        <v>30215</v>
      </c>
      <c r="BU133" t="s">
        <v>38</v>
      </c>
      <c r="BV133" t="s">
        <v>38</v>
      </c>
      <c r="BW133" s="5" t="s">
        <v>55</v>
      </c>
      <c r="BX133" s="22" t="s">
        <v>55</v>
      </c>
      <c r="BY133" s="5" t="s">
        <v>55</v>
      </c>
      <c r="BZ133" s="5" t="s">
        <v>55</v>
      </c>
      <c r="CA133" t="s">
        <v>37</v>
      </c>
      <c r="CB133" t="s">
        <v>37</v>
      </c>
      <c r="CC133" t="s">
        <v>55</v>
      </c>
    </row>
    <row r="134" spans="1:81" x14ac:dyDescent="0.2">
      <c r="A134" s="7" t="s">
        <v>37</v>
      </c>
      <c r="B134" t="s">
        <v>397</v>
      </c>
      <c r="C134" t="s">
        <v>136</v>
      </c>
      <c r="D134" t="s">
        <v>166</v>
      </c>
      <c r="E134" t="str">
        <f t="shared" si="18"/>
        <v>Load Scenario 133 (Org#=1| Campus#=1, GiftType#=2, Fund#=1)</v>
      </c>
      <c r="F134" s="24" t="str">
        <f t="shared" si="19"/>
        <v>CampusName=Main Campus|GiftType=Donate| DonatePurchaseGoal=Donate|FundName= General Giving| CategoryName=</v>
      </c>
      <c r="G134" s="24" t="str">
        <f t="shared" si="20"/>
        <v>Load Scenario 133 (Org#=1| Campus#=1, GiftType#=2, Fund#=1) - Using 'Main Campus',  'Donate', using 'AmountCurrency' of '10', with a 'One-Time' transaction using a 'New Credit Card' payment type 'Amex' with account 'American_Express' number '3714 496353 98431' Submit = 'Yes'</v>
      </c>
      <c r="H134" s="24" t="str">
        <f t="shared" si="21"/>
        <v>Environment= https://sg-dev-web.securegive.com/,  User= testing+133+load@securegive.com</v>
      </c>
      <c r="I134" s="34" t="s">
        <v>244</v>
      </c>
      <c r="J134" t="s">
        <v>272</v>
      </c>
      <c r="K134" s="34" t="s">
        <v>1890</v>
      </c>
      <c r="L134" t="s">
        <v>271</v>
      </c>
      <c r="M134" t="s">
        <v>55</v>
      </c>
      <c r="N134" t="s">
        <v>55</v>
      </c>
      <c r="O134" s="1" t="s">
        <v>92</v>
      </c>
      <c r="P134" t="s">
        <v>13</v>
      </c>
      <c r="Q134">
        <v>1</v>
      </c>
      <c r="R134" s="24">
        <v>1</v>
      </c>
      <c r="S134" s="7" t="s">
        <v>213</v>
      </c>
      <c r="T134" s="7">
        <v>2</v>
      </c>
      <c r="U134" s="7" t="s">
        <v>213</v>
      </c>
      <c r="V134" s="26" t="s">
        <v>55</v>
      </c>
      <c r="W134" s="22" t="s">
        <v>55</v>
      </c>
      <c r="X134" s="32" t="s">
        <v>55</v>
      </c>
      <c r="Y134" s="32" t="s">
        <v>55</v>
      </c>
      <c r="Z134" s="22" t="s">
        <v>55</v>
      </c>
      <c r="AA134" s="22" t="s">
        <v>55</v>
      </c>
      <c r="AB134" s="22" t="s">
        <v>55</v>
      </c>
      <c r="AC134" t="s">
        <v>60</v>
      </c>
      <c r="AD134">
        <v>1</v>
      </c>
      <c r="AF134" t="s">
        <v>24</v>
      </c>
      <c r="AG134">
        <v>10</v>
      </c>
      <c r="AH134" t="s">
        <v>17</v>
      </c>
      <c r="AI134" s="5" t="s">
        <v>55</v>
      </c>
      <c r="AJ134" s="5" t="s">
        <v>55</v>
      </c>
      <c r="AK134" s="32" t="s">
        <v>55</v>
      </c>
      <c r="AL134" s="22" t="s">
        <v>55</v>
      </c>
      <c r="AM134" s="32" t="s">
        <v>55</v>
      </c>
      <c r="AN134" s="32" t="s">
        <v>55</v>
      </c>
      <c r="AO134" s="22" t="str">
        <f t="shared" si="17"/>
        <v>One-Time gift on N/A basis charged on N/A Delayed start date of N/A ending on N/A</v>
      </c>
      <c r="AP134" t="s">
        <v>38</v>
      </c>
      <c r="AQ134" s="5" t="s">
        <v>64</v>
      </c>
      <c r="AR134" s="5" t="s">
        <v>181</v>
      </c>
      <c r="AS134" s="5" t="s">
        <v>64</v>
      </c>
      <c r="AT134" s="5"/>
      <c r="AU134" t="s">
        <v>38</v>
      </c>
      <c r="AV134" t="s">
        <v>38</v>
      </c>
      <c r="AW134" t="s">
        <v>38</v>
      </c>
      <c r="AX134" t="s">
        <v>90</v>
      </c>
      <c r="AY134" s="35" t="s">
        <v>3452</v>
      </c>
      <c r="AZ134" s="36" t="s">
        <v>3422</v>
      </c>
      <c r="BA134" s="36" t="s">
        <v>3826</v>
      </c>
      <c r="BB134" s="36" t="s">
        <v>5483</v>
      </c>
      <c r="BC134" s="37"/>
      <c r="BD134" s="36" t="s">
        <v>5484</v>
      </c>
      <c r="BE134" s="36" t="s">
        <v>5340</v>
      </c>
      <c r="BF134" t="s">
        <v>87</v>
      </c>
      <c r="BG134" s="39">
        <v>95204</v>
      </c>
      <c r="BH134" t="s">
        <v>53</v>
      </c>
      <c r="BI134" t="s">
        <v>221</v>
      </c>
      <c r="BJ134" s="5" t="s">
        <v>55</v>
      </c>
      <c r="BK134" t="s">
        <v>37</v>
      </c>
      <c r="BL134" t="s">
        <v>239</v>
      </c>
      <c r="BM134" t="s">
        <v>111</v>
      </c>
      <c r="BN134" t="s">
        <v>107</v>
      </c>
      <c r="BO134" t="s">
        <v>105</v>
      </c>
      <c r="BP134" s="4">
        <v>44188</v>
      </c>
      <c r="BQ134" s="5" t="s">
        <v>55</v>
      </c>
      <c r="BR134">
        <v>1234</v>
      </c>
      <c r="BS134" t="s">
        <v>176</v>
      </c>
      <c r="BT134">
        <v>30215</v>
      </c>
      <c r="BU134" t="s">
        <v>38</v>
      </c>
      <c r="BV134" t="s">
        <v>55</v>
      </c>
      <c r="BW134" s="5" t="s">
        <v>55</v>
      </c>
      <c r="BX134" s="22" t="s">
        <v>55</v>
      </c>
      <c r="BY134" s="5" t="s">
        <v>55</v>
      </c>
      <c r="BZ134" s="5" t="s">
        <v>55</v>
      </c>
      <c r="CA134" t="s">
        <v>37</v>
      </c>
      <c r="CB134" t="s">
        <v>37</v>
      </c>
      <c r="CC134" t="s">
        <v>55</v>
      </c>
    </row>
    <row r="135" spans="1:81" x14ac:dyDescent="0.2">
      <c r="A135" s="7" t="s">
        <v>37</v>
      </c>
      <c r="B135" t="s">
        <v>398</v>
      </c>
      <c r="C135" t="s">
        <v>136</v>
      </c>
      <c r="D135" t="s">
        <v>166</v>
      </c>
      <c r="E135" t="str">
        <f t="shared" si="18"/>
        <v>Load Scenario 134 (Org#=1| Campus#=1, GiftType#=2, Fund#=1)</v>
      </c>
      <c r="F135" s="24" t="str">
        <f t="shared" si="19"/>
        <v>CampusName=Main Campus|GiftType=Donate| DonatePurchaseGoal=Donate|FundName= General Giving| CategoryName=</v>
      </c>
      <c r="G135" s="24" t="str">
        <f t="shared" si="20"/>
        <v>Load Scenario 134 (Org#=1| Campus#=1, GiftType#=2, Fund#=1) - Using 'Main Campus',  'Donate', using 'AmountCurrency' of '10', with a 'One-Time' transaction using a 'New Bank Account' payment type 'ach' with account 'NormalAccount' number '856667' Submit = 'Yes'</v>
      </c>
      <c r="H135" s="24" t="str">
        <f t="shared" si="21"/>
        <v>Environment= https://sg-dev-web.securegive.com/,  User= testing+134+load@securegive.com</v>
      </c>
      <c r="I135" s="34" t="s">
        <v>244</v>
      </c>
      <c r="J135" t="s">
        <v>272</v>
      </c>
      <c r="K135" s="34" t="s">
        <v>1891</v>
      </c>
      <c r="L135" t="s">
        <v>271</v>
      </c>
      <c r="M135" t="s">
        <v>55</v>
      </c>
      <c r="N135" t="s">
        <v>55</v>
      </c>
      <c r="O135" s="1" t="s">
        <v>92</v>
      </c>
      <c r="P135" t="s">
        <v>13</v>
      </c>
      <c r="Q135">
        <v>1</v>
      </c>
      <c r="R135" s="24">
        <v>1</v>
      </c>
      <c r="S135" s="7" t="s">
        <v>213</v>
      </c>
      <c r="T135" s="7">
        <v>2</v>
      </c>
      <c r="U135" s="7" t="s">
        <v>213</v>
      </c>
      <c r="V135" s="26" t="s">
        <v>55</v>
      </c>
      <c r="W135" s="22" t="s">
        <v>55</v>
      </c>
      <c r="X135" s="32" t="s">
        <v>55</v>
      </c>
      <c r="Y135" s="32" t="s">
        <v>55</v>
      </c>
      <c r="Z135" s="22" t="s">
        <v>55</v>
      </c>
      <c r="AA135" s="22" t="s">
        <v>55</v>
      </c>
      <c r="AB135" s="22" t="s">
        <v>55</v>
      </c>
      <c r="AC135" t="s">
        <v>60</v>
      </c>
      <c r="AD135">
        <v>1</v>
      </c>
      <c r="AF135" t="s">
        <v>24</v>
      </c>
      <c r="AG135">
        <v>10</v>
      </c>
      <c r="AH135" t="s">
        <v>17</v>
      </c>
      <c r="AI135" s="5" t="s">
        <v>55</v>
      </c>
      <c r="AJ135" s="5" t="s">
        <v>55</v>
      </c>
      <c r="AK135" s="32" t="s">
        <v>55</v>
      </c>
      <c r="AL135" s="22" t="s">
        <v>55</v>
      </c>
      <c r="AM135" s="32" t="s">
        <v>55</v>
      </c>
      <c r="AN135" s="32" t="s">
        <v>55</v>
      </c>
      <c r="AO135" s="22" t="str">
        <f t="shared" si="17"/>
        <v>One-Time gift on N/A basis charged on N/A Delayed start date of N/A ending on N/A</v>
      </c>
      <c r="AP135" t="s">
        <v>38</v>
      </c>
      <c r="AQ135" s="5" t="s">
        <v>64</v>
      </c>
      <c r="AR135" s="5" t="s">
        <v>181</v>
      </c>
      <c r="AS135" s="5" t="s">
        <v>64</v>
      </c>
      <c r="AT135" s="5"/>
      <c r="AU135" t="s">
        <v>38</v>
      </c>
      <c r="AV135" t="s">
        <v>38</v>
      </c>
      <c r="AW135" t="s">
        <v>38</v>
      </c>
      <c r="AX135" t="s">
        <v>90</v>
      </c>
      <c r="AY135" s="35" t="s">
        <v>3453</v>
      </c>
      <c r="AZ135" s="36" t="s">
        <v>3318</v>
      </c>
      <c r="BA135" s="36" t="s">
        <v>3827</v>
      </c>
      <c r="BB135" s="36" t="s">
        <v>5485</v>
      </c>
      <c r="BC135" s="37"/>
      <c r="BD135" s="36" t="s">
        <v>5486</v>
      </c>
      <c r="BE135" s="36" t="s">
        <v>5245</v>
      </c>
      <c r="BF135" t="s">
        <v>87</v>
      </c>
      <c r="BG135" s="39">
        <v>43229</v>
      </c>
      <c r="BH135" t="s">
        <v>126</v>
      </c>
      <c r="BI135" t="s">
        <v>221</v>
      </c>
      <c r="BJ135" s="5" t="s">
        <v>55</v>
      </c>
      <c r="BK135" s="5" t="s">
        <v>55</v>
      </c>
      <c r="BL135" t="s">
        <v>236</v>
      </c>
      <c r="BM135" t="s">
        <v>110</v>
      </c>
      <c r="BN135" t="s">
        <v>119</v>
      </c>
      <c r="BO135">
        <v>856667</v>
      </c>
      <c r="BP135" s="5" t="s">
        <v>55</v>
      </c>
      <c r="BQ135" s="5" t="s">
        <v>55</v>
      </c>
      <c r="BR135" s="5" t="s">
        <v>55</v>
      </c>
      <c r="BS135" s="5" t="s">
        <v>55</v>
      </c>
      <c r="BT135" s="5" t="s">
        <v>55</v>
      </c>
      <c r="BU135" s="5" t="s">
        <v>55</v>
      </c>
      <c r="BV135" t="s">
        <v>38</v>
      </c>
      <c r="BW135" t="s">
        <v>51</v>
      </c>
      <c r="BX135" s="6" t="s">
        <v>132</v>
      </c>
      <c r="BY135" t="s">
        <v>52</v>
      </c>
      <c r="BZ135" s="5" t="s">
        <v>131</v>
      </c>
      <c r="CA135" t="s">
        <v>38</v>
      </c>
      <c r="CB135" t="s">
        <v>37</v>
      </c>
      <c r="CC135" t="s">
        <v>215</v>
      </c>
    </row>
    <row r="136" spans="1:81" x14ac:dyDescent="0.2">
      <c r="A136" s="7" t="s">
        <v>37</v>
      </c>
      <c r="B136" t="s">
        <v>399</v>
      </c>
      <c r="C136" t="s">
        <v>136</v>
      </c>
      <c r="D136" t="s">
        <v>166</v>
      </c>
      <c r="E136" t="str">
        <f t="shared" si="18"/>
        <v>Load Scenario 135 (Org#=1| Campus#=1, GiftType#=2, Fund#=1)</v>
      </c>
      <c r="F136" s="24" t="str">
        <f t="shared" si="19"/>
        <v>CampusName=Main Campus|GiftType=Donate| DonatePurchaseGoal=Donate|FundName= General Giving| CategoryName=</v>
      </c>
      <c r="G136" s="24" t="str">
        <f t="shared" si="20"/>
        <v>Load Scenario 135 (Org#=1| Campus#=1, GiftType#=2, Fund#=1) - Using 'Main Campus',  'Donate', using 'AmountCurrency' of '10', with a 'One-Time' transaction using a 'New Credit Card' payment type 'Visa' with account 'Visa_Personal' number '4111 1111 1111 1111' Submit = 'Yes'</v>
      </c>
      <c r="H136" s="24" t="str">
        <f t="shared" si="21"/>
        <v>Environment= https://sg-dev-web.securegive.com/,  User= testing+135+load@securegive.com</v>
      </c>
      <c r="I136" s="34" t="s">
        <v>244</v>
      </c>
      <c r="J136" t="s">
        <v>272</v>
      </c>
      <c r="K136" s="34" t="s">
        <v>1892</v>
      </c>
      <c r="L136" t="s">
        <v>271</v>
      </c>
      <c r="M136" t="s">
        <v>55</v>
      </c>
      <c r="N136" t="s">
        <v>55</v>
      </c>
      <c r="O136" s="1" t="s">
        <v>92</v>
      </c>
      <c r="P136" t="s">
        <v>13</v>
      </c>
      <c r="Q136">
        <v>1</v>
      </c>
      <c r="R136" s="24">
        <v>1</v>
      </c>
      <c r="S136" s="7" t="s">
        <v>213</v>
      </c>
      <c r="T136" s="7">
        <v>2</v>
      </c>
      <c r="U136" s="7" t="s">
        <v>213</v>
      </c>
      <c r="V136" s="26" t="s">
        <v>55</v>
      </c>
      <c r="W136" s="22" t="s">
        <v>55</v>
      </c>
      <c r="X136" s="32" t="s">
        <v>55</v>
      </c>
      <c r="Y136" s="32" t="s">
        <v>55</v>
      </c>
      <c r="Z136" s="22" t="s">
        <v>55</v>
      </c>
      <c r="AA136" s="22" t="s">
        <v>55</v>
      </c>
      <c r="AB136" s="22" t="s">
        <v>55</v>
      </c>
      <c r="AC136" t="s">
        <v>60</v>
      </c>
      <c r="AD136">
        <v>1</v>
      </c>
      <c r="AF136" t="s">
        <v>24</v>
      </c>
      <c r="AG136">
        <v>10</v>
      </c>
      <c r="AH136" t="s">
        <v>17</v>
      </c>
      <c r="AI136" s="5" t="s">
        <v>55</v>
      </c>
      <c r="AJ136" s="5" t="s">
        <v>55</v>
      </c>
      <c r="AK136" s="32" t="s">
        <v>55</v>
      </c>
      <c r="AL136" s="22" t="s">
        <v>55</v>
      </c>
      <c r="AM136" s="32" t="s">
        <v>55</v>
      </c>
      <c r="AN136" s="32" t="s">
        <v>55</v>
      </c>
      <c r="AO136" s="22" t="str">
        <f t="shared" si="17"/>
        <v>One-Time gift on N/A basis charged on N/A Delayed start date of N/A ending on N/A</v>
      </c>
      <c r="AP136" t="s">
        <v>38</v>
      </c>
      <c r="AQ136" s="5" t="s">
        <v>64</v>
      </c>
      <c r="AR136" s="5" t="s">
        <v>181</v>
      </c>
      <c r="AS136" s="5" t="s">
        <v>64</v>
      </c>
      <c r="AT136" s="5"/>
      <c r="AU136" t="s">
        <v>38</v>
      </c>
      <c r="AV136" t="s">
        <v>38</v>
      </c>
      <c r="AW136" t="s">
        <v>38</v>
      </c>
      <c r="AX136" t="s">
        <v>90</v>
      </c>
      <c r="AY136" s="35" t="s">
        <v>3454</v>
      </c>
      <c r="AZ136" s="36" t="s">
        <v>3426</v>
      </c>
      <c r="BA136" s="36" t="s">
        <v>3828</v>
      </c>
      <c r="BB136" s="36" t="s">
        <v>5487</v>
      </c>
      <c r="BC136" s="37"/>
      <c r="BD136" s="36" t="s">
        <v>5488</v>
      </c>
      <c r="BE136" s="36" t="s">
        <v>3475</v>
      </c>
      <c r="BF136" t="s">
        <v>87</v>
      </c>
      <c r="BG136" s="39">
        <v>81860</v>
      </c>
      <c r="BH136" t="s">
        <v>53</v>
      </c>
      <c r="BI136" t="s">
        <v>221</v>
      </c>
      <c r="BJ136" s="5" t="s">
        <v>55</v>
      </c>
      <c r="BK136" t="s">
        <v>37</v>
      </c>
      <c r="BL136" t="s">
        <v>237</v>
      </c>
      <c r="BM136" t="s">
        <v>111</v>
      </c>
      <c r="BN136" t="s">
        <v>121</v>
      </c>
      <c r="BO136" t="s">
        <v>98</v>
      </c>
      <c r="BP136" s="4">
        <v>44188</v>
      </c>
      <c r="BQ136">
        <v>123</v>
      </c>
      <c r="BR136" s="5" t="s">
        <v>55</v>
      </c>
      <c r="BS136" t="s">
        <v>50</v>
      </c>
      <c r="BT136">
        <v>30215</v>
      </c>
      <c r="BU136" t="s">
        <v>38</v>
      </c>
      <c r="BV136" t="s">
        <v>38</v>
      </c>
      <c r="BW136" s="5" t="s">
        <v>55</v>
      </c>
      <c r="BX136" s="22" t="s">
        <v>55</v>
      </c>
      <c r="BY136" s="5" t="s">
        <v>55</v>
      </c>
      <c r="BZ136" s="5" t="s">
        <v>55</v>
      </c>
      <c r="CA136" t="s">
        <v>37</v>
      </c>
      <c r="CB136" t="s">
        <v>37</v>
      </c>
      <c r="CC136" t="s">
        <v>55</v>
      </c>
    </row>
    <row r="137" spans="1:81" ht="17" customHeight="1" x14ac:dyDescent="0.2">
      <c r="A137" s="7" t="s">
        <v>37</v>
      </c>
      <c r="B137" t="s">
        <v>400</v>
      </c>
      <c r="C137" t="s">
        <v>136</v>
      </c>
      <c r="D137" t="s">
        <v>166</v>
      </c>
      <c r="E137" t="str">
        <f t="shared" si="18"/>
        <v>Load Scenario 136 (Org#=1| Campus#=1, GiftType#=2, Fund#=1)</v>
      </c>
      <c r="F137" s="24" t="str">
        <f t="shared" si="19"/>
        <v>CampusName=Main Campus|GiftType=Donate| DonatePurchaseGoal=Donate|FundName= General Giving| CategoryName=</v>
      </c>
      <c r="G137" s="24" t="str">
        <f t="shared" si="20"/>
        <v>Load Scenario 136 (Org#=1| Campus#=1, GiftType#=2, Fund#=1) - Using 'Main Campus',  'Donate', using 'AmountCurrency' of '10', with a 'One-Time' transaction using a 'New Credit Card' payment type 'Visa' with account 'Visa_Corporate_Purchase' number '4055 0111 1111 1111' Submit = 'Yes'</v>
      </c>
      <c r="H137" s="24" t="str">
        <f t="shared" si="21"/>
        <v>Environment= https://sg-dev-web.securegive.com/,  User= testing+136+load@securegive.com</v>
      </c>
      <c r="I137" s="34" t="s">
        <v>244</v>
      </c>
      <c r="J137" t="s">
        <v>272</v>
      </c>
      <c r="K137" s="34" t="s">
        <v>1893</v>
      </c>
      <c r="L137" t="s">
        <v>271</v>
      </c>
      <c r="M137" t="s">
        <v>55</v>
      </c>
      <c r="N137" t="s">
        <v>55</v>
      </c>
      <c r="O137" s="1" t="s">
        <v>92</v>
      </c>
      <c r="P137" t="s">
        <v>13</v>
      </c>
      <c r="Q137">
        <v>1</v>
      </c>
      <c r="R137" s="24">
        <v>1</v>
      </c>
      <c r="S137" s="7" t="s">
        <v>213</v>
      </c>
      <c r="T137" s="7">
        <v>2</v>
      </c>
      <c r="U137" s="7" t="s">
        <v>213</v>
      </c>
      <c r="V137" s="26" t="s">
        <v>55</v>
      </c>
      <c r="W137" s="22" t="s">
        <v>55</v>
      </c>
      <c r="X137" s="32" t="s">
        <v>55</v>
      </c>
      <c r="Y137" s="32" t="s">
        <v>55</v>
      </c>
      <c r="Z137" s="22" t="s">
        <v>55</v>
      </c>
      <c r="AA137" s="22" t="s">
        <v>55</v>
      </c>
      <c r="AB137" s="22" t="s">
        <v>55</v>
      </c>
      <c r="AC137" t="s">
        <v>60</v>
      </c>
      <c r="AD137">
        <v>1</v>
      </c>
      <c r="AF137" t="s">
        <v>24</v>
      </c>
      <c r="AG137">
        <v>10</v>
      </c>
      <c r="AH137" t="s">
        <v>17</v>
      </c>
      <c r="AI137" s="5" t="s">
        <v>55</v>
      </c>
      <c r="AJ137" s="5" t="s">
        <v>55</v>
      </c>
      <c r="AK137" s="32" t="s">
        <v>55</v>
      </c>
      <c r="AL137" s="22" t="s">
        <v>55</v>
      </c>
      <c r="AM137" s="32" t="s">
        <v>55</v>
      </c>
      <c r="AN137" s="32" t="s">
        <v>55</v>
      </c>
      <c r="AO137" s="22" t="str">
        <f t="shared" si="17"/>
        <v>One-Time gift on N/A basis charged on N/A Delayed start date of N/A ending on N/A</v>
      </c>
      <c r="AP137" t="s">
        <v>38</v>
      </c>
      <c r="AQ137" s="5" t="s">
        <v>64</v>
      </c>
      <c r="AR137" s="5" t="s">
        <v>181</v>
      </c>
      <c r="AS137" s="5" t="s">
        <v>64</v>
      </c>
      <c r="AT137" s="5"/>
      <c r="AU137" t="s">
        <v>38</v>
      </c>
      <c r="AV137" t="s">
        <v>38</v>
      </c>
      <c r="AW137" t="s">
        <v>38</v>
      </c>
      <c r="AX137" t="s">
        <v>90</v>
      </c>
      <c r="AY137" s="35" t="s">
        <v>3455</v>
      </c>
      <c r="AZ137" s="36" t="s">
        <v>3456</v>
      </c>
      <c r="BA137" s="36" t="s">
        <v>3829</v>
      </c>
      <c r="BB137" s="36" t="s">
        <v>5489</v>
      </c>
      <c r="BC137" s="37"/>
      <c r="BD137" s="36" t="s">
        <v>5490</v>
      </c>
      <c r="BE137" s="36" t="s">
        <v>5444</v>
      </c>
      <c r="BF137" t="s">
        <v>87</v>
      </c>
      <c r="BG137" s="39">
        <v>11366</v>
      </c>
      <c r="BH137" t="s">
        <v>53</v>
      </c>
      <c r="BI137" t="s">
        <v>221</v>
      </c>
      <c r="BJ137" s="5" t="s">
        <v>55</v>
      </c>
      <c r="BK137" t="s">
        <v>37</v>
      </c>
      <c r="BL137" t="s">
        <v>237</v>
      </c>
      <c r="BM137" t="s">
        <v>111</v>
      </c>
      <c r="BN137" t="s">
        <v>106</v>
      </c>
      <c r="BO137" t="s">
        <v>100</v>
      </c>
      <c r="BP137" s="4">
        <v>44188</v>
      </c>
      <c r="BQ137">
        <v>123</v>
      </c>
      <c r="BR137" s="5" t="s">
        <v>55</v>
      </c>
      <c r="BS137" t="s">
        <v>172</v>
      </c>
      <c r="BT137">
        <v>30215</v>
      </c>
      <c r="BU137" t="s">
        <v>38</v>
      </c>
      <c r="BV137" t="s">
        <v>38</v>
      </c>
      <c r="BW137" s="5" t="s">
        <v>55</v>
      </c>
      <c r="BX137" s="22" t="s">
        <v>55</v>
      </c>
      <c r="BY137" s="5" t="s">
        <v>55</v>
      </c>
      <c r="BZ137" s="5" t="s">
        <v>55</v>
      </c>
      <c r="CA137" t="s">
        <v>37</v>
      </c>
      <c r="CB137" t="s">
        <v>37</v>
      </c>
      <c r="CC137" t="s">
        <v>55</v>
      </c>
    </row>
    <row r="138" spans="1:81" x14ac:dyDescent="0.2">
      <c r="A138" s="7" t="s">
        <v>37</v>
      </c>
      <c r="B138" t="s">
        <v>401</v>
      </c>
      <c r="C138" t="s">
        <v>136</v>
      </c>
      <c r="D138" t="s">
        <v>166</v>
      </c>
      <c r="E138" t="str">
        <f t="shared" si="18"/>
        <v>Load Scenario 137 (Org#=1| Campus#=1, GiftType#=2, Fund#=1)</v>
      </c>
      <c r="F138" s="24" t="str">
        <f t="shared" si="19"/>
        <v>CampusName=Main Campus|GiftType=Donate| DonatePurchaseGoal=Donate|FundName= General Giving| CategoryName=</v>
      </c>
      <c r="G138" s="24" t="str">
        <f t="shared" si="20"/>
        <v>Load Scenario 137 (Org#=1| Campus#=1, GiftType#=2, Fund#=1) - Using 'Main Campus',  'Donate', using 'AmountCurrency' of '14', with a 'One-Time' transaction using a 'New Credit Card' payment type 'Visa' with account 'Mastercard_Personal' number '5454 5454 5454 5454' Submit = 'Yes'</v>
      </c>
      <c r="H138" s="24" t="str">
        <f t="shared" si="21"/>
        <v>Environment= https://sg-dev-web.securegive.com/,  User= testing+137+load@securegive.com</v>
      </c>
      <c r="I138" s="34" t="s">
        <v>244</v>
      </c>
      <c r="J138" t="s">
        <v>272</v>
      </c>
      <c r="K138" s="34" t="s">
        <v>1894</v>
      </c>
      <c r="L138" t="s">
        <v>271</v>
      </c>
      <c r="M138" t="s">
        <v>55</v>
      </c>
      <c r="N138" t="s">
        <v>55</v>
      </c>
      <c r="O138" s="1" t="s">
        <v>92</v>
      </c>
      <c r="P138" t="s">
        <v>13</v>
      </c>
      <c r="Q138">
        <v>1</v>
      </c>
      <c r="R138" s="24">
        <v>1</v>
      </c>
      <c r="S138" s="7" t="s">
        <v>213</v>
      </c>
      <c r="T138" s="7">
        <v>2</v>
      </c>
      <c r="U138" s="7" t="s">
        <v>213</v>
      </c>
      <c r="V138" s="26" t="s">
        <v>55</v>
      </c>
      <c r="W138" s="22" t="s">
        <v>55</v>
      </c>
      <c r="X138" s="32" t="s">
        <v>55</v>
      </c>
      <c r="Y138" s="32" t="s">
        <v>55</v>
      </c>
      <c r="Z138" s="22" t="s">
        <v>55</v>
      </c>
      <c r="AA138" s="22" t="s">
        <v>55</v>
      </c>
      <c r="AB138" s="22" t="s">
        <v>55</v>
      </c>
      <c r="AC138" t="s">
        <v>60</v>
      </c>
      <c r="AD138">
        <v>1</v>
      </c>
      <c r="AF138" t="s">
        <v>24</v>
      </c>
      <c r="AG138">
        <v>14</v>
      </c>
      <c r="AH138" t="s">
        <v>17</v>
      </c>
      <c r="AI138" s="5" t="s">
        <v>55</v>
      </c>
      <c r="AJ138" s="5" t="s">
        <v>55</v>
      </c>
      <c r="AK138" s="32" t="s">
        <v>55</v>
      </c>
      <c r="AL138" s="22" t="s">
        <v>55</v>
      </c>
      <c r="AM138" s="32" t="s">
        <v>55</v>
      </c>
      <c r="AN138" s="32" t="s">
        <v>55</v>
      </c>
      <c r="AO138" s="22" t="str">
        <f t="shared" si="17"/>
        <v>One-Time gift on N/A basis charged on N/A Delayed start date of N/A ending on N/A</v>
      </c>
      <c r="AP138" t="s">
        <v>38</v>
      </c>
      <c r="AQ138" s="5" t="s">
        <v>64</v>
      </c>
      <c r="AR138" s="5" t="s">
        <v>181</v>
      </c>
      <c r="AS138" s="5" t="s">
        <v>64</v>
      </c>
      <c r="AT138" s="5"/>
      <c r="AU138" t="s">
        <v>38</v>
      </c>
      <c r="AV138" t="s">
        <v>38</v>
      </c>
      <c r="AW138" t="s">
        <v>38</v>
      </c>
      <c r="AX138" t="s">
        <v>90</v>
      </c>
      <c r="AY138" s="35" t="s">
        <v>3457</v>
      </c>
      <c r="AZ138" s="36" t="s">
        <v>3277</v>
      </c>
      <c r="BA138" s="36" t="s">
        <v>3830</v>
      </c>
      <c r="BB138" s="36" t="s">
        <v>5491</v>
      </c>
      <c r="BC138" s="37"/>
      <c r="BD138" s="36" t="s">
        <v>5492</v>
      </c>
      <c r="BE138" s="36" t="s">
        <v>5332</v>
      </c>
      <c r="BF138" t="s">
        <v>87</v>
      </c>
      <c r="BG138" s="39">
        <v>1933</v>
      </c>
      <c r="BH138" t="s">
        <v>53</v>
      </c>
      <c r="BI138" t="s">
        <v>221</v>
      </c>
      <c r="BJ138" s="5" t="s">
        <v>55</v>
      </c>
      <c r="BK138" t="s">
        <v>37</v>
      </c>
      <c r="BL138" t="s">
        <v>237</v>
      </c>
      <c r="BM138" t="s">
        <v>111</v>
      </c>
      <c r="BN138" t="s">
        <v>122</v>
      </c>
      <c r="BO138" t="s">
        <v>101</v>
      </c>
      <c r="BP138" s="4">
        <v>44188</v>
      </c>
      <c r="BQ138">
        <v>123</v>
      </c>
      <c r="BR138" s="5" t="s">
        <v>55</v>
      </c>
      <c r="BS138" t="s">
        <v>173</v>
      </c>
      <c r="BT138">
        <v>30215</v>
      </c>
      <c r="BU138" t="s">
        <v>38</v>
      </c>
      <c r="BV138" t="s">
        <v>38</v>
      </c>
      <c r="BW138" s="5" t="s">
        <v>55</v>
      </c>
      <c r="BX138" s="22" t="s">
        <v>55</v>
      </c>
      <c r="BY138" s="5" t="s">
        <v>55</v>
      </c>
      <c r="BZ138" s="5" t="s">
        <v>55</v>
      </c>
      <c r="CA138" t="s">
        <v>38</v>
      </c>
      <c r="CB138" t="s">
        <v>37</v>
      </c>
      <c r="CC138" t="s">
        <v>55</v>
      </c>
    </row>
    <row r="139" spans="1:81" x14ac:dyDescent="0.2">
      <c r="A139" s="7" t="s">
        <v>37</v>
      </c>
      <c r="B139" t="s">
        <v>402</v>
      </c>
      <c r="C139" t="s">
        <v>136</v>
      </c>
      <c r="D139" t="s">
        <v>166</v>
      </c>
      <c r="E139" t="str">
        <f t="shared" si="18"/>
        <v>Load Scenario 138 (Org#=1| Campus#=1, GiftType#=2, Fund#=1)</v>
      </c>
      <c r="F139" s="24" t="str">
        <f t="shared" si="19"/>
        <v>CampusName=Main Campus|GiftType=Donate| DonatePurchaseGoal=Donate|FundName= General Giving| CategoryName=</v>
      </c>
      <c r="G139" s="24" t="str">
        <f t="shared" si="20"/>
        <v>Load Scenario 138 (Org#=1| Campus#=1, GiftType#=2, Fund#=1) - Using 'Main Campus',  'Donate', using 'AmountCurrency' of '15', with a 'One-Time' transaction using a 'New Credit Card' payment type 'Mastercard' with account 'Mastercard_Corporate' number '5405 2222 2222 2226' Submit = 'Yes'</v>
      </c>
      <c r="H139" s="24" t="str">
        <f t="shared" si="21"/>
        <v>Environment= https://sg-dev-web.securegive.com/,  User= testing+138+load@securegive.com</v>
      </c>
      <c r="I139" s="34" t="s">
        <v>244</v>
      </c>
      <c r="J139" t="s">
        <v>272</v>
      </c>
      <c r="K139" s="34" t="s">
        <v>1895</v>
      </c>
      <c r="L139" t="s">
        <v>271</v>
      </c>
      <c r="M139" t="s">
        <v>55</v>
      </c>
      <c r="N139" t="s">
        <v>55</v>
      </c>
      <c r="O139" s="1" t="s">
        <v>92</v>
      </c>
      <c r="P139" t="s">
        <v>13</v>
      </c>
      <c r="Q139">
        <v>1</v>
      </c>
      <c r="R139" s="24">
        <v>1</v>
      </c>
      <c r="S139" s="7" t="s">
        <v>213</v>
      </c>
      <c r="T139" s="7">
        <v>2</v>
      </c>
      <c r="U139" s="7" t="s">
        <v>213</v>
      </c>
      <c r="V139" s="26" t="s">
        <v>55</v>
      </c>
      <c r="W139" s="22" t="s">
        <v>55</v>
      </c>
      <c r="X139" s="32" t="s">
        <v>55</v>
      </c>
      <c r="Y139" s="32" t="s">
        <v>55</v>
      </c>
      <c r="Z139" s="22" t="s">
        <v>55</v>
      </c>
      <c r="AA139" s="22" t="s">
        <v>55</v>
      </c>
      <c r="AB139" s="22" t="s">
        <v>55</v>
      </c>
      <c r="AC139" t="s">
        <v>60</v>
      </c>
      <c r="AD139">
        <v>1</v>
      </c>
      <c r="AF139" t="s">
        <v>24</v>
      </c>
      <c r="AG139">
        <v>15</v>
      </c>
      <c r="AH139" t="s">
        <v>17</v>
      </c>
      <c r="AI139" s="5" t="s">
        <v>55</v>
      </c>
      <c r="AJ139" s="5" t="s">
        <v>55</v>
      </c>
      <c r="AK139" s="32" t="s">
        <v>55</v>
      </c>
      <c r="AL139" s="22" t="s">
        <v>55</v>
      </c>
      <c r="AM139" s="32" t="s">
        <v>55</v>
      </c>
      <c r="AN139" s="32" t="s">
        <v>55</v>
      </c>
      <c r="AO139" s="22" t="str">
        <f t="shared" ref="AO139:AO202" si="22">_xlfn.CONCAT(AH139," gift on ",AI139," basis charged on ",AJ139," Delayed start date of ",AL139," ending on ",AN139)</f>
        <v>One-Time gift on N/A basis charged on N/A Delayed start date of N/A ending on N/A</v>
      </c>
      <c r="AP139" t="s">
        <v>38</v>
      </c>
      <c r="AQ139" s="5" t="s">
        <v>64</v>
      </c>
      <c r="AR139" s="5" t="s">
        <v>181</v>
      </c>
      <c r="AS139" s="5" t="s">
        <v>64</v>
      </c>
      <c r="AT139" s="5"/>
      <c r="AU139" t="s">
        <v>38</v>
      </c>
      <c r="AV139" t="s">
        <v>38</v>
      </c>
      <c r="AW139" t="s">
        <v>38</v>
      </c>
      <c r="AX139" t="s">
        <v>90</v>
      </c>
      <c r="AY139" s="35" t="s">
        <v>3458</v>
      </c>
      <c r="AZ139" s="36" t="s">
        <v>3459</v>
      </c>
      <c r="BA139" s="36" t="s">
        <v>3831</v>
      </c>
      <c r="BB139" s="36" t="s">
        <v>5493</v>
      </c>
      <c r="BC139" s="37"/>
      <c r="BD139" s="36" t="s">
        <v>5494</v>
      </c>
      <c r="BE139" s="36" t="s">
        <v>3399</v>
      </c>
      <c r="BF139" t="s">
        <v>87</v>
      </c>
      <c r="BG139" s="39">
        <v>88103</v>
      </c>
      <c r="BH139" t="s">
        <v>53</v>
      </c>
      <c r="BI139" t="s">
        <v>221</v>
      </c>
      <c r="BJ139" s="5" t="s">
        <v>55</v>
      </c>
      <c r="BK139" t="s">
        <v>37</v>
      </c>
      <c r="BL139" t="s">
        <v>238</v>
      </c>
      <c r="BM139" t="s">
        <v>111</v>
      </c>
      <c r="BN139" t="s">
        <v>123</v>
      </c>
      <c r="BO139" t="s">
        <v>103</v>
      </c>
      <c r="BP139" s="4">
        <v>44188</v>
      </c>
      <c r="BQ139">
        <v>123</v>
      </c>
      <c r="BR139" s="5" t="s">
        <v>55</v>
      </c>
      <c r="BS139" t="s">
        <v>174</v>
      </c>
      <c r="BT139">
        <v>30215</v>
      </c>
      <c r="BU139" t="s">
        <v>38</v>
      </c>
      <c r="BV139" t="s">
        <v>38</v>
      </c>
      <c r="BW139" s="5" t="s">
        <v>55</v>
      </c>
      <c r="BX139" s="22" t="s">
        <v>55</v>
      </c>
      <c r="BY139" s="5" t="s">
        <v>55</v>
      </c>
      <c r="BZ139" s="5" t="s">
        <v>55</v>
      </c>
      <c r="CA139" t="s">
        <v>38</v>
      </c>
      <c r="CB139" t="s">
        <v>37</v>
      </c>
      <c r="CC139" t="s">
        <v>55</v>
      </c>
    </row>
    <row r="140" spans="1:81" x14ac:dyDescent="0.2">
      <c r="A140" s="7" t="s">
        <v>37</v>
      </c>
      <c r="B140" t="s">
        <v>403</v>
      </c>
      <c r="C140" t="s">
        <v>136</v>
      </c>
      <c r="D140" t="s">
        <v>166</v>
      </c>
      <c r="E140" t="str">
        <f t="shared" ref="E140:E203" si="23">_xlfn.CONCAT(B140, " (Org#=",Q140, "| Campus#=",R140, ", GiftType#=",T140,", Fund#=",AD140,")")</f>
        <v>Load Scenario 139 (Org#=1| Campus#=1, GiftType#=2, Fund#=1)</v>
      </c>
      <c r="F140" s="24" t="str">
        <f t="shared" ref="F140:F203" si="24">_xlfn.CONCAT("CampusName=",P140, "|GiftType=",S140, "| DonatePurchaseGoal=",U140,"|FundName= ",AC140,"| CategoryName=",AE140)</f>
        <v>CampusName=Main Campus|GiftType=Donate| DonatePurchaseGoal=Donate|FundName= General Giving| CategoryName=</v>
      </c>
      <c r="G140" s="24" t="str">
        <f t="shared" ref="G140:G203" si="25">_xlfn.CONCAT(E140," - Using '",P140,"',  '", U140, "', using '", AF140, "' of '",AG140, "', with a '",AH140, "' transaction using a '",BH140, "' payment type '", BL140,"' with account '",BN140, "' number '",BO140, "' Submit = '",CB140,"'")</f>
        <v>Load Scenario 139 (Org#=1| Campus#=1, GiftType#=2, Fund#=1) - Using 'Main Campus',  'Donate', using 'AmountCurrency' of '16', with a 'One-Time' transaction using a 'New Credit Card' payment type 'Discover' with account 'Discover' number '6011 0009 9550 0000' Submit = 'Yes'</v>
      </c>
      <c r="H140" s="24" t="str">
        <f t="shared" ref="H140:H203" si="26">_xlfn.CONCAT("Environment= ",I140,",  User= ",K140)</f>
        <v>Environment= https://sg-dev-web.securegive.com/,  User= testing+139+load@securegive.com</v>
      </c>
      <c r="I140" s="34" t="s">
        <v>244</v>
      </c>
      <c r="J140" t="s">
        <v>272</v>
      </c>
      <c r="K140" s="34" t="s">
        <v>1896</v>
      </c>
      <c r="L140" t="s">
        <v>271</v>
      </c>
      <c r="M140" t="s">
        <v>55</v>
      </c>
      <c r="N140" t="s">
        <v>55</v>
      </c>
      <c r="O140" s="1" t="s">
        <v>92</v>
      </c>
      <c r="P140" t="s">
        <v>13</v>
      </c>
      <c r="Q140">
        <v>1</v>
      </c>
      <c r="R140" s="24">
        <v>1</v>
      </c>
      <c r="S140" s="7" t="s">
        <v>213</v>
      </c>
      <c r="T140" s="7">
        <v>2</v>
      </c>
      <c r="U140" s="7" t="s">
        <v>213</v>
      </c>
      <c r="V140" s="26" t="s">
        <v>55</v>
      </c>
      <c r="W140" s="22" t="s">
        <v>55</v>
      </c>
      <c r="X140" s="32" t="s">
        <v>55</v>
      </c>
      <c r="Y140" s="32" t="s">
        <v>55</v>
      </c>
      <c r="Z140" s="22" t="s">
        <v>55</v>
      </c>
      <c r="AA140" s="22" t="s">
        <v>55</v>
      </c>
      <c r="AB140" s="22" t="s">
        <v>55</v>
      </c>
      <c r="AC140" t="s">
        <v>60</v>
      </c>
      <c r="AD140">
        <v>1</v>
      </c>
      <c r="AF140" t="s">
        <v>24</v>
      </c>
      <c r="AG140">
        <v>16</v>
      </c>
      <c r="AH140" t="s">
        <v>17</v>
      </c>
      <c r="AI140" s="5" t="s">
        <v>55</v>
      </c>
      <c r="AJ140" s="5" t="s">
        <v>55</v>
      </c>
      <c r="AK140" s="32" t="s">
        <v>55</v>
      </c>
      <c r="AL140" s="22" t="s">
        <v>55</v>
      </c>
      <c r="AM140" s="32" t="s">
        <v>55</v>
      </c>
      <c r="AN140" s="32" t="s">
        <v>55</v>
      </c>
      <c r="AO140" s="22" t="str">
        <f t="shared" si="22"/>
        <v>One-Time gift on N/A basis charged on N/A Delayed start date of N/A ending on N/A</v>
      </c>
      <c r="AP140" t="s">
        <v>38</v>
      </c>
      <c r="AQ140" s="5" t="s">
        <v>64</v>
      </c>
      <c r="AR140" s="5" t="s">
        <v>181</v>
      </c>
      <c r="AS140" s="5" t="s">
        <v>64</v>
      </c>
      <c r="AT140" s="5"/>
      <c r="AU140" t="s">
        <v>38</v>
      </c>
      <c r="AV140" t="s">
        <v>38</v>
      </c>
      <c r="AW140" t="s">
        <v>38</v>
      </c>
      <c r="AX140" t="s">
        <v>90</v>
      </c>
      <c r="AY140" s="35" t="s">
        <v>3460</v>
      </c>
      <c r="AZ140" s="36" t="s">
        <v>3461</v>
      </c>
      <c r="BA140" s="36" t="s">
        <v>3832</v>
      </c>
      <c r="BB140" s="36" t="s">
        <v>5495</v>
      </c>
      <c r="BC140" s="37"/>
      <c r="BD140" s="36" t="s">
        <v>5496</v>
      </c>
      <c r="BE140" s="36" t="s">
        <v>5217</v>
      </c>
      <c r="BF140" t="s">
        <v>87</v>
      </c>
      <c r="BG140" s="39">
        <v>26145</v>
      </c>
      <c r="BH140" t="s">
        <v>53</v>
      </c>
      <c r="BI140" t="s">
        <v>221</v>
      </c>
      <c r="BJ140" s="5" t="s">
        <v>55</v>
      </c>
      <c r="BK140" t="s">
        <v>37</v>
      </c>
      <c r="BL140" t="s">
        <v>96</v>
      </c>
      <c r="BM140" t="s">
        <v>111</v>
      </c>
      <c r="BN140" t="s">
        <v>96</v>
      </c>
      <c r="BO140" t="s">
        <v>104</v>
      </c>
      <c r="BP140" s="4">
        <v>44188</v>
      </c>
      <c r="BQ140">
        <v>123</v>
      </c>
      <c r="BR140" s="5" t="s">
        <v>55</v>
      </c>
      <c r="BS140" t="s">
        <v>175</v>
      </c>
      <c r="BT140">
        <v>30215</v>
      </c>
      <c r="BU140" t="s">
        <v>38</v>
      </c>
      <c r="BV140" t="s">
        <v>38</v>
      </c>
      <c r="BW140" s="5" t="s">
        <v>55</v>
      </c>
      <c r="BX140" s="22" t="s">
        <v>55</v>
      </c>
      <c r="BY140" s="5" t="s">
        <v>55</v>
      </c>
      <c r="BZ140" s="5" t="s">
        <v>55</v>
      </c>
      <c r="CA140" t="s">
        <v>37</v>
      </c>
      <c r="CB140" t="s">
        <v>37</v>
      </c>
      <c r="CC140" t="s">
        <v>55</v>
      </c>
    </row>
    <row r="141" spans="1:81" x14ac:dyDescent="0.2">
      <c r="A141" s="7" t="s">
        <v>37</v>
      </c>
      <c r="B141" t="s">
        <v>404</v>
      </c>
      <c r="C141" t="s">
        <v>136</v>
      </c>
      <c r="D141" t="s">
        <v>166</v>
      </c>
      <c r="E141" t="str">
        <f t="shared" si="23"/>
        <v>Load Scenario 140 (Org#=1| Campus#=1, GiftType#=2, Fund#=1)</v>
      </c>
      <c r="F141" s="24" t="str">
        <f t="shared" si="24"/>
        <v>CampusName=Main Campus|GiftType=Donate| DonatePurchaseGoal=Donate|FundName= General Giving| CategoryName=</v>
      </c>
      <c r="G141" s="24" t="str">
        <f t="shared" si="25"/>
        <v>Load Scenario 140 (Org#=1| Campus#=1, GiftType#=2, Fund#=1) - Using 'Main Campus',  'Donate', using 'AmountCurrency' of '10', with a 'One-Time' transaction using a 'New Credit Card' payment type 'Amex' with account 'American_Express' number '3714 496353 98431' Submit = 'Yes'</v>
      </c>
      <c r="H141" s="24" t="str">
        <f t="shared" si="26"/>
        <v>Environment= https://sg-dev-web.securegive.com/,  User= testing+140+load@securegive.com</v>
      </c>
      <c r="I141" s="34" t="s">
        <v>244</v>
      </c>
      <c r="J141" t="s">
        <v>272</v>
      </c>
      <c r="K141" s="34" t="s">
        <v>1897</v>
      </c>
      <c r="L141" t="s">
        <v>271</v>
      </c>
      <c r="M141" t="s">
        <v>55</v>
      </c>
      <c r="N141" t="s">
        <v>55</v>
      </c>
      <c r="O141" s="1" t="s">
        <v>92</v>
      </c>
      <c r="P141" t="s">
        <v>13</v>
      </c>
      <c r="Q141">
        <v>1</v>
      </c>
      <c r="R141" s="24">
        <v>1</v>
      </c>
      <c r="S141" s="7" t="s">
        <v>213</v>
      </c>
      <c r="T141" s="7">
        <v>2</v>
      </c>
      <c r="U141" s="7" t="s">
        <v>213</v>
      </c>
      <c r="V141" s="26" t="s">
        <v>55</v>
      </c>
      <c r="W141" s="22" t="s">
        <v>55</v>
      </c>
      <c r="X141" s="32" t="s">
        <v>55</v>
      </c>
      <c r="Y141" s="32" t="s">
        <v>55</v>
      </c>
      <c r="Z141" s="22" t="s">
        <v>55</v>
      </c>
      <c r="AA141" s="22" t="s">
        <v>55</v>
      </c>
      <c r="AB141" s="22" t="s">
        <v>55</v>
      </c>
      <c r="AC141" t="s">
        <v>60</v>
      </c>
      <c r="AD141">
        <v>1</v>
      </c>
      <c r="AF141" t="s">
        <v>24</v>
      </c>
      <c r="AG141">
        <v>10</v>
      </c>
      <c r="AH141" t="s">
        <v>17</v>
      </c>
      <c r="AI141" s="5" t="s">
        <v>55</v>
      </c>
      <c r="AJ141" s="5" t="s">
        <v>55</v>
      </c>
      <c r="AK141" s="32" t="s">
        <v>55</v>
      </c>
      <c r="AL141" s="22" t="s">
        <v>55</v>
      </c>
      <c r="AM141" s="32" t="s">
        <v>55</v>
      </c>
      <c r="AN141" s="32" t="s">
        <v>55</v>
      </c>
      <c r="AO141" s="22" t="str">
        <f t="shared" si="22"/>
        <v>One-Time gift on N/A basis charged on N/A Delayed start date of N/A ending on N/A</v>
      </c>
      <c r="AP141" t="s">
        <v>38</v>
      </c>
      <c r="AQ141" s="5" t="s">
        <v>64</v>
      </c>
      <c r="AR141" s="5" t="s">
        <v>181</v>
      </c>
      <c r="AS141" s="5" t="s">
        <v>64</v>
      </c>
      <c r="AT141" s="5"/>
      <c r="AU141" t="s">
        <v>38</v>
      </c>
      <c r="AV141" t="s">
        <v>38</v>
      </c>
      <c r="AW141" t="s">
        <v>38</v>
      </c>
      <c r="AX141" t="s">
        <v>90</v>
      </c>
      <c r="AY141" s="35" t="s">
        <v>3462</v>
      </c>
      <c r="AZ141" s="36" t="s">
        <v>3368</v>
      </c>
      <c r="BA141" s="36" t="s">
        <v>3833</v>
      </c>
      <c r="BB141" s="36" t="s">
        <v>5497</v>
      </c>
      <c r="BC141" s="37"/>
      <c r="BD141" s="36" t="s">
        <v>5194</v>
      </c>
      <c r="BE141" s="36" t="s">
        <v>5429</v>
      </c>
      <c r="BF141" t="s">
        <v>87</v>
      </c>
      <c r="BG141" s="39">
        <v>34976</v>
      </c>
      <c r="BH141" t="s">
        <v>53</v>
      </c>
      <c r="BI141" t="s">
        <v>221</v>
      </c>
      <c r="BJ141" s="5" t="s">
        <v>55</v>
      </c>
      <c r="BK141" t="s">
        <v>37</v>
      </c>
      <c r="BL141" t="s">
        <v>239</v>
      </c>
      <c r="BM141" t="s">
        <v>111</v>
      </c>
      <c r="BN141" t="s">
        <v>107</v>
      </c>
      <c r="BO141" t="s">
        <v>105</v>
      </c>
      <c r="BP141" s="4">
        <v>44188</v>
      </c>
      <c r="BQ141" s="5" t="s">
        <v>55</v>
      </c>
      <c r="BR141">
        <v>1234</v>
      </c>
      <c r="BS141" t="s">
        <v>176</v>
      </c>
      <c r="BT141">
        <v>30215</v>
      </c>
      <c r="BU141" t="s">
        <v>38</v>
      </c>
      <c r="BV141" t="s">
        <v>55</v>
      </c>
      <c r="BW141" s="5" t="s">
        <v>55</v>
      </c>
      <c r="BX141" s="22" t="s">
        <v>55</v>
      </c>
      <c r="BY141" s="5" t="s">
        <v>55</v>
      </c>
      <c r="BZ141" s="5" t="s">
        <v>55</v>
      </c>
      <c r="CA141" t="s">
        <v>37</v>
      </c>
      <c r="CB141" t="s">
        <v>37</v>
      </c>
      <c r="CC141" t="s">
        <v>55</v>
      </c>
    </row>
    <row r="142" spans="1:81" x14ac:dyDescent="0.2">
      <c r="A142" s="7" t="s">
        <v>37</v>
      </c>
      <c r="B142" t="s">
        <v>405</v>
      </c>
      <c r="C142" t="s">
        <v>136</v>
      </c>
      <c r="D142" t="s">
        <v>166</v>
      </c>
      <c r="E142" t="str">
        <f t="shared" si="23"/>
        <v>Load Scenario 141 (Org#=1| Campus#=1, GiftType#=2, Fund#=1)</v>
      </c>
      <c r="F142" s="24" t="str">
        <f t="shared" si="24"/>
        <v>CampusName=Main Campus|GiftType=Donate| DonatePurchaseGoal=Donate|FundName= General Giving| CategoryName=</v>
      </c>
      <c r="G142" s="24" t="str">
        <f t="shared" si="25"/>
        <v>Load Scenario 141 (Org#=1| Campus#=1, GiftType#=2, Fund#=1) - Using 'Main Campus',  'Donate', using 'AmountCurrency' of '10', with a 'One-Time' transaction using a 'New Bank Account' payment type 'ach' with account 'NormalAccount' number '856667' Submit = 'Yes'</v>
      </c>
      <c r="H142" s="24" t="str">
        <f t="shared" si="26"/>
        <v>Environment= https://sg-dev-web.securegive.com/,  User= testing+141+load@securegive.com</v>
      </c>
      <c r="I142" s="34" t="s">
        <v>244</v>
      </c>
      <c r="J142" t="s">
        <v>272</v>
      </c>
      <c r="K142" s="34" t="s">
        <v>1898</v>
      </c>
      <c r="L142" t="s">
        <v>271</v>
      </c>
      <c r="M142" t="s">
        <v>55</v>
      </c>
      <c r="N142" t="s">
        <v>55</v>
      </c>
      <c r="O142" s="1" t="s">
        <v>92</v>
      </c>
      <c r="P142" t="s">
        <v>13</v>
      </c>
      <c r="Q142">
        <v>1</v>
      </c>
      <c r="R142" s="24">
        <v>1</v>
      </c>
      <c r="S142" s="7" t="s">
        <v>213</v>
      </c>
      <c r="T142" s="7">
        <v>2</v>
      </c>
      <c r="U142" s="7" t="s">
        <v>213</v>
      </c>
      <c r="V142" s="26" t="s">
        <v>55</v>
      </c>
      <c r="W142" s="22" t="s">
        <v>55</v>
      </c>
      <c r="X142" s="32" t="s">
        <v>55</v>
      </c>
      <c r="Y142" s="32" t="s">
        <v>55</v>
      </c>
      <c r="Z142" s="22" t="s">
        <v>55</v>
      </c>
      <c r="AA142" s="22" t="s">
        <v>55</v>
      </c>
      <c r="AB142" s="22" t="s">
        <v>55</v>
      </c>
      <c r="AC142" t="s">
        <v>60</v>
      </c>
      <c r="AD142">
        <v>1</v>
      </c>
      <c r="AF142" t="s">
        <v>24</v>
      </c>
      <c r="AG142">
        <v>10</v>
      </c>
      <c r="AH142" t="s">
        <v>17</v>
      </c>
      <c r="AI142" s="5" t="s">
        <v>55</v>
      </c>
      <c r="AJ142" s="5" t="s">
        <v>55</v>
      </c>
      <c r="AK142" s="32" t="s">
        <v>55</v>
      </c>
      <c r="AL142" s="22" t="s">
        <v>55</v>
      </c>
      <c r="AM142" s="32" t="s">
        <v>55</v>
      </c>
      <c r="AN142" s="32" t="s">
        <v>55</v>
      </c>
      <c r="AO142" s="22" t="str">
        <f t="shared" si="22"/>
        <v>One-Time gift on N/A basis charged on N/A Delayed start date of N/A ending on N/A</v>
      </c>
      <c r="AP142" t="s">
        <v>38</v>
      </c>
      <c r="AQ142" s="5" t="s">
        <v>64</v>
      </c>
      <c r="AR142" s="5" t="s">
        <v>181</v>
      </c>
      <c r="AS142" s="5" t="s">
        <v>64</v>
      </c>
      <c r="AT142" s="5"/>
      <c r="AU142" t="s">
        <v>38</v>
      </c>
      <c r="AV142" t="s">
        <v>38</v>
      </c>
      <c r="AW142" t="s">
        <v>38</v>
      </c>
      <c r="AX142" t="s">
        <v>90</v>
      </c>
      <c r="AY142" s="35" t="s">
        <v>3317</v>
      </c>
      <c r="AZ142" s="36" t="s">
        <v>3463</v>
      </c>
      <c r="BA142" s="36" t="s">
        <v>3834</v>
      </c>
      <c r="BB142" s="36" t="s">
        <v>5498</v>
      </c>
      <c r="BC142" s="37"/>
      <c r="BD142" s="36" t="s">
        <v>5499</v>
      </c>
      <c r="BE142" s="36" t="s">
        <v>5267</v>
      </c>
      <c r="BF142" t="s">
        <v>87</v>
      </c>
      <c r="BG142" s="39">
        <v>81642</v>
      </c>
      <c r="BH142" t="s">
        <v>126</v>
      </c>
      <c r="BI142" t="s">
        <v>221</v>
      </c>
      <c r="BJ142" s="5" t="s">
        <v>55</v>
      </c>
      <c r="BK142" s="5" t="s">
        <v>55</v>
      </c>
      <c r="BL142" t="s">
        <v>236</v>
      </c>
      <c r="BM142" t="s">
        <v>110</v>
      </c>
      <c r="BN142" t="s">
        <v>119</v>
      </c>
      <c r="BO142">
        <v>856667</v>
      </c>
      <c r="BP142" s="5" t="s">
        <v>55</v>
      </c>
      <c r="BQ142" s="5" t="s">
        <v>55</v>
      </c>
      <c r="BR142" s="5" t="s">
        <v>55</v>
      </c>
      <c r="BS142" s="5" t="s">
        <v>55</v>
      </c>
      <c r="BT142" s="5" t="s">
        <v>55</v>
      </c>
      <c r="BU142" s="5" t="s">
        <v>55</v>
      </c>
      <c r="BV142" t="s">
        <v>38</v>
      </c>
      <c r="BW142" t="s">
        <v>51</v>
      </c>
      <c r="BX142" s="6" t="s">
        <v>132</v>
      </c>
      <c r="BY142" t="s">
        <v>52</v>
      </c>
      <c r="BZ142" s="5" t="s">
        <v>131</v>
      </c>
      <c r="CA142" t="s">
        <v>38</v>
      </c>
      <c r="CB142" t="s">
        <v>37</v>
      </c>
      <c r="CC142" t="s">
        <v>215</v>
      </c>
    </row>
    <row r="143" spans="1:81" x14ac:dyDescent="0.2">
      <c r="A143" s="7" t="s">
        <v>37</v>
      </c>
      <c r="B143" t="s">
        <v>406</v>
      </c>
      <c r="C143" t="s">
        <v>136</v>
      </c>
      <c r="D143" t="s">
        <v>166</v>
      </c>
      <c r="E143" t="str">
        <f t="shared" si="23"/>
        <v>Load Scenario 142 (Org#=1| Campus#=1, GiftType#=2, Fund#=1)</v>
      </c>
      <c r="F143" s="24" t="str">
        <f t="shared" si="24"/>
        <v>CampusName=Main Campus|GiftType=Donate| DonatePurchaseGoal=Donate|FundName= General Giving| CategoryName=</v>
      </c>
      <c r="G143" s="24" t="str">
        <f t="shared" si="25"/>
        <v>Load Scenario 142 (Org#=1| Campus#=1, GiftType#=2, Fund#=1) - Using 'Main Campus',  'Donate', using 'AmountCurrency' of '10', with a 'One-Time' transaction using a 'New Credit Card' payment type 'Visa' with account 'Visa_Personal' number '4111 1111 1111 1111' Submit = 'Yes'</v>
      </c>
      <c r="H143" s="24" t="str">
        <f t="shared" si="26"/>
        <v>Environment= https://sg-dev-web.securegive.com/,  User= testing+142+load@securegive.com</v>
      </c>
      <c r="I143" s="34" t="s">
        <v>244</v>
      </c>
      <c r="J143" t="s">
        <v>272</v>
      </c>
      <c r="K143" s="34" t="s">
        <v>1899</v>
      </c>
      <c r="L143" t="s">
        <v>271</v>
      </c>
      <c r="M143" t="s">
        <v>55</v>
      </c>
      <c r="N143" t="s">
        <v>55</v>
      </c>
      <c r="O143" s="1" t="s">
        <v>92</v>
      </c>
      <c r="P143" t="s">
        <v>13</v>
      </c>
      <c r="Q143">
        <v>1</v>
      </c>
      <c r="R143" s="24">
        <v>1</v>
      </c>
      <c r="S143" s="7" t="s">
        <v>213</v>
      </c>
      <c r="T143" s="7">
        <v>2</v>
      </c>
      <c r="U143" s="7" t="s">
        <v>213</v>
      </c>
      <c r="V143" s="26" t="s">
        <v>55</v>
      </c>
      <c r="W143" s="22" t="s">
        <v>55</v>
      </c>
      <c r="X143" s="32" t="s">
        <v>55</v>
      </c>
      <c r="Y143" s="32" t="s">
        <v>55</v>
      </c>
      <c r="Z143" s="22" t="s">
        <v>55</v>
      </c>
      <c r="AA143" s="22" t="s">
        <v>55</v>
      </c>
      <c r="AB143" s="22" t="s">
        <v>55</v>
      </c>
      <c r="AC143" t="s">
        <v>60</v>
      </c>
      <c r="AD143">
        <v>1</v>
      </c>
      <c r="AF143" t="s">
        <v>24</v>
      </c>
      <c r="AG143">
        <v>10</v>
      </c>
      <c r="AH143" t="s">
        <v>17</v>
      </c>
      <c r="AI143" s="5" t="s">
        <v>55</v>
      </c>
      <c r="AJ143" s="5" t="s">
        <v>55</v>
      </c>
      <c r="AK143" s="32" t="s">
        <v>55</v>
      </c>
      <c r="AL143" s="22" t="s">
        <v>55</v>
      </c>
      <c r="AM143" s="32" t="s">
        <v>55</v>
      </c>
      <c r="AN143" s="32" t="s">
        <v>55</v>
      </c>
      <c r="AO143" s="22" t="str">
        <f t="shared" si="22"/>
        <v>One-Time gift on N/A basis charged on N/A Delayed start date of N/A ending on N/A</v>
      </c>
      <c r="AP143" t="s">
        <v>38</v>
      </c>
      <c r="AQ143" s="5" t="s">
        <v>64</v>
      </c>
      <c r="AR143" s="5" t="s">
        <v>181</v>
      </c>
      <c r="AS143" s="5" t="s">
        <v>64</v>
      </c>
      <c r="AT143" s="5"/>
      <c r="AU143" t="s">
        <v>38</v>
      </c>
      <c r="AV143" t="s">
        <v>38</v>
      </c>
      <c r="AW143" t="s">
        <v>38</v>
      </c>
      <c r="AX143" t="s">
        <v>90</v>
      </c>
      <c r="AY143" s="35" t="s">
        <v>3282</v>
      </c>
      <c r="AZ143" s="36" t="s">
        <v>3412</v>
      </c>
      <c r="BA143" s="36" t="s">
        <v>3835</v>
      </c>
      <c r="BB143" s="36" t="s">
        <v>5500</v>
      </c>
      <c r="BC143" s="37"/>
      <c r="BD143" s="36" t="s">
        <v>5501</v>
      </c>
      <c r="BE143" s="36" t="s">
        <v>5206</v>
      </c>
      <c r="BF143" t="s">
        <v>87</v>
      </c>
      <c r="BG143" s="39">
        <v>29437</v>
      </c>
      <c r="BH143" t="s">
        <v>53</v>
      </c>
      <c r="BI143" t="s">
        <v>221</v>
      </c>
      <c r="BJ143" s="5" t="s">
        <v>55</v>
      </c>
      <c r="BK143" t="s">
        <v>37</v>
      </c>
      <c r="BL143" t="s">
        <v>237</v>
      </c>
      <c r="BM143" t="s">
        <v>111</v>
      </c>
      <c r="BN143" t="s">
        <v>121</v>
      </c>
      <c r="BO143" t="s">
        <v>98</v>
      </c>
      <c r="BP143" s="4">
        <v>44188</v>
      </c>
      <c r="BQ143">
        <v>123</v>
      </c>
      <c r="BR143" s="5" t="s">
        <v>55</v>
      </c>
      <c r="BS143" t="s">
        <v>50</v>
      </c>
      <c r="BT143">
        <v>30215</v>
      </c>
      <c r="BU143" t="s">
        <v>38</v>
      </c>
      <c r="BV143" t="s">
        <v>38</v>
      </c>
      <c r="BW143" s="5" t="s">
        <v>55</v>
      </c>
      <c r="BX143" s="22" t="s">
        <v>55</v>
      </c>
      <c r="BY143" s="5" t="s">
        <v>55</v>
      </c>
      <c r="BZ143" s="5" t="s">
        <v>55</v>
      </c>
      <c r="CA143" t="s">
        <v>37</v>
      </c>
      <c r="CB143" t="s">
        <v>37</v>
      </c>
      <c r="CC143" t="s">
        <v>55</v>
      </c>
    </row>
    <row r="144" spans="1:81" ht="17" customHeight="1" x14ac:dyDescent="0.2">
      <c r="A144" s="7" t="s">
        <v>37</v>
      </c>
      <c r="B144" t="s">
        <v>407</v>
      </c>
      <c r="C144" t="s">
        <v>136</v>
      </c>
      <c r="D144" t="s">
        <v>166</v>
      </c>
      <c r="E144" t="str">
        <f t="shared" si="23"/>
        <v>Load Scenario 143 (Org#=1| Campus#=1, GiftType#=2, Fund#=1)</v>
      </c>
      <c r="F144" s="24" t="str">
        <f t="shared" si="24"/>
        <v>CampusName=Main Campus|GiftType=Donate| DonatePurchaseGoal=Donate|FundName= General Giving| CategoryName=</v>
      </c>
      <c r="G144" s="24" t="str">
        <f t="shared" si="25"/>
        <v>Load Scenario 143 (Org#=1| Campus#=1, GiftType#=2, Fund#=1) - Using 'Main Campus',  'Donate', using 'AmountCurrency' of '10', with a 'One-Time' transaction using a 'New Credit Card' payment type 'Visa' with account 'Visa_Corporate_Purchase' number '4055 0111 1111 1111' Submit = 'Yes'</v>
      </c>
      <c r="H144" s="24" t="str">
        <f t="shared" si="26"/>
        <v>Environment= https://sg-dev-web.securegive.com/,  User= testing+143+load@securegive.com</v>
      </c>
      <c r="I144" s="34" t="s">
        <v>244</v>
      </c>
      <c r="J144" t="s">
        <v>272</v>
      </c>
      <c r="K144" s="34" t="s">
        <v>1900</v>
      </c>
      <c r="L144" t="s">
        <v>271</v>
      </c>
      <c r="M144" t="s">
        <v>55</v>
      </c>
      <c r="N144" t="s">
        <v>55</v>
      </c>
      <c r="O144" s="1" t="s">
        <v>92</v>
      </c>
      <c r="P144" t="s">
        <v>13</v>
      </c>
      <c r="Q144">
        <v>1</v>
      </c>
      <c r="R144" s="24">
        <v>1</v>
      </c>
      <c r="S144" s="7" t="s">
        <v>213</v>
      </c>
      <c r="T144" s="7">
        <v>2</v>
      </c>
      <c r="U144" s="7" t="s">
        <v>213</v>
      </c>
      <c r="V144" s="26" t="s">
        <v>55</v>
      </c>
      <c r="W144" s="22" t="s">
        <v>55</v>
      </c>
      <c r="X144" s="32" t="s">
        <v>55</v>
      </c>
      <c r="Y144" s="32" t="s">
        <v>55</v>
      </c>
      <c r="Z144" s="22" t="s">
        <v>55</v>
      </c>
      <c r="AA144" s="22" t="s">
        <v>55</v>
      </c>
      <c r="AB144" s="22" t="s">
        <v>55</v>
      </c>
      <c r="AC144" t="s">
        <v>60</v>
      </c>
      <c r="AD144">
        <v>1</v>
      </c>
      <c r="AF144" t="s">
        <v>24</v>
      </c>
      <c r="AG144">
        <v>10</v>
      </c>
      <c r="AH144" t="s">
        <v>17</v>
      </c>
      <c r="AI144" s="5" t="s">
        <v>55</v>
      </c>
      <c r="AJ144" s="5" t="s">
        <v>55</v>
      </c>
      <c r="AK144" s="32" t="s">
        <v>55</v>
      </c>
      <c r="AL144" s="22" t="s">
        <v>55</v>
      </c>
      <c r="AM144" s="32" t="s">
        <v>55</v>
      </c>
      <c r="AN144" s="32" t="s">
        <v>55</v>
      </c>
      <c r="AO144" s="22" t="str">
        <f t="shared" si="22"/>
        <v>One-Time gift on N/A basis charged on N/A Delayed start date of N/A ending on N/A</v>
      </c>
      <c r="AP144" t="s">
        <v>38</v>
      </c>
      <c r="AQ144" s="5" t="s">
        <v>64</v>
      </c>
      <c r="AR144" s="5" t="s">
        <v>181</v>
      </c>
      <c r="AS144" s="5" t="s">
        <v>64</v>
      </c>
      <c r="AT144" s="5"/>
      <c r="AU144" t="s">
        <v>38</v>
      </c>
      <c r="AV144" t="s">
        <v>38</v>
      </c>
      <c r="AW144" t="s">
        <v>38</v>
      </c>
      <c r="AX144" t="s">
        <v>90</v>
      </c>
      <c r="AY144" s="35" t="s">
        <v>3349</v>
      </c>
      <c r="AZ144" s="36" t="s">
        <v>3464</v>
      </c>
      <c r="BA144" s="36" t="s">
        <v>3836</v>
      </c>
      <c r="BB144" s="36" t="s">
        <v>5502</v>
      </c>
      <c r="BC144" s="37"/>
      <c r="BD144" s="36" t="s">
        <v>3289</v>
      </c>
      <c r="BE144" s="36" t="s">
        <v>5503</v>
      </c>
      <c r="BF144" t="s">
        <v>87</v>
      </c>
      <c r="BG144" s="39">
        <v>93930</v>
      </c>
      <c r="BH144" t="s">
        <v>53</v>
      </c>
      <c r="BI144" t="s">
        <v>221</v>
      </c>
      <c r="BJ144" s="5" t="s">
        <v>55</v>
      </c>
      <c r="BK144" t="s">
        <v>37</v>
      </c>
      <c r="BL144" t="s">
        <v>237</v>
      </c>
      <c r="BM144" t="s">
        <v>111</v>
      </c>
      <c r="BN144" t="s">
        <v>106</v>
      </c>
      <c r="BO144" t="s">
        <v>100</v>
      </c>
      <c r="BP144" s="4">
        <v>44188</v>
      </c>
      <c r="BQ144">
        <v>123</v>
      </c>
      <c r="BR144" s="5" t="s">
        <v>55</v>
      </c>
      <c r="BS144" t="s">
        <v>172</v>
      </c>
      <c r="BT144">
        <v>30215</v>
      </c>
      <c r="BU144" t="s">
        <v>38</v>
      </c>
      <c r="BV144" t="s">
        <v>38</v>
      </c>
      <c r="BW144" s="5" t="s">
        <v>55</v>
      </c>
      <c r="BX144" s="22" t="s">
        <v>55</v>
      </c>
      <c r="BY144" s="5" t="s">
        <v>55</v>
      </c>
      <c r="BZ144" s="5" t="s">
        <v>55</v>
      </c>
      <c r="CA144" t="s">
        <v>37</v>
      </c>
      <c r="CB144" t="s">
        <v>37</v>
      </c>
      <c r="CC144" t="s">
        <v>55</v>
      </c>
    </row>
    <row r="145" spans="1:81" x14ac:dyDescent="0.2">
      <c r="A145" s="7" t="s">
        <v>37</v>
      </c>
      <c r="B145" t="s">
        <v>408</v>
      </c>
      <c r="C145" t="s">
        <v>136</v>
      </c>
      <c r="D145" t="s">
        <v>166</v>
      </c>
      <c r="E145" t="str">
        <f t="shared" si="23"/>
        <v>Load Scenario 144 (Org#=1| Campus#=1, GiftType#=2, Fund#=1)</v>
      </c>
      <c r="F145" s="24" t="str">
        <f t="shared" si="24"/>
        <v>CampusName=Main Campus|GiftType=Donate| DonatePurchaseGoal=Donate|FundName= General Giving| CategoryName=</v>
      </c>
      <c r="G145" s="24" t="str">
        <f t="shared" si="25"/>
        <v>Load Scenario 144 (Org#=1| Campus#=1, GiftType#=2, Fund#=1) - Using 'Main Campus',  'Donate', using 'AmountCurrency' of '14', with a 'One-Time' transaction using a 'New Credit Card' payment type 'Visa' with account 'Mastercard_Personal' number '5454 5454 5454 5454' Submit = 'Yes'</v>
      </c>
      <c r="H145" s="24" t="str">
        <f t="shared" si="26"/>
        <v>Environment= https://sg-dev-web.securegive.com/,  User= testing+144+load@securegive.com</v>
      </c>
      <c r="I145" s="34" t="s">
        <v>244</v>
      </c>
      <c r="J145" t="s">
        <v>272</v>
      </c>
      <c r="K145" s="34" t="s">
        <v>1901</v>
      </c>
      <c r="L145" t="s">
        <v>271</v>
      </c>
      <c r="M145" t="s">
        <v>55</v>
      </c>
      <c r="N145" t="s">
        <v>55</v>
      </c>
      <c r="O145" s="1" t="s">
        <v>92</v>
      </c>
      <c r="P145" t="s">
        <v>13</v>
      </c>
      <c r="Q145">
        <v>1</v>
      </c>
      <c r="R145" s="24">
        <v>1</v>
      </c>
      <c r="S145" s="7" t="s">
        <v>213</v>
      </c>
      <c r="T145" s="7">
        <v>2</v>
      </c>
      <c r="U145" s="7" t="s">
        <v>213</v>
      </c>
      <c r="V145" s="26" t="s">
        <v>55</v>
      </c>
      <c r="W145" s="22" t="s">
        <v>55</v>
      </c>
      <c r="X145" s="32" t="s">
        <v>55</v>
      </c>
      <c r="Y145" s="32" t="s">
        <v>55</v>
      </c>
      <c r="Z145" s="22" t="s">
        <v>55</v>
      </c>
      <c r="AA145" s="22" t="s">
        <v>55</v>
      </c>
      <c r="AB145" s="22" t="s">
        <v>55</v>
      </c>
      <c r="AC145" t="s">
        <v>60</v>
      </c>
      <c r="AD145">
        <v>1</v>
      </c>
      <c r="AF145" t="s">
        <v>24</v>
      </c>
      <c r="AG145">
        <v>14</v>
      </c>
      <c r="AH145" t="s">
        <v>17</v>
      </c>
      <c r="AI145" s="5" t="s">
        <v>55</v>
      </c>
      <c r="AJ145" s="5" t="s">
        <v>55</v>
      </c>
      <c r="AK145" s="32" t="s">
        <v>55</v>
      </c>
      <c r="AL145" s="22" t="s">
        <v>55</v>
      </c>
      <c r="AM145" s="32" t="s">
        <v>55</v>
      </c>
      <c r="AN145" s="32" t="s">
        <v>55</v>
      </c>
      <c r="AO145" s="22" t="str">
        <f t="shared" si="22"/>
        <v>One-Time gift on N/A basis charged on N/A Delayed start date of N/A ending on N/A</v>
      </c>
      <c r="AP145" t="s">
        <v>38</v>
      </c>
      <c r="AQ145" s="5" t="s">
        <v>64</v>
      </c>
      <c r="AR145" s="5" t="s">
        <v>181</v>
      </c>
      <c r="AS145" s="5" t="s">
        <v>64</v>
      </c>
      <c r="AT145" s="5"/>
      <c r="AU145" t="s">
        <v>38</v>
      </c>
      <c r="AV145" t="s">
        <v>38</v>
      </c>
      <c r="AW145" t="s">
        <v>38</v>
      </c>
      <c r="AX145" t="s">
        <v>90</v>
      </c>
      <c r="AY145" s="35" t="s">
        <v>3378</v>
      </c>
      <c r="AZ145" s="36" t="s">
        <v>3269</v>
      </c>
      <c r="BA145" s="36" t="s">
        <v>3837</v>
      </c>
      <c r="BB145" s="36" t="s">
        <v>5504</v>
      </c>
      <c r="BC145" s="37"/>
      <c r="BD145" s="36" t="s">
        <v>5361</v>
      </c>
      <c r="BE145" s="36" t="s">
        <v>5292</v>
      </c>
      <c r="BF145" t="s">
        <v>87</v>
      </c>
      <c r="BG145" s="39">
        <v>76911</v>
      </c>
      <c r="BH145" t="s">
        <v>53</v>
      </c>
      <c r="BI145" t="s">
        <v>221</v>
      </c>
      <c r="BJ145" s="5" t="s">
        <v>55</v>
      </c>
      <c r="BK145" t="s">
        <v>37</v>
      </c>
      <c r="BL145" t="s">
        <v>237</v>
      </c>
      <c r="BM145" t="s">
        <v>111</v>
      </c>
      <c r="BN145" t="s">
        <v>122</v>
      </c>
      <c r="BO145" t="s">
        <v>101</v>
      </c>
      <c r="BP145" s="4">
        <v>44188</v>
      </c>
      <c r="BQ145">
        <v>123</v>
      </c>
      <c r="BR145" s="5" t="s">
        <v>55</v>
      </c>
      <c r="BS145" t="s">
        <v>173</v>
      </c>
      <c r="BT145">
        <v>30215</v>
      </c>
      <c r="BU145" t="s">
        <v>38</v>
      </c>
      <c r="BV145" t="s">
        <v>38</v>
      </c>
      <c r="BW145" s="5" t="s">
        <v>55</v>
      </c>
      <c r="BX145" s="22" t="s">
        <v>55</v>
      </c>
      <c r="BY145" s="5" t="s">
        <v>55</v>
      </c>
      <c r="BZ145" s="5" t="s">
        <v>55</v>
      </c>
      <c r="CA145" t="s">
        <v>38</v>
      </c>
      <c r="CB145" t="s">
        <v>37</v>
      </c>
      <c r="CC145" t="s">
        <v>55</v>
      </c>
    </row>
    <row r="146" spans="1:81" x14ac:dyDescent="0.2">
      <c r="A146" s="7" t="s">
        <v>37</v>
      </c>
      <c r="B146" t="s">
        <v>409</v>
      </c>
      <c r="C146" t="s">
        <v>136</v>
      </c>
      <c r="D146" t="s">
        <v>166</v>
      </c>
      <c r="E146" t="str">
        <f t="shared" si="23"/>
        <v>Load Scenario 145 (Org#=1| Campus#=1, GiftType#=2, Fund#=1)</v>
      </c>
      <c r="F146" s="24" t="str">
        <f t="shared" si="24"/>
        <v>CampusName=Main Campus|GiftType=Donate| DonatePurchaseGoal=Donate|FundName= General Giving| CategoryName=</v>
      </c>
      <c r="G146" s="24" t="str">
        <f t="shared" si="25"/>
        <v>Load Scenario 145 (Org#=1| Campus#=1, GiftType#=2, Fund#=1) - Using 'Main Campus',  'Donate', using 'AmountCurrency' of '15', with a 'One-Time' transaction using a 'New Credit Card' payment type 'Mastercard' with account 'Mastercard_Corporate' number '5405 2222 2222 2226' Submit = 'Yes'</v>
      </c>
      <c r="H146" s="24" t="str">
        <f t="shared" si="26"/>
        <v>Environment= https://sg-dev-web.securegive.com/,  User= testing+145+load@securegive.com</v>
      </c>
      <c r="I146" s="34" t="s">
        <v>244</v>
      </c>
      <c r="J146" t="s">
        <v>272</v>
      </c>
      <c r="K146" s="34" t="s">
        <v>1902</v>
      </c>
      <c r="L146" t="s">
        <v>271</v>
      </c>
      <c r="M146" t="s">
        <v>55</v>
      </c>
      <c r="N146" t="s">
        <v>55</v>
      </c>
      <c r="O146" s="1" t="s">
        <v>92</v>
      </c>
      <c r="P146" t="s">
        <v>13</v>
      </c>
      <c r="Q146">
        <v>1</v>
      </c>
      <c r="R146" s="24">
        <v>1</v>
      </c>
      <c r="S146" s="7" t="s">
        <v>213</v>
      </c>
      <c r="T146" s="7">
        <v>2</v>
      </c>
      <c r="U146" s="7" t="s">
        <v>213</v>
      </c>
      <c r="V146" s="26" t="s">
        <v>55</v>
      </c>
      <c r="W146" s="22" t="s">
        <v>55</v>
      </c>
      <c r="X146" s="32" t="s">
        <v>55</v>
      </c>
      <c r="Y146" s="32" t="s">
        <v>55</v>
      </c>
      <c r="Z146" s="22" t="s">
        <v>55</v>
      </c>
      <c r="AA146" s="22" t="s">
        <v>55</v>
      </c>
      <c r="AB146" s="22" t="s">
        <v>55</v>
      </c>
      <c r="AC146" t="s">
        <v>60</v>
      </c>
      <c r="AD146">
        <v>1</v>
      </c>
      <c r="AF146" t="s">
        <v>24</v>
      </c>
      <c r="AG146">
        <v>15</v>
      </c>
      <c r="AH146" t="s">
        <v>17</v>
      </c>
      <c r="AI146" s="5" t="s">
        <v>55</v>
      </c>
      <c r="AJ146" s="5" t="s">
        <v>55</v>
      </c>
      <c r="AK146" s="32" t="s">
        <v>55</v>
      </c>
      <c r="AL146" s="22" t="s">
        <v>55</v>
      </c>
      <c r="AM146" s="32" t="s">
        <v>55</v>
      </c>
      <c r="AN146" s="32" t="s">
        <v>55</v>
      </c>
      <c r="AO146" s="22" t="str">
        <f t="shared" si="22"/>
        <v>One-Time gift on N/A basis charged on N/A Delayed start date of N/A ending on N/A</v>
      </c>
      <c r="AP146" t="s">
        <v>38</v>
      </c>
      <c r="AQ146" s="5" t="s">
        <v>64</v>
      </c>
      <c r="AR146" s="5" t="s">
        <v>181</v>
      </c>
      <c r="AS146" s="5" t="s">
        <v>64</v>
      </c>
      <c r="AT146" s="5"/>
      <c r="AU146" t="s">
        <v>38</v>
      </c>
      <c r="AV146" t="s">
        <v>38</v>
      </c>
      <c r="AW146" t="s">
        <v>38</v>
      </c>
      <c r="AX146" t="s">
        <v>90</v>
      </c>
      <c r="AY146" s="35" t="s">
        <v>3465</v>
      </c>
      <c r="AZ146" s="36" t="s">
        <v>3462</v>
      </c>
      <c r="BA146" s="36" t="s">
        <v>3838</v>
      </c>
      <c r="BB146" s="36" t="s">
        <v>5505</v>
      </c>
      <c r="BC146" s="37"/>
      <c r="BD146" s="36" t="s">
        <v>5506</v>
      </c>
      <c r="BE146" s="36" t="s">
        <v>5203</v>
      </c>
      <c r="BF146" t="s">
        <v>87</v>
      </c>
      <c r="BG146" s="39">
        <v>18847</v>
      </c>
      <c r="BH146" t="s">
        <v>53</v>
      </c>
      <c r="BI146" t="s">
        <v>221</v>
      </c>
      <c r="BJ146" s="5" t="s">
        <v>55</v>
      </c>
      <c r="BK146" t="s">
        <v>37</v>
      </c>
      <c r="BL146" t="s">
        <v>238</v>
      </c>
      <c r="BM146" t="s">
        <v>111</v>
      </c>
      <c r="BN146" t="s">
        <v>123</v>
      </c>
      <c r="BO146" t="s">
        <v>103</v>
      </c>
      <c r="BP146" s="4">
        <v>44188</v>
      </c>
      <c r="BQ146">
        <v>123</v>
      </c>
      <c r="BR146" s="5" t="s">
        <v>55</v>
      </c>
      <c r="BS146" t="s">
        <v>174</v>
      </c>
      <c r="BT146">
        <v>30215</v>
      </c>
      <c r="BU146" t="s">
        <v>38</v>
      </c>
      <c r="BV146" t="s">
        <v>38</v>
      </c>
      <c r="BW146" s="5" t="s">
        <v>55</v>
      </c>
      <c r="BX146" s="22" t="s">
        <v>55</v>
      </c>
      <c r="BY146" s="5" t="s">
        <v>55</v>
      </c>
      <c r="BZ146" s="5" t="s">
        <v>55</v>
      </c>
      <c r="CA146" t="s">
        <v>38</v>
      </c>
      <c r="CB146" t="s">
        <v>37</v>
      </c>
      <c r="CC146" t="s">
        <v>55</v>
      </c>
    </row>
    <row r="147" spans="1:81" x14ac:dyDescent="0.2">
      <c r="A147" s="7" t="s">
        <v>37</v>
      </c>
      <c r="B147" t="s">
        <v>410</v>
      </c>
      <c r="C147" t="s">
        <v>136</v>
      </c>
      <c r="D147" t="s">
        <v>166</v>
      </c>
      <c r="E147" t="str">
        <f t="shared" si="23"/>
        <v>Load Scenario 146 (Org#=1| Campus#=1, GiftType#=2, Fund#=1)</v>
      </c>
      <c r="F147" s="24" t="str">
        <f t="shared" si="24"/>
        <v>CampusName=Main Campus|GiftType=Donate| DonatePurchaseGoal=Donate|FundName= General Giving| CategoryName=</v>
      </c>
      <c r="G147" s="24" t="str">
        <f t="shared" si="25"/>
        <v>Load Scenario 146 (Org#=1| Campus#=1, GiftType#=2, Fund#=1) - Using 'Main Campus',  'Donate', using 'AmountCurrency' of '16', with a 'One-Time' transaction using a 'New Credit Card' payment type 'Discover' with account 'Discover' number '6011 0009 9550 0000' Submit = 'Yes'</v>
      </c>
      <c r="H147" s="24" t="str">
        <f t="shared" si="26"/>
        <v>Environment= https://sg-dev-web.securegive.com/,  User= testing+146+load@securegive.com</v>
      </c>
      <c r="I147" s="34" t="s">
        <v>244</v>
      </c>
      <c r="J147" t="s">
        <v>272</v>
      </c>
      <c r="K147" s="34" t="s">
        <v>1903</v>
      </c>
      <c r="L147" t="s">
        <v>271</v>
      </c>
      <c r="M147" t="s">
        <v>55</v>
      </c>
      <c r="N147" t="s">
        <v>55</v>
      </c>
      <c r="O147" s="1" t="s">
        <v>92</v>
      </c>
      <c r="P147" t="s">
        <v>13</v>
      </c>
      <c r="Q147">
        <v>1</v>
      </c>
      <c r="R147" s="24">
        <v>1</v>
      </c>
      <c r="S147" s="7" t="s">
        <v>213</v>
      </c>
      <c r="T147" s="7">
        <v>2</v>
      </c>
      <c r="U147" s="7" t="s">
        <v>213</v>
      </c>
      <c r="V147" s="26" t="s">
        <v>55</v>
      </c>
      <c r="W147" s="22" t="s">
        <v>55</v>
      </c>
      <c r="X147" s="32" t="s">
        <v>55</v>
      </c>
      <c r="Y147" s="32" t="s">
        <v>55</v>
      </c>
      <c r="Z147" s="22" t="s">
        <v>55</v>
      </c>
      <c r="AA147" s="22" t="s">
        <v>55</v>
      </c>
      <c r="AB147" s="22" t="s">
        <v>55</v>
      </c>
      <c r="AC147" t="s">
        <v>60</v>
      </c>
      <c r="AD147">
        <v>1</v>
      </c>
      <c r="AF147" t="s">
        <v>24</v>
      </c>
      <c r="AG147">
        <v>16</v>
      </c>
      <c r="AH147" t="s">
        <v>17</v>
      </c>
      <c r="AI147" s="5" t="s">
        <v>55</v>
      </c>
      <c r="AJ147" s="5" t="s">
        <v>55</v>
      </c>
      <c r="AK147" s="32" t="s">
        <v>55</v>
      </c>
      <c r="AL147" s="22" t="s">
        <v>55</v>
      </c>
      <c r="AM147" s="32" t="s">
        <v>55</v>
      </c>
      <c r="AN147" s="32" t="s">
        <v>55</v>
      </c>
      <c r="AO147" s="22" t="str">
        <f t="shared" si="22"/>
        <v>One-Time gift on N/A basis charged on N/A Delayed start date of N/A ending on N/A</v>
      </c>
      <c r="AP147" t="s">
        <v>38</v>
      </c>
      <c r="AQ147" s="5" t="s">
        <v>64</v>
      </c>
      <c r="AR147" s="5" t="s">
        <v>181</v>
      </c>
      <c r="AS147" s="5" t="s">
        <v>64</v>
      </c>
      <c r="AT147" s="5"/>
      <c r="AU147" t="s">
        <v>38</v>
      </c>
      <c r="AV147" t="s">
        <v>38</v>
      </c>
      <c r="AW147" t="s">
        <v>38</v>
      </c>
      <c r="AX147" t="s">
        <v>90</v>
      </c>
      <c r="AY147" s="35" t="s">
        <v>3466</v>
      </c>
      <c r="AZ147" s="36" t="s">
        <v>3416</v>
      </c>
      <c r="BA147" s="36" t="s">
        <v>3839</v>
      </c>
      <c r="BB147" s="36" t="s">
        <v>5507</v>
      </c>
      <c r="BC147" s="37"/>
      <c r="BD147" s="36" t="s">
        <v>5508</v>
      </c>
      <c r="BE147" s="36" t="s">
        <v>5336</v>
      </c>
      <c r="BF147" t="s">
        <v>87</v>
      </c>
      <c r="BG147" s="39">
        <v>66260</v>
      </c>
      <c r="BH147" t="s">
        <v>53</v>
      </c>
      <c r="BI147" t="s">
        <v>221</v>
      </c>
      <c r="BJ147" s="5" t="s">
        <v>55</v>
      </c>
      <c r="BK147" t="s">
        <v>37</v>
      </c>
      <c r="BL147" t="s">
        <v>96</v>
      </c>
      <c r="BM147" t="s">
        <v>111</v>
      </c>
      <c r="BN147" t="s">
        <v>96</v>
      </c>
      <c r="BO147" t="s">
        <v>104</v>
      </c>
      <c r="BP147" s="4">
        <v>44188</v>
      </c>
      <c r="BQ147">
        <v>123</v>
      </c>
      <c r="BR147" s="5" t="s">
        <v>55</v>
      </c>
      <c r="BS147" t="s">
        <v>175</v>
      </c>
      <c r="BT147">
        <v>30215</v>
      </c>
      <c r="BU147" t="s">
        <v>38</v>
      </c>
      <c r="BV147" t="s">
        <v>38</v>
      </c>
      <c r="BW147" s="5" t="s">
        <v>55</v>
      </c>
      <c r="BX147" s="22" t="s">
        <v>55</v>
      </c>
      <c r="BY147" s="5" t="s">
        <v>55</v>
      </c>
      <c r="BZ147" s="5" t="s">
        <v>55</v>
      </c>
      <c r="CA147" t="s">
        <v>37</v>
      </c>
      <c r="CB147" t="s">
        <v>37</v>
      </c>
      <c r="CC147" t="s">
        <v>55</v>
      </c>
    </row>
    <row r="148" spans="1:81" x14ac:dyDescent="0.2">
      <c r="A148" s="7" t="s">
        <v>37</v>
      </c>
      <c r="B148" t="s">
        <v>411</v>
      </c>
      <c r="C148" t="s">
        <v>136</v>
      </c>
      <c r="D148" t="s">
        <v>166</v>
      </c>
      <c r="E148" t="str">
        <f t="shared" si="23"/>
        <v>Load Scenario 147 (Org#=1| Campus#=1, GiftType#=2, Fund#=1)</v>
      </c>
      <c r="F148" s="24" t="str">
        <f t="shared" si="24"/>
        <v>CampusName=Main Campus|GiftType=Donate| DonatePurchaseGoal=Donate|FundName= General Giving| CategoryName=</v>
      </c>
      <c r="G148" s="24" t="str">
        <f t="shared" si="25"/>
        <v>Load Scenario 147 (Org#=1| Campus#=1, GiftType#=2, Fund#=1) - Using 'Main Campus',  'Donate', using 'AmountCurrency' of '10', with a 'One-Time' transaction using a 'New Credit Card' payment type 'Amex' with account 'American_Express' number '3714 496353 98431' Submit = 'Yes'</v>
      </c>
      <c r="H148" s="24" t="str">
        <f t="shared" si="26"/>
        <v>Environment= https://sg-dev-web.securegive.com/,  User= testing+147+load@securegive.com</v>
      </c>
      <c r="I148" s="34" t="s">
        <v>244</v>
      </c>
      <c r="J148" t="s">
        <v>272</v>
      </c>
      <c r="K148" s="34" t="s">
        <v>1904</v>
      </c>
      <c r="L148" t="s">
        <v>271</v>
      </c>
      <c r="M148" t="s">
        <v>55</v>
      </c>
      <c r="N148" t="s">
        <v>55</v>
      </c>
      <c r="O148" s="1" t="s">
        <v>92</v>
      </c>
      <c r="P148" t="s">
        <v>13</v>
      </c>
      <c r="Q148">
        <v>1</v>
      </c>
      <c r="R148" s="24">
        <v>1</v>
      </c>
      <c r="S148" s="7" t="s">
        <v>213</v>
      </c>
      <c r="T148" s="7">
        <v>2</v>
      </c>
      <c r="U148" s="7" t="s">
        <v>213</v>
      </c>
      <c r="V148" s="26" t="s">
        <v>55</v>
      </c>
      <c r="W148" s="22" t="s">
        <v>55</v>
      </c>
      <c r="X148" s="32" t="s">
        <v>55</v>
      </c>
      <c r="Y148" s="32" t="s">
        <v>55</v>
      </c>
      <c r="Z148" s="22" t="s">
        <v>55</v>
      </c>
      <c r="AA148" s="22" t="s">
        <v>55</v>
      </c>
      <c r="AB148" s="22" t="s">
        <v>55</v>
      </c>
      <c r="AC148" t="s">
        <v>60</v>
      </c>
      <c r="AD148">
        <v>1</v>
      </c>
      <c r="AF148" t="s">
        <v>24</v>
      </c>
      <c r="AG148">
        <v>10</v>
      </c>
      <c r="AH148" t="s">
        <v>17</v>
      </c>
      <c r="AI148" s="5" t="s">
        <v>55</v>
      </c>
      <c r="AJ148" s="5" t="s">
        <v>55</v>
      </c>
      <c r="AK148" s="32" t="s">
        <v>55</v>
      </c>
      <c r="AL148" s="22" t="s">
        <v>55</v>
      </c>
      <c r="AM148" s="32" t="s">
        <v>55</v>
      </c>
      <c r="AN148" s="32" t="s">
        <v>55</v>
      </c>
      <c r="AO148" s="22" t="str">
        <f t="shared" si="22"/>
        <v>One-Time gift on N/A basis charged on N/A Delayed start date of N/A ending on N/A</v>
      </c>
      <c r="AP148" t="s">
        <v>38</v>
      </c>
      <c r="AQ148" s="5" t="s">
        <v>64</v>
      </c>
      <c r="AR148" s="5" t="s">
        <v>181</v>
      </c>
      <c r="AS148" s="5" t="s">
        <v>64</v>
      </c>
      <c r="AT148" s="5"/>
      <c r="AU148" t="s">
        <v>38</v>
      </c>
      <c r="AV148" t="s">
        <v>38</v>
      </c>
      <c r="AW148" t="s">
        <v>38</v>
      </c>
      <c r="AX148" t="s">
        <v>90</v>
      </c>
      <c r="AY148" s="35" t="s">
        <v>3285</v>
      </c>
      <c r="AZ148" s="36" t="s">
        <v>3467</v>
      </c>
      <c r="BA148" s="36" t="s">
        <v>3840</v>
      </c>
      <c r="BB148" s="36" t="s">
        <v>5509</v>
      </c>
      <c r="BC148" s="37"/>
      <c r="BD148" s="36" t="s">
        <v>5510</v>
      </c>
      <c r="BE148" s="36" t="s">
        <v>5229</v>
      </c>
      <c r="BF148" t="s">
        <v>87</v>
      </c>
      <c r="BG148" s="39">
        <v>96744</v>
      </c>
      <c r="BH148" t="s">
        <v>53</v>
      </c>
      <c r="BI148" t="s">
        <v>221</v>
      </c>
      <c r="BJ148" s="5" t="s">
        <v>55</v>
      </c>
      <c r="BK148" t="s">
        <v>37</v>
      </c>
      <c r="BL148" t="s">
        <v>239</v>
      </c>
      <c r="BM148" t="s">
        <v>111</v>
      </c>
      <c r="BN148" t="s">
        <v>107</v>
      </c>
      <c r="BO148" t="s">
        <v>105</v>
      </c>
      <c r="BP148" s="4">
        <v>44188</v>
      </c>
      <c r="BQ148" s="5" t="s">
        <v>55</v>
      </c>
      <c r="BR148">
        <v>1234</v>
      </c>
      <c r="BS148" t="s">
        <v>176</v>
      </c>
      <c r="BT148">
        <v>30215</v>
      </c>
      <c r="BU148" t="s">
        <v>38</v>
      </c>
      <c r="BV148" t="s">
        <v>55</v>
      </c>
      <c r="BW148" s="5" t="s">
        <v>55</v>
      </c>
      <c r="BX148" s="22" t="s">
        <v>55</v>
      </c>
      <c r="BY148" s="5" t="s">
        <v>55</v>
      </c>
      <c r="BZ148" s="5" t="s">
        <v>55</v>
      </c>
      <c r="CA148" t="s">
        <v>37</v>
      </c>
      <c r="CB148" t="s">
        <v>37</v>
      </c>
      <c r="CC148" t="s">
        <v>55</v>
      </c>
    </row>
    <row r="149" spans="1:81" x14ac:dyDescent="0.2">
      <c r="A149" s="7" t="s">
        <v>37</v>
      </c>
      <c r="B149" t="s">
        <v>412</v>
      </c>
      <c r="C149" t="s">
        <v>136</v>
      </c>
      <c r="D149" t="s">
        <v>166</v>
      </c>
      <c r="E149" t="str">
        <f t="shared" si="23"/>
        <v>Load Scenario 148 (Org#=1| Campus#=1, GiftType#=2, Fund#=1)</v>
      </c>
      <c r="F149" s="24" t="str">
        <f t="shared" si="24"/>
        <v>CampusName=Main Campus|GiftType=Donate| DonatePurchaseGoal=Donate|FundName= General Giving| CategoryName=</v>
      </c>
      <c r="G149" s="24" t="str">
        <f t="shared" si="25"/>
        <v>Load Scenario 148 (Org#=1| Campus#=1, GiftType#=2, Fund#=1) - Using 'Main Campus',  'Donate', using 'AmountCurrency' of '10', with a 'One-Time' transaction using a 'New Bank Account' payment type 'ach' with account 'NormalAccount' number '856667' Submit = 'Yes'</v>
      </c>
      <c r="H149" s="24" t="str">
        <f t="shared" si="26"/>
        <v>Environment= https://sg-dev-web.securegive.com/,  User= testing+148+load@securegive.com</v>
      </c>
      <c r="I149" s="34" t="s">
        <v>244</v>
      </c>
      <c r="J149" t="s">
        <v>272</v>
      </c>
      <c r="K149" s="34" t="s">
        <v>1905</v>
      </c>
      <c r="L149" t="s">
        <v>271</v>
      </c>
      <c r="M149" t="s">
        <v>55</v>
      </c>
      <c r="N149" t="s">
        <v>55</v>
      </c>
      <c r="O149" s="1" t="s">
        <v>92</v>
      </c>
      <c r="P149" t="s">
        <v>13</v>
      </c>
      <c r="Q149">
        <v>1</v>
      </c>
      <c r="R149" s="24">
        <v>1</v>
      </c>
      <c r="S149" s="7" t="s">
        <v>213</v>
      </c>
      <c r="T149" s="7">
        <v>2</v>
      </c>
      <c r="U149" s="7" t="s">
        <v>213</v>
      </c>
      <c r="V149" s="26" t="s">
        <v>55</v>
      </c>
      <c r="W149" s="22" t="s">
        <v>55</v>
      </c>
      <c r="X149" s="32" t="s">
        <v>55</v>
      </c>
      <c r="Y149" s="32" t="s">
        <v>55</v>
      </c>
      <c r="Z149" s="22" t="s">
        <v>55</v>
      </c>
      <c r="AA149" s="22" t="s">
        <v>55</v>
      </c>
      <c r="AB149" s="22" t="s">
        <v>55</v>
      </c>
      <c r="AC149" t="s">
        <v>60</v>
      </c>
      <c r="AD149">
        <v>1</v>
      </c>
      <c r="AF149" t="s">
        <v>24</v>
      </c>
      <c r="AG149">
        <v>10</v>
      </c>
      <c r="AH149" t="s">
        <v>17</v>
      </c>
      <c r="AI149" s="5" t="s">
        <v>55</v>
      </c>
      <c r="AJ149" s="5" t="s">
        <v>55</v>
      </c>
      <c r="AK149" s="32" t="s">
        <v>55</v>
      </c>
      <c r="AL149" s="22" t="s">
        <v>55</v>
      </c>
      <c r="AM149" s="32" t="s">
        <v>55</v>
      </c>
      <c r="AN149" s="32" t="s">
        <v>55</v>
      </c>
      <c r="AO149" s="22" t="str">
        <f t="shared" si="22"/>
        <v>One-Time gift on N/A basis charged on N/A Delayed start date of N/A ending on N/A</v>
      </c>
      <c r="AP149" t="s">
        <v>38</v>
      </c>
      <c r="AQ149" s="5" t="s">
        <v>64</v>
      </c>
      <c r="AR149" s="5" t="s">
        <v>181</v>
      </c>
      <c r="AS149" s="5" t="s">
        <v>64</v>
      </c>
      <c r="AT149" s="5"/>
      <c r="AU149" t="s">
        <v>38</v>
      </c>
      <c r="AV149" t="s">
        <v>38</v>
      </c>
      <c r="AW149" t="s">
        <v>38</v>
      </c>
      <c r="AX149" t="s">
        <v>90</v>
      </c>
      <c r="AY149" s="35" t="s">
        <v>3337</v>
      </c>
      <c r="AZ149" s="36" t="s">
        <v>3312</v>
      </c>
      <c r="BA149" s="36" t="s">
        <v>3841</v>
      </c>
      <c r="BB149" s="36" t="s">
        <v>5511</v>
      </c>
      <c r="BC149" s="37"/>
      <c r="BD149" s="36" t="s">
        <v>5512</v>
      </c>
      <c r="BE149" s="36" t="s">
        <v>5223</v>
      </c>
      <c r="BF149" t="s">
        <v>87</v>
      </c>
      <c r="BG149" s="39">
        <v>32136</v>
      </c>
      <c r="BH149" t="s">
        <v>126</v>
      </c>
      <c r="BI149" t="s">
        <v>221</v>
      </c>
      <c r="BJ149" s="5" t="s">
        <v>55</v>
      </c>
      <c r="BK149" s="5" t="s">
        <v>55</v>
      </c>
      <c r="BL149" t="s">
        <v>236</v>
      </c>
      <c r="BM149" t="s">
        <v>110</v>
      </c>
      <c r="BN149" t="s">
        <v>119</v>
      </c>
      <c r="BO149">
        <v>856667</v>
      </c>
      <c r="BP149" s="5" t="s">
        <v>55</v>
      </c>
      <c r="BQ149" s="5" t="s">
        <v>55</v>
      </c>
      <c r="BR149" s="5" t="s">
        <v>55</v>
      </c>
      <c r="BS149" s="5" t="s">
        <v>55</v>
      </c>
      <c r="BT149" s="5" t="s">
        <v>55</v>
      </c>
      <c r="BU149" s="5" t="s">
        <v>55</v>
      </c>
      <c r="BV149" t="s">
        <v>38</v>
      </c>
      <c r="BW149" t="s">
        <v>51</v>
      </c>
      <c r="BX149" s="6" t="s">
        <v>132</v>
      </c>
      <c r="BY149" t="s">
        <v>52</v>
      </c>
      <c r="BZ149" s="5" t="s">
        <v>131</v>
      </c>
      <c r="CA149" t="s">
        <v>38</v>
      </c>
      <c r="CB149" t="s">
        <v>37</v>
      </c>
      <c r="CC149" t="s">
        <v>215</v>
      </c>
    </row>
    <row r="150" spans="1:81" x14ac:dyDescent="0.2">
      <c r="A150" s="7" t="s">
        <v>37</v>
      </c>
      <c r="B150" t="s">
        <v>413</v>
      </c>
      <c r="C150" t="s">
        <v>136</v>
      </c>
      <c r="D150" t="s">
        <v>166</v>
      </c>
      <c r="E150" t="str">
        <f t="shared" si="23"/>
        <v>Load Scenario 149 (Org#=1| Campus#=1, GiftType#=2, Fund#=1)</v>
      </c>
      <c r="F150" s="24" t="str">
        <f t="shared" si="24"/>
        <v>CampusName=Main Campus|GiftType=Donate| DonatePurchaseGoal=Donate|FundName= General Giving| CategoryName=</v>
      </c>
      <c r="G150" s="24" t="str">
        <f t="shared" si="25"/>
        <v>Load Scenario 149 (Org#=1| Campus#=1, GiftType#=2, Fund#=1) - Using 'Main Campus',  'Donate', using 'AmountCurrency' of '10', with a 'One-Time' transaction using a 'New Credit Card' payment type 'Visa' with account 'Visa_Personal' number '4111 1111 1111 1111' Submit = 'Yes'</v>
      </c>
      <c r="H150" s="24" t="str">
        <f t="shared" si="26"/>
        <v>Environment= https://sg-dev-web.securegive.com/,  User= testing+149+load@securegive.com</v>
      </c>
      <c r="I150" s="34" t="s">
        <v>244</v>
      </c>
      <c r="J150" t="s">
        <v>272</v>
      </c>
      <c r="K150" s="34" t="s">
        <v>1906</v>
      </c>
      <c r="L150" t="s">
        <v>271</v>
      </c>
      <c r="M150" t="s">
        <v>55</v>
      </c>
      <c r="N150" t="s">
        <v>55</v>
      </c>
      <c r="O150" s="1" t="s">
        <v>92</v>
      </c>
      <c r="P150" t="s">
        <v>13</v>
      </c>
      <c r="Q150">
        <v>1</v>
      </c>
      <c r="R150" s="24">
        <v>1</v>
      </c>
      <c r="S150" s="7" t="s">
        <v>213</v>
      </c>
      <c r="T150" s="7">
        <v>2</v>
      </c>
      <c r="U150" s="7" t="s">
        <v>213</v>
      </c>
      <c r="V150" s="26" t="s">
        <v>55</v>
      </c>
      <c r="W150" s="22" t="s">
        <v>55</v>
      </c>
      <c r="X150" s="32" t="s">
        <v>55</v>
      </c>
      <c r="Y150" s="32" t="s">
        <v>55</v>
      </c>
      <c r="Z150" s="22" t="s">
        <v>55</v>
      </c>
      <c r="AA150" s="22" t="s">
        <v>55</v>
      </c>
      <c r="AB150" s="22" t="s">
        <v>55</v>
      </c>
      <c r="AC150" t="s">
        <v>60</v>
      </c>
      <c r="AD150">
        <v>1</v>
      </c>
      <c r="AF150" t="s">
        <v>24</v>
      </c>
      <c r="AG150">
        <v>10</v>
      </c>
      <c r="AH150" t="s">
        <v>17</v>
      </c>
      <c r="AI150" s="5" t="s">
        <v>55</v>
      </c>
      <c r="AJ150" s="5" t="s">
        <v>55</v>
      </c>
      <c r="AK150" s="32" t="s">
        <v>55</v>
      </c>
      <c r="AL150" s="22" t="s">
        <v>55</v>
      </c>
      <c r="AM150" s="32" t="s">
        <v>55</v>
      </c>
      <c r="AN150" s="32" t="s">
        <v>55</v>
      </c>
      <c r="AO150" s="22" t="str">
        <f t="shared" si="22"/>
        <v>One-Time gift on N/A basis charged on N/A Delayed start date of N/A ending on N/A</v>
      </c>
      <c r="AP150" t="s">
        <v>38</v>
      </c>
      <c r="AQ150" s="5" t="s">
        <v>64</v>
      </c>
      <c r="AR150" s="5" t="s">
        <v>181</v>
      </c>
      <c r="AS150" s="5" t="s">
        <v>64</v>
      </c>
      <c r="AT150" s="5"/>
      <c r="AU150" t="s">
        <v>38</v>
      </c>
      <c r="AV150" t="s">
        <v>38</v>
      </c>
      <c r="AW150" t="s">
        <v>38</v>
      </c>
      <c r="AX150" t="s">
        <v>90</v>
      </c>
      <c r="AY150" s="35" t="s">
        <v>3468</v>
      </c>
      <c r="AZ150" s="36" t="s">
        <v>3469</v>
      </c>
      <c r="BA150" s="36" t="s">
        <v>3842</v>
      </c>
      <c r="BB150" s="36" t="s">
        <v>5513</v>
      </c>
      <c r="BC150" s="37"/>
      <c r="BD150" s="36" t="s">
        <v>5514</v>
      </c>
      <c r="BE150" s="36" t="s">
        <v>5429</v>
      </c>
      <c r="BF150" t="s">
        <v>87</v>
      </c>
      <c r="BG150" s="39">
        <v>71320</v>
      </c>
      <c r="BH150" t="s">
        <v>53</v>
      </c>
      <c r="BI150" t="s">
        <v>221</v>
      </c>
      <c r="BJ150" s="5" t="s">
        <v>55</v>
      </c>
      <c r="BK150" t="s">
        <v>37</v>
      </c>
      <c r="BL150" t="s">
        <v>237</v>
      </c>
      <c r="BM150" t="s">
        <v>111</v>
      </c>
      <c r="BN150" t="s">
        <v>121</v>
      </c>
      <c r="BO150" t="s">
        <v>98</v>
      </c>
      <c r="BP150" s="4">
        <v>44188</v>
      </c>
      <c r="BQ150">
        <v>123</v>
      </c>
      <c r="BR150" s="5" t="s">
        <v>55</v>
      </c>
      <c r="BS150" t="s">
        <v>50</v>
      </c>
      <c r="BT150">
        <v>30215</v>
      </c>
      <c r="BU150" t="s">
        <v>38</v>
      </c>
      <c r="BV150" t="s">
        <v>38</v>
      </c>
      <c r="BW150" s="5" t="s">
        <v>55</v>
      </c>
      <c r="BX150" s="22" t="s">
        <v>55</v>
      </c>
      <c r="BY150" s="5" t="s">
        <v>55</v>
      </c>
      <c r="BZ150" s="5" t="s">
        <v>55</v>
      </c>
      <c r="CA150" t="s">
        <v>37</v>
      </c>
      <c r="CB150" t="s">
        <v>37</v>
      </c>
      <c r="CC150" t="s">
        <v>55</v>
      </c>
    </row>
    <row r="151" spans="1:81" ht="17" customHeight="1" x14ac:dyDescent="0.2">
      <c r="A151" s="7" t="s">
        <v>37</v>
      </c>
      <c r="B151" t="s">
        <v>414</v>
      </c>
      <c r="C151" t="s">
        <v>136</v>
      </c>
      <c r="D151" t="s">
        <v>166</v>
      </c>
      <c r="E151" t="str">
        <f t="shared" si="23"/>
        <v>Load Scenario 150 (Org#=1| Campus#=1, GiftType#=2, Fund#=1)</v>
      </c>
      <c r="F151" s="24" t="str">
        <f t="shared" si="24"/>
        <v>CampusName=Main Campus|GiftType=Donate| DonatePurchaseGoal=Donate|FundName= General Giving| CategoryName=</v>
      </c>
      <c r="G151" s="24" t="str">
        <f t="shared" si="25"/>
        <v>Load Scenario 150 (Org#=1| Campus#=1, GiftType#=2, Fund#=1) - Using 'Main Campus',  'Donate', using 'AmountCurrency' of '10', with a 'One-Time' transaction using a 'New Credit Card' payment type 'Visa' with account 'Visa_Corporate_Purchase' number '4055 0111 1111 1111' Submit = 'Yes'</v>
      </c>
      <c r="H151" s="24" t="str">
        <f t="shared" si="26"/>
        <v>Environment= https://sg-dev-web.securegive.com/,  User= testing+150+load@securegive.com</v>
      </c>
      <c r="I151" s="34" t="s">
        <v>244</v>
      </c>
      <c r="J151" t="s">
        <v>272</v>
      </c>
      <c r="K151" s="34" t="s">
        <v>1907</v>
      </c>
      <c r="L151" t="s">
        <v>271</v>
      </c>
      <c r="M151" t="s">
        <v>55</v>
      </c>
      <c r="N151" t="s">
        <v>55</v>
      </c>
      <c r="O151" s="1" t="s">
        <v>92</v>
      </c>
      <c r="P151" t="s">
        <v>13</v>
      </c>
      <c r="Q151">
        <v>1</v>
      </c>
      <c r="R151" s="24">
        <v>1</v>
      </c>
      <c r="S151" s="7" t="s">
        <v>213</v>
      </c>
      <c r="T151" s="7">
        <v>2</v>
      </c>
      <c r="U151" s="7" t="s">
        <v>213</v>
      </c>
      <c r="V151" s="26" t="s">
        <v>55</v>
      </c>
      <c r="W151" s="22" t="s">
        <v>55</v>
      </c>
      <c r="X151" s="32" t="s">
        <v>55</v>
      </c>
      <c r="Y151" s="32" t="s">
        <v>55</v>
      </c>
      <c r="Z151" s="22" t="s">
        <v>55</v>
      </c>
      <c r="AA151" s="22" t="s">
        <v>55</v>
      </c>
      <c r="AB151" s="22" t="s">
        <v>55</v>
      </c>
      <c r="AC151" t="s">
        <v>60</v>
      </c>
      <c r="AD151">
        <v>1</v>
      </c>
      <c r="AF151" t="s">
        <v>24</v>
      </c>
      <c r="AG151">
        <v>10</v>
      </c>
      <c r="AH151" t="s">
        <v>17</v>
      </c>
      <c r="AI151" s="5" t="s">
        <v>55</v>
      </c>
      <c r="AJ151" s="5" t="s">
        <v>55</v>
      </c>
      <c r="AK151" s="32" t="s">
        <v>55</v>
      </c>
      <c r="AL151" s="22" t="s">
        <v>55</v>
      </c>
      <c r="AM151" s="32" t="s">
        <v>55</v>
      </c>
      <c r="AN151" s="32" t="s">
        <v>55</v>
      </c>
      <c r="AO151" s="22" t="str">
        <f t="shared" si="22"/>
        <v>One-Time gift on N/A basis charged on N/A Delayed start date of N/A ending on N/A</v>
      </c>
      <c r="AP151" t="s">
        <v>38</v>
      </c>
      <c r="AQ151" s="5" t="s">
        <v>64</v>
      </c>
      <c r="AR151" s="5" t="s">
        <v>181</v>
      </c>
      <c r="AS151" s="5" t="s">
        <v>64</v>
      </c>
      <c r="AT151" s="5"/>
      <c r="AU151" t="s">
        <v>38</v>
      </c>
      <c r="AV151" t="s">
        <v>38</v>
      </c>
      <c r="AW151" t="s">
        <v>38</v>
      </c>
      <c r="AX151" t="s">
        <v>90</v>
      </c>
      <c r="AY151" s="35" t="s">
        <v>3365</v>
      </c>
      <c r="AZ151" s="36" t="s">
        <v>3374</v>
      </c>
      <c r="BA151" s="36" t="s">
        <v>3843</v>
      </c>
      <c r="BB151" s="36" t="s">
        <v>5515</v>
      </c>
      <c r="BC151" s="37"/>
      <c r="BD151" s="36" t="s">
        <v>5516</v>
      </c>
      <c r="BE151" s="36" t="s">
        <v>5220</v>
      </c>
      <c r="BF151" t="s">
        <v>87</v>
      </c>
      <c r="BG151" s="39">
        <v>59038</v>
      </c>
      <c r="BH151" t="s">
        <v>53</v>
      </c>
      <c r="BI151" t="s">
        <v>221</v>
      </c>
      <c r="BJ151" s="5" t="s">
        <v>55</v>
      </c>
      <c r="BK151" t="s">
        <v>37</v>
      </c>
      <c r="BL151" t="s">
        <v>237</v>
      </c>
      <c r="BM151" t="s">
        <v>111</v>
      </c>
      <c r="BN151" t="s">
        <v>106</v>
      </c>
      <c r="BO151" t="s">
        <v>100</v>
      </c>
      <c r="BP151" s="4">
        <v>44188</v>
      </c>
      <c r="BQ151">
        <v>123</v>
      </c>
      <c r="BR151" s="5" t="s">
        <v>55</v>
      </c>
      <c r="BS151" t="s">
        <v>172</v>
      </c>
      <c r="BT151">
        <v>30215</v>
      </c>
      <c r="BU151" t="s">
        <v>38</v>
      </c>
      <c r="BV151" t="s">
        <v>38</v>
      </c>
      <c r="BW151" s="5" t="s">
        <v>55</v>
      </c>
      <c r="BX151" s="22" t="s">
        <v>55</v>
      </c>
      <c r="BY151" s="5" t="s">
        <v>55</v>
      </c>
      <c r="BZ151" s="5" t="s">
        <v>55</v>
      </c>
      <c r="CA151" t="s">
        <v>37</v>
      </c>
      <c r="CB151" t="s">
        <v>37</v>
      </c>
      <c r="CC151" t="s">
        <v>55</v>
      </c>
    </row>
    <row r="152" spans="1:81" x14ac:dyDescent="0.2">
      <c r="A152" s="7" t="s">
        <v>37</v>
      </c>
      <c r="B152" t="s">
        <v>415</v>
      </c>
      <c r="C152" t="s">
        <v>136</v>
      </c>
      <c r="D152" t="s">
        <v>166</v>
      </c>
      <c r="E152" t="str">
        <f t="shared" si="23"/>
        <v>Load Scenario 151 (Org#=1| Campus#=1, GiftType#=2, Fund#=1)</v>
      </c>
      <c r="F152" s="24" t="str">
        <f t="shared" si="24"/>
        <v>CampusName=Main Campus|GiftType=Donate| DonatePurchaseGoal=Donate|FundName= General Giving| CategoryName=</v>
      </c>
      <c r="G152" s="24" t="str">
        <f t="shared" si="25"/>
        <v>Load Scenario 151 (Org#=1| Campus#=1, GiftType#=2, Fund#=1) - Using 'Main Campus',  'Donate', using 'AmountCurrency' of '14', with a 'One-Time' transaction using a 'New Credit Card' payment type 'Visa' with account 'Mastercard_Personal' number '5454 5454 5454 5454' Submit = 'Yes'</v>
      </c>
      <c r="H152" s="24" t="str">
        <f t="shared" si="26"/>
        <v>Environment= https://sg-dev-web.securegive.com/,  User= testing+151+load@securegive.com</v>
      </c>
      <c r="I152" s="34" t="s">
        <v>244</v>
      </c>
      <c r="J152" t="s">
        <v>272</v>
      </c>
      <c r="K152" s="34" t="s">
        <v>1908</v>
      </c>
      <c r="L152" t="s">
        <v>271</v>
      </c>
      <c r="M152" t="s">
        <v>55</v>
      </c>
      <c r="N152" t="s">
        <v>55</v>
      </c>
      <c r="O152" s="1" t="s">
        <v>92</v>
      </c>
      <c r="P152" t="s">
        <v>13</v>
      </c>
      <c r="Q152">
        <v>1</v>
      </c>
      <c r="R152" s="24">
        <v>1</v>
      </c>
      <c r="S152" s="7" t="s">
        <v>213</v>
      </c>
      <c r="T152" s="7">
        <v>2</v>
      </c>
      <c r="U152" s="7" t="s">
        <v>213</v>
      </c>
      <c r="V152" s="26" t="s">
        <v>55</v>
      </c>
      <c r="W152" s="22" t="s">
        <v>55</v>
      </c>
      <c r="X152" s="32" t="s">
        <v>55</v>
      </c>
      <c r="Y152" s="32" t="s">
        <v>55</v>
      </c>
      <c r="Z152" s="22" t="s">
        <v>55</v>
      </c>
      <c r="AA152" s="22" t="s">
        <v>55</v>
      </c>
      <c r="AB152" s="22" t="s">
        <v>55</v>
      </c>
      <c r="AC152" t="s">
        <v>60</v>
      </c>
      <c r="AD152">
        <v>1</v>
      </c>
      <c r="AF152" t="s">
        <v>24</v>
      </c>
      <c r="AG152">
        <v>14</v>
      </c>
      <c r="AH152" t="s">
        <v>17</v>
      </c>
      <c r="AI152" s="5" t="s">
        <v>55</v>
      </c>
      <c r="AJ152" s="5" t="s">
        <v>55</v>
      </c>
      <c r="AK152" s="32" t="s">
        <v>55</v>
      </c>
      <c r="AL152" s="22" t="s">
        <v>55</v>
      </c>
      <c r="AM152" s="32" t="s">
        <v>55</v>
      </c>
      <c r="AN152" s="32" t="s">
        <v>55</v>
      </c>
      <c r="AO152" s="22" t="str">
        <f t="shared" si="22"/>
        <v>One-Time gift on N/A basis charged on N/A Delayed start date of N/A ending on N/A</v>
      </c>
      <c r="AP152" t="s">
        <v>38</v>
      </c>
      <c r="AQ152" s="5" t="s">
        <v>64</v>
      </c>
      <c r="AR152" s="5" t="s">
        <v>181</v>
      </c>
      <c r="AS152" s="5" t="s">
        <v>64</v>
      </c>
      <c r="AT152" s="5"/>
      <c r="AU152" t="s">
        <v>38</v>
      </c>
      <c r="AV152" t="s">
        <v>38</v>
      </c>
      <c r="AW152" t="s">
        <v>38</v>
      </c>
      <c r="AX152" t="s">
        <v>90</v>
      </c>
      <c r="AY152" s="35" t="s">
        <v>3470</v>
      </c>
      <c r="AZ152" s="36" t="s">
        <v>3471</v>
      </c>
      <c r="BA152" s="36" t="s">
        <v>3844</v>
      </c>
      <c r="BB152" s="36" t="s">
        <v>5517</v>
      </c>
      <c r="BC152" s="37"/>
      <c r="BD152" s="36" t="s">
        <v>5499</v>
      </c>
      <c r="BE152" s="36" t="s">
        <v>5444</v>
      </c>
      <c r="BF152" t="s">
        <v>87</v>
      </c>
      <c r="BG152" s="39">
        <v>43629</v>
      </c>
      <c r="BH152" t="s">
        <v>53</v>
      </c>
      <c r="BI152" t="s">
        <v>221</v>
      </c>
      <c r="BJ152" s="5" t="s">
        <v>55</v>
      </c>
      <c r="BK152" t="s">
        <v>37</v>
      </c>
      <c r="BL152" t="s">
        <v>237</v>
      </c>
      <c r="BM152" t="s">
        <v>111</v>
      </c>
      <c r="BN152" t="s">
        <v>122</v>
      </c>
      <c r="BO152" t="s">
        <v>101</v>
      </c>
      <c r="BP152" s="4">
        <v>44188</v>
      </c>
      <c r="BQ152">
        <v>123</v>
      </c>
      <c r="BR152" s="5" t="s">
        <v>55</v>
      </c>
      <c r="BS152" t="s">
        <v>173</v>
      </c>
      <c r="BT152">
        <v>30215</v>
      </c>
      <c r="BU152" t="s">
        <v>38</v>
      </c>
      <c r="BV152" t="s">
        <v>38</v>
      </c>
      <c r="BW152" s="5" t="s">
        <v>55</v>
      </c>
      <c r="BX152" s="22" t="s">
        <v>55</v>
      </c>
      <c r="BY152" s="5" t="s">
        <v>55</v>
      </c>
      <c r="BZ152" s="5" t="s">
        <v>55</v>
      </c>
      <c r="CA152" t="s">
        <v>38</v>
      </c>
      <c r="CB152" t="s">
        <v>37</v>
      </c>
      <c r="CC152" t="s">
        <v>55</v>
      </c>
    </row>
    <row r="153" spans="1:81" x14ac:dyDescent="0.2">
      <c r="A153" s="7" t="s">
        <v>37</v>
      </c>
      <c r="B153" t="s">
        <v>416</v>
      </c>
      <c r="C153" t="s">
        <v>136</v>
      </c>
      <c r="D153" t="s">
        <v>166</v>
      </c>
      <c r="E153" t="str">
        <f t="shared" si="23"/>
        <v>Load Scenario 152 (Org#=1| Campus#=1, GiftType#=2, Fund#=1)</v>
      </c>
      <c r="F153" s="24" t="str">
        <f t="shared" si="24"/>
        <v>CampusName=Main Campus|GiftType=Donate| DonatePurchaseGoal=Donate|FundName= General Giving| CategoryName=</v>
      </c>
      <c r="G153" s="24" t="str">
        <f t="shared" si="25"/>
        <v>Load Scenario 152 (Org#=1| Campus#=1, GiftType#=2, Fund#=1) - Using 'Main Campus',  'Donate', using 'AmountCurrency' of '15', with a 'One-Time' transaction using a 'New Credit Card' payment type 'Mastercard' with account 'Mastercard_Corporate' number '5405 2222 2222 2226' Submit = 'Yes'</v>
      </c>
      <c r="H153" s="24" t="str">
        <f t="shared" si="26"/>
        <v>Environment= https://sg-dev-web.securegive.com/,  User= testing+152+load@securegive.com</v>
      </c>
      <c r="I153" s="34" t="s">
        <v>244</v>
      </c>
      <c r="J153" t="s">
        <v>272</v>
      </c>
      <c r="K153" s="34" t="s">
        <v>1909</v>
      </c>
      <c r="L153" t="s">
        <v>271</v>
      </c>
      <c r="M153" t="s">
        <v>55</v>
      </c>
      <c r="N153" t="s">
        <v>55</v>
      </c>
      <c r="O153" s="1" t="s">
        <v>92</v>
      </c>
      <c r="P153" t="s">
        <v>13</v>
      </c>
      <c r="Q153">
        <v>1</v>
      </c>
      <c r="R153" s="24">
        <v>1</v>
      </c>
      <c r="S153" s="7" t="s">
        <v>213</v>
      </c>
      <c r="T153" s="7">
        <v>2</v>
      </c>
      <c r="U153" s="7" t="s">
        <v>213</v>
      </c>
      <c r="V153" s="26" t="s">
        <v>55</v>
      </c>
      <c r="W153" s="22" t="s">
        <v>55</v>
      </c>
      <c r="X153" s="32" t="s">
        <v>55</v>
      </c>
      <c r="Y153" s="32" t="s">
        <v>55</v>
      </c>
      <c r="Z153" s="22" t="s">
        <v>55</v>
      </c>
      <c r="AA153" s="22" t="s">
        <v>55</v>
      </c>
      <c r="AB153" s="22" t="s">
        <v>55</v>
      </c>
      <c r="AC153" t="s">
        <v>60</v>
      </c>
      <c r="AD153">
        <v>1</v>
      </c>
      <c r="AF153" t="s">
        <v>24</v>
      </c>
      <c r="AG153">
        <v>15</v>
      </c>
      <c r="AH153" t="s">
        <v>17</v>
      </c>
      <c r="AI153" s="5" t="s">
        <v>55</v>
      </c>
      <c r="AJ153" s="5" t="s">
        <v>55</v>
      </c>
      <c r="AK153" s="32" t="s">
        <v>55</v>
      </c>
      <c r="AL153" s="22" t="s">
        <v>55</v>
      </c>
      <c r="AM153" s="32" t="s">
        <v>55</v>
      </c>
      <c r="AN153" s="32" t="s">
        <v>55</v>
      </c>
      <c r="AO153" s="22" t="str">
        <f t="shared" si="22"/>
        <v>One-Time gift on N/A basis charged on N/A Delayed start date of N/A ending on N/A</v>
      </c>
      <c r="AP153" t="s">
        <v>38</v>
      </c>
      <c r="AQ153" s="5" t="s">
        <v>64</v>
      </c>
      <c r="AR153" s="5" t="s">
        <v>181</v>
      </c>
      <c r="AS153" s="5" t="s">
        <v>64</v>
      </c>
      <c r="AT153" s="5"/>
      <c r="AU153" t="s">
        <v>38</v>
      </c>
      <c r="AV153" t="s">
        <v>38</v>
      </c>
      <c r="AW153" t="s">
        <v>38</v>
      </c>
      <c r="AX153" t="s">
        <v>90</v>
      </c>
      <c r="AY153" s="35" t="s">
        <v>3458</v>
      </c>
      <c r="AZ153" s="36" t="s">
        <v>3472</v>
      </c>
      <c r="BA153" s="36" t="s">
        <v>3845</v>
      </c>
      <c r="BB153" s="36" t="s">
        <v>5518</v>
      </c>
      <c r="BC153" s="37"/>
      <c r="BD153" s="36" t="s">
        <v>5519</v>
      </c>
      <c r="BE153" s="36" t="s">
        <v>3475</v>
      </c>
      <c r="BF153" t="s">
        <v>87</v>
      </c>
      <c r="BG153" s="39">
        <v>10137</v>
      </c>
      <c r="BH153" t="s">
        <v>53</v>
      </c>
      <c r="BI153" t="s">
        <v>221</v>
      </c>
      <c r="BJ153" s="5" t="s">
        <v>55</v>
      </c>
      <c r="BK153" t="s">
        <v>37</v>
      </c>
      <c r="BL153" t="s">
        <v>238</v>
      </c>
      <c r="BM153" t="s">
        <v>111</v>
      </c>
      <c r="BN153" t="s">
        <v>123</v>
      </c>
      <c r="BO153" t="s">
        <v>103</v>
      </c>
      <c r="BP153" s="4">
        <v>44188</v>
      </c>
      <c r="BQ153">
        <v>123</v>
      </c>
      <c r="BR153" s="5" t="s">
        <v>55</v>
      </c>
      <c r="BS153" t="s">
        <v>174</v>
      </c>
      <c r="BT153">
        <v>30215</v>
      </c>
      <c r="BU153" t="s">
        <v>38</v>
      </c>
      <c r="BV153" t="s">
        <v>38</v>
      </c>
      <c r="BW153" s="5" t="s">
        <v>55</v>
      </c>
      <c r="BX153" s="22" t="s">
        <v>55</v>
      </c>
      <c r="BY153" s="5" t="s">
        <v>55</v>
      </c>
      <c r="BZ153" s="5" t="s">
        <v>55</v>
      </c>
      <c r="CA153" t="s">
        <v>38</v>
      </c>
      <c r="CB153" t="s">
        <v>37</v>
      </c>
      <c r="CC153" t="s">
        <v>55</v>
      </c>
    </row>
    <row r="154" spans="1:81" x14ac:dyDescent="0.2">
      <c r="A154" s="7" t="s">
        <v>37</v>
      </c>
      <c r="B154" t="s">
        <v>417</v>
      </c>
      <c r="C154" t="s">
        <v>136</v>
      </c>
      <c r="D154" t="s">
        <v>166</v>
      </c>
      <c r="E154" t="str">
        <f t="shared" si="23"/>
        <v>Load Scenario 153 (Org#=1| Campus#=1, GiftType#=2, Fund#=1)</v>
      </c>
      <c r="F154" s="24" t="str">
        <f t="shared" si="24"/>
        <v>CampusName=Main Campus|GiftType=Donate| DonatePurchaseGoal=Donate|FundName= General Giving| CategoryName=</v>
      </c>
      <c r="G154" s="24" t="str">
        <f t="shared" si="25"/>
        <v>Load Scenario 153 (Org#=1| Campus#=1, GiftType#=2, Fund#=1) - Using 'Main Campus',  'Donate', using 'AmountCurrency' of '16', with a 'One-Time' transaction using a 'New Credit Card' payment type 'Discover' with account 'Discover' number '6011 0009 9550 0000' Submit = 'Yes'</v>
      </c>
      <c r="H154" s="24" t="str">
        <f t="shared" si="26"/>
        <v>Environment= https://sg-dev-web.securegive.com/,  User= testing+153+load@securegive.com</v>
      </c>
      <c r="I154" s="34" t="s">
        <v>244</v>
      </c>
      <c r="J154" t="s">
        <v>272</v>
      </c>
      <c r="K154" s="34" t="s">
        <v>1910</v>
      </c>
      <c r="L154" t="s">
        <v>271</v>
      </c>
      <c r="M154" t="s">
        <v>55</v>
      </c>
      <c r="N154" t="s">
        <v>55</v>
      </c>
      <c r="O154" s="1" t="s">
        <v>92</v>
      </c>
      <c r="P154" t="s">
        <v>13</v>
      </c>
      <c r="Q154">
        <v>1</v>
      </c>
      <c r="R154" s="24">
        <v>1</v>
      </c>
      <c r="S154" s="7" t="s">
        <v>213</v>
      </c>
      <c r="T154" s="7">
        <v>2</v>
      </c>
      <c r="U154" s="7" t="s">
        <v>213</v>
      </c>
      <c r="V154" s="26" t="s">
        <v>55</v>
      </c>
      <c r="W154" s="22" t="s">
        <v>55</v>
      </c>
      <c r="X154" s="32" t="s">
        <v>55</v>
      </c>
      <c r="Y154" s="32" t="s">
        <v>55</v>
      </c>
      <c r="Z154" s="22" t="s">
        <v>55</v>
      </c>
      <c r="AA154" s="22" t="s">
        <v>55</v>
      </c>
      <c r="AB154" s="22" t="s">
        <v>55</v>
      </c>
      <c r="AC154" t="s">
        <v>60</v>
      </c>
      <c r="AD154">
        <v>1</v>
      </c>
      <c r="AF154" t="s">
        <v>24</v>
      </c>
      <c r="AG154">
        <v>16</v>
      </c>
      <c r="AH154" t="s">
        <v>17</v>
      </c>
      <c r="AI154" s="5" t="s">
        <v>55</v>
      </c>
      <c r="AJ154" s="5" t="s">
        <v>55</v>
      </c>
      <c r="AK154" s="32" t="s">
        <v>55</v>
      </c>
      <c r="AL154" s="22" t="s">
        <v>55</v>
      </c>
      <c r="AM154" s="32" t="s">
        <v>55</v>
      </c>
      <c r="AN154" s="32" t="s">
        <v>55</v>
      </c>
      <c r="AO154" s="22" t="str">
        <f t="shared" si="22"/>
        <v>One-Time gift on N/A basis charged on N/A Delayed start date of N/A ending on N/A</v>
      </c>
      <c r="AP154" t="s">
        <v>38</v>
      </c>
      <c r="AQ154" s="5" t="s">
        <v>64</v>
      </c>
      <c r="AR154" s="5" t="s">
        <v>181</v>
      </c>
      <c r="AS154" s="5" t="s">
        <v>64</v>
      </c>
      <c r="AT154" s="5"/>
      <c r="AU154" t="s">
        <v>38</v>
      </c>
      <c r="AV154" t="s">
        <v>38</v>
      </c>
      <c r="AW154" t="s">
        <v>38</v>
      </c>
      <c r="AX154" t="s">
        <v>90</v>
      </c>
      <c r="AY154" s="35" t="s">
        <v>3276</v>
      </c>
      <c r="AZ154" s="36" t="s">
        <v>3374</v>
      </c>
      <c r="BA154" s="36" t="s">
        <v>3846</v>
      </c>
      <c r="BB154" s="36" t="s">
        <v>5520</v>
      </c>
      <c r="BC154" s="37"/>
      <c r="BD154" s="36" t="s">
        <v>5266</v>
      </c>
      <c r="BE154" s="36" t="s">
        <v>5211</v>
      </c>
      <c r="BF154" t="s">
        <v>87</v>
      </c>
      <c r="BG154" s="39">
        <v>51447</v>
      </c>
      <c r="BH154" t="s">
        <v>53</v>
      </c>
      <c r="BI154" t="s">
        <v>221</v>
      </c>
      <c r="BJ154" s="5" t="s">
        <v>55</v>
      </c>
      <c r="BK154" t="s">
        <v>37</v>
      </c>
      <c r="BL154" t="s">
        <v>96</v>
      </c>
      <c r="BM154" t="s">
        <v>111</v>
      </c>
      <c r="BN154" t="s">
        <v>96</v>
      </c>
      <c r="BO154" t="s">
        <v>104</v>
      </c>
      <c r="BP154" s="4">
        <v>44188</v>
      </c>
      <c r="BQ154">
        <v>123</v>
      </c>
      <c r="BR154" s="5" t="s">
        <v>55</v>
      </c>
      <c r="BS154" t="s">
        <v>175</v>
      </c>
      <c r="BT154">
        <v>30215</v>
      </c>
      <c r="BU154" t="s">
        <v>38</v>
      </c>
      <c r="BV154" t="s">
        <v>38</v>
      </c>
      <c r="BW154" s="5" t="s">
        <v>55</v>
      </c>
      <c r="BX154" s="22" t="s">
        <v>55</v>
      </c>
      <c r="BY154" s="5" t="s">
        <v>55</v>
      </c>
      <c r="BZ154" s="5" t="s">
        <v>55</v>
      </c>
      <c r="CA154" t="s">
        <v>37</v>
      </c>
      <c r="CB154" t="s">
        <v>37</v>
      </c>
      <c r="CC154" t="s">
        <v>55</v>
      </c>
    </row>
    <row r="155" spans="1:81" x14ac:dyDescent="0.2">
      <c r="A155" s="7" t="s">
        <v>37</v>
      </c>
      <c r="B155" t="s">
        <v>418</v>
      </c>
      <c r="C155" t="s">
        <v>136</v>
      </c>
      <c r="D155" t="s">
        <v>166</v>
      </c>
      <c r="E155" t="str">
        <f t="shared" si="23"/>
        <v>Load Scenario 154 (Org#=1| Campus#=1, GiftType#=2, Fund#=1)</v>
      </c>
      <c r="F155" s="24" t="str">
        <f t="shared" si="24"/>
        <v>CampusName=Main Campus|GiftType=Donate| DonatePurchaseGoal=Donate|FundName= General Giving| CategoryName=</v>
      </c>
      <c r="G155" s="24" t="str">
        <f t="shared" si="25"/>
        <v>Load Scenario 154 (Org#=1| Campus#=1, GiftType#=2, Fund#=1) - Using 'Main Campus',  'Donate', using 'AmountCurrency' of '10', with a 'One-Time' transaction using a 'New Credit Card' payment type 'Amex' with account 'American_Express' number '3714 496353 98431' Submit = 'Yes'</v>
      </c>
      <c r="H155" s="24" t="str">
        <f t="shared" si="26"/>
        <v>Environment= https://sg-dev-web.securegive.com/,  User= testing+154+load@securegive.com</v>
      </c>
      <c r="I155" s="34" t="s">
        <v>244</v>
      </c>
      <c r="J155" t="s">
        <v>272</v>
      </c>
      <c r="K155" s="34" t="s">
        <v>1911</v>
      </c>
      <c r="L155" t="s">
        <v>271</v>
      </c>
      <c r="M155" t="s">
        <v>55</v>
      </c>
      <c r="N155" t="s">
        <v>55</v>
      </c>
      <c r="O155" s="1" t="s">
        <v>92</v>
      </c>
      <c r="P155" t="s">
        <v>13</v>
      </c>
      <c r="Q155">
        <v>1</v>
      </c>
      <c r="R155" s="24">
        <v>1</v>
      </c>
      <c r="S155" s="7" t="s">
        <v>213</v>
      </c>
      <c r="T155" s="7">
        <v>2</v>
      </c>
      <c r="U155" s="7" t="s">
        <v>213</v>
      </c>
      <c r="V155" s="26" t="s">
        <v>55</v>
      </c>
      <c r="W155" s="22" t="s">
        <v>55</v>
      </c>
      <c r="X155" s="32" t="s">
        <v>55</v>
      </c>
      <c r="Y155" s="32" t="s">
        <v>55</v>
      </c>
      <c r="Z155" s="22" t="s">
        <v>55</v>
      </c>
      <c r="AA155" s="22" t="s">
        <v>55</v>
      </c>
      <c r="AB155" s="22" t="s">
        <v>55</v>
      </c>
      <c r="AC155" t="s">
        <v>60</v>
      </c>
      <c r="AD155">
        <v>1</v>
      </c>
      <c r="AF155" t="s">
        <v>24</v>
      </c>
      <c r="AG155">
        <v>10</v>
      </c>
      <c r="AH155" t="s">
        <v>17</v>
      </c>
      <c r="AI155" s="5" t="s">
        <v>55</v>
      </c>
      <c r="AJ155" s="5" t="s">
        <v>55</v>
      </c>
      <c r="AK155" s="32" t="s">
        <v>55</v>
      </c>
      <c r="AL155" s="22" t="s">
        <v>55</v>
      </c>
      <c r="AM155" s="32" t="s">
        <v>55</v>
      </c>
      <c r="AN155" s="32" t="s">
        <v>55</v>
      </c>
      <c r="AO155" s="22" t="str">
        <f t="shared" si="22"/>
        <v>One-Time gift on N/A basis charged on N/A Delayed start date of N/A ending on N/A</v>
      </c>
      <c r="AP155" t="s">
        <v>38</v>
      </c>
      <c r="AQ155" s="5" t="s">
        <v>64</v>
      </c>
      <c r="AR155" s="5" t="s">
        <v>181</v>
      </c>
      <c r="AS155" s="5" t="s">
        <v>64</v>
      </c>
      <c r="AT155" s="5"/>
      <c r="AU155" t="s">
        <v>38</v>
      </c>
      <c r="AV155" t="s">
        <v>38</v>
      </c>
      <c r="AW155" t="s">
        <v>38</v>
      </c>
      <c r="AX155" t="s">
        <v>90</v>
      </c>
      <c r="AY155" s="35" t="s">
        <v>3332</v>
      </c>
      <c r="AZ155" s="36" t="s">
        <v>3420</v>
      </c>
      <c r="BA155" s="36" t="s">
        <v>3847</v>
      </c>
      <c r="BB155" s="36" t="s">
        <v>5521</v>
      </c>
      <c r="BC155" s="37"/>
      <c r="BD155" s="36" t="s">
        <v>5522</v>
      </c>
      <c r="BE155" s="36" t="s">
        <v>5459</v>
      </c>
      <c r="BF155" t="s">
        <v>87</v>
      </c>
      <c r="BG155" s="39">
        <v>99546</v>
      </c>
      <c r="BH155" t="s">
        <v>53</v>
      </c>
      <c r="BI155" t="s">
        <v>221</v>
      </c>
      <c r="BJ155" s="5" t="s">
        <v>55</v>
      </c>
      <c r="BK155" t="s">
        <v>37</v>
      </c>
      <c r="BL155" t="s">
        <v>239</v>
      </c>
      <c r="BM155" t="s">
        <v>111</v>
      </c>
      <c r="BN155" t="s">
        <v>107</v>
      </c>
      <c r="BO155" t="s">
        <v>105</v>
      </c>
      <c r="BP155" s="4">
        <v>44188</v>
      </c>
      <c r="BQ155" s="5" t="s">
        <v>55</v>
      </c>
      <c r="BR155">
        <v>1234</v>
      </c>
      <c r="BS155" t="s">
        <v>176</v>
      </c>
      <c r="BT155">
        <v>30215</v>
      </c>
      <c r="BU155" t="s">
        <v>38</v>
      </c>
      <c r="BV155" t="s">
        <v>55</v>
      </c>
      <c r="BW155" s="5" t="s">
        <v>55</v>
      </c>
      <c r="BX155" s="22" t="s">
        <v>55</v>
      </c>
      <c r="BY155" s="5" t="s">
        <v>55</v>
      </c>
      <c r="BZ155" s="5" t="s">
        <v>55</v>
      </c>
      <c r="CA155" t="s">
        <v>37</v>
      </c>
      <c r="CB155" t="s">
        <v>37</v>
      </c>
      <c r="CC155" t="s">
        <v>55</v>
      </c>
    </row>
    <row r="156" spans="1:81" x14ac:dyDescent="0.2">
      <c r="A156" s="7" t="s">
        <v>37</v>
      </c>
      <c r="B156" t="s">
        <v>419</v>
      </c>
      <c r="C156" t="s">
        <v>136</v>
      </c>
      <c r="D156" t="s">
        <v>166</v>
      </c>
      <c r="E156" t="str">
        <f t="shared" si="23"/>
        <v>Load Scenario 155 (Org#=1| Campus#=1, GiftType#=2, Fund#=1)</v>
      </c>
      <c r="F156" s="24" t="str">
        <f t="shared" si="24"/>
        <v>CampusName=Main Campus|GiftType=Donate| DonatePurchaseGoal=Donate|FundName= General Giving| CategoryName=</v>
      </c>
      <c r="G156" s="24" t="str">
        <f t="shared" si="25"/>
        <v>Load Scenario 155 (Org#=1| Campus#=1, GiftType#=2, Fund#=1) - Using 'Main Campus',  'Donate', using 'AmountCurrency' of '10', with a 'One-Time' transaction using a 'New Bank Account' payment type 'ach' with account 'NormalAccount' number '856667' Submit = 'Yes'</v>
      </c>
      <c r="H156" s="24" t="str">
        <f t="shared" si="26"/>
        <v>Environment= https://sg-dev-web.securegive.com/,  User= testing+155+load@securegive.com</v>
      </c>
      <c r="I156" s="34" t="s">
        <v>244</v>
      </c>
      <c r="J156" t="s">
        <v>272</v>
      </c>
      <c r="K156" s="34" t="s">
        <v>1912</v>
      </c>
      <c r="L156" t="s">
        <v>271</v>
      </c>
      <c r="M156" t="s">
        <v>55</v>
      </c>
      <c r="N156" t="s">
        <v>55</v>
      </c>
      <c r="O156" s="1" t="s">
        <v>92</v>
      </c>
      <c r="P156" t="s">
        <v>13</v>
      </c>
      <c r="Q156">
        <v>1</v>
      </c>
      <c r="R156" s="24">
        <v>1</v>
      </c>
      <c r="S156" s="7" t="s">
        <v>213</v>
      </c>
      <c r="T156" s="7">
        <v>2</v>
      </c>
      <c r="U156" s="7" t="s">
        <v>213</v>
      </c>
      <c r="V156" s="26" t="s">
        <v>55</v>
      </c>
      <c r="W156" s="22" t="s">
        <v>55</v>
      </c>
      <c r="X156" s="32" t="s">
        <v>55</v>
      </c>
      <c r="Y156" s="32" t="s">
        <v>55</v>
      </c>
      <c r="Z156" s="22" t="s">
        <v>55</v>
      </c>
      <c r="AA156" s="22" t="s">
        <v>55</v>
      </c>
      <c r="AB156" s="22" t="s">
        <v>55</v>
      </c>
      <c r="AC156" t="s">
        <v>60</v>
      </c>
      <c r="AD156">
        <v>1</v>
      </c>
      <c r="AF156" t="s">
        <v>24</v>
      </c>
      <c r="AG156">
        <v>10</v>
      </c>
      <c r="AH156" t="s">
        <v>17</v>
      </c>
      <c r="AI156" s="5" t="s">
        <v>55</v>
      </c>
      <c r="AJ156" s="5" t="s">
        <v>55</v>
      </c>
      <c r="AK156" s="32" t="s">
        <v>55</v>
      </c>
      <c r="AL156" s="22" t="s">
        <v>55</v>
      </c>
      <c r="AM156" s="32" t="s">
        <v>55</v>
      </c>
      <c r="AN156" s="32" t="s">
        <v>55</v>
      </c>
      <c r="AO156" s="22" t="str">
        <f t="shared" si="22"/>
        <v>One-Time gift on N/A basis charged on N/A Delayed start date of N/A ending on N/A</v>
      </c>
      <c r="AP156" t="s">
        <v>38</v>
      </c>
      <c r="AQ156" s="5" t="s">
        <v>64</v>
      </c>
      <c r="AR156" s="5" t="s">
        <v>181</v>
      </c>
      <c r="AS156" s="5" t="s">
        <v>64</v>
      </c>
      <c r="AT156" s="5"/>
      <c r="AU156" t="s">
        <v>38</v>
      </c>
      <c r="AV156" t="s">
        <v>38</v>
      </c>
      <c r="AW156" t="s">
        <v>38</v>
      </c>
      <c r="AX156" t="s">
        <v>90</v>
      </c>
      <c r="AY156" s="35" t="s">
        <v>3473</v>
      </c>
      <c r="AZ156" s="36" t="s">
        <v>3471</v>
      </c>
      <c r="BA156" s="36" t="s">
        <v>3848</v>
      </c>
      <c r="BB156" s="36" t="s">
        <v>5523</v>
      </c>
      <c r="BC156" s="37"/>
      <c r="BD156" s="36" t="s">
        <v>5524</v>
      </c>
      <c r="BE156" s="36" t="s">
        <v>5251</v>
      </c>
      <c r="BF156" t="s">
        <v>87</v>
      </c>
      <c r="BG156" s="39">
        <v>51742</v>
      </c>
      <c r="BH156" t="s">
        <v>126</v>
      </c>
      <c r="BI156" t="s">
        <v>221</v>
      </c>
      <c r="BJ156" s="5" t="s">
        <v>55</v>
      </c>
      <c r="BK156" s="5" t="s">
        <v>55</v>
      </c>
      <c r="BL156" t="s">
        <v>236</v>
      </c>
      <c r="BM156" t="s">
        <v>110</v>
      </c>
      <c r="BN156" t="s">
        <v>119</v>
      </c>
      <c r="BO156">
        <v>856667</v>
      </c>
      <c r="BP156" s="5" t="s">
        <v>55</v>
      </c>
      <c r="BQ156" s="5" t="s">
        <v>55</v>
      </c>
      <c r="BR156" s="5" t="s">
        <v>55</v>
      </c>
      <c r="BS156" s="5" t="s">
        <v>55</v>
      </c>
      <c r="BT156" s="5" t="s">
        <v>55</v>
      </c>
      <c r="BU156" s="5" t="s">
        <v>55</v>
      </c>
      <c r="BV156" t="s">
        <v>38</v>
      </c>
      <c r="BW156" t="s">
        <v>51</v>
      </c>
      <c r="BX156" s="6" t="s">
        <v>132</v>
      </c>
      <c r="BY156" t="s">
        <v>52</v>
      </c>
      <c r="BZ156" s="5" t="s">
        <v>131</v>
      </c>
      <c r="CA156" t="s">
        <v>38</v>
      </c>
      <c r="CB156" t="s">
        <v>37</v>
      </c>
      <c r="CC156" t="s">
        <v>215</v>
      </c>
    </row>
    <row r="157" spans="1:81" x14ac:dyDescent="0.2">
      <c r="A157" s="7" t="s">
        <v>37</v>
      </c>
      <c r="B157" t="s">
        <v>420</v>
      </c>
      <c r="C157" t="s">
        <v>136</v>
      </c>
      <c r="D157" t="s">
        <v>166</v>
      </c>
      <c r="E157" t="str">
        <f t="shared" si="23"/>
        <v>Load Scenario 156 (Org#=1| Campus#=1, GiftType#=2, Fund#=1)</v>
      </c>
      <c r="F157" s="24" t="str">
        <f t="shared" si="24"/>
        <v>CampusName=Main Campus|GiftType=Donate| DonatePurchaseGoal=Donate|FundName= General Giving| CategoryName=</v>
      </c>
      <c r="G157" s="24" t="str">
        <f t="shared" si="25"/>
        <v>Load Scenario 156 (Org#=1| Campus#=1, GiftType#=2, Fund#=1) - Using 'Main Campus',  'Donate', using 'AmountCurrency' of '10', with a 'One-Time' transaction using a 'New Credit Card' payment type 'Visa' with account 'Visa_Personal' number '4111 1111 1111 1111' Submit = 'Yes'</v>
      </c>
      <c r="H157" s="24" t="str">
        <f t="shared" si="26"/>
        <v>Environment= https://sg-dev-web.securegive.com/,  User= testing+156+load@securegive.com</v>
      </c>
      <c r="I157" s="34" t="s">
        <v>244</v>
      </c>
      <c r="J157" t="s">
        <v>272</v>
      </c>
      <c r="K157" s="34" t="s">
        <v>1913</v>
      </c>
      <c r="L157" t="s">
        <v>271</v>
      </c>
      <c r="M157" t="s">
        <v>55</v>
      </c>
      <c r="N157" t="s">
        <v>55</v>
      </c>
      <c r="O157" s="1" t="s">
        <v>92</v>
      </c>
      <c r="P157" t="s">
        <v>13</v>
      </c>
      <c r="Q157">
        <v>1</v>
      </c>
      <c r="R157" s="24">
        <v>1</v>
      </c>
      <c r="S157" s="7" t="s">
        <v>213</v>
      </c>
      <c r="T157" s="7">
        <v>2</v>
      </c>
      <c r="U157" s="7" t="s">
        <v>213</v>
      </c>
      <c r="V157" s="26" t="s">
        <v>55</v>
      </c>
      <c r="W157" s="22" t="s">
        <v>55</v>
      </c>
      <c r="X157" s="32" t="s">
        <v>55</v>
      </c>
      <c r="Y157" s="32" t="s">
        <v>55</v>
      </c>
      <c r="Z157" s="22" t="s">
        <v>55</v>
      </c>
      <c r="AA157" s="22" t="s">
        <v>55</v>
      </c>
      <c r="AB157" s="22" t="s">
        <v>55</v>
      </c>
      <c r="AC157" t="s">
        <v>60</v>
      </c>
      <c r="AD157">
        <v>1</v>
      </c>
      <c r="AF157" t="s">
        <v>24</v>
      </c>
      <c r="AG157">
        <v>10</v>
      </c>
      <c r="AH157" t="s">
        <v>17</v>
      </c>
      <c r="AI157" s="5" t="s">
        <v>55</v>
      </c>
      <c r="AJ157" s="5" t="s">
        <v>55</v>
      </c>
      <c r="AK157" s="32" t="s">
        <v>55</v>
      </c>
      <c r="AL157" s="22" t="s">
        <v>55</v>
      </c>
      <c r="AM157" s="32" t="s">
        <v>55</v>
      </c>
      <c r="AN157" s="32" t="s">
        <v>55</v>
      </c>
      <c r="AO157" s="22" t="str">
        <f t="shared" si="22"/>
        <v>One-Time gift on N/A basis charged on N/A Delayed start date of N/A ending on N/A</v>
      </c>
      <c r="AP157" t="s">
        <v>38</v>
      </c>
      <c r="AQ157" s="5" t="s">
        <v>64</v>
      </c>
      <c r="AR157" s="5" t="s">
        <v>181</v>
      </c>
      <c r="AS157" s="5" t="s">
        <v>64</v>
      </c>
      <c r="AT157" s="5"/>
      <c r="AU157" t="s">
        <v>38</v>
      </c>
      <c r="AV157" t="s">
        <v>38</v>
      </c>
      <c r="AW157" t="s">
        <v>38</v>
      </c>
      <c r="AX157" t="s">
        <v>90</v>
      </c>
      <c r="AY157" s="35" t="s">
        <v>3474</v>
      </c>
      <c r="AZ157" s="36" t="s">
        <v>3475</v>
      </c>
      <c r="BA157" s="36" t="s">
        <v>3849</v>
      </c>
      <c r="BB157" s="36" t="s">
        <v>5525</v>
      </c>
      <c r="BC157" s="37"/>
      <c r="BD157" s="36" t="s">
        <v>5526</v>
      </c>
      <c r="BE157" s="36" t="s">
        <v>5270</v>
      </c>
      <c r="BF157" t="s">
        <v>87</v>
      </c>
      <c r="BG157" s="39">
        <v>80343</v>
      </c>
      <c r="BH157" t="s">
        <v>53</v>
      </c>
      <c r="BI157" t="s">
        <v>221</v>
      </c>
      <c r="BJ157" s="5" t="s">
        <v>55</v>
      </c>
      <c r="BK157" t="s">
        <v>37</v>
      </c>
      <c r="BL157" t="s">
        <v>237</v>
      </c>
      <c r="BM157" t="s">
        <v>111</v>
      </c>
      <c r="BN157" t="s">
        <v>121</v>
      </c>
      <c r="BO157" t="s">
        <v>98</v>
      </c>
      <c r="BP157" s="4">
        <v>44188</v>
      </c>
      <c r="BQ157">
        <v>123</v>
      </c>
      <c r="BR157" s="5" t="s">
        <v>55</v>
      </c>
      <c r="BS157" t="s">
        <v>50</v>
      </c>
      <c r="BT157">
        <v>30215</v>
      </c>
      <c r="BU157" t="s">
        <v>38</v>
      </c>
      <c r="BV157" t="s">
        <v>38</v>
      </c>
      <c r="BW157" s="5" t="s">
        <v>55</v>
      </c>
      <c r="BX157" s="22" t="s">
        <v>55</v>
      </c>
      <c r="BY157" s="5" t="s">
        <v>55</v>
      </c>
      <c r="BZ157" s="5" t="s">
        <v>55</v>
      </c>
      <c r="CA157" t="s">
        <v>37</v>
      </c>
      <c r="CB157" t="s">
        <v>37</v>
      </c>
      <c r="CC157" t="s">
        <v>55</v>
      </c>
    </row>
    <row r="158" spans="1:81" ht="17" customHeight="1" x14ac:dyDescent="0.2">
      <c r="A158" s="7" t="s">
        <v>37</v>
      </c>
      <c r="B158" t="s">
        <v>421</v>
      </c>
      <c r="C158" t="s">
        <v>136</v>
      </c>
      <c r="D158" t="s">
        <v>166</v>
      </c>
      <c r="E158" t="str">
        <f t="shared" si="23"/>
        <v>Load Scenario 157 (Org#=1| Campus#=1, GiftType#=2, Fund#=1)</v>
      </c>
      <c r="F158" s="24" t="str">
        <f t="shared" si="24"/>
        <v>CampusName=Main Campus|GiftType=Donate| DonatePurchaseGoal=Donate|FundName= General Giving| CategoryName=</v>
      </c>
      <c r="G158" s="24" t="str">
        <f t="shared" si="25"/>
        <v>Load Scenario 157 (Org#=1| Campus#=1, GiftType#=2, Fund#=1) - Using 'Main Campus',  'Donate', using 'AmountCurrency' of '10', with a 'One-Time' transaction using a 'New Credit Card' payment type 'Visa' with account 'Visa_Corporate_Purchase' number '4055 0111 1111 1111' Submit = 'Yes'</v>
      </c>
      <c r="H158" s="24" t="str">
        <f t="shared" si="26"/>
        <v>Environment= https://sg-dev-web.securegive.com/,  User= testing+157+load@securegive.com</v>
      </c>
      <c r="I158" s="34" t="s">
        <v>244</v>
      </c>
      <c r="J158" t="s">
        <v>272</v>
      </c>
      <c r="K158" s="34" t="s">
        <v>1914</v>
      </c>
      <c r="L158" t="s">
        <v>271</v>
      </c>
      <c r="M158" t="s">
        <v>55</v>
      </c>
      <c r="N158" t="s">
        <v>55</v>
      </c>
      <c r="O158" s="1" t="s">
        <v>92</v>
      </c>
      <c r="P158" t="s">
        <v>13</v>
      </c>
      <c r="Q158">
        <v>1</v>
      </c>
      <c r="R158" s="24">
        <v>1</v>
      </c>
      <c r="S158" s="7" t="s">
        <v>213</v>
      </c>
      <c r="T158" s="7">
        <v>2</v>
      </c>
      <c r="U158" s="7" t="s">
        <v>213</v>
      </c>
      <c r="V158" s="26" t="s">
        <v>55</v>
      </c>
      <c r="W158" s="22" t="s">
        <v>55</v>
      </c>
      <c r="X158" s="32" t="s">
        <v>55</v>
      </c>
      <c r="Y158" s="32" t="s">
        <v>55</v>
      </c>
      <c r="Z158" s="22" t="s">
        <v>55</v>
      </c>
      <c r="AA158" s="22" t="s">
        <v>55</v>
      </c>
      <c r="AB158" s="22" t="s">
        <v>55</v>
      </c>
      <c r="AC158" t="s">
        <v>60</v>
      </c>
      <c r="AD158">
        <v>1</v>
      </c>
      <c r="AF158" t="s">
        <v>24</v>
      </c>
      <c r="AG158">
        <v>10</v>
      </c>
      <c r="AH158" t="s">
        <v>17</v>
      </c>
      <c r="AI158" s="5" t="s">
        <v>55</v>
      </c>
      <c r="AJ158" s="5" t="s">
        <v>55</v>
      </c>
      <c r="AK158" s="32" t="s">
        <v>55</v>
      </c>
      <c r="AL158" s="22" t="s">
        <v>55</v>
      </c>
      <c r="AM158" s="32" t="s">
        <v>55</v>
      </c>
      <c r="AN158" s="32" t="s">
        <v>55</v>
      </c>
      <c r="AO158" s="22" t="str">
        <f t="shared" si="22"/>
        <v>One-Time gift on N/A basis charged on N/A Delayed start date of N/A ending on N/A</v>
      </c>
      <c r="AP158" t="s">
        <v>38</v>
      </c>
      <c r="AQ158" s="5" t="s">
        <v>64</v>
      </c>
      <c r="AR158" s="5" t="s">
        <v>181</v>
      </c>
      <c r="AS158" s="5" t="s">
        <v>64</v>
      </c>
      <c r="AT158" s="5"/>
      <c r="AU158" t="s">
        <v>38</v>
      </c>
      <c r="AV158" t="s">
        <v>38</v>
      </c>
      <c r="AW158" t="s">
        <v>38</v>
      </c>
      <c r="AX158" t="s">
        <v>90</v>
      </c>
      <c r="AY158" s="35" t="s">
        <v>3476</v>
      </c>
      <c r="AZ158" s="36" t="s">
        <v>3477</v>
      </c>
      <c r="BA158" s="36" t="s">
        <v>3850</v>
      </c>
      <c r="BB158" s="36" t="s">
        <v>5527</v>
      </c>
      <c r="BC158" s="37"/>
      <c r="BD158" s="36" t="s">
        <v>5528</v>
      </c>
      <c r="BE158" s="36" t="s">
        <v>5444</v>
      </c>
      <c r="BF158" t="s">
        <v>87</v>
      </c>
      <c r="BG158" s="39">
        <v>19528</v>
      </c>
      <c r="BH158" t="s">
        <v>53</v>
      </c>
      <c r="BI158" t="s">
        <v>221</v>
      </c>
      <c r="BJ158" s="5" t="s">
        <v>55</v>
      </c>
      <c r="BK158" t="s">
        <v>37</v>
      </c>
      <c r="BL158" t="s">
        <v>237</v>
      </c>
      <c r="BM158" t="s">
        <v>111</v>
      </c>
      <c r="BN158" t="s">
        <v>106</v>
      </c>
      <c r="BO158" t="s">
        <v>100</v>
      </c>
      <c r="BP158" s="4">
        <v>44188</v>
      </c>
      <c r="BQ158">
        <v>123</v>
      </c>
      <c r="BR158" s="5" t="s">
        <v>55</v>
      </c>
      <c r="BS158" t="s">
        <v>172</v>
      </c>
      <c r="BT158">
        <v>30215</v>
      </c>
      <c r="BU158" t="s">
        <v>38</v>
      </c>
      <c r="BV158" t="s">
        <v>38</v>
      </c>
      <c r="BW158" s="5" t="s">
        <v>55</v>
      </c>
      <c r="BX158" s="22" t="s">
        <v>55</v>
      </c>
      <c r="BY158" s="5" t="s">
        <v>55</v>
      </c>
      <c r="BZ158" s="5" t="s">
        <v>55</v>
      </c>
      <c r="CA158" t="s">
        <v>37</v>
      </c>
      <c r="CB158" t="s">
        <v>37</v>
      </c>
      <c r="CC158" t="s">
        <v>55</v>
      </c>
    </row>
    <row r="159" spans="1:81" x14ac:dyDescent="0.2">
      <c r="A159" s="7" t="s">
        <v>37</v>
      </c>
      <c r="B159" t="s">
        <v>422</v>
      </c>
      <c r="C159" t="s">
        <v>136</v>
      </c>
      <c r="D159" t="s">
        <v>166</v>
      </c>
      <c r="E159" t="str">
        <f t="shared" si="23"/>
        <v>Load Scenario 158 (Org#=1| Campus#=1, GiftType#=2, Fund#=1)</v>
      </c>
      <c r="F159" s="24" t="str">
        <f t="shared" si="24"/>
        <v>CampusName=Main Campus|GiftType=Donate| DonatePurchaseGoal=Donate|FundName= General Giving| CategoryName=</v>
      </c>
      <c r="G159" s="24" t="str">
        <f t="shared" si="25"/>
        <v>Load Scenario 158 (Org#=1| Campus#=1, GiftType#=2, Fund#=1) - Using 'Main Campus',  'Donate', using 'AmountCurrency' of '14', with a 'One-Time' transaction using a 'New Credit Card' payment type 'Visa' with account 'Mastercard_Personal' number '5454 5454 5454 5454' Submit = 'Yes'</v>
      </c>
      <c r="H159" s="24" t="str">
        <f t="shared" si="26"/>
        <v>Environment= https://sg-dev-web.securegive.com/,  User= testing+158+load@securegive.com</v>
      </c>
      <c r="I159" s="34" t="s">
        <v>244</v>
      </c>
      <c r="J159" t="s">
        <v>272</v>
      </c>
      <c r="K159" s="34" t="s">
        <v>1915</v>
      </c>
      <c r="L159" t="s">
        <v>271</v>
      </c>
      <c r="M159" t="s">
        <v>55</v>
      </c>
      <c r="N159" t="s">
        <v>55</v>
      </c>
      <c r="O159" s="1" t="s">
        <v>92</v>
      </c>
      <c r="P159" t="s">
        <v>13</v>
      </c>
      <c r="Q159">
        <v>1</v>
      </c>
      <c r="R159" s="24">
        <v>1</v>
      </c>
      <c r="S159" s="7" t="s">
        <v>213</v>
      </c>
      <c r="T159" s="7">
        <v>2</v>
      </c>
      <c r="U159" s="7" t="s">
        <v>213</v>
      </c>
      <c r="V159" s="26" t="s">
        <v>55</v>
      </c>
      <c r="W159" s="22" t="s">
        <v>55</v>
      </c>
      <c r="X159" s="32" t="s">
        <v>55</v>
      </c>
      <c r="Y159" s="32" t="s">
        <v>55</v>
      </c>
      <c r="Z159" s="22" t="s">
        <v>55</v>
      </c>
      <c r="AA159" s="22" t="s">
        <v>55</v>
      </c>
      <c r="AB159" s="22" t="s">
        <v>55</v>
      </c>
      <c r="AC159" t="s">
        <v>60</v>
      </c>
      <c r="AD159">
        <v>1</v>
      </c>
      <c r="AF159" t="s">
        <v>24</v>
      </c>
      <c r="AG159">
        <v>14</v>
      </c>
      <c r="AH159" t="s">
        <v>17</v>
      </c>
      <c r="AI159" s="5" t="s">
        <v>55</v>
      </c>
      <c r="AJ159" s="5" t="s">
        <v>55</v>
      </c>
      <c r="AK159" s="32" t="s">
        <v>55</v>
      </c>
      <c r="AL159" s="22" t="s">
        <v>55</v>
      </c>
      <c r="AM159" s="32" t="s">
        <v>55</v>
      </c>
      <c r="AN159" s="32" t="s">
        <v>55</v>
      </c>
      <c r="AO159" s="22" t="str">
        <f t="shared" si="22"/>
        <v>One-Time gift on N/A basis charged on N/A Delayed start date of N/A ending on N/A</v>
      </c>
      <c r="AP159" t="s">
        <v>38</v>
      </c>
      <c r="AQ159" s="5" t="s">
        <v>64</v>
      </c>
      <c r="AR159" s="5" t="s">
        <v>181</v>
      </c>
      <c r="AS159" s="5" t="s">
        <v>64</v>
      </c>
      <c r="AT159" s="5"/>
      <c r="AU159" t="s">
        <v>38</v>
      </c>
      <c r="AV159" t="s">
        <v>38</v>
      </c>
      <c r="AW159" t="s">
        <v>38</v>
      </c>
      <c r="AX159" t="s">
        <v>90</v>
      </c>
      <c r="AY159" s="35" t="s">
        <v>3462</v>
      </c>
      <c r="AZ159" s="36" t="s">
        <v>3402</v>
      </c>
      <c r="BA159" s="36" t="s">
        <v>3851</v>
      </c>
      <c r="BB159" s="36" t="s">
        <v>5529</v>
      </c>
      <c r="BC159" s="37"/>
      <c r="BD159" s="36" t="s">
        <v>5501</v>
      </c>
      <c r="BE159" s="36" t="s">
        <v>5393</v>
      </c>
      <c r="BF159" t="s">
        <v>87</v>
      </c>
      <c r="BG159" s="39">
        <v>19987</v>
      </c>
      <c r="BH159" t="s">
        <v>53</v>
      </c>
      <c r="BI159" t="s">
        <v>221</v>
      </c>
      <c r="BJ159" s="5" t="s">
        <v>55</v>
      </c>
      <c r="BK159" t="s">
        <v>37</v>
      </c>
      <c r="BL159" t="s">
        <v>237</v>
      </c>
      <c r="BM159" t="s">
        <v>111</v>
      </c>
      <c r="BN159" t="s">
        <v>122</v>
      </c>
      <c r="BO159" t="s">
        <v>101</v>
      </c>
      <c r="BP159" s="4">
        <v>44188</v>
      </c>
      <c r="BQ159">
        <v>123</v>
      </c>
      <c r="BR159" s="5" t="s">
        <v>55</v>
      </c>
      <c r="BS159" t="s">
        <v>173</v>
      </c>
      <c r="BT159">
        <v>30215</v>
      </c>
      <c r="BU159" t="s">
        <v>38</v>
      </c>
      <c r="BV159" t="s">
        <v>38</v>
      </c>
      <c r="BW159" s="5" t="s">
        <v>55</v>
      </c>
      <c r="BX159" s="22" t="s">
        <v>55</v>
      </c>
      <c r="BY159" s="5" t="s">
        <v>55</v>
      </c>
      <c r="BZ159" s="5" t="s">
        <v>55</v>
      </c>
      <c r="CA159" t="s">
        <v>38</v>
      </c>
      <c r="CB159" t="s">
        <v>37</v>
      </c>
      <c r="CC159" t="s">
        <v>55</v>
      </c>
    </row>
    <row r="160" spans="1:81" x14ac:dyDescent="0.2">
      <c r="A160" s="7" t="s">
        <v>37</v>
      </c>
      <c r="B160" t="s">
        <v>423</v>
      </c>
      <c r="C160" t="s">
        <v>136</v>
      </c>
      <c r="D160" t="s">
        <v>166</v>
      </c>
      <c r="E160" t="str">
        <f t="shared" si="23"/>
        <v>Load Scenario 159 (Org#=1| Campus#=1, GiftType#=2, Fund#=1)</v>
      </c>
      <c r="F160" s="24" t="str">
        <f t="shared" si="24"/>
        <v>CampusName=Main Campus|GiftType=Donate| DonatePurchaseGoal=Donate|FundName= General Giving| CategoryName=</v>
      </c>
      <c r="G160" s="24" t="str">
        <f t="shared" si="25"/>
        <v>Load Scenario 159 (Org#=1| Campus#=1, GiftType#=2, Fund#=1) - Using 'Main Campus',  'Donate', using 'AmountCurrency' of '15', with a 'One-Time' transaction using a 'New Credit Card' payment type 'Mastercard' with account 'Mastercard_Corporate' number '5405 2222 2222 2226' Submit = 'Yes'</v>
      </c>
      <c r="H160" s="24" t="str">
        <f t="shared" si="26"/>
        <v>Environment= https://sg-dev-web.securegive.com/,  User= testing+159+load@securegive.com</v>
      </c>
      <c r="I160" s="34" t="s">
        <v>244</v>
      </c>
      <c r="J160" t="s">
        <v>272</v>
      </c>
      <c r="K160" s="34" t="s">
        <v>1916</v>
      </c>
      <c r="L160" t="s">
        <v>271</v>
      </c>
      <c r="M160" t="s">
        <v>55</v>
      </c>
      <c r="N160" t="s">
        <v>55</v>
      </c>
      <c r="O160" s="1" t="s">
        <v>92</v>
      </c>
      <c r="P160" t="s">
        <v>13</v>
      </c>
      <c r="Q160">
        <v>1</v>
      </c>
      <c r="R160" s="24">
        <v>1</v>
      </c>
      <c r="S160" s="7" t="s">
        <v>213</v>
      </c>
      <c r="T160" s="7">
        <v>2</v>
      </c>
      <c r="U160" s="7" t="s">
        <v>213</v>
      </c>
      <c r="V160" s="26" t="s">
        <v>55</v>
      </c>
      <c r="W160" s="22" t="s">
        <v>55</v>
      </c>
      <c r="X160" s="32" t="s">
        <v>55</v>
      </c>
      <c r="Y160" s="32" t="s">
        <v>55</v>
      </c>
      <c r="Z160" s="22" t="s">
        <v>55</v>
      </c>
      <c r="AA160" s="22" t="s">
        <v>55</v>
      </c>
      <c r="AB160" s="22" t="s">
        <v>55</v>
      </c>
      <c r="AC160" t="s">
        <v>60</v>
      </c>
      <c r="AD160">
        <v>1</v>
      </c>
      <c r="AF160" t="s">
        <v>24</v>
      </c>
      <c r="AG160">
        <v>15</v>
      </c>
      <c r="AH160" t="s">
        <v>17</v>
      </c>
      <c r="AI160" s="5" t="s">
        <v>55</v>
      </c>
      <c r="AJ160" s="5" t="s">
        <v>55</v>
      </c>
      <c r="AK160" s="32" t="s">
        <v>55</v>
      </c>
      <c r="AL160" s="22" t="s">
        <v>55</v>
      </c>
      <c r="AM160" s="32" t="s">
        <v>55</v>
      </c>
      <c r="AN160" s="32" t="s">
        <v>55</v>
      </c>
      <c r="AO160" s="22" t="str">
        <f t="shared" si="22"/>
        <v>One-Time gift on N/A basis charged on N/A Delayed start date of N/A ending on N/A</v>
      </c>
      <c r="AP160" t="s">
        <v>38</v>
      </c>
      <c r="AQ160" s="5" t="s">
        <v>64</v>
      </c>
      <c r="AR160" s="5" t="s">
        <v>181</v>
      </c>
      <c r="AS160" s="5" t="s">
        <v>64</v>
      </c>
      <c r="AT160" s="5"/>
      <c r="AU160" t="s">
        <v>38</v>
      </c>
      <c r="AV160" t="s">
        <v>38</v>
      </c>
      <c r="AW160" t="s">
        <v>38</v>
      </c>
      <c r="AX160" t="s">
        <v>90</v>
      </c>
      <c r="AY160" s="35" t="s">
        <v>3478</v>
      </c>
      <c r="AZ160" s="36" t="s">
        <v>3361</v>
      </c>
      <c r="BA160" s="36" t="s">
        <v>3852</v>
      </c>
      <c r="BB160" s="36" t="s">
        <v>5530</v>
      </c>
      <c r="BC160" s="37"/>
      <c r="BD160" s="36" t="s">
        <v>5305</v>
      </c>
      <c r="BE160" s="36" t="s">
        <v>5270</v>
      </c>
      <c r="BF160" t="s">
        <v>87</v>
      </c>
      <c r="BG160" s="39">
        <v>70152</v>
      </c>
      <c r="BH160" t="s">
        <v>53</v>
      </c>
      <c r="BI160" t="s">
        <v>221</v>
      </c>
      <c r="BJ160" s="5" t="s">
        <v>55</v>
      </c>
      <c r="BK160" t="s">
        <v>37</v>
      </c>
      <c r="BL160" t="s">
        <v>238</v>
      </c>
      <c r="BM160" t="s">
        <v>111</v>
      </c>
      <c r="BN160" t="s">
        <v>123</v>
      </c>
      <c r="BO160" t="s">
        <v>103</v>
      </c>
      <c r="BP160" s="4">
        <v>44188</v>
      </c>
      <c r="BQ160">
        <v>123</v>
      </c>
      <c r="BR160" s="5" t="s">
        <v>55</v>
      </c>
      <c r="BS160" t="s">
        <v>174</v>
      </c>
      <c r="BT160">
        <v>30215</v>
      </c>
      <c r="BU160" t="s">
        <v>38</v>
      </c>
      <c r="BV160" t="s">
        <v>38</v>
      </c>
      <c r="BW160" s="5" t="s">
        <v>55</v>
      </c>
      <c r="BX160" s="22" t="s">
        <v>55</v>
      </c>
      <c r="BY160" s="5" t="s">
        <v>55</v>
      </c>
      <c r="BZ160" s="5" t="s">
        <v>55</v>
      </c>
      <c r="CA160" t="s">
        <v>38</v>
      </c>
      <c r="CB160" t="s">
        <v>37</v>
      </c>
      <c r="CC160" t="s">
        <v>55</v>
      </c>
    </row>
    <row r="161" spans="1:81" x14ac:dyDescent="0.2">
      <c r="A161" s="7" t="s">
        <v>37</v>
      </c>
      <c r="B161" t="s">
        <v>424</v>
      </c>
      <c r="C161" t="s">
        <v>136</v>
      </c>
      <c r="D161" t="s">
        <v>166</v>
      </c>
      <c r="E161" t="str">
        <f t="shared" si="23"/>
        <v>Load Scenario 160 (Org#=1| Campus#=1, GiftType#=2, Fund#=1)</v>
      </c>
      <c r="F161" s="24" t="str">
        <f t="shared" si="24"/>
        <v>CampusName=Main Campus|GiftType=Donate| DonatePurchaseGoal=Donate|FundName= General Giving| CategoryName=</v>
      </c>
      <c r="G161" s="24" t="str">
        <f t="shared" si="25"/>
        <v>Load Scenario 160 (Org#=1| Campus#=1, GiftType#=2, Fund#=1) - Using 'Main Campus',  'Donate', using 'AmountCurrency' of '16', with a 'One-Time' transaction using a 'New Credit Card' payment type 'Discover' with account 'Discover' number '6011 0009 9550 0000' Submit = 'Yes'</v>
      </c>
      <c r="H161" s="24" t="str">
        <f t="shared" si="26"/>
        <v>Environment= https://sg-dev-web.securegive.com/,  User= testing+160+load@securegive.com</v>
      </c>
      <c r="I161" s="34" t="s">
        <v>244</v>
      </c>
      <c r="J161" t="s">
        <v>272</v>
      </c>
      <c r="K161" s="34" t="s">
        <v>1917</v>
      </c>
      <c r="L161" t="s">
        <v>271</v>
      </c>
      <c r="M161" t="s">
        <v>55</v>
      </c>
      <c r="N161" t="s">
        <v>55</v>
      </c>
      <c r="O161" s="1" t="s">
        <v>92</v>
      </c>
      <c r="P161" t="s">
        <v>13</v>
      </c>
      <c r="Q161">
        <v>1</v>
      </c>
      <c r="R161" s="24">
        <v>1</v>
      </c>
      <c r="S161" s="7" t="s">
        <v>213</v>
      </c>
      <c r="T161" s="7">
        <v>2</v>
      </c>
      <c r="U161" s="7" t="s">
        <v>213</v>
      </c>
      <c r="V161" s="26" t="s">
        <v>55</v>
      </c>
      <c r="W161" s="22" t="s">
        <v>55</v>
      </c>
      <c r="X161" s="32" t="s">
        <v>55</v>
      </c>
      <c r="Y161" s="32" t="s">
        <v>55</v>
      </c>
      <c r="Z161" s="22" t="s">
        <v>55</v>
      </c>
      <c r="AA161" s="22" t="s">
        <v>55</v>
      </c>
      <c r="AB161" s="22" t="s">
        <v>55</v>
      </c>
      <c r="AC161" t="s">
        <v>60</v>
      </c>
      <c r="AD161">
        <v>1</v>
      </c>
      <c r="AF161" t="s">
        <v>24</v>
      </c>
      <c r="AG161">
        <v>16</v>
      </c>
      <c r="AH161" t="s">
        <v>17</v>
      </c>
      <c r="AI161" s="5" t="s">
        <v>55</v>
      </c>
      <c r="AJ161" s="5" t="s">
        <v>55</v>
      </c>
      <c r="AK161" s="32" t="s">
        <v>55</v>
      </c>
      <c r="AL161" s="22" t="s">
        <v>55</v>
      </c>
      <c r="AM161" s="32" t="s">
        <v>55</v>
      </c>
      <c r="AN161" s="32" t="s">
        <v>55</v>
      </c>
      <c r="AO161" s="22" t="str">
        <f t="shared" si="22"/>
        <v>One-Time gift on N/A basis charged on N/A Delayed start date of N/A ending on N/A</v>
      </c>
      <c r="AP161" t="s">
        <v>38</v>
      </c>
      <c r="AQ161" s="5" t="s">
        <v>64</v>
      </c>
      <c r="AR161" s="5" t="s">
        <v>181</v>
      </c>
      <c r="AS161" s="5" t="s">
        <v>64</v>
      </c>
      <c r="AT161" s="5"/>
      <c r="AU161" t="s">
        <v>38</v>
      </c>
      <c r="AV161" t="s">
        <v>38</v>
      </c>
      <c r="AW161" t="s">
        <v>38</v>
      </c>
      <c r="AX161" t="s">
        <v>90</v>
      </c>
      <c r="AY161" s="35" t="s">
        <v>3479</v>
      </c>
      <c r="AZ161" s="36" t="s">
        <v>3428</v>
      </c>
      <c r="BA161" s="36" t="s">
        <v>3853</v>
      </c>
      <c r="BB161" s="36" t="s">
        <v>5531</v>
      </c>
      <c r="BC161" s="37"/>
      <c r="BD161" s="36" t="s">
        <v>5532</v>
      </c>
      <c r="BE161" s="36" t="s">
        <v>5220</v>
      </c>
      <c r="BF161" t="s">
        <v>87</v>
      </c>
      <c r="BG161" s="39">
        <v>4055</v>
      </c>
      <c r="BH161" t="s">
        <v>53</v>
      </c>
      <c r="BI161" t="s">
        <v>221</v>
      </c>
      <c r="BJ161" s="5" t="s">
        <v>55</v>
      </c>
      <c r="BK161" t="s">
        <v>37</v>
      </c>
      <c r="BL161" t="s">
        <v>96</v>
      </c>
      <c r="BM161" t="s">
        <v>111</v>
      </c>
      <c r="BN161" t="s">
        <v>96</v>
      </c>
      <c r="BO161" t="s">
        <v>104</v>
      </c>
      <c r="BP161" s="4">
        <v>44188</v>
      </c>
      <c r="BQ161">
        <v>123</v>
      </c>
      <c r="BR161" s="5" t="s">
        <v>55</v>
      </c>
      <c r="BS161" t="s">
        <v>175</v>
      </c>
      <c r="BT161">
        <v>30215</v>
      </c>
      <c r="BU161" t="s">
        <v>38</v>
      </c>
      <c r="BV161" t="s">
        <v>38</v>
      </c>
      <c r="BW161" s="5" t="s">
        <v>55</v>
      </c>
      <c r="BX161" s="22" t="s">
        <v>55</v>
      </c>
      <c r="BY161" s="5" t="s">
        <v>55</v>
      </c>
      <c r="BZ161" s="5" t="s">
        <v>55</v>
      </c>
      <c r="CA161" t="s">
        <v>37</v>
      </c>
      <c r="CB161" t="s">
        <v>37</v>
      </c>
      <c r="CC161" t="s">
        <v>55</v>
      </c>
    </row>
    <row r="162" spans="1:81" x14ac:dyDescent="0.2">
      <c r="A162" s="7" t="s">
        <v>37</v>
      </c>
      <c r="B162" t="s">
        <v>425</v>
      </c>
      <c r="C162" t="s">
        <v>136</v>
      </c>
      <c r="D162" t="s">
        <v>166</v>
      </c>
      <c r="E162" t="str">
        <f t="shared" si="23"/>
        <v>Load Scenario 161 (Org#=1| Campus#=1, GiftType#=2, Fund#=1)</v>
      </c>
      <c r="F162" s="24" t="str">
        <f t="shared" si="24"/>
        <v>CampusName=Main Campus|GiftType=Donate| DonatePurchaseGoal=Donate|FundName= General Giving| CategoryName=</v>
      </c>
      <c r="G162" s="24" t="str">
        <f t="shared" si="25"/>
        <v>Load Scenario 161 (Org#=1| Campus#=1, GiftType#=2, Fund#=1) - Using 'Main Campus',  'Donate', using 'AmountCurrency' of '10', with a 'One-Time' transaction using a 'New Credit Card' payment type 'Amex' with account 'American_Express' number '3714 496353 98431' Submit = 'Yes'</v>
      </c>
      <c r="H162" s="24" t="str">
        <f t="shared" si="26"/>
        <v>Environment= https://sg-dev-web.securegive.com/,  User= testing+161+load@securegive.com</v>
      </c>
      <c r="I162" s="34" t="s">
        <v>244</v>
      </c>
      <c r="J162" t="s">
        <v>272</v>
      </c>
      <c r="K162" s="34" t="s">
        <v>1918</v>
      </c>
      <c r="L162" t="s">
        <v>271</v>
      </c>
      <c r="M162" t="s">
        <v>55</v>
      </c>
      <c r="N162" t="s">
        <v>55</v>
      </c>
      <c r="O162" s="1" t="s">
        <v>92</v>
      </c>
      <c r="P162" t="s">
        <v>13</v>
      </c>
      <c r="Q162">
        <v>1</v>
      </c>
      <c r="R162" s="24">
        <v>1</v>
      </c>
      <c r="S162" s="7" t="s">
        <v>213</v>
      </c>
      <c r="T162" s="7">
        <v>2</v>
      </c>
      <c r="U162" s="7" t="s">
        <v>213</v>
      </c>
      <c r="V162" s="26" t="s">
        <v>55</v>
      </c>
      <c r="W162" s="22" t="s">
        <v>55</v>
      </c>
      <c r="X162" s="32" t="s">
        <v>55</v>
      </c>
      <c r="Y162" s="32" t="s">
        <v>55</v>
      </c>
      <c r="Z162" s="22" t="s">
        <v>55</v>
      </c>
      <c r="AA162" s="22" t="s">
        <v>55</v>
      </c>
      <c r="AB162" s="22" t="s">
        <v>55</v>
      </c>
      <c r="AC162" t="s">
        <v>60</v>
      </c>
      <c r="AD162">
        <v>1</v>
      </c>
      <c r="AF162" t="s">
        <v>24</v>
      </c>
      <c r="AG162">
        <v>10</v>
      </c>
      <c r="AH162" t="s">
        <v>17</v>
      </c>
      <c r="AI162" s="5" t="s">
        <v>55</v>
      </c>
      <c r="AJ162" s="5" t="s">
        <v>55</v>
      </c>
      <c r="AK162" s="32" t="s">
        <v>55</v>
      </c>
      <c r="AL162" s="22" t="s">
        <v>55</v>
      </c>
      <c r="AM162" s="32" t="s">
        <v>55</v>
      </c>
      <c r="AN162" s="32" t="s">
        <v>55</v>
      </c>
      <c r="AO162" s="22" t="str">
        <f t="shared" si="22"/>
        <v>One-Time gift on N/A basis charged on N/A Delayed start date of N/A ending on N/A</v>
      </c>
      <c r="AP162" t="s">
        <v>38</v>
      </c>
      <c r="AQ162" s="5" t="s">
        <v>64</v>
      </c>
      <c r="AR162" s="5" t="s">
        <v>181</v>
      </c>
      <c r="AS162" s="5" t="s">
        <v>64</v>
      </c>
      <c r="AT162" s="5"/>
      <c r="AU162" t="s">
        <v>38</v>
      </c>
      <c r="AV162" t="s">
        <v>38</v>
      </c>
      <c r="AW162" t="s">
        <v>38</v>
      </c>
      <c r="AX162" t="s">
        <v>90</v>
      </c>
      <c r="AY162" s="35" t="s">
        <v>3301</v>
      </c>
      <c r="AZ162" s="36" t="s">
        <v>3356</v>
      </c>
      <c r="BA162" s="36" t="s">
        <v>3854</v>
      </c>
      <c r="BB162" s="36" t="s">
        <v>5533</v>
      </c>
      <c r="BC162" s="37"/>
      <c r="BD162" s="36" t="s">
        <v>5278</v>
      </c>
      <c r="BE162" s="36" t="s">
        <v>5287</v>
      </c>
      <c r="BF162" t="s">
        <v>87</v>
      </c>
      <c r="BG162" s="39">
        <v>43920</v>
      </c>
      <c r="BH162" t="s">
        <v>53</v>
      </c>
      <c r="BI162" t="s">
        <v>221</v>
      </c>
      <c r="BJ162" s="5" t="s">
        <v>55</v>
      </c>
      <c r="BK162" t="s">
        <v>37</v>
      </c>
      <c r="BL162" t="s">
        <v>239</v>
      </c>
      <c r="BM162" t="s">
        <v>111</v>
      </c>
      <c r="BN162" t="s">
        <v>107</v>
      </c>
      <c r="BO162" t="s">
        <v>105</v>
      </c>
      <c r="BP162" s="4">
        <v>44188</v>
      </c>
      <c r="BQ162" s="5" t="s">
        <v>55</v>
      </c>
      <c r="BR162">
        <v>1234</v>
      </c>
      <c r="BS162" t="s">
        <v>176</v>
      </c>
      <c r="BT162">
        <v>30215</v>
      </c>
      <c r="BU162" t="s">
        <v>38</v>
      </c>
      <c r="BV162" t="s">
        <v>55</v>
      </c>
      <c r="BW162" s="5" t="s">
        <v>55</v>
      </c>
      <c r="BX162" s="22" t="s">
        <v>55</v>
      </c>
      <c r="BY162" s="5" t="s">
        <v>55</v>
      </c>
      <c r="BZ162" s="5" t="s">
        <v>55</v>
      </c>
      <c r="CA162" t="s">
        <v>37</v>
      </c>
      <c r="CB162" t="s">
        <v>37</v>
      </c>
      <c r="CC162" t="s">
        <v>55</v>
      </c>
    </row>
    <row r="163" spans="1:81" x14ac:dyDescent="0.2">
      <c r="A163" s="7" t="s">
        <v>37</v>
      </c>
      <c r="B163" t="s">
        <v>426</v>
      </c>
      <c r="C163" t="s">
        <v>136</v>
      </c>
      <c r="D163" t="s">
        <v>166</v>
      </c>
      <c r="E163" t="str">
        <f t="shared" si="23"/>
        <v>Load Scenario 162 (Org#=1| Campus#=1, GiftType#=2, Fund#=1)</v>
      </c>
      <c r="F163" s="24" t="str">
        <f t="shared" si="24"/>
        <v>CampusName=Main Campus|GiftType=Donate| DonatePurchaseGoal=Donate|FundName= General Giving| CategoryName=</v>
      </c>
      <c r="G163" s="24" t="str">
        <f t="shared" si="25"/>
        <v>Load Scenario 162 (Org#=1| Campus#=1, GiftType#=2, Fund#=1) - Using 'Main Campus',  'Donate', using 'AmountCurrency' of '10', with a 'One-Time' transaction using a 'New Bank Account' payment type 'ach' with account 'NormalAccount' number '856667' Submit = 'Yes'</v>
      </c>
      <c r="H163" s="24" t="str">
        <f t="shared" si="26"/>
        <v>Environment= https://sg-dev-web.securegive.com/,  User= testing+162+load@securegive.com</v>
      </c>
      <c r="I163" s="34" t="s">
        <v>244</v>
      </c>
      <c r="J163" t="s">
        <v>272</v>
      </c>
      <c r="K163" s="34" t="s">
        <v>1919</v>
      </c>
      <c r="L163" t="s">
        <v>271</v>
      </c>
      <c r="M163" t="s">
        <v>55</v>
      </c>
      <c r="N163" t="s">
        <v>55</v>
      </c>
      <c r="O163" s="1" t="s">
        <v>92</v>
      </c>
      <c r="P163" t="s">
        <v>13</v>
      </c>
      <c r="Q163">
        <v>1</v>
      </c>
      <c r="R163" s="24">
        <v>1</v>
      </c>
      <c r="S163" s="7" t="s">
        <v>213</v>
      </c>
      <c r="T163" s="7">
        <v>2</v>
      </c>
      <c r="U163" s="7" t="s">
        <v>213</v>
      </c>
      <c r="V163" s="26" t="s">
        <v>55</v>
      </c>
      <c r="W163" s="22" t="s">
        <v>55</v>
      </c>
      <c r="X163" s="32" t="s">
        <v>55</v>
      </c>
      <c r="Y163" s="32" t="s">
        <v>55</v>
      </c>
      <c r="Z163" s="22" t="s">
        <v>55</v>
      </c>
      <c r="AA163" s="22" t="s">
        <v>55</v>
      </c>
      <c r="AB163" s="22" t="s">
        <v>55</v>
      </c>
      <c r="AC163" t="s">
        <v>60</v>
      </c>
      <c r="AD163">
        <v>1</v>
      </c>
      <c r="AF163" t="s">
        <v>24</v>
      </c>
      <c r="AG163">
        <v>10</v>
      </c>
      <c r="AH163" t="s">
        <v>17</v>
      </c>
      <c r="AI163" s="5" t="s">
        <v>55</v>
      </c>
      <c r="AJ163" s="5" t="s">
        <v>55</v>
      </c>
      <c r="AK163" s="32" t="s">
        <v>55</v>
      </c>
      <c r="AL163" s="22" t="s">
        <v>55</v>
      </c>
      <c r="AM163" s="32" t="s">
        <v>55</v>
      </c>
      <c r="AN163" s="32" t="s">
        <v>55</v>
      </c>
      <c r="AO163" s="22" t="str">
        <f t="shared" si="22"/>
        <v>One-Time gift on N/A basis charged on N/A Delayed start date of N/A ending on N/A</v>
      </c>
      <c r="AP163" t="s">
        <v>38</v>
      </c>
      <c r="AQ163" s="5" t="s">
        <v>64</v>
      </c>
      <c r="AR163" s="5" t="s">
        <v>181</v>
      </c>
      <c r="AS163" s="5" t="s">
        <v>64</v>
      </c>
      <c r="AT163" s="5"/>
      <c r="AU163" t="s">
        <v>38</v>
      </c>
      <c r="AV163" t="s">
        <v>38</v>
      </c>
      <c r="AW163" t="s">
        <v>38</v>
      </c>
      <c r="AX163" t="s">
        <v>90</v>
      </c>
      <c r="AY163" s="35" t="s">
        <v>3357</v>
      </c>
      <c r="AZ163" s="36" t="s">
        <v>3480</v>
      </c>
      <c r="BA163" s="36" t="s">
        <v>3855</v>
      </c>
      <c r="BB163" s="36" t="s">
        <v>5534</v>
      </c>
      <c r="BC163" s="37"/>
      <c r="BD163" s="36" t="s">
        <v>5535</v>
      </c>
      <c r="BE163" s="36" t="s">
        <v>5287</v>
      </c>
      <c r="BF163" t="s">
        <v>87</v>
      </c>
      <c r="BG163" s="39">
        <v>31908</v>
      </c>
      <c r="BH163" t="s">
        <v>126</v>
      </c>
      <c r="BI163" t="s">
        <v>221</v>
      </c>
      <c r="BJ163" s="5" t="s">
        <v>55</v>
      </c>
      <c r="BK163" s="5" t="s">
        <v>55</v>
      </c>
      <c r="BL163" t="s">
        <v>236</v>
      </c>
      <c r="BM163" t="s">
        <v>110</v>
      </c>
      <c r="BN163" t="s">
        <v>119</v>
      </c>
      <c r="BO163">
        <v>856667</v>
      </c>
      <c r="BP163" s="5" t="s">
        <v>55</v>
      </c>
      <c r="BQ163" s="5" t="s">
        <v>55</v>
      </c>
      <c r="BR163" s="5" t="s">
        <v>55</v>
      </c>
      <c r="BS163" s="5" t="s">
        <v>55</v>
      </c>
      <c r="BT163" s="5" t="s">
        <v>55</v>
      </c>
      <c r="BU163" s="5" t="s">
        <v>55</v>
      </c>
      <c r="BV163" t="s">
        <v>38</v>
      </c>
      <c r="BW163" t="s">
        <v>51</v>
      </c>
      <c r="BX163" s="6" t="s">
        <v>132</v>
      </c>
      <c r="BY163" t="s">
        <v>52</v>
      </c>
      <c r="BZ163" s="5" t="s">
        <v>131</v>
      </c>
      <c r="CA163" t="s">
        <v>38</v>
      </c>
      <c r="CB163" t="s">
        <v>37</v>
      </c>
      <c r="CC163" t="s">
        <v>215</v>
      </c>
    </row>
    <row r="164" spans="1:81" x14ac:dyDescent="0.2">
      <c r="A164" s="7" t="s">
        <v>37</v>
      </c>
      <c r="B164" t="s">
        <v>427</v>
      </c>
      <c r="C164" t="s">
        <v>136</v>
      </c>
      <c r="D164" t="s">
        <v>166</v>
      </c>
      <c r="E164" t="str">
        <f t="shared" si="23"/>
        <v>Load Scenario 163 (Org#=1| Campus#=1, GiftType#=2, Fund#=1)</v>
      </c>
      <c r="F164" s="24" t="str">
        <f t="shared" si="24"/>
        <v>CampusName=Main Campus|GiftType=Donate| DonatePurchaseGoal=Donate|FundName= General Giving| CategoryName=</v>
      </c>
      <c r="G164" s="24" t="str">
        <f t="shared" si="25"/>
        <v>Load Scenario 163 (Org#=1| Campus#=1, GiftType#=2, Fund#=1) - Using 'Main Campus',  'Donate', using 'AmountCurrency' of '10', with a 'One-Time' transaction using a 'New Credit Card' payment type 'Visa' with account 'Visa_Personal' number '4111 1111 1111 1111' Submit = 'Yes'</v>
      </c>
      <c r="H164" s="24" t="str">
        <f t="shared" si="26"/>
        <v>Environment= https://sg-dev-web.securegive.com/,  User= testing+163+load@securegive.com</v>
      </c>
      <c r="I164" s="34" t="s">
        <v>244</v>
      </c>
      <c r="J164" t="s">
        <v>272</v>
      </c>
      <c r="K164" s="34" t="s">
        <v>1920</v>
      </c>
      <c r="L164" t="s">
        <v>271</v>
      </c>
      <c r="M164" t="s">
        <v>55</v>
      </c>
      <c r="N164" t="s">
        <v>55</v>
      </c>
      <c r="O164" s="1" t="s">
        <v>92</v>
      </c>
      <c r="P164" t="s">
        <v>13</v>
      </c>
      <c r="Q164">
        <v>1</v>
      </c>
      <c r="R164" s="24">
        <v>1</v>
      </c>
      <c r="S164" s="7" t="s">
        <v>213</v>
      </c>
      <c r="T164" s="7">
        <v>2</v>
      </c>
      <c r="U164" s="7" t="s">
        <v>213</v>
      </c>
      <c r="V164" s="26" t="s">
        <v>55</v>
      </c>
      <c r="W164" s="22" t="s">
        <v>55</v>
      </c>
      <c r="X164" s="32" t="s">
        <v>55</v>
      </c>
      <c r="Y164" s="32" t="s">
        <v>55</v>
      </c>
      <c r="Z164" s="22" t="s">
        <v>55</v>
      </c>
      <c r="AA164" s="22" t="s">
        <v>55</v>
      </c>
      <c r="AB164" s="22" t="s">
        <v>55</v>
      </c>
      <c r="AC164" t="s">
        <v>60</v>
      </c>
      <c r="AD164">
        <v>1</v>
      </c>
      <c r="AF164" t="s">
        <v>24</v>
      </c>
      <c r="AG164">
        <v>10</v>
      </c>
      <c r="AH164" t="s">
        <v>17</v>
      </c>
      <c r="AI164" s="5" t="s">
        <v>55</v>
      </c>
      <c r="AJ164" s="5" t="s">
        <v>55</v>
      </c>
      <c r="AK164" s="32" t="s">
        <v>55</v>
      </c>
      <c r="AL164" s="22" t="s">
        <v>55</v>
      </c>
      <c r="AM164" s="32" t="s">
        <v>55</v>
      </c>
      <c r="AN164" s="32" t="s">
        <v>55</v>
      </c>
      <c r="AO164" s="22" t="str">
        <f t="shared" si="22"/>
        <v>One-Time gift on N/A basis charged on N/A Delayed start date of N/A ending on N/A</v>
      </c>
      <c r="AP164" t="s">
        <v>38</v>
      </c>
      <c r="AQ164" s="5" t="s">
        <v>64</v>
      </c>
      <c r="AR164" s="5" t="s">
        <v>181</v>
      </c>
      <c r="AS164" s="5" t="s">
        <v>64</v>
      </c>
      <c r="AT164" s="5"/>
      <c r="AU164" t="s">
        <v>38</v>
      </c>
      <c r="AV164" t="s">
        <v>38</v>
      </c>
      <c r="AW164" t="s">
        <v>38</v>
      </c>
      <c r="AX164" t="s">
        <v>90</v>
      </c>
      <c r="AY164" s="35" t="s">
        <v>3481</v>
      </c>
      <c r="AZ164" s="36" t="s">
        <v>3482</v>
      </c>
      <c r="BA164" s="36" t="s">
        <v>3856</v>
      </c>
      <c r="BB164" s="36" t="s">
        <v>5536</v>
      </c>
      <c r="BC164" s="37"/>
      <c r="BD164" s="36" t="s">
        <v>5395</v>
      </c>
      <c r="BE164" s="36" t="s">
        <v>5292</v>
      </c>
      <c r="BF164" t="s">
        <v>87</v>
      </c>
      <c r="BG164" s="39">
        <v>15932</v>
      </c>
      <c r="BH164" t="s">
        <v>53</v>
      </c>
      <c r="BI164" t="s">
        <v>221</v>
      </c>
      <c r="BJ164" s="5" t="s">
        <v>55</v>
      </c>
      <c r="BK164" t="s">
        <v>37</v>
      </c>
      <c r="BL164" t="s">
        <v>237</v>
      </c>
      <c r="BM164" t="s">
        <v>111</v>
      </c>
      <c r="BN164" t="s">
        <v>121</v>
      </c>
      <c r="BO164" t="s">
        <v>98</v>
      </c>
      <c r="BP164" s="4">
        <v>44188</v>
      </c>
      <c r="BQ164">
        <v>123</v>
      </c>
      <c r="BR164" s="5" t="s">
        <v>55</v>
      </c>
      <c r="BS164" t="s">
        <v>50</v>
      </c>
      <c r="BT164">
        <v>30215</v>
      </c>
      <c r="BU164" t="s">
        <v>38</v>
      </c>
      <c r="BV164" t="s">
        <v>38</v>
      </c>
      <c r="BW164" s="5" t="s">
        <v>55</v>
      </c>
      <c r="BX164" s="22" t="s">
        <v>55</v>
      </c>
      <c r="BY164" s="5" t="s">
        <v>55</v>
      </c>
      <c r="BZ164" s="5" t="s">
        <v>55</v>
      </c>
      <c r="CA164" t="s">
        <v>37</v>
      </c>
      <c r="CB164" t="s">
        <v>37</v>
      </c>
      <c r="CC164" t="s">
        <v>55</v>
      </c>
    </row>
    <row r="165" spans="1:81" ht="17" customHeight="1" x14ac:dyDescent="0.2">
      <c r="A165" s="7" t="s">
        <v>37</v>
      </c>
      <c r="B165" t="s">
        <v>428</v>
      </c>
      <c r="C165" t="s">
        <v>136</v>
      </c>
      <c r="D165" t="s">
        <v>166</v>
      </c>
      <c r="E165" t="str">
        <f t="shared" si="23"/>
        <v>Load Scenario 164 (Org#=1| Campus#=1, GiftType#=2, Fund#=1)</v>
      </c>
      <c r="F165" s="24" t="str">
        <f t="shared" si="24"/>
        <v>CampusName=Main Campus|GiftType=Donate| DonatePurchaseGoal=Donate|FundName= General Giving| CategoryName=</v>
      </c>
      <c r="G165" s="24" t="str">
        <f t="shared" si="25"/>
        <v>Load Scenario 164 (Org#=1| Campus#=1, GiftType#=2, Fund#=1) - Using 'Main Campus',  'Donate', using 'AmountCurrency' of '10', with a 'One-Time' transaction using a 'New Credit Card' payment type 'Visa' with account 'Visa_Corporate_Purchase' number '4055 0111 1111 1111' Submit = 'Yes'</v>
      </c>
      <c r="H165" s="24" t="str">
        <f t="shared" si="26"/>
        <v>Environment= https://sg-dev-web.securegive.com/,  User= testing+164+load@securegive.com</v>
      </c>
      <c r="I165" s="34" t="s">
        <v>244</v>
      </c>
      <c r="J165" t="s">
        <v>272</v>
      </c>
      <c r="K165" s="34" t="s">
        <v>1921</v>
      </c>
      <c r="L165" t="s">
        <v>271</v>
      </c>
      <c r="M165" t="s">
        <v>55</v>
      </c>
      <c r="N165" t="s">
        <v>55</v>
      </c>
      <c r="O165" s="1" t="s">
        <v>92</v>
      </c>
      <c r="P165" t="s">
        <v>13</v>
      </c>
      <c r="Q165">
        <v>1</v>
      </c>
      <c r="R165" s="24">
        <v>1</v>
      </c>
      <c r="S165" s="7" t="s">
        <v>213</v>
      </c>
      <c r="T165" s="7">
        <v>2</v>
      </c>
      <c r="U165" s="7" t="s">
        <v>213</v>
      </c>
      <c r="V165" s="26" t="s">
        <v>55</v>
      </c>
      <c r="W165" s="22" t="s">
        <v>55</v>
      </c>
      <c r="X165" s="32" t="s">
        <v>55</v>
      </c>
      <c r="Y165" s="32" t="s">
        <v>55</v>
      </c>
      <c r="Z165" s="22" t="s">
        <v>55</v>
      </c>
      <c r="AA165" s="22" t="s">
        <v>55</v>
      </c>
      <c r="AB165" s="22" t="s">
        <v>55</v>
      </c>
      <c r="AC165" t="s">
        <v>60</v>
      </c>
      <c r="AD165">
        <v>1</v>
      </c>
      <c r="AF165" t="s">
        <v>24</v>
      </c>
      <c r="AG165">
        <v>10</v>
      </c>
      <c r="AH165" t="s">
        <v>17</v>
      </c>
      <c r="AI165" s="5" t="s">
        <v>55</v>
      </c>
      <c r="AJ165" s="5" t="s">
        <v>55</v>
      </c>
      <c r="AK165" s="32" t="s">
        <v>55</v>
      </c>
      <c r="AL165" s="22" t="s">
        <v>55</v>
      </c>
      <c r="AM165" s="32" t="s">
        <v>55</v>
      </c>
      <c r="AN165" s="32" t="s">
        <v>55</v>
      </c>
      <c r="AO165" s="22" t="str">
        <f t="shared" si="22"/>
        <v>One-Time gift on N/A basis charged on N/A Delayed start date of N/A ending on N/A</v>
      </c>
      <c r="AP165" t="s">
        <v>38</v>
      </c>
      <c r="AQ165" s="5" t="s">
        <v>64</v>
      </c>
      <c r="AR165" s="5" t="s">
        <v>181</v>
      </c>
      <c r="AS165" s="5" t="s">
        <v>64</v>
      </c>
      <c r="AT165" s="5"/>
      <c r="AU165" t="s">
        <v>38</v>
      </c>
      <c r="AV165" t="s">
        <v>38</v>
      </c>
      <c r="AW165" t="s">
        <v>38</v>
      </c>
      <c r="AX165" t="s">
        <v>90</v>
      </c>
      <c r="AY165" s="35" t="s">
        <v>3483</v>
      </c>
      <c r="AZ165" s="36" t="s">
        <v>3484</v>
      </c>
      <c r="BA165" s="36" t="s">
        <v>3857</v>
      </c>
      <c r="BB165" s="36" t="s">
        <v>5537</v>
      </c>
      <c r="BC165" s="37"/>
      <c r="BD165" s="36" t="s">
        <v>5538</v>
      </c>
      <c r="BE165" s="36" t="s">
        <v>5280</v>
      </c>
      <c r="BF165" t="s">
        <v>87</v>
      </c>
      <c r="BG165" s="39">
        <v>21509</v>
      </c>
      <c r="BH165" t="s">
        <v>53</v>
      </c>
      <c r="BI165" t="s">
        <v>221</v>
      </c>
      <c r="BJ165" s="5" t="s">
        <v>55</v>
      </c>
      <c r="BK165" t="s">
        <v>37</v>
      </c>
      <c r="BL165" t="s">
        <v>237</v>
      </c>
      <c r="BM165" t="s">
        <v>111</v>
      </c>
      <c r="BN165" t="s">
        <v>106</v>
      </c>
      <c r="BO165" t="s">
        <v>100</v>
      </c>
      <c r="BP165" s="4">
        <v>44188</v>
      </c>
      <c r="BQ165">
        <v>123</v>
      </c>
      <c r="BR165" s="5" t="s">
        <v>55</v>
      </c>
      <c r="BS165" t="s">
        <v>172</v>
      </c>
      <c r="BT165">
        <v>30215</v>
      </c>
      <c r="BU165" t="s">
        <v>38</v>
      </c>
      <c r="BV165" t="s">
        <v>38</v>
      </c>
      <c r="BW165" s="5" t="s">
        <v>55</v>
      </c>
      <c r="BX165" s="22" t="s">
        <v>55</v>
      </c>
      <c r="BY165" s="5" t="s">
        <v>55</v>
      </c>
      <c r="BZ165" s="5" t="s">
        <v>55</v>
      </c>
      <c r="CA165" t="s">
        <v>37</v>
      </c>
      <c r="CB165" t="s">
        <v>37</v>
      </c>
      <c r="CC165" t="s">
        <v>55</v>
      </c>
    </row>
    <row r="166" spans="1:81" x14ac:dyDescent="0.2">
      <c r="A166" s="7" t="s">
        <v>37</v>
      </c>
      <c r="B166" t="s">
        <v>429</v>
      </c>
      <c r="C166" t="s">
        <v>136</v>
      </c>
      <c r="D166" t="s">
        <v>166</v>
      </c>
      <c r="E166" t="str">
        <f t="shared" si="23"/>
        <v>Load Scenario 165 (Org#=1| Campus#=1, GiftType#=2, Fund#=1)</v>
      </c>
      <c r="F166" s="24" t="str">
        <f t="shared" si="24"/>
        <v>CampusName=Main Campus|GiftType=Donate| DonatePurchaseGoal=Donate|FundName= General Giving| CategoryName=</v>
      </c>
      <c r="G166" s="24" t="str">
        <f t="shared" si="25"/>
        <v>Load Scenario 165 (Org#=1| Campus#=1, GiftType#=2, Fund#=1) - Using 'Main Campus',  'Donate', using 'AmountCurrency' of '14', with a 'One-Time' transaction using a 'New Credit Card' payment type 'Visa' with account 'Mastercard_Personal' number '5454 5454 5454 5454' Submit = 'Yes'</v>
      </c>
      <c r="H166" s="24" t="str">
        <f t="shared" si="26"/>
        <v>Environment= https://sg-dev-web.securegive.com/,  User= testing+165+load@securegive.com</v>
      </c>
      <c r="I166" s="34" t="s">
        <v>244</v>
      </c>
      <c r="J166" t="s">
        <v>272</v>
      </c>
      <c r="K166" s="34" t="s">
        <v>1922</v>
      </c>
      <c r="L166" t="s">
        <v>271</v>
      </c>
      <c r="M166" t="s">
        <v>55</v>
      </c>
      <c r="N166" t="s">
        <v>55</v>
      </c>
      <c r="O166" s="1" t="s">
        <v>92</v>
      </c>
      <c r="P166" t="s">
        <v>13</v>
      </c>
      <c r="Q166">
        <v>1</v>
      </c>
      <c r="R166" s="24">
        <v>1</v>
      </c>
      <c r="S166" s="7" t="s">
        <v>213</v>
      </c>
      <c r="T166" s="7">
        <v>2</v>
      </c>
      <c r="U166" s="7" t="s">
        <v>213</v>
      </c>
      <c r="V166" s="26" t="s">
        <v>55</v>
      </c>
      <c r="W166" s="22" t="s">
        <v>55</v>
      </c>
      <c r="X166" s="32" t="s">
        <v>55</v>
      </c>
      <c r="Y166" s="32" t="s">
        <v>55</v>
      </c>
      <c r="Z166" s="22" t="s">
        <v>55</v>
      </c>
      <c r="AA166" s="22" t="s">
        <v>55</v>
      </c>
      <c r="AB166" s="22" t="s">
        <v>55</v>
      </c>
      <c r="AC166" t="s">
        <v>60</v>
      </c>
      <c r="AD166">
        <v>1</v>
      </c>
      <c r="AF166" t="s">
        <v>24</v>
      </c>
      <c r="AG166">
        <v>14</v>
      </c>
      <c r="AH166" t="s">
        <v>17</v>
      </c>
      <c r="AI166" s="5" t="s">
        <v>55</v>
      </c>
      <c r="AJ166" s="5" t="s">
        <v>55</v>
      </c>
      <c r="AK166" s="32" t="s">
        <v>55</v>
      </c>
      <c r="AL166" s="22" t="s">
        <v>55</v>
      </c>
      <c r="AM166" s="32" t="s">
        <v>55</v>
      </c>
      <c r="AN166" s="32" t="s">
        <v>55</v>
      </c>
      <c r="AO166" s="22" t="str">
        <f t="shared" si="22"/>
        <v>One-Time gift on N/A basis charged on N/A Delayed start date of N/A ending on N/A</v>
      </c>
      <c r="AP166" t="s">
        <v>38</v>
      </c>
      <c r="AQ166" s="5" t="s">
        <v>64</v>
      </c>
      <c r="AR166" s="5" t="s">
        <v>181</v>
      </c>
      <c r="AS166" s="5" t="s">
        <v>64</v>
      </c>
      <c r="AT166" s="5"/>
      <c r="AU166" t="s">
        <v>38</v>
      </c>
      <c r="AV166" t="s">
        <v>38</v>
      </c>
      <c r="AW166" t="s">
        <v>38</v>
      </c>
      <c r="AX166" t="s">
        <v>90</v>
      </c>
      <c r="AY166" s="35" t="s">
        <v>3334</v>
      </c>
      <c r="AZ166" s="36" t="s">
        <v>3391</v>
      </c>
      <c r="BA166" s="36" t="s">
        <v>3858</v>
      </c>
      <c r="BB166" s="36" t="s">
        <v>5539</v>
      </c>
      <c r="BC166" s="37"/>
      <c r="BD166" s="36" t="s">
        <v>5540</v>
      </c>
      <c r="BE166" s="36" t="s">
        <v>5315</v>
      </c>
      <c r="BF166" t="s">
        <v>87</v>
      </c>
      <c r="BG166" s="39">
        <v>55807</v>
      </c>
      <c r="BH166" t="s">
        <v>53</v>
      </c>
      <c r="BI166" t="s">
        <v>221</v>
      </c>
      <c r="BJ166" s="5" t="s">
        <v>55</v>
      </c>
      <c r="BK166" t="s">
        <v>37</v>
      </c>
      <c r="BL166" t="s">
        <v>237</v>
      </c>
      <c r="BM166" t="s">
        <v>111</v>
      </c>
      <c r="BN166" t="s">
        <v>122</v>
      </c>
      <c r="BO166" t="s">
        <v>101</v>
      </c>
      <c r="BP166" s="4">
        <v>44188</v>
      </c>
      <c r="BQ166">
        <v>123</v>
      </c>
      <c r="BR166" s="5" t="s">
        <v>55</v>
      </c>
      <c r="BS166" t="s">
        <v>173</v>
      </c>
      <c r="BT166">
        <v>30215</v>
      </c>
      <c r="BU166" t="s">
        <v>38</v>
      </c>
      <c r="BV166" t="s">
        <v>38</v>
      </c>
      <c r="BW166" s="5" t="s">
        <v>55</v>
      </c>
      <c r="BX166" s="22" t="s">
        <v>55</v>
      </c>
      <c r="BY166" s="5" t="s">
        <v>55</v>
      </c>
      <c r="BZ166" s="5" t="s">
        <v>55</v>
      </c>
      <c r="CA166" t="s">
        <v>38</v>
      </c>
      <c r="CB166" t="s">
        <v>37</v>
      </c>
      <c r="CC166" t="s">
        <v>55</v>
      </c>
    </row>
    <row r="167" spans="1:81" x14ac:dyDescent="0.2">
      <c r="A167" s="7" t="s">
        <v>37</v>
      </c>
      <c r="B167" t="s">
        <v>430</v>
      </c>
      <c r="C167" t="s">
        <v>136</v>
      </c>
      <c r="D167" t="s">
        <v>166</v>
      </c>
      <c r="E167" t="str">
        <f t="shared" si="23"/>
        <v>Load Scenario 166 (Org#=1| Campus#=1, GiftType#=2, Fund#=1)</v>
      </c>
      <c r="F167" s="24" t="str">
        <f t="shared" si="24"/>
        <v>CampusName=Main Campus|GiftType=Donate| DonatePurchaseGoal=Donate|FundName= General Giving| CategoryName=</v>
      </c>
      <c r="G167" s="24" t="str">
        <f t="shared" si="25"/>
        <v>Load Scenario 166 (Org#=1| Campus#=1, GiftType#=2, Fund#=1) - Using 'Main Campus',  'Donate', using 'AmountCurrency' of '15', with a 'One-Time' transaction using a 'New Credit Card' payment type 'Mastercard' with account 'Mastercard_Corporate' number '5405 2222 2222 2226' Submit = 'Yes'</v>
      </c>
      <c r="H167" s="24" t="str">
        <f t="shared" si="26"/>
        <v>Environment= https://sg-dev-web.securegive.com/,  User= testing+166+load@securegive.com</v>
      </c>
      <c r="I167" s="34" t="s">
        <v>244</v>
      </c>
      <c r="J167" t="s">
        <v>272</v>
      </c>
      <c r="K167" s="34" t="s">
        <v>1923</v>
      </c>
      <c r="L167" t="s">
        <v>271</v>
      </c>
      <c r="M167" t="s">
        <v>55</v>
      </c>
      <c r="N167" t="s">
        <v>55</v>
      </c>
      <c r="O167" s="1" t="s">
        <v>92</v>
      </c>
      <c r="P167" t="s">
        <v>13</v>
      </c>
      <c r="Q167">
        <v>1</v>
      </c>
      <c r="R167" s="24">
        <v>1</v>
      </c>
      <c r="S167" s="7" t="s">
        <v>213</v>
      </c>
      <c r="T167" s="7">
        <v>2</v>
      </c>
      <c r="U167" s="7" t="s">
        <v>213</v>
      </c>
      <c r="V167" s="26" t="s">
        <v>55</v>
      </c>
      <c r="W167" s="22" t="s">
        <v>55</v>
      </c>
      <c r="X167" s="32" t="s">
        <v>55</v>
      </c>
      <c r="Y167" s="32" t="s">
        <v>55</v>
      </c>
      <c r="Z167" s="22" t="s">
        <v>55</v>
      </c>
      <c r="AA167" s="22" t="s">
        <v>55</v>
      </c>
      <c r="AB167" s="22" t="s">
        <v>55</v>
      </c>
      <c r="AC167" t="s">
        <v>60</v>
      </c>
      <c r="AD167">
        <v>1</v>
      </c>
      <c r="AF167" t="s">
        <v>24</v>
      </c>
      <c r="AG167">
        <v>15</v>
      </c>
      <c r="AH167" t="s">
        <v>17</v>
      </c>
      <c r="AI167" s="5" t="s">
        <v>55</v>
      </c>
      <c r="AJ167" s="5" t="s">
        <v>55</v>
      </c>
      <c r="AK167" s="32" t="s">
        <v>55</v>
      </c>
      <c r="AL167" s="22" t="s">
        <v>55</v>
      </c>
      <c r="AM167" s="32" t="s">
        <v>55</v>
      </c>
      <c r="AN167" s="32" t="s">
        <v>55</v>
      </c>
      <c r="AO167" s="22" t="str">
        <f t="shared" si="22"/>
        <v>One-Time gift on N/A basis charged on N/A Delayed start date of N/A ending on N/A</v>
      </c>
      <c r="AP167" t="s">
        <v>38</v>
      </c>
      <c r="AQ167" s="5" t="s">
        <v>64</v>
      </c>
      <c r="AR167" s="5" t="s">
        <v>181</v>
      </c>
      <c r="AS167" s="5" t="s">
        <v>64</v>
      </c>
      <c r="AT167" s="5"/>
      <c r="AU167" t="s">
        <v>38</v>
      </c>
      <c r="AV167" t="s">
        <v>38</v>
      </c>
      <c r="AW167" t="s">
        <v>38</v>
      </c>
      <c r="AX167" t="s">
        <v>90</v>
      </c>
      <c r="AY167" s="35" t="s">
        <v>3485</v>
      </c>
      <c r="AZ167" s="36" t="s">
        <v>3386</v>
      </c>
      <c r="BA167" s="36" t="s">
        <v>3859</v>
      </c>
      <c r="BB167" s="36" t="s">
        <v>5541</v>
      </c>
      <c r="BC167" s="37"/>
      <c r="BD167" s="36" t="s">
        <v>5542</v>
      </c>
      <c r="BE167" s="36" t="s">
        <v>5223</v>
      </c>
      <c r="BF167" t="s">
        <v>87</v>
      </c>
      <c r="BG167" s="39">
        <v>83473</v>
      </c>
      <c r="BH167" t="s">
        <v>53</v>
      </c>
      <c r="BI167" t="s">
        <v>221</v>
      </c>
      <c r="BJ167" s="5" t="s">
        <v>55</v>
      </c>
      <c r="BK167" t="s">
        <v>37</v>
      </c>
      <c r="BL167" t="s">
        <v>238</v>
      </c>
      <c r="BM167" t="s">
        <v>111</v>
      </c>
      <c r="BN167" t="s">
        <v>123</v>
      </c>
      <c r="BO167" t="s">
        <v>103</v>
      </c>
      <c r="BP167" s="4">
        <v>44188</v>
      </c>
      <c r="BQ167">
        <v>123</v>
      </c>
      <c r="BR167" s="5" t="s">
        <v>55</v>
      </c>
      <c r="BS167" t="s">
        <v>174</v>
      </c>
      <c r="BT167">
        <v>30215</v>
      </c>
      <c r="BU167" t="s">
        <v>38</v>
      </c>
      <c r="BV167" t="s">
        <v>38</v>
      </c>
      <c r="BW167" s="5" t="s">
        <v>55</v>
      </c>
      <c r="BX167" s="22" t="s">
        <v>55</v>
      </c>
      <c r="BY167" s="5" t="s">
        <v>55</v>
      </c>
      <c r="BZ167" s="5" t="s">
        <v>55</v>
      </c>
      <c r="CA167" t="s">
        <v>38</v>
      </c>
      <c r="CB167" t="s">
        <v>37</v>
      </c>
      <c r="CC167" t="s">
        <v>55</v>
      </c>
    </row>
    <row r="168" spans="1:81" x14ac:dyDescent="0.2">
      <c r="A168" s="7" t="s">
        <v>37</v>
      </c>
      <c r="B168" t="s">
        <v>431</v>
      </c>
      <c r="C168" t="s">
        <v>136</v>
      </c>
      <c r="D168" t="s">
        <v>166</v>
      </c>
      <c r="E168" t="str">
        <f t="shared" si="23"/>
        <v>Load Scenario 167 (Org#=1| Campus#=1, GiftType#=2, Fund#=1)</v>
      </c>
      <c r="F168" s="24" t="str">
        <f t="shared" si="24"/>
        <v>CampusName=Main Campus|GiftType=Donate| DonatePurchaseGoal=Donate|FundName= General Giving| CategoryName=</v>
      </c>
      <c r="G168" s="24" t="str">
        <f t="shared" si="25"/>
        <v>Load Scenario 167 (Org#=1| Campus#=1, GiftType#=2, Fund#=1) - Using 'Main Campus',  'Donate', using 'AmountCurrency' of '16', with a 'One-Time' transaction using a 'New Credit Card' payment type 'Discover' with account 'Discover' number '6011 0009 9550 0000' Submit = 'Yes'</v>
      </c>
      <c r="H168" s="24" t="str">
        <f t="shared" si="26"/>
        <v>Environment= https://sg-dev-web.securegive.com/,  User= testing+167+load@securegive.com</v>
      </c>
      <c r="I168" s="34" t="s">
        <v>244</v>
      </c>
      <c r="J168" t="s">
        <v>272</v>
      </c>
      <c r="K168" s="34" t="s">
        <v>1924</v>
      </c>
      <c r="L168" t="s">
        <v>271</v>
      </c>
      <c r="M168" t="s">
        <v>55</v>
      </c>
      <c r="N168" t="s">
        <v>55</v>
      </c>
      <c r="O168" s="1" t="s">
        <v>92</v>
      </c>
      <c r="P168" t="s">
        <v>13</v>
      </c>
      <c r="Q168">
        <v>1</v>
      </c>
      <c r="R168" s="24">
        <v>1</v>
      </c>
      <c r="S168" s="7" t="s">
        <v>213</v>
      </c>
      <c r="T168" s="7">
        <v>2</v>
      </c>
      <c r="U168" s="7" t="s">
        <v>213</v>
      </c>
      <c r="V168" s="26" t="s">
        <v>55</v>
      </c>
      <c r="W168" s="22" t="s">
        <v>55</v>
      </c>
      <c r="X168" s="32" t="s">
        <v>55</v>
      </c>
      <c r="Y168" s="32" t="s">
        <v>55</v>
      </c>
      <c r="Z168" s="22" t="s">
        <v>55</v>
      </c>
      <c r="AA168" s="22" t="s">
        <v>55</v>
      </c>
      <c r="AB168" s="22" t="s">
        <v>55</v>
      </c>
      <c r="AC168" t="s">
        <v>60</v>
      </c>
      <c r="AD168">
        <v>1</v>
      </c>
      <c r="AF168" t="s">
        <v>24</v>
      </c>
      <c r="AG168">
        <v>16</v>
      </c>
      <c r="AH168" t="s">
        <v>17</v>
      </c>
      <c r="AI168" s="5" t="s">
        <v>55</v>
      </c>
      <c r="AJ168" s="5" t="s">
        <v>55</v>
      </c>
      <c r="AK168" s="32" t="s">
        <v>55</v>
      </c>
      <c r="AL168" s="22" t="s">
        <v>55</v>
      </c>
      <c r="AM168" s="32" t="s">
        <v>55</v>
      </c>
      <c r="AN168" s="32" t="s">
        <v>55</v>
      </c>
      <c r="AO168" s="22" t="str">
        <f t="shared" si="22"/>
        <v>One-Time gift on N/A basis charged on N/A Delayed start date of N/A ending on N/A</v>
      </c>
      <c r="AP168" t="s">
        <v>38</v>
      </c>
      <c r="AQ168" s="5" t="s">
        <v>64</v>
      </c>
      <c r="AR168" s="5" t="s">
        <v>181</v>
      </c>
      <c r="AS168" s="5" t="s">
        <v>64</v>
      </c>
      <c r="AT168" s="5"/>
      <c r="AU168" t="s">
        <v>38</v>
      </c>
      <c r="AV168" t="s">
        <v>38</v>
      </c>
      <c r="AW168" t="s">
        <v>38</v>
      </c>
      <c r="AX168" t="s">
        <v>90</v>
      </c>
      <c r="AY168" s="35" t="s">
        <v>3486</v>
      </c>
      <c r="AZ168" s="36" t="s">
        <v>3487</v>
      </c>
      <c r="BA168" s="36" t="s">
        <v>3860</v>
      </c>
      <c r="BB168" s="36" t="s">
        <v>5543</v>
      </c>
      <c r="BC168" s="37"/>
      <c r="BD168" s="36" t="s">
        <v>5544</v>
      </c>
      <c r="BE168" s="36" t="s">
        <v>5223</v>
      </c>
      <c r="BF168" t="s">
        <v>87</v>
      </c>
      <c r="BG168" s="39">
        <v>31055</v>
      </c>
      <c r="BH168" t="s">
        <v>53</v>
      </c>
      <c r="BI168" t="s">
        <v>221</v>
      </c>
      <c r="BJ168" s="5" t="s">
        <v>55</v>
      </c>
      <c r="BK168" t="s">
        <v>37</v>
      </c>
      <c r="BL168" t="s">
        <v>96</v>
      </c>
      <c r="BM168" t="s">
        <v>111</v>
      </c>
      <c r="BN168" t="s">
        <v>96</v>
      </c>
      <c r="BO168" t="s">
        <v>104</v>
      </c>
      <c r="BP168" s="4">
        <v>44188</v>
      </c>
      <c r="BQ168">
        <v>123</v>
      </c>
      <c r="BR168" s="5" t="s">
        <v>55</v>
      </c>
      <c r="BS168" t="s">
        <v>175</v>
      </c>
      <c r="BT168">
        <v>30215</v>
      </c>
      <c r="BU168" t="s">
        <v>38</v>
      </c>
      <c r="BV168" t="s">
        <v>38</v>
      </c>
      <c r="BW168" s="5" t="s">
        <v>55</v>
      </c>
      <c r="BX168" s="22" t="s">
        <v>55</v>
      </c>
      <c r="BY168" s="5" t="s">
        <v>55</v>
      </c>
      <c r="BZ168" s="5" t="s">
        <v>55</v>
      </c>
      <c r="CA168" t="s">
        <v>37</v>
      </c>
      <c r="CB168" t="s">
        <v>37</v>
      </c>
      <c r="CC168" t="s">
        <v>55</v>
      </c>
    </row>
    <row r="169" spans="1:81" x14ac:dyDescent="0.2">
      <c r="A169" s="7" t="s">
        <v>37</v>
      </c>
      <c r="B169" t="s">
        <v>432</v>
      </c>
      <c r="C169" t="s">
        <v>136</v>
      </c>
      <c r="D169" t="s">
        <v>166</v>
      </c>
      <c r="E169" t="str">
        <f t="shared" si="23"/>
        <v>Load Scenario 168 (Org#=1| Campus#=1, GiftType#=2, Fund#=1)</v>
      </c>
      <c r="F169" s="24" t="str">
        <f t="shared" si="24"/>
        <v>CampusName=Main Campus|GiftType=Donate| DonatePurchaseGoal=Donate|FundName= General Giving| CategoryName=</v>
      </c>
      <c r="G169" s="24" t="str">
        <f t="shared" si="25"/>
        <v>Load Scenario 168 (Org#=1| Campus#=1, GiftType#=2, Fund#=1) - Using 'Main Campus',  'Donate', using 'AmountCurrency' of '10', with a 'One-Time' transaction using a 'New Credit Card' payment type 'Amex' with account 'American_Express' number '3714 496353 98431' Submit = 'Yes'</v>
      </c>
      <c r="H169" s="24" t="str">
        <f t="shared" si="26"/>
        <v>Environment= https://sg-dev-web.securegive.com/,  User= testing+168+load@securegive.com</v>
      </c>
      <c r="I169" s="34" t="s">
        <v>244</v>
      </c>
      <c r="J169" t="s">
        <v>272</v>
      </c>
      <c r="K169" s="34" t="s">
        <v>1925</v>
      </c>
      <c r="L169" t="s">
        <v>271</v>
      </c>
      <c r="M169" t="s">
        <v>55</v>
      </c>
      <c r="N169" t="s">
        <v>55</v>
      </c>
      <c r="O169" s="1" t="s">
        <v>92</v>
      </c>
      <c r="P169" t="s">
        <v>13</v>
      </c>
      <c r="Q169">
        <v>1</v>
      </c>
      <c r="R169" s="24">
        <v>1</v>
      </c>
      <c r="S169" s="7" t="s">
        <v>213</v>
      </c>
      <c r="T169" s="7">
        <v>2</v>
      </c>
      <c r="U169" s="7" t="s">
        <v>213</v>
      </c>
      <c r="V169" s="26" t="s">
        <v>55</v>
      </c>
      <c r="W169" s="22" t="s">
        <v>55</v>
      </c>
      <c r="X169" s="32" t="s">
        <v>55</v>
      </c>
      <c r="Y169" s="32" t="s">
        <v>55</v>
      </c>
      <c r="Z169" s="22" t="s">
        <v>55</v>
      </c>
      <c r="AA169" s="22" t="s">
        <v>55</v>
      </c>
      <c r="AB169" s="22" t="s">
        <v>55</v>
      </c>
      <c r="AC169" t="s">
        <v>60</v>
      </c>
      <c r="AD169">
        <v>1</v>
      </c>
      <c r="AF169" t="s">
        <v>24</v>
      </c>
      <c r="AG169">
        <v>10</v>
      </c>
      <c r="AH169" t="s">
        <v>17</v>
      </c>
      <c r="AI169" s="5" t="s">
        <v>55</v>
      </c>
      <c r="AJ169" s="5" t="s">
        <v>55</v>
      </c>
      <c r="AK169" s="32" t="s">
        <v>55</v>
      </c>
      <c r="AL169" s="22" t="s">
        <v>55</v>
      </c>
      <c r="AM169" s="32" t="s">
        <v>55</v>
      </c>
      <c r="AN169" s="32" t="s">
        <v>55</v>
      </c>
      <c r="AO169" s="22" t="str">
        <f t="shared" si="22"/>
        <v>One-Time gift on N/A basis charged on N/A Delayed start date of N/A ending on N/A</v>
      </c>
      <c r="AP169" t="s">
        <v>38</v>
      </c>
      <c r="AQ169" s="5" t="s">
        <v>64</v>
      </c>
      <c r="AR169" s="5" t="s">
        <v>181</v>
      </c>
      <c r="AS169" s="5" t="s">
        <v>64</v>
      </c>
      <c r="AT169" s="5"/>
      <c r="AU169" t="s">
        <v>38</v>
      </c>
      <c r="AV169" t="s">
        <v>38</v>
      </c>
      <c r="AW169" t="s">
        <v>38</v>
      </c>
      <c r="AX169" t="s">
        <v>90</v>
      </c>
      <c r="AY169" s="35" t="s">
        <v>3337</v>
      </c>
      <c r="AZ169" s="36" t="s">
        <v>3488</v>
      </c>
      <c r="BA169" s="36" t="s">
        <v>3861</v>
      </c>
      <c r="BB169" s="36" t="s">
        <v>5545</v>
      </c>
      <c r="BC169" s="37"/>
      <c r="BD169" s="36" t="s">
        <v>3294</v>
      </c>
      <c r="BE169" s="36" t="s">
        <v>5379</v>
      </c>
      <c r="BF169" t="s">
        <v>87</v>
      </c>
      <c r="BG169" s="39">
        <v>81773</v>
      </c>
      <c r="BH169" t="s">
        <v>53</v>
      </c>
      <c r="BI169" t="s">
        <v>221</v>
      </c>
      <c r="BJ169" s="5" t="s">
        <v>55</v>
      </c>
      <c r="BK169" t="s">
        <v>37</v>
      </c>
      <c r="BL169" t="s">
        <v>239</v>
      </c>
      <c r="BM169" t="s">
        <v>111</v>
      </c>
      <c r="BN169" t="s">
        <v>107</v>
      </c>
      <c r="BO169" t="s">
        <v>105</v>
      </c>
      <c r="BP169" s="4">
        <v>44188</v>
      </c>
      <c r="BQ169" s="5" t="s">
        <v>55</v>
      </c>
      <c r="BR169">
        <v>1234</v>
      </c>
      <c r="BS169" t="s">
        <v>176</v>
      </c>
      <c r="BT169">
        <v>30215</v>
      </c>
      <c r="BU169" t="s">
        <v>38</v>
      </c>
      <c r="BV169" t="s">
        <v>55</v>
      </c>
      <c r="BW169" s="5" t="s">
        <v>55</v>
      </c>
      <c r="BX169" s="22" t="s">
        <v>55</v>
      </c>
      <c r="BY169" s="5" t="s">
        <v>55</v>
      </c>
      <c r="BZ169" s="5" t="s">
        <v>55</v>
      </c>
      <c r="CA169" t="s">
        <v>37</v>
      </c>
      <c r="CB169" t="s">
        <v>37</v>
      </c>
      <c r="CC169" t="s">
        <v>55</v>
      </c>
    </row>
    <row r="170" spans="1:81" x14ac:dyDescent="0.2">
      <c r="A170" s="7" t="s">
        <v>37</v>
      </c>
      <c r="B170" t="s">
        <v>433</v>
      </c>
      <c r="C170" t="s">
        <v>136</v>
      </c>
      <c r="D170" t="s">
        <v>166</v>
      </c>
      <c r="E170" t="str">
        <f t="shared" si="23"/>
        <v>Load Scenario 169 (Org#=1| Campus#=1, GiftType#=2, Fund#=1)</v>
      </c>
      <c r="F170" s="24" t="str">
        <f t="shared" si="24"/>
        <v>CampusName=Main Campus|GiftType=Donate| DonatePurchaseGoal=Donate|FundName= General Giving| CategoryName=</v>
      </c>
      <c r="G170" s="24" t="str">
        <f t="shared" si="25"/>
        <v>Load Scenario 169 (Org#=1| Campus#=1, GiftType#=2, Fund#=1) - Using 'Main Campus',  'Donate', using 'AmountCurrency' of '10', with a 'One-Time' transaction using a 'New Bank Account' payment type 'ach' with account 'NormalAccount' number '856667' Submit = 'Yes'</v>
      </c>
      <c r="H170" s="24" t="str">
        <f t="shared" si="26"/>
        <v>Environment= https://sg-dev-web.securegive.com/,  User= testing+169+load@securegive.com</v>
      </c>
      <c r="I170" s="34" t="s">
        <v>244</v>
      </c>
      <c r="J170" t="s">
        <v>272</v>
      </c>
      <c r="K170" s="34" t="s">
        <v>1926</v>
      </c>
      <c r="L170" t="s">
        <v>271</v>
      </c>
      <c r="M170" t="s">
        <v>55</v>
      </c>
      <c r="N170" t="s">
        <v>55</v>
      </c>
      <c r="O170" s="1" t="s">
        <v>92</v>
      </c>
      <c r="P170" t="s">
        <v>13</v>
      </c>
      <c r="Q170">
        <v>1</v>
      </c>
      <c r="R170" s="24">
        <v>1</v>
      </c>
      <c r="S170" s="7" t="s">
        <v>213</v>
      </c>
      <c r="T170" s="7">
        <v>2</v>
      </c>
      <c r="U170" s="7" t="s">
        <v>213</v>
      </c>
      <c r="V170" s="26" t="s">
        <v>55</v>
      </c>
      <c r="W170" s="22" t="s">
        <v>55</v>
      </c>
      <c r="X170" s="32" t="s">
        <v>55</v>
      </c>
      <c r="Y170" s="32" t="s">
        <v>55</v>
      </c>
      <c r="Z170" s="22" t="s">
        <v>55</v>
      </c>
      <c r="AA170" s="22" t="s">
        <v>55</v>
      </c>
      <c r="AB170" s="22" t="s">
        <v>55</v>
      </c>
      <c r="AC170" t="s">
        <v>60</v>
      </c>
      <c r="AD170">
        <v>1</v>
      </c>
      <c r="AF170" t="s">
        <v>24</v>
      </c>
      <c r="AG170">
        <v>10</v>
      </c>
      <c r="AH170" t="s">
        <v>17</v>
      </c>
      <c r="AI170" s="5" t="s">
        <v>55</v>
      </c>
      <c r="AJ170" s="5" t="s">
        <v>55</v>
      </c>
      <c r="AK170" s="32" t="s">
        <v>55</v>
      </c>
      <c r="AL170" s="22" t="s">
        <v>55</v>
      </c>
      <c r="AM170" s="32" t="s">
        <v>55</v>
      </c>
      <c r="AN170" s="32" t="s">
        <v>55</v>
      </c>
      <c r="AO170" s="22" t="str">
        <f t="shared" si="22"/>
        <v>One-Time gift on N/A basis charged on N/A Delayed start date of N/A ending on N/A</v>
      </c>
      <c r="AP170" t="s">
        <v>38</v>
      </c>
      <c r="AQ170" s="5" t="s">
        <v>64</v>
      </c>
      <c r="AR170" s="5" t="s">
        <v>181</v>
      </c>
      <c r="AS170" s="5" t="s">
        <v>64</v>
      </c>
      <c r="AT170" s="5"/>
      <c r="AU170" t="s">
        <v>38</v>
      </c>
      <c r="AV170" t="s">
        <v>38</v>
      </c>
      <c r="AW170" t="s">
        <v>38</v>
      </c>
      <c r="AX170" t="s">
        <v>90</v>
      </c>
      <c r="AY170" s="35" t="s">
        <v>3293</v>
      </c>
      <c r="AZ170" s="36" t="s">
        <v>3489</v>
      </c>
      <c r="BA170" s="36" t="s">
        <v>3862</v>
      </c>
      <c r="BB170" s="36" t="s">
        <v>5546</v>
      </c>
      <c r="BC170" s="37"/>
      <c r="BD170" s="36" t="s">
        <v>5547</v>
      </c>
      <c r="BE170" s="36" t="s">
        <v>5236</v>
      </c>
      <c r="BF170" t="s">
        <v>87</v>
      </c>
      <c r="BG170" s="39">
        <v>27330</v>
      </c>
      <c r="BH170" t="s">
        <v>126</v>
      </c>
      <c r="BI170" t="s">
        <v>221</v>
      </c>
      <c r="BJ170" s="5" t="s">
        <v>55</v>
      </c>
      <c r="BK170" s="5" t="s">
        <v>55</v>
      </c>
      <c r="BL170" t="s">
        <v>236</v>
      </c>
      <c r="BM170" t="s">
        <v>110</v>
      </c>
      <c r="BN170" t="s">
        <v>119</v>
      </c>
      <c r="BO170">
        <v>856667</v>
      </c>
      <c r="BP170" s="5" t="s">
        <v>55</v>
      </c>
      <c r="BQ170" s="5" t="s">
        <v>55</v>
      </c>
      <c r="BR170" s="5" t="s">
        <v>55</v>
      </c>
      <c r="BS170" s="5" t="s">
        <v>55</v>
      </c>
      <c r="BT170" s="5" t="s">
        <v>55</v>
      </c>
      <c r="BU170" s="5" t="s">
        <v>55</v>
      </c>
      <c r="BV170" t="s">
        <v>38</v>
      </c>
      <c r="BW170" t="s">
        <v>51</v>
      </c>
      <c r="BX170" s="6" t="s">
        <v>132</v>
      </c>
      <c r="BY170" t="s">
        <v>52</v>
      </c>
      <c r="BZ170" s="5" t="s">
        <v>131</v>
      </c>
      <c r="CA170" t="s">
        <v>38</v>
      </c>
      <c r="CB170" t="s">
        <v>37</v>
      </c>
      <c r="CC170" t="s">
        <v>215</v>
      </c>
    </row>
    <row r="171" spans="1:81" x14ac:dyDescent="0.2">
      <c r="A171" s="7" t="s">
        <v>37</v>
      </c>
      <c r="B171" t="s">
        <v>434</v>
      </c>
      <c r="C171" t="s">
        <v>136</v>
      </c>
      <c r="D171" t="s">
        <v>166</v>
      </c>
      <c r="E171" t="str">
        <f t="shared" si="23"/>
        <v>Load Scenario 170 (Org#=1| Campus#=1, GiftType#=2, Fund#=1)</v>
      </c>
      <c r="F171" s="24" t="str">
        <f t="shared" si="24"/>
        <v>CampusName=Main Campus|GiftType=Donate| DonatePurchaseGoal=Donate|FundName= General Giving| CategoryName=</v>
      </c>
      <c r="G171" s="24" t="str">
        <f t="shared" si="25"/>
        <v>Load Scenario 170 (Org#=1| Campus#=1, GiftType#=2, Fund#=1) - Using 'Main Campus',  'Donate', using 'AmountCurrency' of '10', with a 'One-Time' transaction using a 'New Credit Card' payment type 'Visa' with account 'Visa_Personal' number '4111 1111 1111 1111' Submit = 'Yes'</v>
      </c>
      <c r="H171" s="24" t="str">
        <f t="shared" si="26"/>
        <v>Environment= https://sg-dev-web.securegive.com/,  User= testing+170+load@securegive.com</v>
      </c>
      <c r="I171" s="34" t="s">
        <v>244</v>
      </c>
      <c r="J171" t="s">
        <v>272</v>
      </c>
      <c r="K171" s="34" t="s">
        <v>1927</v>
      </c>
      <c r="L171" t="s">
        <v>271</v>
      </c>
      <c r="M171" t="s">
        <v>55</v>
      </c>
      <c r="N171" t="s">
        <v>55</v>
      </c>
      <c r="O171" s="1" t="s">
        <v>92</v>
      </c>
      <c r="P171" t="s">
        <v>13</v>
      </c>
      <c r="Q171">
        <v>1</v>
      </c>
      <c r="R171" s="24">
        <v>1</v>
      </c>
      <c r="S171" s="7" t="s">
        <v>213</v>
      </c>
      <c r="T171" s="7">
        <v>2</v>
      </c>
      <c r="U171" s="7" t="s">
        <v>213</v>
      </c>
      <c r="V171" s="26" t="s">
        <v>55</v>
      </c>
      <c r="W171" s="22" t="s">
        <v>55</v>
      </c>
      <c r="X171" s="32" t="s">
        <v>55</v>
      </c>
      <c r="Y171" s="32" t="s">
        <v>55</v>
      </c>
      <c r="Z171" s="22" t="s">
        <v>55</v>
      </c>
      <c r="AA171" s="22" t="s">
        <v>55</v>
      </c>
      <c r="AB171" s="22" t="s">
        <v>55</v>
      </c>
      <c r="AC171" t="s">
        <v>60</v>
      </c>
      <c r="AD171">
        <v>1</v>
      </c>
      <c r="AF171" t="s">
        <v>24</v>
      </c>
      <c r="AG171">
        <v>10</v>
      </c>
      <c r="AH171" t="s">
        <v>17</v>
      </c>
      <c r="AI171" s="5" t="s">
        <v>55</v>
      </c>
      <c r="AJ171" s="5" t="s">
        <v>55</v>
      </c>
      <c r="AK171" s="32" t="s">
        <v>55</v>
      </c>
      <c r="AL171" s="22" t="s">
        <v>55</v>
      </c>
      <c r="AM171" s="32" t="s">
        <v>55</v>
      </c>
      <c r="AN171" s="32" t="s">
        <v>55</v>
      </c>
      <c r="AO171" s="22" t="str">
        <f t="shared" si="22"/>
        <v>One-Time gift on N/A basis charged on N/A Delayed start date of N/A ending on N/A</v>
      </c>
      <c r="AP171" t="s">
        <v>38</v>
      </c>
      <c r="AQ171" s="5" t="s">
        <v>64</v>
      </c>
      <c r="AR171" s="5" t="s">
        <v>181</v>
      </c>
      <c r="AS171" s="5" t="s">
        <v>64</v>
      </c>
      <c r="AT171" s="5"/>
      <c r="AU171" t="s">
        <v>38</v>
      </c>
      <c r="AV171" t="s">
        <v>38</v>
      </c>
      <c r="AW171" t="s">
        <v>38</v>
      </c>
      <c r="AX171" t="s">
        <v>90</v>
      </c>
      <c r="AY171" s="35" t="s">
        <v>3490</v>
      </c>
      <c r="AZ171" s="36" t="s">
        <v>3370</v>
      </c>
      <c r="BA171" s="36" t="s">
        <v>3863</v>
      </c>
      <c r="BB171" s="36" t="s">
        <v>5548</v>
      </c>
      <c r="BC171" s="37"/>
      <c r="BD171" s="36" t="s">
        <v>5549</v>
      </c>
      <c r="BE171" s="36" t="s">
        <v>3475</v>
      </c>
      <c r="BF171" t="s">
        <v>87</v>
      </c>
      <c r="BG171" s="39">
        <v>62260</v>
      </c>
      <c r="BH171" t="s">
        <v>53</v>
      </c>
      <c r="BI171" t="s">
        <v>221</v>
      </c>
      <c r="BJ171" s="5" t="s">
        <v>55</v>
      </c>
      <c r="BK171" t="s">
        <v>37</v>
      </c>
      <c r="BL171" t="s">
        <v>237</v>
      </c>
      <c r="BM171" t="s">
        <v>111</v>
      </c>
      <c r="BN171" t="s">
        <v>121</v>
      </c>
      <c r="BO171" t="s">
        <v>98</v>
      </c>
      <c r="BP171" s="4">
        <v>44188</v>
      </c>
      <c r="BQ171">
        <v>123</v>
      </c>
      <c r="BR171" s="5" t="s">
        <v>55</v>
      </c>
      <c r="BS171" t="s">
        <v>50</v>
      </c>
      <c r="BT171">
        <v>30215</v>
      </c>
      <c r="BU171" t="s">
        <v>38</v>
      </c>
      <c r="BV171" t="s">
        <v>38</v>
      </c>
      <c r="BW171" s="5" t="s">
        <v>55</v>
      </c>
      <c r="BX171" s="22" t="s">
        <v>55</v>
      </c>
      <c r="BY171" s="5" t="s">
        <v>55</v>
      </c>
      <c r="BZ171" s="5" t="s">
        <v>55</v>
      </c>
      <c r="CA171" t="s">
        <v>37</v>
      </c>
      <c r="CB171" t="s">
        <v>37</v>
      </c>
      <c r="CC171" t="s">
        <v>55</v>
      </c>
    </row>
    <row r="172" spans="1:81" ht="17" customHeight="1" x14ac:dyDescent="0.2">
      <c r="A172" s="7" t="s">
        <v>37</v>
      </c>
      <c r="B172" t="s">
        <v>435</v>
      </c>
      <c r="C172" t="s">
        <v>136</v>
      </c>
      <c r="D172" t="s">
        <v>166</v>
      </c>
      <c r="E172" t="str">
        <f t="shared" si="23"/>
        <v>Load Scenario 171 (Org#=1| Campus#=1, GiftType#=2, Fund#=1)</v>
      </c>
      <c r="F172" s="24" t="str">
        <f t="shared" si="24"/>
        <v>CampusName=Main Campus|GiftType=Donate| DonatePurchaseGoal=Donate|FundName= General Giving| CategoryName=</v>
      </c>
      <c r="G172" s="24" t="str">
        <f t="shared" si="25"/>
        <v>Load Scenario 171 (Org#=1| Campus#=1, GiftType#=2, Fund#=1) - Using 'Main Campus',  'Donate', using 'AmountCurrency' of '10', with a 'One-Time' transaction using a 'New Credit Card' payment type 'Visa' with account 'Visa_Corporate_Purchase' number '4055 0111 1111 1111' Submit = 'Yes'</v>
      </c>
      <c r="H172" s="24" t="str">
        <f t="shared" si="26"/>
        <v>Environment= https://sg-dev-web.securegive.com/,  User= testing+171+load@securegive.com</v>
      </c>
      <c r="I172" s="34" t="s">
        <v>244</v>
      </c>
      <c r="J172" t="s">
        <v>272</v>
      </c>
      <c r="K172" s="34" t="s">
        <v>1928</v>
      </c>
      <c r="L172" t="s">
        <v>271</v>
      </c>
      <c r="M172" t="s">
        <v>55</v>
      </c>
      <c r="N172" t="s">
        <v>55</v>
      </c>
      <c r="O172" s="1" t="s">
        <v>92</v>
      </c>
      <c r="P172" t="s">
        <v>13</v>
      </c>
      <c r="Q172">
        <v>1</v>
      </c>
      <c r="R172" s="24">
        <v>1</v>
      </c>
      <c r="S172" s="7" t="s">
        <v>213</v>
      </c>
      <c r="T172" s="7">
        <v>2</v>
      </c>
      <c r="U172" s="7" t="s">
        <v>213</v>
      </c>
      <c r="V172" s="26" t="s">
        <v>55</v>
      </c>
      <c r="W172" s="22" t="s">
        <v>55</v>
      </c>
      <c r="X172" s="32" t="s">
        <v>55</v>
      </c>
      <c r="Y172" s="32" t="s">
        <v>55</v>
      </c>
      <c r="Z172" s="22" t="s">
        <v>55</v>
      </c>
      <c r="AA172" s="22" t="s">
        <v>55</v>
      </c>
      <c r="AB172" s="22" t="s">
        <v>55</v>
      </c>
      <c r="AC172" t="s">
        <v>60</v>
      </c>
      <c r="AD172">
        <v>1</v>
      </c>
      <c r="AF172" t="s">
        <v>24</v>
      </c>
      <c r="AG172">
        <v>10</v>
      </c>
      <c r="AH172" t="s">
        <v>17</v>
      </c>
      <c r="AI172" s="5" t="s">
        <v>55</v>
      </c>
      <c r="AJ172" s="5" t="s">
        <v>55</v>
      </c>
      <c r="AK172" s="32" t="s">
        <v>55</v>
      </c>
      <c r="AL172" s="22" t="s">
        <v>55</v>
      </c>
      <c r="AM172" s="32" t="s">
        <v>55</v>
      </c>
      <c r="AN172" s="32" t="s">
        <v>55</v>
      </c>
      <c r="AO172" s="22" t="str">
        <f t="shared" si="22"/>
        <v>One-Time gift on N/A basis charged on N/A Delayed start date of N/A ending on N/A</v>
      </c>
      <c r="AP172" t="s">
        <v>38</v>
      </c>
      <c r="AQ172" s="5" t="s">
        <v>64</v>
      </c>
      <c r="AR172" s="5" t="s">
        <v>181</v>
      </c>
      <c r="AS172" s="5" t="s">
        <v>64</v>
      </c>
      <c r="AT172" s="5"/>
      <c r="AU172" t="s">
        <v>38</v>
      </c>
      <c r="AV172" t="s">
        <v>38</v>
      </c>
      <c r="AW172" t="s">
        <v>38</v>
      </c>
      <c r="AX172" t="s">
        <v>90</v>
      </c>
      <c r="AY172" s="35" t="s">
        <v>3491</v>
      </c>
      <c r="AZ172" s="36" t="s">
        <v>3265</v>
      </c>
      <c r="BA172" s="36" t="s">
        <v>3864</v>
      </c>
      <c r="BB172" s="36" t="s">
        <v>5550</v>
      </c>
      <c r="BC172" s="37"/>
      <c r="BD172" s="36" t="s">
        <v>5551</v>
      </c>
      <c r="BE172" s="36" t="s">
        <v>5420</v>
      </c>
      <c r="BF172" t="s">
        <v>87</v>
      </c>
      <c r="BG172" s="39">
        <v>92993</v>
      </c>
      <c r="BH172" t="s">
        <v>53</v>
      </c>
      <c r="BI172" t="s">
        <v>221</v>
      </c>
      <c r="BJ172" s="5" t="s">
        <v>55</v>
      </c>
      <c r="BK172" t="s">
        <v>37</v>
      </c>
      <c r="BL172" t="s">
        <v>237</v>
      </c>
      <c r="BM172" t="s">
        <v>111</v>
      </c>
      <c r="BN172" t="s">
        <v>106</v>
      </c>
      <c r="BO172" t="s">
        <v>100</v>
      </c>
      <c r="BP172" s="4">
        <v>44188</v>
      </c>
      <c r="BQ172">
        <v>123</v>
      </c>
      <c r="BR172" s="5" t="s">
        <v>55</v>
      </c>
      <c r="BS172" t="s">
        <v>172</v>
      </c>
      <c r="BT172">
        <v>30215</v>
      </c>
      <c r="BU172" t="s">
        <v>38</v>
      </c>
      <c r="BV172" t="s">
        <v>38</v>
      </c>
      <c r="BW172" s="5" t="s">
        <v>55</v>
      </c>
      <c r="BX172" s="22" t="s">
        <v>55</v>
      </c>
      <c r="BY172" s="5" t="s">
        <v>55</v>
      </c>
      <c r="BZ172" s="5" t="s">
        <v>55</v>
      </c>
      <c r="CA172" t="s">
        <v>37</v>
      </c>
      <c r="CB172" t="s">
        <v>37</v>
      </c>
      <c r="CC172" t="s">
        <v>55</v>
      </c>
    </row>
    <row r="173" spans="1:81" x14ac:dyDescent="0.2">
      <c r="A173" s="7" t="s">
        <v>37</v>
      </c>
      <c r="B173" t="s">
        <v>436</v>
      </c>
      <c r="C173" t="s">
        <v>136</v>
      </c>
      <c r="D173" t="s">
        <v>166</v>
      </c>
      <c r="E173" t="str">
        <f t="shared" si="23"/>
        <v>Load Scenario 172 (Org#=1| Campus#=1, GiftType#=2, Fund#=1)</v>
      </c>
      <c r="F173" s="24" t="str">
        <f t="shared" si="24"/>
        <v>CampusName=Main Campus|GiftType=Donate| DonatePurchaseGoal=Donate|FundName= General Giving| CategoryName=</v>
      </c>
      <c r="G173" s="24" t="str">
        <f t="shared" si="25"/>
        <v>Load Scenario 172 (Org#=1| Campus#=1, GiftType#=2, Fund#=1) - Using 'Main Campus',  'Donate', using 'AmountCurrency' of '14', with a 'One-Time' transaction using a 'New Credit Card' payment type 'Visa' with account 'Mastercard_Personal' number '5454 5454 5454 5454' Submit = 'Yes'</v>
      </c>
      <c r="H173" s="24" t="str">
        <f t="shared" si="26"/>
        <v>Environment= https://sg-dev-web.securegive.com/,  User= testing+172+load@securegive.com</v>
      </c>
      <c r="I173" s="34" t="s">
        <v>244</v>
      </c>
      <c r="J173" t="s">
        <v>272</v>
      </c>
      <c r="K173" s="34" t="s">
        <v>1929</v>
      </c>
      <c r="L173" t="s">
        <v>271</v>
      </c>
      <c r="M173" t="s">
        <v>55</v>
      </c>
      <c r="N173" t="s">
        <v>55</v>
      </c>
      <c r="O173" s="1" t="s">
        <v>92</v>
      </c>
      <c r="P173" t="s">
        <v>13</v>
      </c>
      <c r="Q173">
        <v>1</v>
      </c>
      <c r="R173" s="24">
        <v>1</v>
      </c>
      <c r="S173" s="7" t="s">
        <v>213</v>
      </c>
      <c r="T173" s="7">
        <v>2</v>
      </c>
      <c r="U173" s="7" t="s">
        <v>213</v>
      </c>
      <c r="V173" s="26" t="s">
        <v>55</v>
      </c>
      <c r="W173" s="22" t="s">
        <v>55</v>
      </c>
      <c r="X173" s="32" t="s">
        <v>55</v>
      </c>
      <c r="Y173" s="32" t="s">
        <v>55</v>
      </c>
      <c r="Z173" s="22" t="s">
        <v>55</v>
      </c>
      <c r="AA173" s="22" t="s">
        <v>55</v>
      </c>
      <c r="AB173" s="22" t="s">
        <v>55</v>
      </c>
      <c r="AC173" t="s">
        <v>60</v>
      </c>
      <c r="AD173">
        <v>1</v>
      </c>
      <c r="AF173" t="s">
        <v>24</v>
      </c>
      <c r="AG173">
        <v>14</v>
      </c>
      <c r="AH173" t="s">
        <v>17</v>
      </c>
      <c r="AI173" s="5" t="s">
        <v>55</v>
      </c>
      <c r="AJ173" s="5" t="s">
        <v>55</v>
      </c>
      <c r="AK173" s="32" t="s">
        <v>55</v>
      </c>
      <c r="AL173" s="22" t="s">
        <v>55</v>
      </c>
      <c r="AM173" s="32" t="s">
        <v>55</v>
      </c>
      <c r="AN173" s="32" t="s">
        <v>55</v>
      </c>
      <c r="AO173" s="22" t="str">
        <f t="shared" si="22"/>
        <v>One-Time gift on N/A basis charged on N/A Delayed start date of N/A ending on N/A</v>
      </c>
      <c r="AP173" t="s">
        <v>38</v>
      </c>
      <c r="AQ173" s="5" t="s">
        <v>64</v>
      </c>
      <c r="AR173" s="5" t="s">
        <v>181</v>
      </c>
      <c r="AS173" s="5" t="s">
        <v>64</v>
      </c>
      <c r="AT173" s="5"/>
      <c r="AU173" t="s">
        <v>38</v>
      </c>
      <c r="AV173" t="s">
        <v>38</v>
      </c>
      <c r="AW173" t="s">
        <v>38</v>
      </c>
      <c r="AX173" t="s">
        <v>90</v>
      </c>
      <c r="AY173" s="35" t="s">
        <v>3492</v>
      </c>
      <c r="AZ173" s="36" t="s">
        <v>3493</v>
      </c>
      <c r="BA173" s="36" t="s">
        <v>3865</v>
      </c>
      <c r="BB173" s="36" t="s">
        <v>5552</v>
      </c>
      <c r="BC173" s="37"/>
      <c r="BD173" s="36" t="s">
        <v>5398</v>
      </c>
      <c r="BE173" s="36" t="s">
        <v>5256</v>
      </c>
      <c r="BF173" t="s">
        <v>87</v>
      </c>
      <c r="BG173" s="39">
        <v>34672</v>
      </c>
      <c r="BH173" t="s">
        <v>53</v>
      </c>
      <c r="BI173" t="s">
        <v>221</v>
      </c>
      <c r="BJ173" s="5" t="s">
        <v>55</v>
      </c>
      <c r="BK173" t="s">
        <v>37</v>
      </c>
      <c r="BL173" t="s">
        <v>237</v>
      </c>
      <c r="BM173" t="s">
        <v>111</v>
      </c>
      <c r="BN173" t="s">
        <v>122</v>
      </c>
      <c r="BO173" t="s">
        <v>101</v>
      </c>
      <c r="BP173" s="4">
        <v>44188</v>
      </c>
      <c r="BQ173">
        <v>123</v>
      </c>
      <c r="BR173" s="5" t="s">
        <v>55</v>
      </c>
      <c r="BS173" t="s">
        <v>173</v>
      </c>
      <c r="BT173">
        <v>30215</v>
      </c>
      <c r="BU173" t="s">
        <v>38</v>
      </c>
      <c r="BV173" t="s">
        <v>38</v>
      </c>
      <c r="BW173" s="5" t="s">
        <v>55</v>
      </c>
      <c r="BX173" s="22" t="s">
        <v>55</v>
      </c>
      <c r="BY173" s="5" t="s">
        <v>55</v>
      </c>
      <c r="BZ173" s="5" t="s">
        <v>55</v>
      </c>
      <c r="CA173" t="s">
        <v>38</v>
      </c>
      <c r="CB173" t="s">
        <v>37</v>
      </c>
      <c r="CC173" t="s">
        <v>55</v>
      </c>
    </row>
    <row r="174" spans="1:81" x14ac:dyDescent="0.2">
      <c r="A174" s="7" t="s">
        <v>37</v>
      </c>
      <c r="B174" t="s">
        <v>437</v>
      </c>
      <c r="C174" t="s">
        <v>136</v>
      </c>
      <c r="D174" t="s">
        <v>166</v>
      </c>
      <c r="E174" t="str">
        <f t="shared" si="23"/>
        <v>Load Scenario 173 (Org#=1| Campus#=1, GiftType#=2, Fund#=1)</v>
      </c>
      <c r="F174" s="24" t="str">
        <f t="shared" si="24"/>
        <v>CampusName=Main Campus|GiftType=Donate| DonatePurchaseGoal=Donate|FundName= General Giving| CategoryName=</v>
      </c>
      <c r="G174" s="24" t="str">
        <f t="shared" si="25"/>
        <v>Load Scenario 173 (Org#=1| Campus#=1, GiftType#=2, Fund#=1) - Using 'Main Campus',  'Donate', using 'AmountCurrency' of '15', with a 'One-Time' transaction using a 'New Credit Card' payment type 'Mastercard' with account 'Mastercard_Corporate' number '5405 2222 2222 2226' Submit = 'Yes'</v>
      </c>
      <c r="H174" s="24" t="str">
        <f t="shared" si="26"/>
        <v>Environment= https://sg-dev-web.securegive.com/,  User= testing+173+load@securegive.com</v>
      </c>
      <c r="I174" s="34" t="s">
        <v>244</v>
      </c>
      <c r="J174" t="s">
        <v>272</v>
      </c>
      <c r="K174" s="34" t="s">
        <v>1930</v>
      </c>
      <c r="L174" t="s">
        <v>271</v>
      </c>
      <c r="M174" t="s">
        <v>55</v>
      </c>
      <c r="N174" t="s">
        <v>55</v>
      </c>
      <c r="O174" s="1" t="s">
        <v>92</v>
      </c>
      <c r="P174" t="s">
        <v>13</v>
      </c>
      <c r="Q174">
        <v>1</v>
      </c>
      <c r="R174" s="24">
        <v>1</v>
      </c>
      <c r="S174" s="7" t="s">
        <v>213</v>
      </c>
      <c r="T174" s="7">
        <v>2</v>
      </c>
      <c r="U174" s="7" t="s">
        <v>213</v>
      </c>
      <c r="V174" s="26" t="s">
        <v>55</v>
      </c>
      <c r="W174" s="22" t="s">
        <v>55</v>
      </c>
      <c r="X174" s="32" t="s">
        <v>55</v>
      </c>
      <c r="Y174" s="32" t="s">
        <v>55</v>
      </c>
      <c r="Z174" s="22" t="s">
        <v>55</v>
      </c>
      <c r="AA174" s="22" t="s">
        <v>55</v>
      </c>
      <c r="AB174" s="22" t="s">
        <v>55</v>
      </c>
      <c r="AC174" t="s">
        <v>60</v>
      </c>
      <c r="AD174">
        <v>1</v>
      </c>
      <c r="AF174" t="s">
        <v>24</v>
      </c>
      <c r="AG174">
        <v>15</v>
      </c>
      <c r="AH174" t="s">
        <v>17</v>
      </c>
      <c r="AI174" s="5" t="s">
        <v>55</v>
      </c>
      <c r="AJ174" s="5" t="s">
        <v>55</v>
      </c>
      <c r="AK174" s="32" t="s">
        <v>55</v>
      </c>
      <c r="AL174" s="22" t="s">
        <v>55</v>
      </c>
      <c r="AM174" s="32" t="s">
        <v>55</v>
      </c>
      <c r="AN174" s="32" t="s">
        <v>55</v>
      </c>
      <c r="AO174" s="22" t="str">
        <f t="shared" si="22"/>
        <v>One-Time gift on N/A basis charged on N/A Delayed start date of N/A ending on N/A</v>
      </c>
      <c r="AP174" t="s">
        <v>38</v>
      </c>
      <c r="AQ174" s="5" t="s">
        <v>64</v>
      </c>
      <c r="AR174" s="5" t="s">
        <v>181</v>
      </c>
      <c r="AS174" s="5" t="s">
        <v>64</v>
      </c>
      <c r="AT174" s="5"/>
      <c r="AU174" t="s">
        <v>38</v>
      </c>
      <c r="AV174" t="s">
        <v>38</v>
      </c>
      <c r="AW174" t="s">
        <v>38</v>
      </c>
      <c r="AX174" t="s">
        <v>90</v>
      </c>
      <c r="AY174" s="35" t="s">
        <v>3494</v>
      </c>
      <c r="AZ174" s="36" t="s">
        <v>3417</v>
      </c>
      <c r="BA174" s="36" t="s">
        <v>3866</v>
      </c>
      <c r="BB174" s="36" t="s">
        <v>5553</v>
      </c>
      <c r="BC174" s="37"/>
      <c r="BD174" s="36" t="s">
        <v>5554</v>
      </c>
      <c r="BE174" s="36" t="s">
        <v>5245</v>
      </c>
      <c r="BF174" t="s">
        <v>87</v>
      </c>
      <c r="BG174" s="39">
        <v>77650</v>
      </c>
      <c r="BH174" t="s">
        <v>53</v>
      </c>
      <c r="BI174" t="s">
        <v>221</v>
      </c>
      <c r="BJ174" s="5" t="s">
        <v>55</v>
      </c>
      <c r="BK174" t="s">
        <v>37</v>
      </c>
      <c r="BL174" t="s">
        <v>238</v>
      </c>
      <c r="BM174" t="s">
        <v>111</v>
      </c>
      <c r="BN174" t="s">
        <v>123</v>
      </c>
      <c r="BO174" t="s">
        <v>103</v>
      </c>
      <c r="BP174" s="4">
        <v>44188</v>
      </c>
      <c r="BQ174">
        <v>123</v>
      </c>
      <c r="BR174" s="5" t="s">
        <v>55</v>
      </c>
      <c r="BS174" t="s">
        <v>174</v>
      </c>
      <c r="BT174">
        <v>30215</v>
      </c>
      <c r="BU174" t="s">
        <v>38</v>
      </c>
      <c r="BV174" t="s">
        <v>38</v>
      </c>
      <c r="BW174" s="5" t="s">
        <v>55</v>
      </c>
      <c r="BX174" s="22" t="s">
        <v>55</v>
      </c>
      <c r="BY174" s="5" t="s">
        <v>55</v>
      </c>
      <c r="BZ174" s="5" t="s">
        <v>55</v>
      </c>
      <c r="CA174" t="s">
        <v>38</v>
      </c>
      <c r="CB174" t="s">
        <v>37</v>
      </c>
      <c r="CC174" t="s">
        <v>55</v>
      </c>
    </row>
    <row r="175" spans="1:81" x14ac:dyDescent="0.2">
      <c r="A175" s="7" t="s">
        <v>37</v>
      </c>
      <c r="B175" t="s">
        <v>438</v>
      </c>
      <c r="C175" t="s">
        <v>136</v>
      </c>
      <c r="D175" t="s">
        <v>166</v>
      </c>
      <c r="E175" t="str">
        <f t="shared" si="23"/>
        <v>Load Scenario 174 (Org#=1| Campus#=1, GiftType#=2, Fund#=1)</v>
      </c>
      <c r="F175" s="24" t="str">
        <f t="shared" si="24"/>
        <v>CampusName=Main Campus|GiftType=Donate| DonatePurchaseGoal=Donate|FundName= General Giving| CategoryName=</v>
      </c>
      <c r="G175" s="24" t="str">
        <f t="shared" si="25"/>
        <v>Load Scenario 174 (Org#=1| Campus#=1, GiftType#=2, Fund#=1) - Using 'Main Campus',  'Donate', using 'AmountCurrency' of '16', with a 'One-Time' transaction using a 'New Credit Card' payment type 'Discover' with account 'Discover' number '6011 0009 9550 0000' Submit = 'Yes'</v>
      </c>
      <c r="H175" s="24" t="str">
        <f t="shared" si="26"/>
        <v>Environment= https://sg-dev-web.securegive.com/,  User= testing+174+load@securegive.com</v>
      </c>
      <c r="I175" s="34" t="s">
        <v>244</v>
      </c>
      <c r="J175" t="s">
        <v>272</v>
      </c>
      <c r="K175" s="34" t="s">
        <v>1931</v>
      </c>
      <c r="L175" t="s">
        <v>271</v>
      </c>
      <c r="M175" t="s">
        <v>55</v>
      </c>
      <c r="N175" t="s">
        <v>55</v>
      </c>
      <c r="O175" s="1" t="s">
        <v>92</v>
      </c>
      <c r="P175" t="s">
        <v>13</v>
      </c>
      <c r="Q175">
        <v>1</v>
      </c>
      <c r="R175" s="24">
        <v>1</v>
      </c>
      <c r="S175" s="7" t="s">
        <v>213</v>
      </c>
      <c r="T175" s="7">
        <v>2</v>
      </c>
      <c r="U175" s="7" t="s">
        <v>213</v>
      </c>
      <c r="V175" s="26" t="s">
        <v>55</v>
      </c>
      <c r="W175" s="22" t="s">
        <v>55</v>
      </c>
      <c r="X175" s="32" t="s">
        <v>55</v>
      </c>
      <c r="Y175" s="32" t="s">
        <v>55</v>
      </c>
      <c r="Z175" s="22" t="s">
        <v>55</v>
      </c>
      <c r="AA175" s="22" t="s">
        <v>55</v>
      </c>
      <c r="AB175" s="22" t="s">
        <v>55</v>
      </c>
      <c r="AC175" t="s">
        <v>60</v>
      </c>
      <c r="AD175">
        <v>1</v>
      </c>
      <c r="AF175" t="s">
        <v>24</v>
      </c>
      <c r="AG175">
        <v>16</v>
      </c>
      <c r="AH175" t="s">
        <v>17</v>
      </c>
      <c r="AI175" s="5" t="s">
        <v>55</v>
      </c>
      <c r="AJ175" s="5" t="s">
        <v>55</v>
      </c>
      <c r="AK175" s="32" t="s">
        <v>55</v>
      </c>
      <c r="AL175" s="22" t="s">
        <v>55</v>
      </c>
      <c r="AM175" s="32" t="s">
        <v>55</v>
      </c>
      <c r="AN175" s="32" t="s">
        <v>55</v>
      </c>
      <c r="AO175" s="22" t="str">
        <f t="shared" si="22"/>
        <v>One-Time gift on N/A basis charged on N/A Delayed start date of N/A ending on N/A</v>
      </c>
      <c r="AP175" t="s">
        <v>38</v>
      </c>
      <c r="AQ175" s="5" t="s">
        <v>64</v>
      </c>
      <c r="AR175" s="5" t="s">
        <v>181</v>
      </c>
      <c r="AS175" s="5" t="s">
        <v>64</v>
      </c>
      <c r="AT175" s="5"/>
      <c r="AU175" t="s">
        <v>38</v>
      </c>
      <c r="AV175" t="s">
        <v>38</v>
      </c>
      <c r="AW175" t="s">
        <v>38</v>
      </c>
      <c r="AX175" t="s">
        <v>90</v>
      </c>
      <c r="AY175" s="35" t="s">
        <v>3325</v>
      </c>
      <c r="AZ175" s="36" t="s">
        <v>3482</v>
      </c>
      <c r="BA175" s="36" t="s">
        <v>3867</v>
      </c>
      <c r="BB175" s="36" t="s">
        <v>5555</v>
      </c>
      <c r="BC175" s="37"/>
      <c r="BD175" s="36" t="s">
        <v>5406</v>
      </c>
      <c r="BE175" s="36" t="s">
        <v>5315</v>
      </c>
      <c r="BF175" t="s">
        <v>87</v>
      </c>
      <c r="BG175" s="39">
        <v>3546</v>
      </c>
      <c r="BH175" t="s">
        <v>53</v>
      </c>
      <c r="BI175" t="s">
        <v>221</v>
      </c>
      <c r="BJ175" s="5" t="s">
        <v>55</v>
      </c>
      <c r="BK175" t="s">
        <v>37</v>
      </c>
      <c r="BL175" t="s">
        <v>96</v>
      </c>
      <c r="BM175" t="s">
        <v>111</v>
      </c>
      <c r="BN175" t="s">
        <v>96</v>
      </c>
      <c r="BO175" t="s">
        <v>104</v>
      </c>
      <c r="BP175" s="4">
        <v>44188</v>
      </c>
      <c r="BQ175">
        <v>123</v>
      </c>
      <c r="BR175" s="5" t="s">
        <v>55</v>
      </c>
      <c r="BS175" t="s">
        <v>175</v>
      </c>
      <c r="BT175">
        <v>30215</v>
      </c>
      <c r="BU175" t="s">
        <v>38</v>
      </c>
      <c r="BV175" t="s">
        <v>38</v>
      </c>
      <c r="BW175" s="5" t="s">
        <v>55</v>
      </c>
      <c r="BX175" s="22" t="s">
        <v>55</v>
      </c>
      <c r="BY175" s="5" t="s">
        <v>55</v>
      </c>
      <c r="BZ175" s="5" t="s">
        <v>55</v>
      </c>
      <c r="CA175" t="s">
        <v>37</v>
      </c>
      <c r="CB175" t="s">
        <v>37</v>
      </c>
      <c r="CC175" t="s">
        <v>55</v>
      </c>
    </row>
    <row r="176" spans="1:81" x14ac:dyDescent="0.2">
      <c r="A176" s="7" t="s">
        <v>37</v>
      </c>
      <c r="B176" t="s">
        <v>439</v>
      </c>
      <c r="C176" t="s">
        <v>136</v>
      </c>
      <c r="D176" t="s">
        <v>166</v>
      </c>
      <c r="E176" t="str">
        <f t="shared" si="23"/>
        <v>Load Scenario 175 (Org#=1| Campus#=1, GiftType#=2, Fund#=1)</v>
      </c>
      <c r="F176" s="24" t="str">
        <f t="shared" si="24"/>
        <v>CampusName=Main Campus|GiftType=Donate| DonatePurchaseGoal=Donate|FundName= General Giving| CategoryName=</v>
      </c>
      <c r="G176" s="24" t="str">
        <f t="shared" si="25"/>
        <v>Load Scenario 175 (Org#=1| Campus#=1, GiftType#=2, Fund#=1) - Using 'Main Campus',  'Donate', using 'AmountCurrency' of '10', with a 'One-Time' transaction using a 'New Credit Card' payment type 'Amex' with account 'American_Express' number '3714 496353 98431' Submit = 'Yes'</v>
      </c>
      <c r="H176" s="24" t="str">
        <f t="shared" si="26"/>
        <v>Environment= https://sg-dev-web.securegive.com/,  User= testing+175+load@securegive.com</v>
      </c>
      <c r="I176" s="34" t="s">
        <v>244</v>
      </c>
      <c r="J176" t="s">
        <v>272</v>
      </c>
      <c r="K176" s="34" t="s">
        <v>1932</v>
      </c>
      <c r="L176" t="s">
        <v>271</v>
      </c>
      <c r="M176" t="s">
        <v>55</v>
      </c>
      <c r="N176" t="s">
        <v>55</v>
      </c>
      <c r="O176" s="1" t="s">
        <v>92</v>
      </c>
      <c r="P176" t="s">
        <v>13</v>
      </c>
      <c r="Q176">
        <v>1</v>
      </c>
      <c r="R176" s="24">
        <v>1</v>
      </c>
      <c r="S176" s="7" t="s">
        <v>213</v>
      </c>
      <c r="T176" s="7">
        <v>2</v>
      </c>
      <c r="U176" s="7" t="s">
        <v>213</v>
      </c>
      <c r="V176" s="26" t="s">
        <v>55</v>
      </c>
      <c r="W176" s="22" t="s">
        <v>55</v>
      </c>
      <c r="X176" s="32" t="s">
        <v>55</v>
      </c>
      <c r="Y176" s="32" t="s">
        <v>55</v>
      </c>
      <c r="Z176" s="22" t="s">
        <v>55</v>
      </c>
      <c r="AA176" s="22" t="s">
        <v>55</v>
      </c>
      <c r="AB176" s="22" t="s">
        <v>55</v>
      </c>
      <c r="AC176" t="s">
        <v>60</v>
      </c>
      <c r="AD176">
        <v>1</v>
      </c>
      <c r="AF176" t="s">
        <v>24</v>
      </c>
      <c r="AG176">
        <v>10</v>
      </c>
      <c r="AH176" t="s">
        <v>17</v>
      </c>
      <c r="AI176" s="5" t="s">
        <v>55</v>
      </c>
      <c r="AJ176" s="5" t="s">
        <v>55</v>
      </c>
      <c r="AK176" s="32" t="s">
        <v>55</v>
      </c>
      <c r="AL176" s="22" t="s">
        <v>55</v>
      </c>
      <c r="AM176" s="32" t="s">
        <v>55</v>
      </c>
      <c r="AN176" s="32" t="s">
        <v>55</v>
      </c>
      <c r="AO176" s="22" t="str">
        <f t="shared" si="22"/>
        <v>One-Time gift on N/A basis charged on N/A Delayed start date of N/A ending on N/A</v>
      </c>
      <c r="AP176" t="s">
        <v>38</v>
      </c>
      <c r="AQ176" s="5" t="s">
        <v>64</v>
      </c>
      <c r="AR176" s="5" t="s">
        <v>181</v>
      </c>
      <c r="AS176" s="5" t="s">
        <v>64</v>
      </c>
      <c r="AT176" s="5"/>
      <c r="AU176" t="s">
        <v>38</v>
      </c>
      <c r="AV176" t="s">
        <v>38</v>
      </c>
      <c r="AW176" t="s">
        <v>38</v>
      </c>
      <c r="AX176" t="s">
        <v>90</v>
      </c>
      <c r="AY176" s="35" t="s">
        <v>3495</v>
      </c>
      <c r="AZ176" s="36" t="s">
        <v>3496</v>
      </c>
      <c r="BA176" s="36" t="s">
        <v>3868</v>
      </c>
      <c r="BB176" s="36" t="s">
        <v>5556</v>
      </c>
      <c r="BC176" s="37"/>
      <c r="BD176" s="36" t="s">
        <v>5557</v>
      </c>
      <c r="BE176" s="36" t="s">
        <v>5220</v>
      </c>
      <c r="BF176" t="s">
        <v>87</v>
      </c>
      <c r="BG176" s="39">
        <v>35743</v>
      </c>
      <c r="BH176" t="s">
        <v>53</v>
      </c>
      <c r="BI176" t="s">
        <v>221</v>
      </c>
      <c r="BJ176" s="5" t="s">
        <v>55</v>
      </c>
      <c r="BK176" t="s">
        <v>37</v>
      </c>
      <c r="BL176" t="s">
        <v>239</v>
      </c>
      <c r="BM176" t="s">
        <v>111</v>
      </c>
      <c r="BN176" t="s">
        <v>107</v>
      </c>
      <c r="BO176" t="s">
        <v>105</v>
      </c>
      <c r="BP176" s="4">
        <v>44188</v>
      </c>
      <c r="BQ176" s="5" t="s">
        <v>55</v>
      </c>
      <c r="BR176">
        <v>1234</v>
      </c>
      <c r="BS176" t="s">
        <v>176</v>
      </c>
      <c r="BT176">
        <v>30215</v>
      </c>
      <c r="BU176" t="s">
        <v>38</v>
      </c>
      <c r="BV176" t="s">
        <v>55</v>
      </c>
      <c r="BW176" s="5" t="s">
        <v>55</v>
      </c>
      <c r="BX176" s="22" t="s">
        <v>55</v>
      </c>
      <c r="BY176" s="5" t="s">
        <v>55</v>
      </c>
      <c r="BZ176" s="5" t="s">
        <v>55</v>
      </c>
      <c r="CA176" t="s">
        <v>37</v>
      </c>
      <c r="CB176" t="s">
        <v>37</v>
      </c>
      <c r="CC176" t="s">
        <v>55</v>
      </c>
    </row>
    <row r="177" spans="1:81" x14ac:dyDescent="0.2">
      <c r="A177" s="7" t="s">
        <v>37</v>
      </c>
      <c r="B177" t="s">
        <v>440</v>
      </c>
      <c r="C177" t="s">
        <v>136</v>
      </c>
      <c r="D177" t="s">
        <v>166</v>
      </c>
      <c r="E177" t="str">
        <f t="shared" si="23"/>
        <v>Load Scenario 176 (Org#=1| Campus#=1, GiftType#=2, Fund#=1)</v>
      </c>
      <c r="F177" s="24" t="str">
        <f t="shared" si="24"/>
        <v>CampusName=Main Campus|GiftType=Donate| DonatePurchaseGoal=Donate|FundName= General Giving| CategoryName=</v>
      </c>
      <c r="G177" s="24" t="str">
        <f t="shared" si="25"/>
        <v>Load Scenario 176 (Org#=1| Campus#=1, GiftType#=2, Fund#=1) - Using 'Main Campus',  'Donate', using 'AmountCurrency' of '10', with a 'One-Time' transaction using a 'New Bank Account' payment type 'ach' with account 'NormalAccount' number '856667' Submit = 'Yes'</v>
      </c>
      <c r="H177" s="24" t="str">
        <f t="shared" si="26"/>
        <v>Environment= https://sg-dev-web.securegive.com/,  User= testing+176+load@securegive.com</v>
      </c>
      <c r="I177" s="34" t="s">
        <v>244</v>
      </c>
      <c r="J177" t="s">
        <v>272</v>
      </c>
      <c r="K177" s="34" t="s">
        <v>1933</v>
      </c>
      <c r="L177" t="s">
        <v>271</v>
      </c>
      <c r="M177" t="s">
        <v>55</v>
      </c>
      <c r="N177" t="s">
        <v>55</v>
      </c>
      <c r="O177" s="1" t="s">
        <v>92</v>
      </c>
      <c r="P177" t="s">
        <v>13</v>
      </c>
      <c r="Q177">
        <v>1</v>
      </c>
      <c r="R177" s="24">
        <v>1</v>
      </c>
      <c r="S177" s="7" t="s">
        <v>213</v>
      </c>
      <c r="T177" s="7">
        <v>2</v>
      </c>
      <c r="U177" s="7" t="s">
        <v>213</v>
      </c>
      <c r="V177" s="26" t="s">
        <v>55</v>
      </c>
      <c r="W177" s="22" t="s">
        <v>55</v>
      </c>
      <c r="X177" s="32" t="s">
        <v>55</v>
      </c>
      <c r="Y177" s="32" t="s">
        <v>55</v>
      </c>
      <c r="Z177" s="22" t="s">
        <v>55</v>
      </c>
      <c r="AA177" s="22" t="s">
        <v>55</v>
      </c>
      <c r="AB177" s="22" t="s">
        <v>55</v>
      </c>
      <c r="AC177" t="s">
        <v>60</v>
      </c>
      <c r="AD177">
        <v>1</v>
      </c>
      <c r="AF177" t="s">
        <v>24</v>
      </c>
      <c r="AG177">
        <v>10</v>
      </c>
      <c r="AH177" t="s">
        <v>17</v>
      </c>
      <c r="AI177" s="5" t="s">
        <v>55</v>
      </c>
      <c r="AJ177" s="5" t="s">
        <v>55</v>
      </c>
      <c r="AK177" s="32" t="s">
        <v>55</v>
      </c>
      <c r="AL177" s="22" t="s">
        <v>55</v>
      </c>
      <c r="AM177" s="32" t="s">
        <v>55</v>
      </c>
      <c r="AN177" s="32" t="s">
        <v>55</v>
      </c>
      <c r="AO177" s="22" t="str">
        <f t="shared" si="22"/>
        <v>One-Time gift on N/A basis charged on N/A Delayed start date of N/A ending on N/A</v>
      </c>
      <c r="AP177" t="s">
        <v>38</v>
      </c>
      <c r="AQ177" s="5" t="s">
        <v>64</v>
      </c>
      <c r="AR177" s="5" t="s">
        <v>181</v>
      </c>
      <c r="AS177" s="5" t="s">
        <v>64</v>
      </c>
      <c r="AT177" s="5"/>
      <c r="AU177" t="s">
        <v>38</v>
      </c>
      <c r="AV177" t="s">
        <v>38</v>
      </c>
      <c r="AW177" t="s">
        <v>38</v>
      </c>
      <c r="AX177" t="s">
        <v>90</v>
      </c>
      <c r="AY177" s="35" t="s">
        <v>3388</v>
      </c>
      <c r="AZ177" s="36" t="s">
        <v>3472</v>
      </c>
      <c r="BA177" s="36" t="s">
        <v>3869</v>
      </c>
      <c r="BB177" s="36" t="s">
        <v>5558</v>
      </c>
      <c r="BC177" s="37"/>
      <c r="BD177" s="36" t="s">
        <v>5559</v>
      </c>
      <c r="BE177" s="36" t="s">
        <v>5503</v>
      </c>
      <c r="BF177" t="s">
        <v>87</v>
      </c>
      <c r="BG177" s="39">
        <v>40913</v>
      </c>
      <c r="BH177" t="s">
        <v>126</v>
      </c>
      <c r="BI177" t="s">
        <v>221</v>
      </c>
      <c r="BJ177" s="5" t="s">
        <v>55</v>
      </c>
      <c r="BK177" s="5" t="s">
        <v>55</v>
      </c>
      <c r="BL177" t="s">
        <v>236</v>
      </c>
      <c r="BM177" t="s">
        <v>110</v>
      </c>
      <c r="BN177" t="s">
        <v>119</v>
      </c>
      <c r="BO177">
        <v>856667</v>
      </c>
      <c r="BP177" s="5" t="s">
        <v>55</v>
      </c>
      <c r="BQ177" s="5" t="s">
        <v>55</v>
      </c>
      <c r="BR177" s="5" t="s">
        <v>55</v>
      </c>
      <c r="BS177" s="5" t="s">
        <v>55</v>
      </c>
      <c r="BT177" s="5" t="s">
        <v>55</v>
      </c>
      <c r="BU177" s="5" t="s">
        <v>55</v>
      </c>
      <c r="BV177" t="s">
        <v>38</v>
      </c>
      <c r="BW177" t="s">
        <v>51</v>
      </c>
      <c r="BX177" s="6" t="s">
        <v>132</v>
      </c>
      <c r="BY177" t="s">
        <v>52</v>
      </c>
      <c r="BZ177" s="5" t="s">
        <v>131</v>
      </c>
      <c r="CA177" t="s">
        <v>38</v>
      </c>
      <c r="CB177" t="s">
        <v>37</v>
      </c>
      <c r="CC177" t="s">
        <v>215</v>
      </c>
    </row>
    <row r="178" spans="1:81" x14ac:dyDescent="0.2">
      <c r="A178" s="7" t="s">
        <v>37</v>
      </c>
      <c r="B178" t="s">
        <v>441</v>
      </c>
      <c r="C178" t="s">
        <v>136</v>
      </c>
      <c r="D178" t="s">
        <v>166</v>
      </c>
      <c r="E178" t="str">
        <f t="shared" si="23"/>
        <v>Load Scenario 177 (Org#=1| Campus#=1, GiftType#=2, Fund#=1)</v>
      </c>
      <c r="F178" s="24" t="str">
        <f t="shared" si="24"/>
        <v>CampusName=Main Campus|GiftType=Donate| DonatePurchaseGoal=Donate|FundName= General Giving| CategoryName=</v>
      </c>
      <c r="G178" s="24" t="str">
        <f t="shared" si="25"/>
        <v>Load Scenario 177 (Org#=1| Campus#=1, GiftType#=2, Fund#=1) - Using 'Main Campus',  'Donate', using 'AmountCurrency' of '10', with a 'One-Time' transaction using a 'New Credit Card' payment type 'Visa' with account 'Visa_Personal' number '4111 1111 1111 1111' Submit = 'Yes'</v>
      </c>
      <c r="H178" s="24" t="str">
        <f t="shared" si="26"/>
        <v>Environment= https://sg-dev-web.securegive.com/,  User= testing+177+load@securegive.com</v>
      </c>
      <c r="I178" s="34" t="s">
        <v>244</v>
      </c>
      <c r="J178" t="s">
        <v>272</v>
      </c>
      <c r="K178" s="34" t="s">
        <v>1934</v>
      </c>
      <c r="L178" t="s">
        <v>271</v>
      </c>
      <c r="M178" t="s">
        <v>55</v>
      </c>
      <c r="N178" t="s">
        <v>55</v>
      </c>
      <c r="O178" s="1" t="s">
        <v>92</v>
      </c>
      <c r="P178" t="s">
        <v>13</v>
      </c>
      <c r="Q178">
        <v>1</v>
      </c>
      <c r="R178" s="24">
        <v>1</v>
      </c>
      <c r="S178" s="7" t="s">
        <v>213</v>
      </c>
      <c r="T178" s="7">
        <v>2</v>
      </c>
      <c r="U178" s="7" t="s">
        <v>213</v>
      </c>
      <c r="V178" s="26" t="s">
        <v>55</v>
      </c>
      <c r="W178" s="22" t="s">
        <v>55</v>
      </c>
      <c r="X178" s="32" t="s">
        <v>55</v>
      </c>
      <c r="Y178" s="32" t="s">
        <v>55</v>
      </c>
      <c r="Z178" s="22" t="s">
        <v>55</v>
      </c>
      <c r="AA178" s="22" t="s">
        <v>55</v>
      </c>
      <c r="AB178" s="22" t="s">
        <v>55</v>
      </c>
      <c r="AC178" t="s">
        <v>60</v>
      </c>
      <c r="AD178">
        <v>1</v>
      </c>
      <c r="AF178" t="s">
        <v>24</v>
      </c>
      <c r="AG178">
        <v>10</v>
      </c>
      <c r="AH178" t="s">
        <v>17</v>
      </c>
      <c r="AI178" s="5" t="s">
        <v>55</v>
      </c>
      <c r="AJ178" s="5" t="s">
        <v>55</v>
      </c>
      <c r="AK178" s="32" t="s">
        <v>55</v>
      </c>
      <c r="AL178" s="22" t="s">
        <v>55</v>
      </c>
      <c r="AM178" s="32" t="s">
        <v>55</v>
      </c>
      <c r="AN178" s="32" t="s">
        <v>55</v>
      </c>
      <c r="AO178" s="22" t="str">
        <f t="shared" si="22"/>
        <v>One-Time gift on N/A basis charged on N/A Delayed start date of N/A ending on N/A</v>
      </c>
      <c r="AP178" t="s">
        <v>38</v>
      </c>
      <c r="AQ178" s="5" t="s">
        <v>64</v>
      </c>
      <c r="AR178" s="5" t="s">
        <v>181</v>
      </c>
      <c r="AS178" s="5" t="s">
        <v>64</v>
      </c>
      <c r="AT178" s="5"/>
      <c r="AU178" t="s">
        <v>38</v>
      </c>
      <c r="AV178" t="s">
        <v>38</v>
      </c>
      <c r="AW178" t="s">
        <v>38</v>
      </c>
      <c r="AX178" t="s">
        <v>90</v>
      </c>
      <c r="AY178" s="35" t="s">
        <v>3424</v>
      </c>
      <c r="AZ178" s="36" t="s">
        <v>3368</v>
      </c>
      <c r="BA178" s="36" t="s">
        <v>3870</v>
      </c>
      <c r="BB178" s="36" t="s">
        <v>5560</v>
      </c>
      <c r="BC178" s="37"/>
      <c r="BD178" s="36" t="s">
        <v>5561</v>
      </c>
      <c r="BE178" s="36" t="s">
        <v>86</v>
      </c>
      <c r="BF178" t="s">
        <v>87</v>
      </c>
      <c r="BG178" s="39">
        <v>2028</v>
      </c>
      <c r="BH178" t="s">
        <v>53</v>
      </c>
      <c r="BI178" t="s">
        <v>221</v>
      </c>
      <c r="BJ178" s="5" t="s">
        <v>55</v>
      </c>
      <c r="BK178" t="s">
        <v>37</v>
      </c>
      <c r="BL178" t="s">
        <v>237</v>
      </c>
      <c r="BM178" t="s">
        <v>111</v>
      </c>
      <c r="BN178" t="s">
        <v>121</v>
      </c>
      <c r="BO178" t="s">
        <v>98</v>
      </c>
      <c r="BP178" s="4">
        <v>44188</v>
      </c>
      <c r="BQ178">
        <v>123</v>
      </c>
      <c r="BR178" s="5" t="s">
        <v>55</v>
      </c>
      <c r="BS178" t="s">
        <v>50</v>
      </c>
      <c r="BT178">
        <v>30215</v>
      </c>
      <c r="BU178" t="s">
        <v>38</v>
      </c>
      <c r="BV178" t="s">
        <v>38</v>
      </c>
      <c r="BW178" s="5" t="s">
        <v>55</v>
      </c>
      <c r="BX178" s="22" t="s">
        <v>55</v>
      </c>
      <c r="BY178" s="5" t="s">
        <v>55</v>
      </c>
      <c r="BZ178" s="5" t="s">
        <v>55</v>
      </c>
      <c r="CA178" t="s">
        <v>37</v>
      </c>
      <c r="CB178" t="s">
        <v>37</v>
      </c>
      <c r="CC178" t="s">
        <v>55</v>
      </c>
    </row>
    <row r="179" spans="1:81" ht="17" customHeight="1" x14ac:dyDescent="0.2">
      <c r="A179" s="7" t="s">
        <v>37</v>
      </c>
      <c r="B179" t="s">
        <v>442</v>
      </c>
      <c r="C179" t="s">
        <v>136</v>
      </c>
      <c r="D179" t="s">
        <v>166</v>
      </c>
      <c r="E179" t="str">
        <f t="shared" si="23"/>
        <v>Load Scenario 178 (Org#=1| Campus#=1, GiftType#=2, Fund#=1)</v>
      </c>
      <c r="F179" s="24" t="str">
        <f t="shared" si="24"/>
        <v>CampusName=Main Campus|GiftType=Donate| DonatePurchaseGoal=Donate|FundName= General Giving| CategoryName=</v>
      </c>
      <c r="G179" s="24" t="str">
        <f t="shared" si="25"/>
        <v>Load Scenario 178 (Org#=1| Campus#=1, GiftType#=2, Fund#=1) - Using 'Main Campus',  'Donate', using 'AmountCurrency' of '10', with a 'One-Time' transaction using a 'New Credit Card' payment type 'Visa' with account 'Visa_Corporate_Purchase' number '4055 0111 1111 1111' Submit = 'Yes'</v>
      </c>
      <c r="H179" s="24" t="str">
        <f t="shared" si="26"/>
        <v>Environment= https://sg-dev-web.securegive.com/,  User= testing+178+load@securegive.com</v>
      </c>
      <c r="I179" s="34" t="s">
        <v>244</v>
      </c>
      <c r="J179" t="s">
        <v>272</v>
      </c>
      <c r="K179" s="34" t="s">
        <v>1935</v>
      </c>
      <c r="L179" t="s">
        <v>271</v>
      </c>
      <c r="M179" t="s">
        <v>55</v>
      </c>
      <c r="N179" t="s">
        <v>55</v>
      </c>
      <c r="O179" s="1" t="s">
        <v>92</v>
      </c>
      <c r="P179" t="s">
        <v>13</v>
      </c>
      <c r="Q179">
        <v>1</v>
      </c>
      <c r="R179" s="24">
        <v>1</v>
      </c>
      <c r="S179" s="7" t="s">
        <v>213</v>
      </c>
      <c r="T179" s="7">
        <v>2</v>
      </c>
      <c r="U179" s="7" t="s">
        <v>213</v>
      </c>
      <c r="V179" s="26" t="s">
        <v>55</v>
      </c>
      <c r="W179" s="22" t="s">
        <v>55</v>
      </c>
      <c r="X179" s="32" t="s">
        <v>55</v>
      </c>
      <c r="Y179" s="32" t="s">
        <v>55</v>
      </c>
      <c r="Z179" s="22" t="s">
        <v>55</v>
      </c>
      <c r="AA179" s="22" t="s">
        <v>55</v>
      </c>
      <c r="AB179" s="22" t="s">
        <v>55</v>
      </c>
      <c r="AC179" t="s">
        <v>60</v>
      </c>
      <c r="AD179">
        <v>1</v>
      </c>
      <c r="AF179" t="s">
        <v>24</v>
      </c>
      <c r="AG179">
        <v>10</v>
      </c>
      <c r="AH179" t="s">
        <v>17</v>
      </c>
      <c r="AI179" s="5" t="s">
        <v>55</v>
      </c>
      <c r="AJ179" s="5" t="s">
        <v>55</v>
      </c>
      <c r="AK179" s="32" t="s">
        <v>55</v>
      </c>
      <c r="AL179" s="22" t="s">
        <v>55</v>
      </c>
      <c r="AM179" s="32" t="s">
        <v>55</v>
      </c>
      <c r="AN179" s="32" t="s">
        <v>55</v>
      </c>
      <c r="AO179" s="22" t="str">
        <f t="shared" si="22"/>
        <v>One-Time gift on N/A basis charged on N/A Delayed start date of N/A ending on N/A</v>
      </c>
      <c r="AP179" t="s">
        <v>38</v>
      </c>
      <c r="AQ179" s="5" t="s">
        <v>64</v>
      </c>
      <c r="AR179" s="5" t="s">
        <v>181</v>
      </c>
      <c r="AS179" s="5" t="s">
        <v>64</v>
      </c>
      <c r="AT179" s="5"/>
      <c r="AU179" t="s">
        <v>38</v>
      </c>
      <c r="AV179" t="s">
        <v>38</v>
      </c>
      <c r="AW179" t="s">
        <v>38</v>
      </c>
      <c r="AX179" t="s">
        <v>90</v>
      </c>
      <c r="AY179" s="35" t="s">
        <v>3355</v>
      </c>
      <c r="AZ179" s="36" t="s">
        <v>3497</v>
      </c>
      <c r="BA179" s="36" t="s">
        <v>3871</v>
      </c>
      <c r="BB179" s="36" t="s">
        <v>5562</v>
      </c>
      <c r="BC179" s="37"/>
      <c r="BD179" s="36" t="s">
        <v>5563</v>
      </c>
      <c r="BE179" s="36" t="s">
        <v>5245</v>
      </c>
      <c r="BF179" t="s">
        <v>87</v>
      </c>
      <c r="BG179" s="39">
        <v>90260</v>
      </c>
      <c r="BH179" t="s">
        <v>53</v>
      </c>
      <c r="BI179" t="s">
        <v>221</v>
      </c>
      <c r="BJ179" s="5" t="s">
        <v>55</v>
      </c>
      <c r="BK179" t="s">
        <v>37</v>
      </c>
      <c r="BL179" t="s">
        <v>237</v>
      </c>
      <c r="BM179" t="s">
        <v>111</v>
      </c>
      <c r="BN179" t="s">
        <v>106</v>
      </c>
      <c r="BO179" t="s">
        <v>100</v>
      </c>
      <c r="BP179" s="4">
        <v>44188</v>
      </c>
      <c r="BQ179">
        <v>123</v>
      </c>
      <c r="BR179" s="5" t="s">
        <v>55</v>
      </c>
      <c r="BS179" t="s">
        <v>172</v>
      </c>
      <c r="BT179">
        <v>30215</v>
      </c>
      <c r="BU179" t="s">
        <v>38</v>
      </c>
      <c r="BV179" t="s">
        <v>38</v>
      </c>
      <c r="BW179" s="5" t="s">
        <v>55</v>
      </c>
      <c r="BX179" s="22" t="s">
        <v>55</v>
      </c>
      <c r="BY179" s="5" t="s">
        <v>55</v>
      </c>
      <c r="BZ179" s="5" t="s">
        <v>55</v>
      </c>
      <c r="CA179" t="s">
        <v>37</v>
      </c>
      <c r="CB179" t="s">
        <v>37</v>
      </c>
      <c r="CC179" t="s">
        <v>55</v>
      </c>
    </row>
    <row r="180" spans="1:81" x14ac:dyDescent="0.2">
      <c r="A180" s="7" t="s">
        <v>37</v>
      </c>
      <c r="B180" t="s">
        <v>443</v>
      </c>
      <c r="C180" t="s">
        <v>136</v>
      </c>
      <c r="D180" t="s">
        <v>166</v>
      </c>
      <c r="E180" t="str">
        <f t="shared" si="23"/>
        <v>Load Scenario 179 (Org#=1| Campus#=1, GiftType#=2, Fund#=1)</v>
      </c>
      <c r="F180" s="24" t="str">
        <f t="shared" si="24"/>
        <v>CampusName=Main Campus|GiftType=Donate| DonatePurchaseGoal=Donate|FundName= General Giving| CategoryName=</v>
      </c>
      <c r="G180" s="24" t="str">
        <f t="shared" si="25"/>
        <v>Load Scenario 179 (Org#=1| Campus#=1, GiftType#=2, Fund#=1) - Using 'Main Campus',  'Donate', using 'AmountCurrency' of '14', with a 'One-Time' transaction using a 'New Credit Card' payment type 'Visa' with account 'Mastercard_Personal' number '5454 5454 5454 5454' Submit = 'Yes'</v>
      </c>
      <c r="H180" s="24" t="str">
        <f t="shared" si="26"/>
        <v>Environment= https://sg-dev-web.securegive.com/,  User= testing+179+load@securegive.com</v>
      </c>
      <c r="I180" s="34" t="s">
        <v>244</v>
      </c>
      <c r="J180" t="s">
        <v>272</v>
      </c>
      <c r="K180" s="34" t="s">
        <v>1936</v>
      </c>
      <c r="L180" t="s">
        <v>271</v>
      </c>
      <c r="M180" t="s">
        <v>55</v>
      </c>
      <c r="N180" t="s">
        <v>55</v>
      </c>
      <c r="O180" s="1" t="s">
        <v>92</v>
      </c>
      <c r="P180" t="s">
        <v>13</v>
      </c>
      <c r="Q180">
        <v>1</v>
      </c>
      <c r="R180" s="24">
        <v>1</v>
      </c>
      <c r="S180" s="7" t="s">
        <v>213</v>
      </c>
      <c r="T180" s="7">
        <v>2</v>
      </c>
      <c r="U180" s="7" t="s">
        <v>213</v>
      </c>
      <c r="V180" s="26" t="s">
        <v>55</v>
      </c>
      <c r="W180" s="22" t="s">
        <v>55</v>
      </c>
      <c r="X180" s="32" t="s">
        <v>55</v>
      </c>
      <c r="Y180" s="32" t="s">
        <v>55</v>
      </c>
      <c r="Z180" s="22" t="s">
        <v>55</v>
      </c>
      <c r="AA180" s="22" t="s">
        <v>55</v>
      </c>
      <c r="AB180" s="22" t="s">
        <v>55</v>
      </c>
      <c r="AC180" t="s">
        <v>60</v>
      </c>
      <c r="AD180">
        <v>1</v>
      </c>
      <c r="AF180" t="s">
        <v>24</v>
      </c>
      <c r="AG180">
        <v>14</v>
      </c>
      <c r="AH180" t="s">
        <v>17</v>
      </c>
      <c r="AI180" s="5" t="s">
        <v>55</v>
      </c>
      <c r="AJ180" s="5" t="s">
        <v>55</v>
      </c>
      <c r="AK180" s="32" t="s">
        <v>55</v>
      </c>
      <c r="AL180" s="22" t="s">
        <v>55</v>
      </c>
      <c r="AM180" s="32" t="s">
        <v>55</v>
      </c>
      <c r="AN180" s="32" t="s">
        <v>55</v>
      </c>
      <c r="AO180" s="22" t="str">
        <f t="shared" si="22"/>
        <v>One-Time gift on N/A basis charged on N/A Delayed start date of N/A ending on N/A</v>
      </c>
      <c r="AP180" t="s">
        <v>38</v>
      </c>
      <c r="AQ180" s="5" t="s">
        <v>64</v>
      </c>
      <c r="AR180" s="5" t="s">
        <v>181</v>
      </c>
      <c r="AS180" s="5" t="s">
        <v>64</v>
      </c>
      <c r="AT180" s="5"/>
      <c r="AU180" t="s">
        <v>38</v>
      </c>
      <c r="AV180" t="s">
        <v>38</v>
      </c>
      <c r="AW180" t="s">
        <v>38</v>
      </c>
      <c r="AX180" t="s">
        <v>90</v>
      </c>
      <c r="AY180" s="35" t="s">
        <v>3498</v>
      </c>
      <c r="AZ180" s="36" t="s">
        <v>3499</v>
      </c>
      <c r="BA180" s="36" t="s">
        <v>3872</v>
      </c>
      <c r="BB180" s="36" t="s">
        <v>5564</v>
      </c>
      <c r="BC180" s="37"/>
      <c r="BD180" s="36" t="s">
        <v>5565</v>
      </c>
      <c r="BE180" s="36" t="s">
        <v>5393</v>
      </c>
      <c r="BF180" t="s">
        <v>87</v>
      </c>
      <c r="BG180" s="39">
        <v>43947</v>
      </c>
      <c r="BH180" t="s">
        <v>53</v>
      </c>
      <c r="BI180" t="s">
        <v>221</v>
      </c>
      <c r="BJ180" s="5" t="s">
        <v>55</v>
      </c>
      <c r="BK180" t="s">
        <v>37</v>
      </c>
      <c r="BL180" t="s">
        <v>237</v>
      </c>
      <c r="BM180" t="s">
        <v>111</v>
      </c>
      <c r="BN180" t="s">
        <v>122</v>
      </c>
      <c r="BO180" t="s">
        <v>101</v>
      </c>
      <c r="BP180" s="4">
        <v>44188</v>
      </c>
      <c r="BQ180">
        <v>123</v>
      </c>
      <c r="BR180" s="5" t="s">
        <v>55</v>
      </c>
      <c r="BS180" t="s">
        <v>173</v>
      </c>
      <c r="BT180">
        <v>30215</v>
      </c>
      <c r="BU180" t="s">
        <v>38</v>
      </c>
      <c r="BV180" t="s">
        <v>38</v>
      </c>
      <c r="BW180" s="5" t="s">
        <v>55</v>
      </c>
      <c r="BX180" s="22" t="s">
        <v>55</v>
      </c>
      <c r="BY180" s="5" t="s">
        <v>55</v>
      </c>
      <c r="BZ180" s="5" t="s">
        <v>55</v>
      </c>
      <c r="CA180" t="s">
        <v>38</v>
      </c>
      <c r="CB180" t="s">
        <v>37</v>
      </c>
      <c r="CC180" t="s">
        <v>55</v>
      </c>
    </row>
    <row r="181" spans="1:81" x14ac:dyDescent="0.2">
      <c r="A181" s="7" t="s">
        <v>37</v>
      </c>
      <c r="B181" t="s">
        <v>444</v>
      </c>
      <c r="C181" t="s">
        <v>136</v>
      </c>
      <c r="D181" t="s">
        <v>166</v>
      </c>
      <c r="E181" t="str">
        <f t="shared" si="23"/>
        <v>Load Scenario 180 (Org#=1| Campus#=1, GiftType#=2, Fund#=1)</v>
      </c>
      <c r="F181" s="24" t="str">
        <f t="shared" si="24"/>
        <v>CampusName=Main Campus|GiftType=Donate| DonatePurchaseGoal=Donate|FundName= General Giving| CategoryName=</v>
      </c>
      <c r="G181" s="24" t="str">
        <f t="shared" si="25"/>
        <v>Load Scenario 180 (Org#=1| Campus#=1, GiftType#=2, Fund#=1) - Using 'Main Campus',  'Donate', using 'AmountCurrency' of '15', with a 'One-Time' transaction using a 'New Credit Card' payment type 'Mastercard' with account 'Mastercard_Corporate' number '5405 2222 2222 2226' Submit = 'Yes'</v>
      </c>
      <c r="H181" s="24" t="str">
        <f t="shared" si="26"/>
        <v>Environment= https://sg-dev-web.securegive.com/,  User= testing+180+load@securegive.com</v>
      </c>
      <c r="I181" s="34" t="s">
        <v>244</v>
      </c>
      <c r="J181" t="s">
        <v>272</v>
      </c>
      <c r="K181" s="34" t="s">
        <v>1937</v>
      </c>
      <c r="L181" t="s">
        <v>271</v>
      </c>
      <c r="M181" t="s">
        <v>55</v>
      </c>
      <c r="N181" t="s">
        <v>55</v>
      </c>
      <c r="O181" s="1" t="s">
        <v>92</v>
      </c>
      <c r="P181" t="s">
        <v>13</v>
      </c>
      <c r="Q181">
        <v>1</v>
      </c>
      <c r="R181" s="24">
        <v>1</v>
      </c>
      <c r="S181" s="7" t="s">
        <v>213</v>
      </c>
      <c r="T181" s="7">
        <v>2</v>
      </c>
      <c r="U181" s="7" t="s">
        <v>213</v>
      </c>
      <c r="V181" s="26" t="s">
        <v>55</v>
      </c>
      <c r="W181" s="22" t="s">
        <v>55</v>
      </c>
      <c r="X181" s="32" t="s">
        <v>55</v>
      </c>
      <c r="Y181" s="32" t="s">
        <v>55</v>
      </c>
      <c r="Z181" s="22" t="s">
        <v>55</v>
      </c>
      <c r="AA181" s="22" t="s">
        <v>55</v>
      </c>
      <c r="AB181" s="22" t="s">
        <v>55</v>
      </c>
      <c r="AC181" t="s">
        <v>60</v>
      </c>
      <c r="AD181">
        <v>1</v>
      </c>
      <c r="AF181" t="s">
        <v>24</v>
      </c>
      <c r="AG181">
        <v>15</v>
      </c>
      <c r="AH181" t="s">
        <v>17</v>
      </c>
      <c r="AI181" s="5" t="s">
        <v>55</v>
      </c>
      <c r="AJ181" s="5" t="s">
        <v>55</v>
      </c>
      <c r="AK181" s="32" t="s">
        <v>55</v>
      </c>
      <c r="AL181" s="22" t="s">
        <v>55</v>
      </c>
      <c r="AM181" s="32" t="s">
        <v>55</v>
      </c>
      <c r="AN181" s="32" t="s">
        <v>55</v>
      </c>
      <c r="AO181" s="22" t="str">
        <f t="shared" si="22"/>
        <v>One-Time gift on N/A basis charged on N/A Delayed start date of N/A ending on N/A</v>
      </c>
      <c r="AP181" t="s">
        <v>38</v>
      </c>
      <c r="AQ181" s="5" t="s">
        <v>64</v>
      </c>
      <c r="AR181" s="5" t="s">
        <v>181</v>
      </c>
      <c r="AS181" s="5" t="s">
        <v>64</v>
      </c>
      <c r="AT181" s="5"/>
      <c r="AU181" t="s">
        <v>38</v>
      </c>
      <c r="AV181" t="s">
        <v>38</v>
      </c>
      <c r="AW181" t="s">
        <v>38</v>
      </c>
      <c r="AX181" t="s">
        <v>90</v>
      </c>
      <c r="AY181" s="35" t="s">
        <v>3500</v>
      </c>
      <c r="AZ181" s="36" t="s">
        <v>3321</v>
      </c>
      <c r="BA181" s="36" t="s">
        <v>3873</v>
      </c>
      <c r="BB181" s="36" t="s">
        <v>5566</v>
      </c>
      <c r="BC181" s="37"/>
      <c r="BD181" s="36" t="s">
        <v>5443</v>
      </c>
      <c r="BE181" s="36" t="s">
        <v>5393</v>
      </c>
      <c r="BF181" t="s">
        <v>87</v>
      </c>
      <c r="BG181" s="39">
        <v>73925</v>
      </c>
      <c r="BH181" t="s">
        <v>53</v>
      </c>
      <c r="BI181" t="s">
        <v>221</v>
      </c>
      <c r="BJ181" s="5" t="s">
        <v>55</v>
      </c>
      <c r="BK181" t="s">
        <v>37</v>
      </c>
      <c r="BL181" t="s">
        <v>238</v>
      </c>
      <c r="BM181" t="s">
        <v>111</v>
      </c>
      <c r="BN181" t="s">
        <v>123</v>
      </c>
      <c r="BO181" t="s">
        <v>103</v>
      </c>
      <c r="BP181" s="4">
        <v>44188</v>
      </c>
      <c r="BQ181">
        <v>123</v>
      </c>
      <c r="BR181" s="5" t="s">
        <v>55</v>
      </c>
      <c r="BS181" t="s">
        <v>174</v>
      </c>
      <c r="BT181">
        <v>30215</v>
      </c>
      <c r="BU181" t="s">
        <v>38</v>
      </c>
      <c r="BV181" t="s">
        <v>38</v>
      </c>
      <c r="BW181" s="5" t="s">
        <v>55</v>
      </c>
      <c r="BX181" s="22" t="s">
        <v>55</v>
      </c>
      <c r="BY181" s="5" t="s">
        <v>55</v>
      </c>
      <c r="BZ181" s="5" t="s">
        <v>55</v>
      </c>
      <c r="CA181" t="s">
        <v>38</v>
      </c>
      <c r="CB181" t="s">
        <v>37</v>
      </c>
      <c r="CC181" t="s">
        <v>55</v>
      </c>
    </row>
    <row r="182" spans="1:81" x14ac:dyDescent="0.2">
      <c r="A182" s="7" t="s">
        <v>37</v>
      </c>
      <c r="B182" t="s">
        <v>445</v>
      </c>
      <c r="C182" t="s">
        <v>136</v>
      </c>
      <c r="D182" t="s">
        <v>166</v>
      </c>
      <c r="E182" t="str">
        <f t="shared" si="23"/>
        <v>Load Scenario 181 (Org#=1| Campus#=1, GiftType#=2, Fund#=1)</v>
      </c>
      <c r="F182" s="24" t="str">
        <f t="shared" si="24"/>
        <v>CampusName=Main Campus|GiftType=Donate| DonatePurchaseGoal=Donate|FundName= General Giving| CategoryName=</v>
      </c>
      <c r="G182" s="24" t="str">
        <f t="shared" si="25"/>
        <v>Load Scenario 181 (Org#=1| Campus#=1, GiftType#=2, Fund#=1) - Using 'Main Campus',  'Donate', using 'AmountCurrency' of '16', with a 'One-Time' transaction using a 'New Credit Card' payment type 'Discover' with account 'Discover' number '6011 0009 9550 0000' Submit = 'Yes'</v>
      </c>
      <c r="H182" s="24" t="str">
        <f t="shared" si="26"/>
        <v>Environment= https://sg-dev-web.securegive.com/,  User= testing+181+load@securegive.com</v>
      </c>
      <c r="I182" s="34" t="s">
        <v>244</v>
      </c>
      <c r="J182" t="s">
        <v>272</v>
      </c>
      <c r="K182" s="34" t="s">
        <v>1938</v>
      </c>
      <c r="L182" t="s">
        <v>271</v>
      </c>
      <c r="M182" t="s">
        <v>55</v>
      </c>
      <c r="N182" t="s">
        <v>55</v>
      </c>
      <c r="O182" s="1" t="s">
        <v>92</v>
      </c>
      <c r="P182" t="s">
        <v>13</v>
      </c>
      <c r="Q182">
        <v>1</v>
      </c>
      <c r="R182" s="24">
        <v>1</v>
      </c>
      <c r="S182" s="7" t="s">
        <v>213</v>
      </c>
      <c r="T182" s="7">
        <v>2</v>
      </c>
      <c r="U182" s="7" t="s">
        <v>213</v>
      </c>
      <c r="V182" s="26" t="s">
        <v>55</v>
      </c>
      <c r="W182" s="22" t="s">
        <v>55</v>
      </c>
      <c r="X182" s="32" t="s">
        <v>55</v>
      </c>
      <c r="Y182" s="32" t="s">
        <v>55</v>
      </c>
      <c r="Z182" s="22" t="s">
        <v>55</v>
      </c>
      <c r="AA182" s="22" t="s">
        <v>55</v>
      </c>
      <c r="AB182" s="22" t="s">
        <v>55</v>
      </c>
      <c r="AC182" t="s">
        <v>60</v>
      </c>
      <c r="AD182">
        <v>1</v>
      </c>
      <c r="AF182" t="s">
        <v>24</v>
      </c>
      <c r="AG182">
        <v>16</v>
      </c>
      <c r="AH182" t="s">
        <v>17</v>
      </c>
      <c r="AI182" s="5" t="s">
        <v>55</v>
      </c>
      <c r="AJ182" s="5" t="s">
        <v>55</v>
      </c>
      <c r="AK182" s="32" t="s">
        <v>55</v>
      </c>
      <c r="AL182" s="22" t="s">
        <v>55</v>
      </c>
      <c r="AM182" s="32" t="s">
        <v>55</v>
      </c>
      <c r="AN182" s="32" t="s">
        <v>55</v>
      </c>
      <c r="AO182" s="22" t="str">
        <f t="shared" si="22"/>
        <v>One-Time gift on N/A basis charged on N/A Delayed start date of N/A ending on N/A</v>
      </c>
      <c r="AP182" t="s">
        <v>38</v>
      </c>
      <c r="AQ182" s="5" t="s">
        <v>64</v>
      </c>
      <c r="AR182" s="5" t="s">
        <v>181</v>
      </c>
      <c r="AS182" s="5" t="s">
        <v>64</v>
      </c>
      <c r="AT182" s="5"/>
      <c r="AU182" t="s">
        <v>38</v>
      </c>
      <c r="AV182" t="s">
        <v>38</v>
      </c>
      <c r="AW182" t="s">
        <v>38</v>
      </c>
      <c r="AX182" t="s">
        <v>90</v>
      </c>
      <c r="AY182" s="35" t="s">
        <v>3313</v>
      </c>
      <c r="AZ182" s="36" t="s">
        <v>3264</v>
      </c>
      <c r="BA182" s="36" t="s">
        <v>3874</v>
      </c>
      <c r="BB182" s="36" t="s">
        <v>5567</v>
      </c>
      <c r="BC182" s="37"/>
      <c r="BD182" s="36" t="s">
        <v>5568</v>
      </c>
      <c r="BE182" s="36" t="s">
        <v>5264</v>
      </c>
      <c r="BF182" t="s">
        <v>87</v>
      </c>
      <c r="BG182" s="39">
        <v>82949</v>
      </c>
      <c r="BH182" t="s">
        <v>53</v>
      </c>
      <c r="BI182" t="s">
        <v>221</v>
      </c>
      <c r="BJ182" s="5" t="s">
        <v>55</v>
      </c>
      <c r="BK182" t="s">
        <v>37</v>
      </c>
      <c r="BL182" t="s">
        <v>96</v>
      </c>
      <c r="BM182" t="s">
        <v>111</v>
      </c>
      <c r="BN182" t="s">
        <v>96</v>
      </c>
      <c r="BO182" t="s">
        <v>104</v>
      </c>
      <c r="BP182" s="4">
        <v>44188</v>
      </c>
      <c r="BQ182">
        <v>123</v>
      </c>
      <c r="BR182" s="5" t="s">
        <v>55</v>
      </c>
      <c r="BS182" t="s">
        <v>175</v>
      </c>
      <c r="BT182">
        <v>30215</v>
      </c>
      <c r="BU182" t="s">
        <v>38</v>
      </c>
      <c r="BV182" t="s">
        <v>38</v>
      </c>
      <c r="BW182" s="5" t="s">
        <v>55</v>
      </c>
      <c r="BX182" s="22" t="s">
        <v>55</v>
      </c>
      <c r="BY182" s="5" t="s">
        <v>55</v>
      </c>
      <c r="BZ182" s="5" t="s">
        <v>55</v>
      </c>
      <c r="CA182" t="s">
        <v>37</v>
      </c>
      <c r="CB182" t="s">
        <v>37</v>
      </c>
      <c r="CC182" t="s">
        <v>55</v>
      </c>
    </row>
    <row r="183" spans="1:81" x14ac:dyDescent="0.2">
      <c r="A183" s="7" t="s">
        <v>37</v>
      </c>
      <c r="B183" t="s">
        <v>446</v>
      </c>
      <c r="C183" t="s">
        <v>136</v>
      </c>
      <c r="D183" t="s">
        <v>166</v>
      </c>
      <c r="E183" t="str">
        <f t="shared" si="23"/>
        <v>Load Scenario 182 (Org#=1| Campus#=1, GiftType#=2, Fund#=1)</v>
      </c>
      <c r="F183" s="24" t="str">
        <f t="shared" si="24"/>
        <v>CampusName=Main Campus|GiftType=Donate| DonatePurchaseGoal=Donate|FundName= General Giving| CategoryName=</v>
      </c>
      <c r="G183" s="24" t="str">
        <f t="shared" si="25"/>
        <v>Load Scenario 182 (Org#=1| Campus#=1, GiftType#=2, Fund#=1) - Using 'Main Campus',  'Donate', using 'AmountCurrency' of '10', with a 'One-Time' transaction using a 'New Credit Card' payment type 'Amex' with account 'American_Express' number '3714 496353 98431' Submit = 'Yes'</v>
      </c>
      <c r="H183" s="24" t="str">
        <f t="shared" si="26"/>
        <v>Environment= https://sg-dev-web.securegive.com/,  User= testing+182+load@securegive.com</v>
      </c>
      <c r="I183" s="34" t="s">
        <v>244</v>
      </c>
      <c r="J183" t="s">
        <v>272</v>
      </c>
      <c r="K183" s="34" t="s">
        <v>1939</v>
      </c>
      <c r="L183" t="s">
        <v>271</v>
      </c>
      <c r="M183" t="s">
        <v>55</v>
      </c>
      <c r="N183" t="s">
        <v>55</v>
      </c>
      <c r="O183" s="1" t="s">
        <v>92</v>
      </c>
      <c r="P183" t="s">
        <v>13</v>
      </c>
      <c r="Q183">
        <v>1</v>
      </c>
      <c r="R183" s="24">
        <v>1</v>
      </c>
      <c r="S183" s="7" t="s">
        <v>213</v>
      </c>
      <c r="T183" s="7">
        <v>2</v>
      </c>
      <c r="U183" s="7" t="s">
        <v>213</v>
      </c>
      <c r="V183" s="26" t="s">
        <v>55</v>
      </c>
      <c r="W183" s="22" t="s">
        <v>55</v>
      </c>
      <c r="X183" s="32" t="s">
        <v>55</v>
      </c>
      <c r="Y183" s="32" t="s">
        <v>55</v>
      </c>
      <c r="Z183" s="22" t="s">
        <v>55</v>
      </c>
      <c r="AA183" s="22" t="s">
        <v>55</v>
      </c>
      <c r="AB183" s="22" t="s">
        <v>55</v>
      </c>
      <c r="AC183" t="s">
        <v>60</v>
      </c>
      <c r="AD183">
        <v>1</v>
      </c>
      <c r="AF183" t="s">
        <v>24</v>
      </c>
      <c r="AG183">
        <v>10</v>
      </c>
      <c r="AH183" t="s">
        <v>17</v>
      </c>
      <c r="AI183" s="5" t="s">
        <v>55</v>
      </c>
      <c r="AJ183" s="5" t="s">
        <v>55</v>
      </c>
      <c r="AK183" s="32" t="s">
        <v>55</v>
      </c>
      <c r="AL183" s="22" t="s">
        <v>55</v>
      </c>
      <c r="AM183" s="32" t="s">
        <v>55</v>
      </c>
      <c r="AN183" s="32" t="s">
        <v>55</v>
      </c>
      <c r="AO183" s="22" t="str">
        <f t="shared" si="22"/>
        <v>One-Time gift on N/A basis charged on N/A Delayed start date of N/A ending on N/A</v>
      </c>
      <c r="AP183" t="s">
        <v>38</v>
      </c>
      <c r="AQ183" s="5" t="s">
        <v>64</v>
      </c>
      <c r="AR183" s="5" t="s">
        <v>181</v>
      </c>
      <c r="AS183" s="5" t="s">
        <v>64</v>
      </c>
      <c r="AT183" s="5"/>
      <c r="AU183" t="s">
        <v>38</v>
      </c>
      <c r="AV183" t="s">
        <v>38</v>
      </c>
      <c r="AW183" t="s">
        <v>38</v>
      </c>
      <c r="AX183" t="s">
        <v>90</v>
      </c>
      <c r="AY183" s="35" t="s">
        <v>3473</v>
      </c>
      <c r="AZ183" s="36" t="s">
        <v>3285</v>
      </c>
      <c r="BA183" s="36" t="s">
        <v>3875</v>
      </c>
      <c r="BB183" s="36" t="s">
        <v>5569</v>
      </c>
      <c r="BC183" s="37"/>
      <c r="BD183" s="36" t="s">
        <v>5324</v>
      </c>
      <c r="BE183" s="36" t="s">
        <v>5298</v>
      </c>
      <c r="BF183" t="s">
        <v>87</v>
      </c>
      <c r="BG183" s="39">
        <v>67643</v>
      </c>
      <c r="BH183" t="s">
        <v>53</v>
      </c>
      <c r="BI183" t="s">
        <v>221</v>
      </c>
      <c r="BJ183" s="5" t="s">
        <v>55</v>
      </c>
      <c r="BK183" t="s">
        <v>37</v>
      </c>
      <c r="BL183" t="s">
        <v>239</v>
      </c>
      <c r="BM183" t="s">
        <v>111</v>
      </c>
      <c r="BN183" t="s">
        <v>107</v>
      </c>
      <c r="BO183" t="s">
        <v>105</v>
      </c>
      <c r="BP183" s="4">
        <v>44188</v>
      </c>
      <c r="BQ183" s="5" t="s">
        <v>55</v>
      </c>
      <c r="BR183">
        <v>1234</v>
      </c>
      <c r="BS183" t="s">
        <v>176</v>
      </c>
      <c r="BT183">
        <v>30215</v>
      </c>
      <c r="BU183" t="s">
        <v>38</v>
      </c>
      <c r="BV183" t="s">
        <v>55</v>
      </c>
      <c r="BW183" s="5" t="s">
        <v>55</v>
      </c>
      <c r="BX183" s="22" t="s">
        <v>55</v>
      </c>
      <c r="BY183" s="5" t="s">
        <v>55</v>
      </c>
      <c r="BZ183" s="5" t="s">
        <v>55</v>
      </c>
      <c r="CA183" t="s">
        <v>37</v>
      </c>
      <c r="CB183" t="s">
        <v>37</v>
      </c>
      <c r="CC183" t="s">
        <v>55</v>
      </c>
    </row>
    <row r="184" spans="1:81" x14ac:dyDescent="0.2">
      <c r="A184" s="7" t="s">
        <v>37</v>
      </c>
      <c r="B184" t="s">
        <v>447</v>
      </c>
      <c r="C184" t="s">
        <v>136</v>
      </c>
      <c r="D184" t="s">
        <v>166</v>
      </c>
      <c r="E184" t="str">
        <f t="shared" si="23"/>
        <v>Load Scenario 183 (Org#=1| Campus#=1, GiftType#=2, Fund#=1)</v>
      </c>
      <c r="F184" s="24" t="str">
        <f t="shared" si="24"/>
        <v>CampusName=Main Campus|GiftType=Donate| DonatePurchaseGoal=Donate|FundName= General Giving| CategoryName=</v>
      </c>
      <c r="G184" s="24" t="str">
        <f t="shared" si="25"/>
        <v>Load Scenario 183 (Org#=1| Campus#=1, GiftType#=2, Fund#=1) - Using 'Main Campus',  'Donate', using 'AmountCurrency' of '10', with a 'One-Time' transaction using a 'New Bank Account' payment type 'ach' with account 'NormalAccount' number '856667' Submit = 'Yes'</v>
      </c>
      <c r="H184" s="24" t="str">
        <f t="shared" si="26"/>
        <v>Environment= https://sg-dev-web.securegive.com/,  User= testing+183+load@securegive.com</v>
      </c>
      <c r="I184" s="34" t="s">
        <v>244</v>
      </c>
      <c r="J184" t="s">
        <v>272</v>
      </c>
      <c r="K184" s="34" t="s">
        <v>1940</v>
      </c>
      <c r="L184" t="s">
        <v>271</v>
      </c>
      <c r="M184" t="s">
        <v>55</v>
      </c>
      <c r="N184" t="s">
        <v>55</v>
      </c>
      <c r="O184" s="1" t="s">
        <v>92</v>
      </c>
      <c r="P184" t="s">
        <v>13</v>
      </c>
      <c r="Q184">
        <v>1</v>
      </c>
      <c r="R184" s="24">
        <v>1</v>
      </c>
      <c r="S184" s="7" t="s">
        <v>213</v>
      </c>
      <c r="T184" s="7">
        <v>2</v>
      </c>
      <c r="U184" s="7" t="s">
        <v>213</v>
      </c>
      <c r="V184" s="26" t="s">
        <v>55</v>
      </c>
      <c r="W184" s="22" t="s">
        <v>55</v>
      </c>
      <c r="X184" s="32" t="s">
        <v>55</v>
      </c>
      <c r="Y184" s="32" t="s">
        <v>55</v>
      </c>
      <c r="Z184" s="22" t="s">
        <v>55</v>
      </c>
      <c r="AA184" s="22" t="s">
        <v>55</v>
      </c>
      <c r="AB184" s="22" t="s">
        <v>55</v>
      </c>
      <c r="AC184" t="s">
        <v>60</v>
      </c>
      <c r="AD184">
        <v>1</v>
      </c>
      <c r="AF184" t="s">
        <v>24</v>
      </c>
      <c r="AG184">
        <v>10</v>
      </c>
      <c r="AH184" t="s">
        <v>17</v>
      </c>
      <c r="AI184" s="5" t="s">
        <v>55</v>
      </c>
      <c r="AJ184" s="5" t="s">
        <v>55</v>
      </c>
      <c r="AK184" s="32" t="s">
        <v>55</v>
      </c>
      <c r="AL184" s="22" t="s">
        <v>55</v>
      </c>
      <c r="AM184" s="32" t="s">
        <v>55</v>
      </c>
      <c r="AN184" s="32" t="s">
        <v>55</v>
      </c>
      <c r="AO184" s="22" t="str">
        <f t="shared" si="22"/>
        <v>One-Time gift on N/A basis charged on N/A Delayed start date of N/A ending on N/A</v>
      </c>
      <c r="AP184" t="s">
        <v>38</v>
      </c>
      <c r="AQ184" s="5" t="s">
        <v>64</v>
      </c>
      <c r="AR184" s="5" t="s">
        <v>181</v>
      </c>
      <c r="AS184" s="5" t="s">
        <v>64</v>
      </c>
      <c r="AT184" s="5"/>
      <c r="AU184" t="s">
        <v>38</v>
      </c>
      <c r="AV184" t="s">
        <v>38</v>
      </c>
      <c r="AW184" t="s">
        <v>38</v>
      </c>
      <c r="AX184" t="s">
        <v>90</v>
      </c>
      <c r="AY184" s="35" t="s">
        <v>3501</v>
      </c>
      <c r="AZ184" s="36" t="s">
        <v>3414</v>
      </c>
      <c r="BA184" s="36" t="s">
        <v>3876</v>
      </c>
      <c r="BB184" s="36" t="s">
        <v>5570</v>
      </c>
      <c r="BC184" s="37"/>
      <c r="BD184" s="36" t="s">
        <v>5453</v>
      </c>
      <c r="BE184" s="36" t="s">
        <v>5256</v>
      </c>
      <c r="BF184" t="s">
        <v>87</v>
      </c>
      <c r="BG184" s="39">
        <v>83105</v>
      </c>
      <c r="BH184" t="s">
        <v>126</v>
      </c>
      <c r="BI184" t="s">
        <v>221</v>
      </c>
      <c r="BJ184" s="5" t="s">
        <v>55</v>
      </c>
      <c r="BK184" s="5" t="s">
        <v>55</v>
      </c>
      <c r="BL184" t="s">
        <v>236</v>
      </c>
      <c r="BM184" t="s">
        <v>110</v>
      </c>
      <c r="BN184" t="s">
        <v>119</v>
      </c>
      <c r="BO184">
        <v>856667</v>
      </c>
      <c r="BP184" s="5" t="s">
        <v>55</v>
      </c>
      <c r="BQ184" s="5" t="s">
        <v>55</v>
      </c>
      <c r="BR184" s="5" t="s">
        <v>55</v>
      </c>
      <c r="BS184" s="5" t="s">
        <v>55</v>
      </c>
      <c r="BT184" s="5" t="s">
        <v>55</v>
      </c>
      <c r="BU184" s="5" t="s">
        <v>55</v>
      </c>
      <c r="BV184" t="s">
        <v>38</v>
      </c>
      <c r="BW184" t="s">
        <v>51</v>
      </c>
      <c r="BX184" s="6" t="s">
        <v>132</v>
      </c>
      <c r="BY184" t="s">
        <v>52</v>
      </c>
      <c r="BZ184" s="5" t="s">
        <v>131</v>
      </c>
      <c r="CA184" t="s">
        <v>38</v>
      </c>
      <c r="CB184" t="s">
        <v>37</v>
      </c>
      <c r="CC184" t="s">
        <v>215</v>
      </c>
    </row>
    <row r="185" spans="1:81" x14ac:dyDescent="0.2">
      <c r="A185" s="7" t="s">
        <v>37</v>
      </c>
      <c r="B185" t="s">
        <v>448</v>
      </c>
      <c r="C185" t="s">
        <v>136</v>
      </c>
      <c r="D185" t="s">
        <v>166</v>
      </c>
      <c r="E185" t="str">
        <f t="shared" si="23"/>
        <v>Load Scenario 184 (Org#=1| Campus#=1, GiftType#=2, Fund#=1)</v>
      </c>
      <c r="F185" s="24" t="str">
        <f t="shared" si="24"/>
        <v>CampusName=Main Campus|GiftType=Donate| DonatePurchaseGoal=Donate|FundName= General Giving| CategoryName=</v>
      </c>
      <c r="G185" s="24" t="str">
        <f t="shared" si="25"/>
        <v>Load Scenario 184 (Org#=1| Campus#=1, GiftType#=2, Fund#=1) - Using 'Main Campus',  'Donate', using 'AmountCurrency' of '10', with a 'One-Time' transaction using a 'New Credit Card' payment type 'Visa' with account 'Visa_Personal' number '4111 1111 1111 1111' Submit = 'Yes'</v>
      </c>
      <c r="H185" s="24" t="str">
        <f t="shared" si="26"/>
        <v>Environment= https://sg-dev-web.securegive.com/,  User= testing+184+load@securegive.com</v>
      </c>
      <c r="I185" s="34" t="s">
        <v>244</v>
      </c>
      <c r="J185" t="s">
        <v>272</v>
      </c>
      <c r="K185" s="34" t="s">
        <v>1941</v>
      </c>
      <c r="L185" t="s">
        <v>271</v>
      </c>
      <c r="M185" t="s">
        <v>55</v>
      </c>
      <c r="N185" t="s">
        <v>55</v>
      </c>
      <c r="O185" s="1" t="s">
        <v>92</v>
      </c>
      <c r="P185" t="s">
        <v>13</v>
      </c>
      <c r="Q185">
        <v>1</v>
      </c>
      <c r="R185" s="24">
        <v>1</v>
      </c>
      <c r="S185" s="7" t="s">
        <v>213</v>
      </c>
      <c r="T185" s="7">
        <v>2</v>
      </c>
      <c r="U185" s="7" t="s">
        <v>213</v>
      </c>
      <c r="V185" s="26" t="s">
        <v>55</v>
      </c>
      <c r="W185" s="22" t="s">
        <v>55</v>
      </c>
      <c r="X185" s="32" t="s">
        <v>55</v>
      </c>
      <c r="Y185" s="32" t="s">
        <v>55</v>
      </c>
      <c r="Z185" s="22" t="s">
        <v>55</v>
      </c>
      <c r="AA185" s="22" t="s">
        <v>55</v>
      </c>
      <c r="AB185" s="22" t="s">
        <v>55</v>
      </c>
      <c r="AC185" t="s">
        <v>60</v>
      </c>
      <c r="AD185">
        <v>1</v>
      </c>
      <c r="AF185" t="s">
        <v>24</v>
      </c>
      <c r="AG185">
        <v>10</v>
      </c>
      <c r="AH185" t="s">
        <v>17</v>
      </c>
      <c r="AI185" s="5" t="s">
        <v>55</v>
      </c>
      <c r="AJ185" s="5" t="s">
        <v>55</v>
      </c>
      <c r="AK185" s="32" t="s">
        <v>55</v>
      </c>
      <c r="AL185" s="22" t="s">
        <v>55</v>
      </c>
      <c r="AM185" s="32" t="s">
        <v>55</v>
      </c>
      <c r="AN185" s="32" t="s">
        <v>55</v>
      </c>
      <c r="AO185" s="22" t="str">
        <f t="shared" si="22"/>
        <v>One-Time gift on N/A basis charged on N/A Delayed start date of N/A ending on N/A</v>
      </c>
      <c r="AP185" t="s">
        <v>38</v>
      </c>
      <c r="AQ185" s="5" t="s">
        <v>64</v>
      </c>
      <c r="AR185" s="5" t="s">
        <v>181</v>
      </c>
      <c r="AS185" s="5" t="s">
        <v>64</v>
      </c>
      <c r="AT185" s="5"/>
      <c r="AU185" t="s">
        <v>38</v>
      </c>
      <c r="AV185" t="s">
        <v>38</v>
      </c>
      <c r="AW185" t="s">
        <v>38</v>
      </c>
      <c r="AX185" t="s">
        <v>90</v>
      </c>
      <c r="AY185" s="35" t="s">
        <v>3502</v>
      </c>
      <c r="AZ185" s="36" t="s">
        <v>3503</v>
      </c>
      <c r="BA185" s="36" t="s">
        <v>3877</v>
      </c>
      <c r="BB185" s="36" t="s">
        <v>5571</v>
      </c>
      <c r="BC185" s="37"/>
      <c r="BD185" s="36" t="s">
        <v>5338</v>
      </c>
      <c r="BE185" s="36" t="s">
        <v>5259</v>
      </c>
      <c r="BF185" t="s">
        <v>87</v>
      </c>
      <c r="BG185" s="39">
        <v>14744</v>
      </c>
      <c r="BH185" t="s">
        <v>53</v>
      </c>
      <c r="BI185" t="s">
        <v>221</v>
      </c>
      <c r="BJ185" s="5" t="s">
        <v>55</v>
      </c>
      <c r="BK185" t="s">
        <v>37</v>
      </c>
      <c r="BL185" t="s">
        <v>237</v>
      </c>
      <c r="BM185" t="s">
        <v>111</v>
      </c>
      <c r="BN185" t="s">
        <v>121</v>
      </c>
      <c r="BO185" t="s">
        <v>98</v>
      </c>
      <c r="BP185" s="4">
        <v>44188</v>
      </c>
      <c r="BQ185">
        <v>123</v>
      </c>
      <c r="BR185" s="5" t="s">
        <v>55</v>
      </c>
      <c r="BS185" t="s">
        <v>50</v>
      </c>
      <c r="BT185">
        <v>30215</v>
      </c>
      <c r="BU185" t="s">
        <v>38</v>
      </c>
      <c r="BV185" t="s">
        <v>38</v>
      </c>
      <c r="BW185" s="5" t="s">
        <v>55</v>
      </c>
      <c r="BX185" s="22" t="s">
        <v>55</v>
      </c>
      <c r="BY185" s="5" t="s">
        <v>55</v>
      </c>
      <c r="BZ185" s="5" t="s">
        <v>55</v>
      </c>
      <c r="CA185" t="s">
        <v>37</v>
      </c>
      <c r="CB185" t="s">
        <v>37</v>
      </c>
      <c r="CC185" t="s">
        <v>55</v>
      </c>
    </row>
    <row r="186" spans="1:81" ht="17" customHeight="1" x14ac:dyDescent="0.2">
      <c r="A186" s="7" t="s">
        <v>37</v>
      </c>
      <c r="B186" t="s">
        <v>449</v>
      </c>
      <c r="C186" t="s">
        <v>136</v>
      </c>
      <c r="D186" t="s">
        <v>166</v>
      </c>
      <c r="E186" t="str">
        <f t="shared" si="23"/>
        <v>Load Scenario 185 (Org#=1| Campus#=1, GiftType#=2, Fund#=1)</v>
      </c>
      <c r="F186" s="24" t="str">
        <f t="shared" si="24"/>
        <v>CampusName=Main Campus|GiftType=Donate| DonatePurchaseGoal=Donate|FundName= General Giving| CategoryName=</v>
      </c>
      <c r="G186" s="24" t="str">
        <f t="shared" si="25"/>
        <v>Load Scenario 185 (Org#=1| Campus#=1, GiftType#=2, Fund#=1) - Using 'Main Campus',  'Donate', using 'AmountCurrency' of '10', with a 'One-Time' transaction using a 'New Credit Card' payment type 'Visa' with account 'Visa_Corporate_Purchase' number '4055 0111 1111 1111' Submit = 'Yes'</v>
      </c>
      <c r="H186" s="24" t="str">
        <f t="shared" si="26"/>
        <v>Environment= https://sg-dev-web.securegive.com/,  User= testing+185+load@securegive.com</v>
      </c>
      <c r="I186" s="34" t="s">
        <v>244</v>
      </c>
      <c r="J186" t="s">
        <v>272</v>
      </c>
      <c r="K186" s="34" t="s">
        <v>1942</v>
      </c>
      <c r="L186" t="s">
        <v>271</v>
      </c>
      <c r="M186" t="s">
        <v>55</v>
      </c>
      <c r="N186" t="s">
        <v>55</v>
      </c>
      <c r="O186" s="1" t="s">
        <v>92</v>
      </c>
      <c r="P186" t="s">
        <v>13</v>
      </c>
      <c r="Q186">
        <v>1</v>
      </c>
      <c r="R186" s="24">
        <v>1</v>
      </c>
      <c r="S186" s="7" t="s">
        <v>213</v>
      </c>
      <c r="T186" s="7">
        <v>2</v>
      </c>
      <c r="U186" s="7" t="s">
        <v>213</v>
      </c>
      <c r="V186" s="26" t="s">
        <v>55</v>
      </c>
      <c r="W186" s="22" t="s">
        <v>55</v>
      </c>
      <c r="X186" s="32" t="s">
        <v>55</v>
      </c>
      <c r="Y186" s="32" t="s">
        <v>55</v>
      </c>
      <c r="Z186" s="22" t="s">
        <v>55</v>
      </c>
      <c r="AA186" s="22" t="s">
        <v>55</v>
      </c>
      <c r="AB186" s="22" t="s">
        <v>55</v>
      </c>
      <c r="AC186" t="s">
        <v>60</v>
      </c>
      <c r="AD186">
        <v>1</v>
      </c>
      <c r="AF186" t="s">
        <v>24</v>
      </c>
      <c r="AG186">
        <v>10</v>
      </c>
      <c r="AH186" t="s">
        <v>17</v>
      </c>
      <c r="AI186" s="5" t="s">
        <v>55</v>
      </c>
      <c r="AJ186" s="5" t="s">
        <v>55</v>
      </c>
      <c r="AK186" s="32" t="s">
        <v>55</v>
      </c>
      <c r="AL186" s="22" t="s">
        <v>55</v>
      </c>
      <c r="AM186" s="32" t="s">
        <v>55</v>
      </c>
      <c r="AN186" s="32" t="s">
        <v>55</v>
      </c>
      <c r="AO186" s="22" t="str">
        <f t="shared" si="22"/>
        <v>One-Time gift on N/A basis charged on N/A Delayed start date of N/A ending on N/A</v>
      </c>
      <c r="AP186" t="s">
        <v>38</v>
      </c>
      <c r="AQ186" s="5" t="s">
        <v>64</v>
      </c>
      <c r="AR186" s="5" t="s">
        <v>181</v>
      </c>
      <c r="AS186" s="5" t="s">
        <v>64</v>
      </c>
      <c r="AT186" s="5"/>
      <c r="AU186" t="s">
        <v>38</v>
      </c>
      <c r="AV186" t="s">
        <v>38</v>
      </c>
      <c r="AW186" t="s">
        <v>38</v>
      </c>
      <c r="AX186" t="s">
        <v>90</v>
      </c>
      <c r="AY186" s="35" t="s">
        <v>3504</v>
      </c>
      <c r="AZ186" s="36" t="s">
        <v>3505</v>
      </c>
      <c r="BA186" s="36" t="s">
        <v>3878</v>
      </c>
      <c r="BB186" s="36" t="s">
        <v>5572</v>
      </c>
      <c r="BC186" s="37"/>
      <c r="BD186" s="36" t="s">
        <v>5573</v>
      </c>
      <c r="BE186" s="36" t="s">
        <v>5270</v>
      </c>
      <c r="BF186" t="s">
        <v>87</v>
      </c>
      <c r="BG186" s="39">
        <v>36245</v>
      </c>
      <c r="BH186" t="s">
        <v>53</v>
      </c>
      <c r="BI186" t="s">
        <v>221</v>
      </c>
      <c r="BJ186" s="5" t="s">
        <v>55</v>
      </c>
      <c r="BK186" t="s">
        <v>37</v>
      </c>
      <c r="BL186" t="s">
        <v>237</v>
      </c>
      <c r="BM186" t="s">
        <v>111</v>
      </c>
      <c r="BN186" t="s">
        <v>106</v>
      </c>
      <c r="BO186" t="s">
        <v>100</v>
      </c>
      <c r="BP186" s="4">
        <v>44188</v>
      </c>
      <c r="BQ186">
        <v>123</v>
      </c>
      <c r="BR186" s="5" t="s">
        <v>55</v>
      </c>
      <c r="BS186" t="s">
        <v>172</v>
      </c>
      <c r="BT186">
        <v>30215</v>
      </c>
      <c r="BU186" t="s">
        <v>38</v>
      </c>
      <c r="BV186" t="s">
        <v>38</v>
      </c>
      <c r="BW186" s="5" t="s">
        <v>55</v>
      </c>
      <c r="BX186" s="22" t="s">
        <v>55</v>
      </c>
      <c r="BY186" s="5" t="s">
        <v>55</v>
      </c>
      <c r="BZ186" s="5" t="s">
        <v>55</v>
      </c>
      <c r="CA186" t="s">
        <v>37</v>
      </c>
      <c r="CB186" t="s">
        <v>37</v>
      </c>
      <c r="CC186" t="s">
        <v>55</v>
      </c>
    </row>
    <row r="187" spans="1:81" x14ac:dyDescent="0.2">
      <c r="A187" s="7" t="s">
        <v>37</v>
      </c>
      <c r="B187" t="s">
        <v>450</v>
      </c>
      <c r="C187" t="s">
        <v>136</v>
      </c>
      <c r="D187" t="s">
        <v>166</v>
      </c>
      <c r="E187" t="str">
        <f t="shared" si="23"/>
        <v>Load Scenario 186 (Org#=1| Campus#=1, GiftType#=2, Fund#=1)</v>
      </c>
      <c r="F187" s="24" t="str">
        <f t="shared" si="24"/>
        <v>CampusName=Main Campus|GiftType=Donate| DonatePurchaseGoal=Donate|FundName= General Giving| CategoryName=</v>
      </c>
      <c r="G187" s="24" t="str">
        <f t="shared" si="25"/>
        <v>Load Scenario 186 (Org#=1| Campus#=1, GiftType#=2, Fund#=1) - Using 'Main Campus',  'Donate', using 'AmountCurrency' of '14', with a 'One-Time' transaction using a 'New Credit Card' payment type 'Visa' with account 'Mastercard_Personal' number '5454 5454 5454 5454' Submit = 'Yes'</v>
      </c>
      <c r="H187" s="24" t="str">
        <f t="shared" si="26"/>
        <v>Environment= https://sg-dev-web.securegive.com/,  User= testing+186+load@securegive.com</v>
      </c>
      <c r="I187" s="34" t="s">
        <v>244</v>
      </c>
      <c r="J187" t="s">
        <v>272</v>
      </c>
      <c r="K187" s="34" t="s">
        <v>1943</v>
      </c>
      <c r="L187" t="s">
        <v>271</v>
      </c>
      <c r="M187" t="s">
        <v>55</v>
      </c>
      <c r="N187" t="s">
        <v>55</v>
      </c>
      <c r="O187" s="1" t="s">
        <v>92</v>
      </c>
      <c r="P187" t="s">
        <v>13</v>
      </c>
      <c r="Q187">
        <v>1</v>
      </c>
      <c r="R187" s="24">
        <v>1</v>
      </c>
      <c r="S187" s="7" t="s">
        <v>213</v>
      </c>
      <c r="T187" s="7">
        <v>2</v>
      </c>
      <c r="U187" s="7" t="s">
        <v>213</v>
      </c>
      <c r="V187" s="26" t="s">
        <v>55</v>
      </c>
      <c r="W187" s="22" t="s">
        <v>55</v>
      </c>
      <c r="X187" s="32" t="s">
        <v>55</v>
      </c>
      <c r="Y187" s="32" t="s">
        <v>55</v>
      </c>
      <c r="Z187" s="22" t="s">
        <v>55</v>
      </c>
      <c r="AA187" s="22" t="s">
        <v>55</v>
      </c>
      <c r="AB187" s="22" t="s">
        <v>55</v>
      </c>
      <c r="AC187" t="s">
        <v>60</v>
      </c>
      <c r="AD187">
        <v>1</v>
      </c>
      <c r="AF187" t="s">
        <v>24</v>
      </c>
      <c r="AG187">
        <v>14</v>
      </c>
      <c r="AH187" t="s">
        <v>17</v>
      </c>
      <c r="AI187" s="5" t="s">
        <v>55</v>
      </c>
      <c r="AJ187" s="5" t="s">
        <v>55</v>
      </c>
      <c r="AK187" s="32" t="s">
        <v>55</v>
      </c>
      <c r="AL187" s="22" t="s">
        <v>55</v>
      </c>
      <c r="AM187" s="32" t="s">
        <v>55</v>
      </c>
      <c r="AN187" s="32" t="s">
        <v>55</v>
      </c>
      <c r="AO187" s="22" t="str">
        <f t="shared" si="22"/>
        <v>One-Time gift on N/A basis charged on N/A Delayed start date of N/A ending on N/A</v>
      </c>
      <c r="AP187" t="s">
        <v>38</v>
      </c>
      <c r="AQ187" s="5" t="s">
        <v>64</v>
      </c>
      <c r="AR187" s="5" t="s">
        <v>181</v>
      </c>
      <c r="AS187" s="5" t="s">
        <v>64</v>
      </c>
      <c r="AT187" s="5"/>
      <c r="AU187" t="s">
        <v>38</v>
      </c>
      <c r="AV187" t="s">
        <v>38</v>
      </c>
      <c r="AW187" t="s">
        <v>38</v>
      </c>
      <c r="AX187" t="s">
        <v>90</v>
      </c>
      <c r="AY187" s="35" t="s">
        <v>3473</v>
      </c>
      <c r="AZ187" s="36" t="s">
        <v>3302</v>
      </c>
      <c r="BA187" s="36" t="s">
        <v>3879</v>
      </c>
      <c r="BB187" s="36" t="s">
        <v>5574</v>
      </c>
      <c r="BC187" s="37"/>
      <c r="BD187" s="36" t="s">
        <v>5575</v>
      </c>
      <c r="BE187" s="36" t="s">
        <v>5298</v>
      </c>
      <c r="BF187" t="s">
        <v>87</v>
      </c>
      <c r="BG187" s="39">
        <v>70081</v>
      </c>
      <c r="BH187" t="s">
        <v>53</v>
      </c>
      <c r="BI187" t="s">
        <v>221</v>
      </c>
      <c r="BJ187" s="5" t="s">
        <v>55</v>
      </c>
      <c r="BK187" t="s">
        <v>37</v>
      </c>
      <c r="BL187" t="s">
        <v>237</v>
      </c>
      <c r="BM187" t="s">
        <v>111</v>
      </c>
      <c r="BN187" t="s">
        <v>122</v>
      </c>
      <c r="BO187" t="s">
        <v>101</v>
      </c>
      <c r="BP187" s="4">
        <v>44188</v>
      </c>
      <c r="BQ187">
        <v>123</v>
      </c>
      <c r="BR187" s="5" t="s">
        <v>55</v>
      </c>
      <c r="BS187" t="s">
        <v>173</v>
      </c>
      <c r="BT187">
        <v>30215</v>
      </c>
      <c r="BU187" t="s">
        <v>38</v>
      </c>
      <c r="BV187" t="s">
        <v>38</v>
      </c>
      <c r="BW187" s="5" t="s">
        <v>55</v>
      </c>
      <c r="BX187" s="22" t="s">
        <v>55</v>
      </c>
      <c r="BY187" s="5" t="s">
        <v>55</v>
      </c>
      <c r="BZ187" s="5" t="s">
        <v>55</v>
      </c>
      <c r="CA187" t="s">
        <v>38</v>
      </c>
      <c r="CB187" t="s">
        <v>37</v>
      </c>
      <c r="CC187" t="s">
        <v>55</v>
      </c>
    </row>
    <row r="188" spans="1:81" x14ac:dyDescent="0.2">
      <c r="A188" s="7" t="s">
        <v>37</v>
      </c>
      <c r="B188" t="s">
        <v>451</v>
      </c>
      <c r="C188" t="s">
        <v>136</v>
      </c>
      <c r="D188" t="s">
        <v>166</v>
      </c>
      <c r="E188" t="str">
        <f t="shared" si="23"/>
        <v>Load Scenario 187 (Org#=1| Campus#=1, GiftType#=2, Fund#=1)</v>
      </c>
      <c r="F188" s="24" t="str">
        <f t="shared" si="24"/>
        <v>CampusName=Main Campus|GiftType=Donate| DonatePurchaseGoal=Donate|FundName= General Giving| CategoryName=</v>
      </c>
      <c r="G188" s="24" t="str">
        <f t="shared" si="25"/>
        <v>Load Scenario 187 (Org#=1| Campus#=1, GiftType#=2, Fund#=1) - Using 'Main Campus',  'Donate', using 'AmountCurrency' of '15', with a 'One-Time' transaction using a 'New Credit Card' payment type 'Mastercard' with account 'Mastercard_Corporate' number '5405 2222 2222 2226' Submit = 'Yes'</v>
      </c>
      <c r="H188" s="24" t="str">
        <f t="shared" si="26"/>
        <v>Environment= https://sg-dev-web.securegive.com/,  User= testing+187+load@securegive.com</v>
      </c>
      <c r="I188" s="34" t="s">
        <v>244</v>
      </c>
      <c r="J188" t="s">
        <v>272</v>
      </c>
      <c r="K188" s="34" t="s">
        <v>1944</v>
      </c>
      <c r="L188" t="s">
        <v>271</v>
      </c>
      <c r="M188" t="s">
        <v>55</v>
      </c>
      <c r="N188" t="s">
        <v>55</v>
      </c>
      <c r="O188" s="1" t="s">
        <v>92</v>
      </c>
      <c r="P188" t="s">
        <v>13</v>
      </c>
      <c r="Q188">
        <v>1</v>
      </c>
      <c r="R188" s="24">
        <v>1</v>
      </c>
      <c r="S188" s="7" t="s">
        <v>213</v>
      </c>
      <c r="T188" s="7">
        <v>2</v>
      </c>
      <c r="U188" s="7" t="s">
        <v>213</v>
      </c>
      <c r="V188" s="26" t="s">
        <v>55</v>
      </c>
      <c r="W188" s="22" t="s">
        <v>55</v>
      </c>
      <c r="X188" s="32" t="s">
        <v>55</v>
      </c>
      <c r="Y188" s="32" t="s">
        <v>55</v>
      </c>
      <c r="Z188" s="22" t="s">
        <v>55</v>
      </c>
      <c r="AA188" s="22" t="s">
        <v>55</v>
      </c>
      <c r="AB188" s="22" t="s">
        <v>55</v>
      </c>
      <c r="AC188" t="s">
        <v>60</v>
      </c>
      <c r="AD188">
        <v>1</v>
      </c>
      <c r="AF188" t="s">
        <v>24</v>
      </c>
      <c r="AG188">
        <v>15</v>
      </c>
      <c r="AH188" t="s">
        <v>17</v>
      </c>
      <c r="AI188" s="5" t="s">
        <v>55</v>
      </c>
      <c r="AJ188" s="5" t="s">
        <v>55</v>
      </c>
      <c r="AK188" s="32" t="s">
        <v>55</v>
      </c>
      <c r="AL188" s="22" t="s">
        <v>55</v>
      </c>
      <c r="AM188" s="32" t="s">
        <v>55</v>
      </c>
      <c r="AN188" s="32" t="s">
        <v>55</v>
      </c>
      <c r="AO188" s="22" t="str">
        <f t="shared" si="22"/>
        <v>One-Time gift on N/A basis charged on N/A Delayed start date of N/A ending on N/A</v>
      </c>
      <c r="AP188" t="s">
        <v>38</v>
      </c>
      <c r="AQ188" s="5" t="s">
        <v>64</v>
      </c>
      <c r="AR188" s="5" t="s">
        <v>181</v>
      </c>
      <c r="AS188" s="5" t="s">
        <v>64</v>
      </c>
      <c r="AT188" s="5"/>
      <c r="AU188" t="s">
        <v>38</v>
      </c>
      <c r="AV188" t="s">
        <v>38</v>
      </c>
      <c r="AW188" t="s">
        <v>38</v>
      </c>
      <c r="AX188" t="s">
        <v>90</v>
      </c>
      <c r="AY188" s="35" t="s">
        <v>3506</v>
      </c>
      <c r="AZ188" s="36" t="s">
        <v>3507</v>
      </c>
      <c r="BA188" s="36" t="s">
        <v>3880</v>
      </c>
      <c r="BB188" s="36" t="s">
        <v>5576</v>
      </c>
      <c r="BC188" s="37"/>
      <c r="BD188" s="36" t="s">
        <v>5458</v>
      </c>
      <c r="BE188" s="36" t="s">
        <v>5322</v>
      </c>
      <c r="BF188" t="s">
        <v>87</v>
      </c>
      <c r="BG188" s="39">
        <v>98966</v>
      </c>
      <c r="BH188" t="s">
        <v>53</v>
      </c>
      <c r="BI188" t="s">
        <v>221</v>
      </c>
      <c r="BJ188" s="5" t="s">
        <v>55</v>
      </c>
      <c r="BK188" t="s">
        <v>37</v>
      </c>
      <c r="BL188" t="s">
        <v>238</v>
      </c>
      <c r="BM188" t="s">
        <v>111</v>
      </c>
      <c r="BN188" t="s">
        <v>123</v>
      </c>
      <c r="BO188" t="s">
        <v>103</v>
      </c>
      <c r="BP188" s="4">
        <v>44188</v>
      </c>
      <c r="BQ188">
        <v>123</v>
      </c>
      <c r="BR188" s="5" t="s">
        <v>55</v>
      </c>
      <c r="BS188" t="s">
        <v>174</v>
      </c>
      <c r="BT188">
        <v>30215</v>
      </c>
      <c r="BU188" t="s">
        <v>38</v>
      </c>
      <c r="BV188" t="s">
        <v>38</v>
      </c>
      <c r="BW188" s="5" t="s">
        <v>55</v>
      </c>
      <c r="BX188" s="22" t="s">
        <v>55</v>
      </c>
      <c r="BY188" s="5" t="s">
        <v>55</v>
      </c>
      <c r="BZ188" s="5" t="s">
        <v>55</v>
      </c>
      <c r="CA188" t="s">
        <v>38</v>
      </c>
      <c r="CB188" t="s">
        <v>37</v>
      </c>
      <c r="CC188" t="s">
        <v>55</v>
      </c>
    </row>
    <row r="189" spans="1:81" x14ac:dyDescent="0.2">
      <c r="A189" s="7" t="s">
        <v>37</v>
      </c>
      <c r="B189" t="s">
        <v>452</v>
      </c>
      <c r="C189" t="s">
        <v>136</v>
      </c>
      <c r="D189" t="s">
        <v>166</v>
      </c>
      <c r="E189" t="str">
        <f t="shared" si="23"/>
        <v>Load Scenario 188 (Org#=1| Campus#=1, GiftType#=2, Fund#=1)</v>
      </c>
      <c r="F189" s="24" t="str">
        <f t="shared" si="24"/>
        <v>CampusName=Main Campus|GiftType=Donate| DonatePurchaseGoal=Donate|FundName= General Giving| CategoryName=</v>
      </c>
      <c r="G189" s="24" t="str">
        <f t="shared" si="25"/>
        <v>Load Scenario 188 (Org#=1| Campus#=1, GiftType#=2, Fund#=1) - Using 'Main Campus',  'Donate', using 'AmountCurrency' of '16', with a 'One-Time' transaction using a 'New Credit Card' payment type 'Discover' with account 'Discover' number '6011 0009 9550 0000' Submit = 'Yes'</v>
      </c>
      <c r="H189" s="24" t="str">
        <f t="shared" si="26"/>
        <v>Environment= https://sg-dev-web.securegive.com/,  User= testing+188+load@securegive.com</v>
      </c>
      <c r="I189" s="34" t="s">
        <v>244</v>
      </c>
      <c r="J189" t="s">
        <v>272</v>
      </c>
      <c r="K189" s="34" t="s">
        <v>1945</v>
      </c>
      <c r="L189" t="s">
        <v>271</v>
      </c>
      <c r="M189" t="s">
        <v>55</v>
      </c>
      <c r="N189" t="s">
        <v>55</v>
      </c>
      <c r="O189" s="1" t="s">
        <v>92</v>
      </c>
      <c r="P189" t="s">
        <v>13</v>
      </c>
      <c r="Q189">
        <v>1</v>
      </c>
      <c r="R189" s="24">
        <v>1</v>
      </c>
      <c r="S189" s="7" t="s">
        <v>213</v>
      </c>
      <c r="T189" s="7">
        <v>2</v>
      </c>
      <c r="U189" s="7" t="s">
        <v>213</v>
      </c>
      <c r="V189" s="26" t="s">
        <v>55</v>
      </c>
      <c r="W189" s="22" t="s">
        <v>55</v>
      </c>
      <c r="X189" s="32" t="s">
        <v>55</v>
      </c>
      <c r="Y189" s="32" t="s">
        <v>55</v>
      </c>
      <c r="Z189" s="22" t="s">
        <v>55</v>
      </c>
      <c r="AA189" s="22" t="s">
        <v>55</v>
      </c>
      <c r="AB189" s="22" t="s">
        <v>55</v>
      </c>
      <c r="AC189" t="s">
        <v>60</v>
      </c>
      <c r="AD189">
        <v>1</v>
      </c>
      <c r="AF189" t="s">
        <v>24</v>
      </c>
      <c r="AG189">
        <v>16</v>
      </c>
      <c r="AH189" t="s">
        <v>17</v>
      </c>
      <c r="AI189" s="5" t="s">
        <v>55</v>
      </c>
      <c r="AJ189" s="5" t="s">
        <v>55</v>
      </c>
      <c r="AK189" s="32" t="s">
        <v>55</v>
      </c>
      <c r="AL189" s="22" t="s">
        <v>55</v>
      </c>
      <c r="AM189" s="32" t="s">
        <v>55</v>
      </c>
      <c r="AN189" s="32" t="s">
        <v>55</v>
      </c>
      <c r="AO189" s="22" t="str">
        <f t="shared" si="22"/>
        <v>One-Time gift on N/A basis charged on N/A Delayed start date of N/A ending on N/A</v>
      </c>
      <c r="AP189" t="s">
        <v>38</v>
      </c>
      <c r="AQ189" s="5" t="s">
        <v>64</v>
      </c>
      <c r="AR189" s="5" t="s">
        <v>181</v>
      </c>
      <c r="AS189" s="5" t="s">
        <v>64</v>
      </c>
      <c r="AT189" s="5"/>
      <c r="AU189" t="s">
        <v>38</v>
      </c>
      <c r="AV189" t="s">
        <v>38</v>
      </c>
      <c r="AW189" t="s">
        <v>38</v>
      </c>
      <c r="AX189" t="s">
        <v>90</v>
      </c>
      <c r="AY189" s="35" t="s">
        <v>3395</v>
      </c>
      <c r="AZ189" s="36" t="s">
        <v>3316</v>
      </c>
      <c r="BA189" s="36" t="s">
        <v>3881</v>
      </c>
      <c r="BB189" s="36" t="s">
        <v>5577</v>
      </c>
      <c r="BC189" s="37"/>
      <c r="BD189" s="36" t="s">
        <v>5395</v>
      </c>
      <c r="BE189" s="36" t="s">
        <v>5353</v>
      </c>
      <c r="BF189" t="s">
        <v>87</v>
      </c>
      <c r="BG189" s="39">
        <v>71240</v>
      </c>
      <c r="BH189" t="s">
        <v>53</v>
      </c>
      <c r="BI189" t="s">
        <v>221</v>
      </c>
      <c r="BJ189" s="5" t="s">
        <v>55</v>
      </c>
      <c r="BK189" t="s">
        <v>37</v>
      </c>
      <c r="BL189" t="s">
        <v>96</v>
      </c>
      <c r="BM189" t="s">
        <v>111</v>
      </c>
      <c r="BN189" t="s">
        <v>96</v>
      </c>
      <c r="BO189" t="s">
        <v>104</v>
      </c>
      <c r="BP189" s="4">
        <v>44188</v>
      </c>
      <c r="BQ189">
        <v>123</v>
      </c>
      <c r="BR189" s="5" t="s">
        <v>55</v>
      </c>
      <c r="BS189" t="s">
        <v>175</v>
      </c>
      <c r="BT189">
        <v>30215</v>
      </c>
      <c r="BU189" t="s">
        <v>38</v>
      </c>
      <c r="BV189" t="s">
        <v>38</v>
      </c>
      <c r="BW189" s="5" t="s">
        <v>55</v>
      </c>
      <c r="BX189" s="22" t="s">
        <v>55</v>
      </c>
      <c r="BY189" s="5" t="s">
        <v>55</v>
      </c>
      <c r="BZ189" s="5" t="s">
        <v>55</v>
      </c>
      <c r="CA189" t="s">
        <v>37</v>
      </c>
      <c r="CB189" t="s">
        <v>37</v>
      </c>
      <c r="CC189" t="s">
        <v>55</v>
      </c>
    </row>
    <row r="190" spans="1:81" x14ac:dyDescent="0.2">
      <c r="A190" s="7" t="s">
        <v>37</v>
      </c>
      <c r="B190" t="s">
        <v>453</v>
      </c>
      <c r="C190" t="s">
        <v>136</v>
      </c>
      <c r="D190" t="s">
        <v>166</v>
      </c>
      <c r="E190" t="str">
        <f t="shared" si="23"/>
        <v>Load Scenario 189 (Org#=1| Campus#=1, GiftType#=2, Fund#=1)</v>
      </c>
      <c r="F190" s="24" t="str">
        <f t="shared" si="24"/>
        <v>CampusName=Main Campus|GiftType=Donate| DonatePurchaseGoal=Donate|FundName= General Giving| CategoryName=</v>
      </c>
      <c r="G190" s="24" t="str">
        <f t="shared" si="25"/>
        <v>Load Scenario 189 (Org#=1| Campus#=1, GiftType#=2, Fund#=1) - Using 'Main Campus',  'Donate', using 'AmountCurrency' of '10', with a 'One-Time' transaction using a 'New Credit Card' payment type 'Amex' with account 'American_Express' number '3714 496353 98431' Submit = 'Yes'</v>
      </c>
      <c r="H190" s="24" t="str">
        <f t="shared" si="26"/>
        <v>Environment= https://sg-dev-web.securegive.com/,  User= testing+189+load@securegive.com</v>
      </c>
      <c r="I190" s="34" t="s">
        <v>244</v>
      </c>
      <c r="J190" t="s">
        <v>272</v>
      </c>
      <c r="K190" s="34" t="s">
        <v>1946</v>
      </c>
      <c r="L190" t="s">
        <v>271</v>
      </c>
      <c r="M190" t="s">
        <v>55</v>
      </c>
      <c r="N190" t="s">
        <v>55</v>
      </c>
      <c r="O190" s="1" t="s">
        <v>92</v>
      </c>
      <c r="P190" t="s">
        <v>13</v>
      </c>
      <c r="Q190">
        <v>1</v>
      </c>
      <c r="R190" s="24">
        <v>1</v>
      </c>
      <c r="S190" s="7" t="s">
        <v>213</v>
      </c>
      <c r="T190" s="7">
        <v>2</v>
      </c>
      <c r="U190" s="7" t="s">
        <v>213</v>
      </c>
      <c r="V190" s="26" t="s">
        <v>55</v>
      </c>
      <c r="W190" s="22" t="s">
        <v>55</v>
      </c>
      <c r="X190" s="32" t="s">
        <v>55</v>
      </c>
      <c r="Y190" s="32" t="s">
        <v>55</v>
      </c>
      <c r="Z190" s="22" t="s">
        <v>55</v>
      </c>
      <c r="AA190" s="22" t="s">
        <v>55</v>
      </c>
      <c r="AB190" s="22" t="s">
        <v>55</v>
      </c>
      <c r="AC190" t="s">
        <v>60</v>
      </c>
      <c r="AD190">
        <v>1</v>
      </c>
      <c r="AF190" t="s">
        <v>24</v>
      </c>
      <c r="AG190">
        <v>10</v>
      </c>
      <c r="AH190" t="s">
        <v>17</v>
      </c>
      <c r="AI190" s="5" t="s">
        <v>55</v>
      </c>
      <c r="AJ190" s="5" t="s">
        <v>55</v>
      </c>
      <c r="AK190" s="32" t="s">
        <v>55</v>
      </c>
      <c r="AL190" s="22" t="s">
        <v>55</v>
      </c>
      <c r="AM190" s="32" t="s">
        <v>55</v>
      </c>
      <c r="AN190" s="32" t="s">
        <v>55</v>
      </c>
      <c r="AO190" s="22" t="str">
        <f t="shared" si="22"/>
        <v>One-Time gift on N/A basis charged on N/A Delayed start date of N/A ending on N/A</v>
      </c>
      <c r="AP190" t="s">
        <v>38</v>
      </c>
      <c r="AQ190" s="5" t="s">
        <v>64</v>
      </c>
      <c r="AR190" s="5" t="s">
        <v>181</v>
      </c>
      <c r="AS190" s="5" t="s">
        <v>64</v>
      </c>
      <c r="AT190" s="5"/>
      <c r="AU190" t="s">
        <v>38</v>
      </c>
      <c r="AV190" t="s">
        <v>38</v>
      </c>
      <c r="AW190" t="s">
        <v>38</v>
      </c>
      <c r="AX190" t="s">
        <v>90</v>
      </c>
      <c r="AY190" s="35" t="s">
        <v>3506</v>
      </c>
      <c r="AZ190" s="36" t="s">
        <v>3269</v>
      </c>
      <c r="BA190" s="36" t="s">
        <v>3882</v>
      </c>
      <c r="BB190" s="36" t="s">
        <v>5578</v>
      </c>
      <c r="BC190" s="37"/>
      <c r="BD190" s="36" t="s">
        <v>5579</v>
      </c>
      <c r="BE190" s="36" t="s">
        <v>5336</v>
      </c>
      <c r="BF190" t="s">
        <v>87</v>
      </c>
      <c r="BG190" s="39">
        <v>75565</v>
      </c>
      <c r="BH190" t="s">
        <v>53</v>
      </c>
      <c r="BI190" t="s">
        <v>221</v>
      </c>
      <c r="BJ190" s="5" t="s">
        <v>55</v>
      </c>
      <c r="BK190" t="s">
        <v>37</v>
      </c>
      <c r="BL190" t="s">
        <v>239</v>
      </c>
      <c r="BM190" t="s">
        <v>111</v>
      </c>
      <c r="BN190" t="s">
        <v>107</v>
      </c>
      <c r="BO190" t="s">
        <v>105</v>
      </c>
      <c r="BP190" s="4">
        <v>44188</v>
      </c>
      <c r="BQ190" s="5" t="s">
        <v>55</v>
      </c>
      <c r="BR190">
        <v>1234</v>
      </c>
      <c r="BS190" t="s">
        <v>176</v>
      </c>
      <c r="BT190">
        <v>30215</v>
      </c>
      <c r="BU190" t="s">
        <v>38</v>
      </c>
      <c r="BV190" t="s">
        <v>55</v>
      </c>
      <c r="BW190" s="5" t="s">
        <v>55</v>
      </c>
      <c r="BX190" s="22" t="s">
        <v>55</v>
      </c>
      <c r="BY190" s="5" t="s">
        <v>55</v>
      </c>
      <c r="BZ190" s="5" t="s">
        <v>55</v>
      </c>
      <c r="CA190" t="s">
        <v>37</v>
      </c>
      <c r="CB190" t="s">
        <v>37</v>
      </c>
      <c r="CC190" t="s">
        <v>55</v>
      </c>
    </row>
    <row r="191" spans="1:81" x14ac:dyDescent="0.2">
      <c r="A191" s="7" t="s">
        <v>37</v>
      </c>
      <c r="B191" t="s">
        <v>454</v>
      </c>
      <c r="C191" t="s">
        <v>136</v>
      </c>
      <c r="D191" t="s">
        <v>166</v>
      </c>
      <c r="E191" t="str">
        <f t="shared" si="23"/>
        <v>Load Scenario 190 (Org#=1| Campus#=1, GiftType#=2, Fund#=1)</v>
      </c>
      <c r="F191" s="24" t="str">
        <f t="shared" si="24"/>
        <v>CampusName=Main Campus|GiftType=Donate| DonatePurchaseGoal=Donate|FundName= General Giving| CategoryName=</v>
      </c>
      <c r="G191" s="24" t="str">
        <f t="shared" si="25"/>
        <v>Load Scenario 190 (Org#=1| Campus#=1, GiftType#=2, Fund#=1) - Using 'Main Campus',  'Donate', using 'AmountCurrency' of '10', with a 'One-Time' transaction using a 'New Bank Account' payment type 'ach' with account 'NormalAccount' number '856667' Submit = 'Yes'</v>
      </c>
      <c r="H191" s="24" t="str">
        <f t="shared" si="26"/>
        <v>Environment= https://sg-dev-web.securegive.com/,  User= testing+190+load@securegive.com</v>
      </c>
      <c r="I191" s="34" t="s">
        <v>244</v>
      </c>
      <c r="J191" t="s">
        <v>272</v>
      </c>
      <c r="K191" s="34" t="s">
        <v>1947</v>
      </c>
      <c r="L191" t="s">
        <v>271</v>
      </c>
      <c r="M191" t="s">
        <v>55</v>
      </c>
      <c r="N191" t="s">
        <v>55</v>
      </c>
      <c r="O191" s="1" t="s">
        <v>92</v>
      </c>
      <c r="P191" t="s">
        <v>13</v>
      </c>
      <c r="Q191">
        <v>1</v>
      </c>
      <c r="R191" s="24">
        <v>1</v>
      </c>
      <c r="S191" s="7" t="s">
        <v>213</v>
      </c>
      <c r="T191" s="7">
        <v>2</v>
      </c>
      <c r="U191" s="7" t="s">
        <v>213</v>
      </c>
      <c r="V191" s="26" t="s">
        <v>55</v>
      </c>
      <c r="W191" s="22" t="s">
        <v>55</v>
      </c>
      <c r="X191" s="32" t="s">
        <v>55</v>
      </c>
      <c r="Y191" s="32" t="s">
        <v>55</v>
      </c>
      <c r="Z191" s="22" t="s">
        <v>55</v>
      </c>
      <c r="AA191" s="22" t="s">
        <v>55</v>
      </c>
      <c r="AB191" s="22" t="s">
        <v>55</v>
      </c>
      <c r="AC191" t="s">
        <v>60</v>
      </c>
      <c r="AD191">
        <v>1</v>
      </c>
      <c r="AF191" t="s">
        <v>24</v>
      </c>
      <c r="AG191">
        <v>10</v>
      </c>
      <c r="AH191" t="s">
        <v>17</v>
      </c>
      <c r="AI191" s="5" t="s">
        <v>55</v>
      </c>
      <c r="AJ191" s="5" t="s">
        <v>55</v>
      </c>
      <c r="AK191" s="32" t="s">
        <v>55</v>
      </c>
      <c r="AL191" s="22" t="s">
        <v>55</v>
      </c>
      <c r="AM191" s="32" t="s">
        <v>55</v>
      </c>
      <c r="AN191" s="32" t="s">
        <v>55</v>
      </c>
      <c r="AO191" s="22" t="str">
        <f t="shared" si="22"/>
        <v>One-Time gift on N/A basis charged on N/A Delayed start date of N/A ending on N/A</v>
      </c>
      <c r="AP191" t="s">
        <v>38</v>
      </c>
      <c r="AQ191" s="5" t="s">
        <v>64</v>
      </c>
      <c r="AR191" s="5" t="s">
        <v>181</v>
      </c>
      <c r="AS191" s="5" t="s">
        <v>64</v>
      </c>
      <c r="AT191" s="5"/>
      <c r="AU191" t="s">
        <v>38</v>
      </c>
      <c r="AV191" t="s">
        <v>38</v>
      </c>
      <c r="AW191" t="s">
        <v>38</v>
      </c>
      <c r="AX191" t="s">
        <v>90</v>
      </c>
      <c r="AY191" s="35" t="s">
        <v>3437</v>
      </c>
      <c r="AZ191" s="36" t="s">
        <v>3422</v>
      </c>
      <c r="BA191" s="36" t="s">
        <v>3883</v>
      </c>
      <c r="BB191" s="36" t="s">
        <v>5580</v>
      </c>
      <c r="BC191" s="37"/>
      <c r="BD191" s="36" t="s">
        <v>5581</v>
      </c>
      <c r="BE191" s="36" t="s">
        <v>5270</v>
      </c>
      <c r="BF191" t="s">
        <v>87</v>
      </c>
      <c r="BG191" s="39">
        <v>37066</v>
      </c>
      <c r="BH191" t="s">
        <v>126</v>
      </c>
      <c r="BI191" t="s">
        <v>221</v>
      </c>
      <c r="BJ191" s="5" t="s">
        <v>55</v>
      </c>
      <c r="BK191" s="5" t="s">
        <v>55</v>
      </c>
      <c r="BL191" t="s">
        <v>236</v>
      </c>
      <c r="BM191" t="s">
        <v>110</v>
      </c>
      <c r="BN191" t="s">
        <v>119</v>
      </c>
      <c r="BO191">
        <v>856667</v>
      </c>
      <c r="BP191" s="5" t="s">
        <v>55</v>
      </c>
      <c r="BQ191" s="5" t="s">
        <v>55</v>
      </c>
      <c r="BR191" s="5" t="s">
        <v>55</v>
      </c>
      <c r="BS191" s="5" t="s">
        <v>55</v>
      </c>
      <c r="BT191" s="5" t="s">
        <v>55</v>
      </c>
      <c r="BU191" s="5" t="s">
        <v>55</v>
      </c>
      <c r="BV191" t="s">
        <v>38</v>
      </c>
      <c r="BW191" t="s">
        <v>51</v>
      </c>
      <c r="BX191" s="6" t="s">
        <v>132</v>
      </c>
      <c r="BY191" t="s">
        <v>52</v>
      </c>
      <c r="BZ191" s="5" t="s">
        <v>131</v>
      </c>
      <c r="CA191" t="s">
        <v>38</v>
      </c>
      <c r="CB191" t="s">
        <v>37</v>
      </c>
      <c r="CC191" t="s">
        <v>215</v>
      </c>
    </row>
    <row r="192" spans="1:81" x14ac:dyDescent="0.2">
      <c r="A192" s="7" t="s">
        <v>37</v>
      </c>
      <c r="B192" t="s">
        <v>455</v>
      </c>
      <c r="C192" t="s">
        <v>136</v>
      </c>
      <c r="D192" t="s">
        <v>166</v>
      </c>
      <c r="E192" t="str">
        <f t="shared" si="23"/>
        <v>Load Scenario 191 (Org#=1| Campus#=1, GiftType#=2, Fund#=1)</v>
      </c>
      <c r="F192" s="24" t="str">
        <f t="shared" si="24"/>
        <v>CampusName=Main Campus|GiftType=Donate| DonatePurchaseGoal=Donate|FundName= General Giving| CategoryName=</v>
      </c>
      <c r="G192" s="24" t="str">
        <f t="shared" si="25"/>
        <v>Load Scenario 191 (Org#=1| Campus#=1, GiftType#=2, Fund#=1) - Using 'Main Campus',  'Donate', using 'AmountCurrency' of '10', with a 'One-Time' transaction using a 'New Credit Card' payment type 'Visa' with account 'Visa_Personal' number '4111 1111 1111 1111' Submit = 'Yes'</v>
      </c>
      <c r="H192" s="24" t="str">
        <f t="shared" si="26"/>
        <v>Environment= https://sg-dev-web.securegive.com/,  User= testing+191+load@securegive.com</v>
      </c>
      <c r="I192" s="34" t="s">
        <v>244</v>
      </c>
      <c r="J192" t="s">
        <v>272</v>
      </c>
      <c r="K192" s="34" t="s">
        <v>1948</v>
      </c>
      <c r="L192" t="s">
        <v>271</v>
      </c>
      <c r="M192" t="s">
        <v>55</v>
      </c>
      <c r="N192" t="s">
        <v>55</v>
      </c>
      <c r="O192" s="1" t="s">
        <v>92</v>
      </c>
      <c r="P192" t="s">
        <v>13</v>
      </c>
      <c r="Q192">
        <v>1</v>
      </c>
      <c r="R192" s="24">
        <v>1</v>
      </c>
      <c r="S192" s="7" t="s">
        <v>213</v>
      </c>
      <c r="T192" s="7">
        <v>2</v>
      </c>
      <c r="U192" s="7" t="s">
        <v>213</v>
      </c>
      <c r="V192" s="26" t="s">
        <v>55</v>
      </c>
      <c r="W192" s="22" t="s">
        <v>55</v>
      </c>
      <c r="X192" s="32" t="s">
        <v>55</v>
      </c>
      <c r="Y192" s="32" t="s">
        <v>55</v>
      </c>
      <c r="Z192" s="22" t="s">
        <v>55</v>
      </c>
      <c r="AA192" s="22" t="s">
        <v>55</v>
      </c>
      <c r="AB192" s="22" t="s">
        <v>55</v>
      </c>
      <c r="AC192" t="s">
        <v>60</v>
      </c>
      <c r="AD192">
        <v>1</v>
      </c>
      <c r="AF192" t="s">
        <v>24</v>
      </c>
      <c r="AG192">
        <v>10</v>
      </c>
      <c r="AH192" t="s">
        <v>17</v>
      </c>
      <c r="AI192" s="5" t="s">
        <v>55</v>
      </c>
      <c r="AJ192" s="5" t="s">
        <v>55</v>
      </c>
      <c r="AK192" s="32" t="s">
        <v>55</v>
      </c>
      <c r="AL192" s="22" t="s">
        <v>55</v>
      </c>
      <c r="AM192" s="32" t="s">
        <v>55</v>
      </c>
      <c r="AN192" s="32" t="s">
        <v>55</v>
      </c>
      <c r="AO192" s="22" t="str">
        <f t="shared" si="22"/>
        <v>One-Time gift on N/A basis charged on N/A Delayed start date of N/A ending on N/A</v>
      </c>
      <c r="AP192" t="s">
        <v>38</v>
      </c>
      <c r="AQ192" s="5" t="s">
        <v>64</v>
      </c>
      <c r="AR192" s="5" t="s">
        <v>181</v>
      </c>
      <c r="AS192" s="5" t="s">
        <v>64</v>
      </c>
      <c r="AT192" s="5"/>
      <c r="AU192" t="s">
        <v>38</v>
      </c>
      <c r="AV192" t="s">
        <v>38</v>
      </c>
      <c r="AW192" t="s">
        <v>38</v>
      </c>
      <c r="AX192" t="s">
        <v>90</v>
      </c>
      <c r="AY192" s="35" t="s">
        <v>3508</v>
      </c>
      <c r="AZ192" s="36" t="s">
        <v>3451</v>
      </c>
      <c r="BA192" s="36" t="s">
        <v>3884</v>
      </c>
      <c r="BB192" s="36" t="s">
        <v>5582</v>
      </c>
      <c r="BC192" s="37"/>
      <c r="BD192" s="36" t="s">
        <v>3667</v>
      </c>
      <c r="BE192" s="36" t="s">
        <v>5379</v>
      </c>
      <c r="BF192" t="s">
        <v>87</v>
      </c>
      <c r="BG192" s="39">
        <v>47029</v>
      </c>
      <c r="BH192" t="s">
        <v>53</v>
      </c>
      <c r="BI192" t="s">
        <v>221</v>
      </c>
      <c r="BJ192" s="5" t="s">
        <v>55</v>
      </c>
      <c r="BK192" t="s">
        <v>37</v>
      </c>
      <c r="BL192" t="s">
        <v>237</v>
      </c>
      <c r="BM192" t="s">
        <v>111</v>
      </c>
      <c r="BN192" t="s">
        <v>121</v>
      </c>
      <c r="BO192" t="s">
        <v>98</v>
      </c>
      <c r="BP192" s="4">
        <v>44188</v>
      </c>
      <c r="BQ192">
        <v>123</v>
      </c>
      <c r="BR192" s="5" t="s">
        <v>55</v>
      </c>
      <c r="BS192" t="s">
        <v>50</v>
      </c>
      <c r="BT192">
        <v>30215</v>
      </c>
      <c r="BU192" t="s">
        <v>38</v>
      </c>
      <c r="BV192" t="s">
        <v>38</v>
      </c>
      <c r="BW192" s="5" t="s">
        <v>55</v>
      </c>
      <c r="BX192" s="22" t="s">
        <v>55</v>
      </c>
      <c r="BY192" s="5" t="s">
        <v>55</v>
      </c>
      <c r="BZ192" s="5" t="s">
        <v>55</v>
      </c>
      <c r="CA192" t="s">
        <v>37</v>
      </c>
      <c r="CB192" t="s">
        <v>37</v>
      </c>
      <c r="CC192" t="s">
        <v>55</v>
      </c>
    </row>
    <row r="193" spans="1:81" ht="17" customHeight="1" x14ac:dyDescent="0.2">
      <c r="A193" s="7" t="s">
        <v>37</v>
      </c>
      <c r="B193" t="s">
        <v>456</v>
      </c>
      <c r="C193" t="s">
        <v>136</v>
      </c>
      <c r="D193" t="s">
        <v>166</v>
      </c>
      <c r="E193" t="str">
        <f t="shared" si="23"/>
        <v>Load Scenario 192 (Org#=1| Campus#=1, GiftType#=2, Fund#=1)</v>
      </c>
      <c r="F193" s="24" t="str">
        <f t="shared" si="24"/>
        <v>CampusName=Main Campus|GiftType=Donate| DonatePurchaseGoal=Donate|FundName= General Giving| CategoryName=</v>
      </c>
      <c r="G193" s="24" t="str">
        <f t="shared" si="25"/>
        <v>Load Scenario 192 (Org#=1| Campus#=1, GiftType#=2, Fund#=1) - Using 'Main Campus',  'Donate', using 'AmountCurrency' of '10', with a 'One-Time' transaction using a 'New Credit Card' payment type 'Visa' with account 'Visa_Corporate_Purchase' number '4055 0111 1111 1111' Submit = 'Yes'</v>
      </c>
      <c r="H193" s="24" t="str">
        <f t="shared" si="26"/>
        <v>Environment= https://sg-dev-web.securegive.com/,  User= testing+192+load@securegive.com</v>
      </c>
      <c r="I193" s="34" t="s">
        <v>244</v>
      </c>
      <c r="J193" t="s">
        <v>272</v>
      </c>
      <c r="K193" s="34" t="s">
        <v>1949</v>
      </c>
      <c r="L193" t="s">
        <v>271</v>
      </c>
      <c r="M193" t="s">
        <v>55</v>
      </c>
      <c r="N193" t="s">
        <v>55</v>
      </c>
      <c r="O193" s="1" t="s">
        <v>92</v>
      </c>
      <c r="P193" t="s">
        <v>13</v>
      </c>
      <c r="Q193">
        <v>1</v>
      </c>
      <c r="R193" s="24">
        <v>1</v>
      </c>
      <c r="S193" s="7" t="s">
        <v>213</v>
      </c>
      <c r="T193" s="7">
        <v>2</v>
      </c>
      <c r="U193" s="7" t="s">
        <v>213</v>
      </c>
      <c r="V193" s="26" t="s">
        <v>55</v>
      </c>
      <c r="W193" s="22" t="s">
        <v>55</v>
      </c>
      <c r="X193" s="32" t="s">
        <v>55</v>
      </c>
      <c r="Y193" s="32" t="s">
        <v>55</v>
      </c>
      <c r="Z193" s="22" t="s">
        <v>55</v>
      </c>
      <c r="AA193" s="22" t="s">
        <v>55</v>
      </c>
      <c r="AB193" s="22" t="s">
        <v>55</v>
      </c>
      <c r="AC193" t="s">
        <v>60</v>
      </c>
      <c r="AD193">
        <v>1</v>
      </c>
      <c r="AF193" t="s">
        <v>24</v>
      </c>
      <c r="AG193">
        <v>10</v>
      </c>
      <c r="AH193" t="s">
        <v>17</v>
      </c>
      <c r="AI193" s="5" t="s">
        <v>55</v>
      </c>
      <c r="AJ193" s="5" t="s">
        <v>55</v>
      </c>
      <c r="AK193" s="32" t="s">
        <v>55</v>
      </c>
      <c r="AL193" s="22" t="s">
        <v>55</v>
      </c>
      <c r="AM193" s="32" t="s">
        <v>55</v>
      </c>
      <c r="AN193" s="32" t="s">
        <v>55</v>
      </c>
      <c r="AO193" s="22" t="str">
        <f t="shared" si="22"/>
        <v>One-Time gift on N/A basis charged on N/A Delayed start date of N/A ending on N/A</v>
      </c>
      <c r="AP193" t="s">
        <v>38</v>
      </c>
      <c r="AQ193" s="5" t="s">
        <v>64</v>
      </c>
      <c r="AR193" s="5" t="s">
        <v>181</v>
      </c>
      <c r="AS193" s="5" t="s">
        <v>64</v>
      </c>
      <c r="AT193" s="5"/>
      <c r="AU193" t="s">
        <v>38</v>
      </c>
      <c r="AV193" t="s">
        <v>38</v>
      </c>
      <c r="AW193" t="s">
        <v>38</v>
      </c>
      <c r="AX193" t="s">
        <v>90</v>
      </c>
      <c r="AY193" s="35" t="s">
        <v>3264</v>
      </c>
      <c r="AZ193" s="36" t="s">
        <v>3509</v>
      </c>
      <c r="BA193" s="36" t="s">
        <v>3885</v>
      </c>
      <c r="BB193" s="36" t="s">
        <v>5583</v>
      </c>
      <c r="BC193" s="37"/>
      <c r="BD193" s="36" t="s">
        <v>5528</v>
      </c>
      <c r="BE193" s="36" t="s">
        <v>5223</v>
      </c>
      <c r="BF193" t="s">
        <v>87</v>
      </c>
      <c r="BG193" s="39">
        <v>5955</v>
      </c>
      <c r="BH193" t="s">
        <v>53</v>
      </c>
      <c r="BI193" t="s">
        <v>221</v>
      </c>
      <c r="BJ193" s="5" t="s">
        <v>55</v>
      </c>
      <c r="BK193" t="s">
        <v>37</v>
      </c>
      <c r="BL193" t="s">
        <v>237</v>
      </c>
      <c r="BM193" t="s">
        <v>111</v>
      </c>
      <c r="BN193" t="s">
        <v>106</v>
      </c>
      <c r="BO193" t="s">
        <v>100</v>
      </c>
      <c r="BP193" s="4">
        <v>44188</v>
      </c>
      <c r="BQ193">
        <v>123</v>
      </c>
      <c r="BR193" s="5" t="s">
        <v>55</v>
      </c>
      <c r="BS193" t="s">
        <v>172</v>
      </c>
      <c r="BT193">
        <v>30215</v>
      </c>
      <c r="BU193" t="s">
        <v>38</v>
      </c>
      <c r="BV193" t="s">
        <v>38</v>
      </c>
      <c r="BW193" s="5" t="s">
        <v>55</v>
      </c>
      <c r="BX193" s="22" t="s">
        <v>55</v>
      </c>
      <c r="BY193" s="5" t="s">
        <v>55</v>
      </c>
      <c r="BZ193" s="5" t="s">
        <v>55</v>
      </c>
      <c r="CA193" t="s">
        <v>37</v>
      </c>
      <c r="CB193" t="s">
        <v>37</v>
      </c>
      <c r="CC193" t="s">
        <v>55</v>
      </c>
    </row>
    <row r="194" spans="1:81" x14ac:dyDescent="0.2">
      <c r="A194" s="7" t="s">
        <v>37</v>
      </c>
      <c r="B194" t="s">
        <v>457</v>
      </c>
      <c r="C194" t="s">
        <v>136</v>
      </c>
      <c r="D194" t="s">
        <v>166</v>
      </c>
      <c r="E194" t="str">
        <f t="shared" si="23"/>
        <v>Load Scenario 193 (Org#=1| Campus#=1, GiftType#=2, Fund#=1)</v>
      </c>
      <c r="F194" s="24" t="str">
        <f t="shared" si="24"/>
        <v>CampusName=Main Campus|GiftType=Donate| DonatePurchaseGoal=Donate|FundName= General Giving| CategoryName=</v>
      </c>
      <c r="G194" s="24" t="str">
        <f t="shared" si="25"/>
        <v>Load Scenario 193 (Org#=1| Campus#=1, GiftType#=2, Fund#=1) - Using 'Main Campus',  'Donate', using 'AmountCurrency' of '14', with a 'One-Time' transaction using a 'New Credit Card' payment type 'Visa' with account 'Mastercard_Personal' number '5454 5454 5454 5454' Submit = 'Yes'</v>
      </c>
      <c r="H194" s="24" t="str">
        <f t="shared" si="26"/>
        <v>Environment= https://sg-dev-web.securegive.com/,  User= testing+193+load@securegive.com</v>
      </c>
      <c r="I194" s="34" t="s">
        <v>244</v>
      </c>
      <c r="J194" t="s">
        <v>272</v>
      </c>
      <c r="K194" s="34" t="s">
        <v>1950</v>
      </c>
      <c r="L194" t="s">
        <v>271</v>
      </c>
      <c r="M194" t="s">
        <v>55</v>
      </c>
      <c r="N194" t="s">
        <v>55</v>
      </c>
      <c r="O194" s="1" t="s">
        <v>92</v>
      </c>
      <c r="P194" t="s">
        <v>13</v>
      </c>
      <c r="Q194">
        <v>1</v>
      </c>
      <c r="R194" s="24">
        <v>1</v>
      </c>
      <c r="S194" s="7" t="s">
        <v>213</v>
      </c>
      <c r="T194" s="7">
        <v>2</v>
      </c>
      <c r="U194" s="7" t="s">
        <v>213</v>
      </c>
      <c r="V194" s="26" t="s">
        <v>55</v>
      </c>
      <c r="W194" s="22" t="s">
        <v>55</v>
      </c>
      <c r="X194" s="32" t="s">
        <v>55</v>
      </c>
      <c r="Y194" s="32" t="s">
        <v>55</v>
      </c>
      <c r="Z194" s="22" t="s">
        <v>55</v>
      </c>
      <c r="AA194" s="22" t="s">
        <v>55</v>
      </c>
      <c r="AB194" s="22" t="s">
        <v>55</v>
      </c>
      <c r="AC194" t="s">
        <v>60</v>
      </c>
      <c r="AD194">
        <v>1</v>
      </c>
      <c r="AF194" t="s">
        <v>24</v>
      </c>
      <c r="AG194">
        <v>14</v>
      </c>
      <c r="AH194" t="s">
        <v>17</v>
      </c>
      <c r="AI194" s="5" t="s">
        <v>55</v>
      </c>
      <c r="AJ194" s="5" t="s">
        <v>55</v>
      </c>
      <c r="AK194" s="32" t="s">
        <v>55</v>
      </c>
      <c r="AL194" s="22" t="s">
        <v>55</v>
      </c>
      <c r="AM194" s="32" t="s">
        <v>55</v>
      </c>
      <c r="AN194" s="32" t="s">
        <v>55</v>
      </c>
      <c r="AO194" s="22" t="str">
        <f t="shared" si="22"/>
        <v>One-Time gift on N/A basis charged on N/A Delayed start date of N/A ending on N/A</v>
      </c>
      <c r="AP194" t="s">
        <v>38</v>
      </c>
      <c r="AQ194" s="5" t="s">
        <v>64</v>
      </c>
      <c r="AR194" s="5" t="s">
        <v>181</v>
      </c>
      <c r="AS194" s="5" t="s">
        <v>64</v>
      </c>
      <c r="AT194" s="5"/>
      <c r="AU194" t="s">
        <v>38</v>
      </c>
      <c r="AV194" t="s">
        <v>38</v>
      </c>
      <c r="AW194" t="s">
        <v>38</v>
      </c>
      <c r="AX194" t="s">
        <v>90</v>
      </c>
      <c r="AY194" s="35" t="s">
        <v>3510</v>
      </c>
      <c r="AZ194" s="36" t="s">
        <v>3356</v>
      </c>
      <c r="BA194" s="36" t="s">
        <v>3886</v>
      </c>
      <c r="BB194" s="36" t="s">
        <v>5584</v>
      </c>
      <c r="BC194" s="37"/>
      <c r="BD194" s="36" t="s">
        <v>5263</v>
      </c>
      <c r="BE194" s="36" t="s">
        <v>5214</v>
      </c>
      <c r="BF194" t="s">
        <v>87</v>
      </c>
      <c r="BG194" s="39">
        <v>59859</v>
      </c>
      <c r="BH194" t="s">
        <v>53</v>
      </c>
      <c r="BI194" t="s">
        <v>221</v>
      </c>
      <c r="BJ194" s="5" t="s">
        <v>55</v>
      </c>
      <c r="BK194" t="s">
        <v>37</v>
      </c>
      <c r="BL194" t="s">
        <v>237</v>
      </c>
      <c r="BM194" t="s">
        <v>111</v>
      </c>
      <c r="BN194" t="s">
        <v>122</v>
      </c>
      <c r="BO194" t="s">
        <v>101</v>
      </c>
      <c r="BP194" s="4">
        <v>44188</v>
      </c>
      <c r="BQ194">
        <v>123</v>
      </c>
      <c r="BR194" s="5" t="s">
        <v>55</v>
      </c>
      <c r="BS194" t="s">
        <v>173</v>
      </c>
      <c r="BT194">
        <v>30215</v>
      </c>
      <c r="BU194" t="s">
        <v>38</v>
      </c>
      <c r="BV194" t="s">
        <v>38</v>
      </c>
      <c r="BW194" s="5" t="s">
        <v>55</v>
      </c>
      <c r="BX194" s="22" t="s">
        <v>55</v>
      </c>
      <c r="BY194" s="5" t="s">
        <v>55</v>
      </c>
      <c r="BZ194" s="5" t="s">
        <v>55</v>
      </c>
      <c r="CA194" t="s">
        <v>38</v>
      </c>
      <c r="CB194" t="s">
        <v>37</v>
      </c>
      <c r="CC194" t="s">
        <v>55</v>
      </c>
    </row>
    <row r="195" spans="1:81" x14ac:dyDescent="0.2">
      <c r="A195" s="7" t="s">
        <v>37</v>
      </c>
      <c r="B195" t="s">
        <v>458</v>
      </c>
      <c r="C195" t="s">
        <v>136</v>
      </c>
      <c r="D195" t="s">
        <v>166</v>
      </c>
      <c r="E195" t="str">
        <f t="shared" si="23"/>
        <v>Load Scenario 194 (Org#=1| Campus#=1, GiftType#=2, Fund#=1)</v>
      </c>
      <c r="F195" s="24" t="str">
        <f t="shared" si="24"/>
        <v>CampusName=Main Campus|GiftType=Donate| DonatePurchaseGoal=Donate|FundName= General Giving| CategoryName=</v>
      </c>
      <c r="G195" s="24" t="str">
        <f t="shared" si="25"/>
        <v>Load Scenario 194 (Org#=1| Campus#=1, GiftType#=2, Fund#=1) - Using 'Main Campus',  'Donate', using 'AmountCurrency' of '15', with a 'One-Time' transaction using a 'New Credit Card' payment type 'Mastercard' with account 'Mastercard_Corporate' number '5405 2222 2222 2226' Submit = 'Yes'</v>
      </c>
      <c r="H195" s="24" t="str">
        <f t="shared" si="26"/>
        <v>Environment= https://sg-dev-web.securegive.com/,  User= testing+194+load@securegive.com</v>
      </c>
      <c r="I195" s="34" t="s">
        <v>244</v>
      </c>
      <c r="J195" t="s">
        <v>272</v>
      </c>
      <c r="K195" s="34" t="s">
        <v>1951</v>
      </c>
      <c r="L195" t="s">
        <v>271</v>
      </c>
      <c r="M195" t="s">
        <v>55</v>
      </c>
      <c r="N195" t="s">
        <v>55</v>
      </c>
      <c r="O195" s="1" t="s">
        <v>92</v>
      </c>
      <c r="P195" t="s">
        <v>13</v>
      </c>
      <c r="Q195">
        <v>1</v>
      </c>
      <c r="R195" s="24">
        <v>1</v>
      </c>
      <c r="S195" s="7" t="s">
        <v>213</v>
      </c>
      <c r="T195" s="7">
        <v>2</v>
      </c>
      <c r="U195" s="7" t="s">
        <v>213</v>
      </c>
      <c r="V195" s="26" t="s">
        <v>55</v>
      </c>
      <c r="W195" s="22" t="s">
        <v>55</v>
      </c>
      <c r="X195" s="32" t="s">
        <v>55</v>
      </c>
      <c r="Y195" s="32" t="s">
        <v>55</v>
      </c>
      <c r="Z195" s="22" t="s">
        <v>55</v>
      </c>
      <c r="AA195" s="22" t="s">
        <v>55</v>
      </c>
      <c r="AB195" s="22" t="s">
        <v>55</v>
      </c>
      <c r="AC195" t="s">
        <v>60</v>
      </c>
      <c r="AD195">
        <v>1</v>
      </c>
      <c r="AF195" t="s">
        <v>24</v>
      </c>
      <c r="AG195">
        <v>15</v>
      </c>
      <c r="AH195" t="s">
        <v>17</v>
      </c>
      <c r="AI195" s="5" t="s">
        <v>55</v>
      </c>
      <c r="AJ195" s="5" t="s">
        <v>55</v>
      </c>
      <c r="AK195" s="32" t="s">
        <v>55</v>
      </c>
      <c r="AL195" s="22" t="s">
        <v>55</v>
      </c>
      <c r="AM195" s="32" t="s">
        <v>55</v>
      </c>
      <c r="AN195" s="32" t="s">
        <v>55</v>
      </c>
      <c r="AO195" s="22" t="str">
        <f t="shared" si="22"/>
        <v>One-Time gift on N/A basis charged on N/A Delayed start date of N/A ending on N/A</v>
      </c>
      <c r="AP195" t="s">
        <v>38</v>
      </c>
      <c r="AQ195" s="5" t="s">
        <v>64</v>
      </c>
      <c r="AR195" s="5" t="s">
        <v>181</v>
      </c>
      <c r="AS195" s="5" t="s">
        <v>64</v>
      </c>
      <c r="AT195" s="5"/>
      <c r="AU195" t="s">
        <v>38</v>
      </c>
      <c r="AV195" t="s">
        <v>38</v>
      </c>
      <c r="AW195" t="s">
        <v>38</v>
      </c>
      <c r="AX195" t="s">
        <v>90</v>
      </c>
      <c r="AY195" s="35" t="s">
        <v>3284</v>
      </c>
      <c r="AZ195" s="36" t="s">
        <v>3511</v>
      </c>
      <c r="BA195" s="36" t="s">
        <v>3887</v>
      </c>
      <c r="BB195" s="36" t="s">
        <v>5585</v>
      </c>
      <c r="BC195" s="37"/>
      <c r="BD195" s="36" t="s">
        <v>5586</v>
      </c>
      <c r="BE195" s="36" t="s">
        <v>5251</v>
      </c>
      <c r="BF195" t="s">
        <v>87</v>
      </c>
      <c r="BG195" s="39">
        <v>40390</v>
      </c>
      <c r="BH195" t="s">
        <v>53</v>
      </c>
      <c r="BI195" t="s">
        <v>221</v>
      </c>
      <c r="BJ195" s="5" t="s">
        <v>55</v>
      </c>
      <c r="BK195" t="s">
        <v>37</v>
      </c>
      <c r="BL195" t="s">
        <v>238</v>
      </c>
      <c r="BM195" t="s">
        <v>111</v>
      </c>
      <c r="BN195" t="s">
        <v>123</v>
      </c>
      <c r="BO195" t="s">
        <v>103</v>
      </c>
      <c r="BP195" s="4">
        <v>44188</v>
      </c>
      <c r="BQ195">
        <v>123</v>
      </c>
      <c r="BR195" s="5" t="s">
        <v>55</v>
      </c>
      <c r="BS195" t="s">
        <v>174</v>
      </c>
      <c r="BT195">
        <v>30215</v>
      </c>
      <c r="BU195" t="s">
        <v>38</v>
      </c>
      <c r="BV195" t="s">
        <v>38</v>
      </c>
      <c r="BW195" s="5" t="s">
        <v>55</v>
      </c>
      <c r="BX195" s="22" t="s">
        <v>55</v>
      </c>
      <c r="BY195" s="5" t="s">
        <v>55</v>
      </c>
      <c r="BZ195" s="5" t="s">
        <v>55</v>
      </c>
      <c r="CA195" t="s">
        <v>38</v>
      </c>
      <c r="CB195" t="s">
        <v>37</v>
      </c>
      <c r="CC195" t="s">
        <v>55</v>
      </c>
    </row>
    <row r="196" spans="1:81" x14ac:dyDescent="0.2">
      <c r="A196" s="7" t="s">
        <v>37</v>
      </c>
      <c r="B196" t="s">
        <v>459</v>
      </c>
      <c r="C196" t="s">
        <v>136</v>
      </c>
      <c r="D196" t="s">
        <v>166</v>
      </c>
      <c r="E196" t="str">
        <f t="shared" si="23"/>
        <v>Load Scenario 195 (Org#=1| Campus#=1, GiftType#=2, Fund#=1)</v>
      </c>
      <c r="F196" s="24" t="str">
        <f t="shared" si="24"/>
        <v>CampusName=Main Campus|GiftType=Donate| DonatePurchaseGoal=Donate|FundName= General Giving| CategoryName=</v>
      </c>
      <c r="G196" s="24" t="str">
        <f t="shared" si="25"/>
        <v>Load Scenario 195 (Org#=1| Campus#=1, GiftType#=2, Fund#=1) - Using 'Main Campus',  'Donate', using 'AmountCurrency' of '16', with a 'One-Time' transaction using a 'New Credit Card' payment type 'Discover' with account 'Discover' number '6011 0009 9550 0000' Submit = 'Yes'</v>
      </c>
      <c r="H196" s="24" t="str">
        <f t="shared" si="26"/>
        <v>Environment= https://sg-dev-web.securegive.com/,  User= testing+195+load@securegive.com</v>
      </c>
      <c r="I196" s="34" t="s">
        <v>244</v>
      </c>
      <c r="J196" t="s">
        <v>272</v>
      </c>
      <c r="K196" s="34" t="s">
        <v>1952</v>
      </c>
      <c r="L196" t="s">
        <v>271</v>
      </c>
      <c r="M196" t="s">
        <v>55</v>
      </c>
      <c r="N196" t="s">
        <v>55</v>
      </c>
      <c r="O196" s="1" t="s">
        <v>92</v>
      </c>
      <c r="P196" t="s">
        <v>13</v>
      </c>
      <c r="Q196">
        <v>1</v>
      </c>
      <c r="R196" s="24">
        <v>1</v>
      </c>
      <c r="S196" s="7" t="s">
        <v>213</v>
      </c>
      <c r="T196" s="7">
        <v>2</v>
      </c>
      <c r="U196" s="7" t="s">
        <v>213</v>
      </c>
      <c r="V196" s="26" t="s">
        <v>55</v>
      </c>
      <c r="W196" s="22" t="s">
        <v>55</v>
      </c>
      <c r="X196" s="32" t="s">
        <v>55</v>
      </c>
      <c r="Y196" s="32" t="s">
        <v>55</v>
      </c>
      <c r="Z196" s="22" t="s">
        <v>55</v>
      </c>
      <c r="AA196" s="22" t="s">
        <v>55</v>
      </c>
      <c r="AB196" s="22" t="s">
        <v>55</v>
      </c>
      <c r="AC196" t="s">
        <v>60</v>
      </c>
      <c r="AD196">
        <v>1</v>
      </c>
      <c r="AF196" t="s">
        <v>24</v>
      </c>
      <c r="AG196">
        <v>16</v>
      </c>
      <c r="AH196" t="s">
        <v>17</v>
      </c>
      <c r="AI196" s="5" t="s">
        <v>55</v>
      </c>
      <c r="AJ196" s="5" t="s">
        <v>55</v>
      </c>
      <c r="AK196" s="32" t="s">
        <v>55</v>
      </c>
      <c r="AL196" s="22" t="s">
        <v>55</v>
      </c>
      <c r="AM196" s="32" t="s">
        <v>55</v>
      </c>
      <c r="AN196" s="32" t="s">
        <v>55</v>
      </c>
      <c r="AO196" s="22" t="str">
        <f t="shared" si="22"/>
        <v>One-Time gift on N/A basis charged on N/A Delayed start date of N/A ending on N/A</v>
      </c>
      <c r="AP196" t="s">
        <v>38</v>
      </c>
      <c r="AQ196" s="5" t="s">
        <v>64</v>
      </c>
      <c r="AR196" s="5" t="s">
        <v>181</v>
      </c>
      <c r="AS196" s="5" t="s">
        <v>64</v>
      </c>
      <c r="AT196" s="5"/>
      <c r="AU196" t="s">
        <v>38</v>
      </c>
      <c r="AV196" t="s">
        <v>38</v>
      </c>
      <c r="AW196" t="s">
        <v>38</v>
      </c>
      <c r="AX196" t="s">
        <v>90</v>
      </c>
      <c r="AY196" s="35" t="s">
        <v>3512</v>
      </c>
      <c r="AZ196" s="36" t="s">
        <v>3432</v>
      </c>
      <c r="BA196" s="36" t="s">
        <v>3888</v>
      </c>
      <c r="BB196" s="36" t="s">
        <v>5587</v>
      </c>
      <c r="BC196" s="37"/>
      <c r="BD196" s="36" t="s">
        <v>5588</v>
      </c>
      <c r="BE196" s="36" t="s">
        <v>5396</v>
      </c>
      <c r="BF196" t="s">
        <v>87</v>
      </c>
      <c r="BG196" s="39">
        <v>35109</v>
      </c>
      <c r="BH196" t="s">
        <v>53</v>
      </c>
      <c r="BI196" t="s">
        <v>221</v>
      </c>
      <c r="BJ196" s="5" t="s">
        <v>55</v>
      </c>
      <c r="BK196" t="s">
        <v>37</v>
      </c>
      <c r="BL196" t="s">
        <v>96</v>
      </c>
      <c r="BM196" t="s">
        <v>111</v>
      </c>
      <c r="BN196" t="s">
        <v>96</v>
      </c>
      <c r="BO196" t="s">
        <v>104</v>
      </c>
      <c r="BP196" s="4">
        <v>44188</v>
      </c>
      <c r="BQ196">
        <v>123</v>
      </c>
      <c r="BR196" s="5" t="s">
        <v>55</v>
      </c>
      <c r="BS196" t="s">
        <v>175</v>
      </c>
      <c r="BT196">
        <v>30215</v>
      </c>
      <c r="BU196" t="s">
        <v>38</v>
      </c>
      <c r="BV196" t="s">
        <v>38</v>
      </c>
      <c r="BW196" s="5" t="s">
        <v>55</v>
      </c>
      <c r="BX196" s="22" t="s">
        <v>55</v>
      </c>
      <c r="BY196" s="5" t="s">
        <v>55</v>
      </c>
      <c r="BZ196" s="5" t="s">
        <v>55</v>
      </c>
      <c r="CA196" t="s">
        <v>37</v>
      </c>
      <c r="CB196" t="s">
        <v>37</v>
      </c>
      <c r="CC196" t="s">
        <v>55</v>
      </c>
    </row>
    <row r="197" spans="1:81" x14ac:dyDescent="0.2">
      <c r="A197" s="7" t="s">
        <v>37</v>
      </c>
      <c r="B197" t="s">
        <v>460</v>
      </c>
      <c r="C197" t="s">
        <v>136</v>
      </c>
      <c r="D197" t="s">
        <v>166</v>
      </c>
      <c r="E197" t="str">
        <f t="shared" si="23"/>
        <v>Load Scenario 196 (Org#=1| Campus#=1, GiftType#=2, Fund#=1)</v>
      </c>
      <c r="F197" s="24" t="str">
        <f t="shared" si="24"/>
        <v>CampusName=Main Campus|GiftType=Donate| DonatePurchaseGoal=Donate|FundName= General Giving| CategoryName=</v>
      </c>
      <c r="G197" s="24" t="str">
        <f t="shared" si="25"/>
        <v>Load Scenario 196 (Org#=1| Campus#=1, GiftType#=2, Fund#=1) - Using 'Main Campus',  'Donate', using 'AmountCurrency' of '10', with a 'One-Time' transaction using a 'New Credit Card' payment type 'Amex' with account 'American_Express' number '3714 496353 98431' Submit = 'Yes'</v>
      </c>
      <c r="H197" s="24" t="str">
        <f t="shared" si="26"/>
        <v>Environment= https://sg-dev-web.securegive.com/,  User= testing+196+load@securegive.com</v>
      </c>
      <c r="I197" s="34" t="s">
        <v>244</v>
      </c>
      <c r="J197" t="s">
        <v>272</v>
      </c>
      <c r="K197" s="34" t="s">
        <v>1953</v>
      </c>
      <c r="L197" t="s">
        <v>271</v>
      </c>
      <c r="M197" t="s">
        <v>55</v>
      </c>
      <c r="N197" t="s">
        <v>55</v>
      </c>
      <c r="O197" s="1" t="s">
        <v>92</v>
      </c>
      <c r="P197" t="s">
        <v>13</v>
      </c>
      <c r="Q197">
        <v>1</v>
      </c>
      <c r="R197" s="24">
        <v>1</v>
      </c>
      <c r="S197" s="7" t="s">
        <v>213</v>
      </c>
      <c r="T197" s="7">
        <v>2</v>
      </c>
      <c r="U197" s="7" t="s">
        <v>213</v>
      </c>
      <c r="V197" s="26" t="s">
        <v>55</v>
      </c>
      <c r="W197" s="22" t="s">
        <v>55</v>
      </c>
      <c r="X197" s="32" t="s">
        <v>55</v>
      </c>
      <c r="Y197" s="32" t="s">
        <v>55</v>
      </c>
      <c r="Z197" s="22" t="s">
        <v>55</v>
      </c>
      <c r="AA197" s="22" t="s">
        <v>55</v>
      </c>
      <c r="AB197" s="22" t="s">
        <v>55</v>
      </c>
      <c r="AC197" t="s">
        <v>60</v>
      </c>
      <c r="AD197">
        <v>1</v>
      </c>
      <c r="AF197" t="s">
        <v>24</v>
      </c>
      <c r="AG197">
        <v>10</v>
      </c>
      <c r="AH197" t="s">
        <v>17</v>
      </c>
      <c r="AI197" s="5" t="s">
        <v>55</v>
      </c>
      <c r="AJ197" s="5" t="s">
        <v>55</v>
      </c>
      <c r="AK197" s="32" t="s">
        <v>55</v>
      </c>
      <c r="AL197" s="22" t="s">
        <v>55</v>
      </c>
      <c r="AM197" s="32" t="s">
        <v>55</v>
      </c>
      <c r="AN197" s="32" t="s">
        <v>55</v>
      </c>
      <c r="AO197" s="22" t="str">
        <f t="shared" si="22"/>
        <v>One-Time gift on N/A basis charged on N/A Delayed start date of N/A ending on N/A</v>
      </c>
      <c r="AP197" t="s">
        <v>38</v>
      </c>
      <c r="AQ197" s="5" t="s">
        <v>64</v>
      </c>
      <c r="AR197" s="5" t="s">
        <v>181</v>
      </c>
      <c r="AS197" s="5" t="s">
        <v>64</v>
      </c>
      <c r="AT197" s="5"/>
      <c r="AU197" t="s">
        <v>38</v>
      </c>
      <c r="AV197" t="s">
        <v>38</v>
      </c>
      <c r="AW197" t="s">
        <v>38</v>
      </c>
      <c r="AX197" t="s">
        <v>90</v>
      </c>
      <c r="AY197" s="35" t="s">
        <v>3407</v>
      </c>
      <c r="AZ197" s="36" t="s">
        <v>3513</v>
      </c>
      <c r="BA197" s="36" t="s">
        <v>3889</v>
      </c>
      <c r="BB197" s="36" t="s">
        <v>5589</v>
      </c>
      <c r="BC197" s="37"/>
      <c r="BD197" s="36" t="s">
        <v>5590</v>
      </c>
      <c r="BE197" s="36" t="s">
        <v>5251</v>
      </c>
      <c r="BF197" t="s">
        <v>87</v>
      </c>
      <c r="BG197" s="39">
        <v>6487</v>
      </c>
      <c r="BH197" t="s">
        <v>53</v>
      </c>
      <c r="BI197" t="s">
        <v>221</v>
      </c>
      <c r="BJ197" s="5" t="s">
        <v>55</v>
      </c>
      <c r="BK197" t="s">
        <v>37</v>
      </c>
      <c r="BL197" t="s">
        <v>239</v>
      </c>
      <c r="BM197" t="s">
        <v>111</v>
      </c>
      <c r="BN197" t="s">
        <v>107</v>
      </c>
      <c r="BO197" t="s">
        <v>105</v>
      </c>
      <c r="BP197" s="4">
        <v>44188</v>
      </c>
      <c r="BQ197" s="5" t="s">
        <v>55</v>
      </c>
      <c r="BR197">
        <v>1234</v>
      </c>
      <c r="BS197" t="s">
        <v>176</v>
      </c>
      <c r="BT197">
        <v>30215</v>
      </c>
      <c r="BU197" t="s">
        <v>38</v>
      </c>
      <c r="BV197" t="s">
        <v>55</v>
      </c>
      <c r="BW197" s="5" t="s">
        <v>55</v>
      </c>
      <c r="BX197" s="22" t="s">
        <v>55</v>
      </c>
      <c r="BY197" s="5" t="s">
        <v>55</v>
      </c>
      <c r="BZ197" s="5" t="s">
        <v>55</v>
      </c>
      <c r="CA197" t="s">
        <v>37</v>
      </c>
      <c r="CB197" t="s">
        <v>37</v>
      </c>
      <c r="CC197" t="s">
        <v>55</v>
      </c>
    </row>
    <row r="198" spans="1:81" x14ac:dyDescent="0.2">
      <c r="A198" s="7" t="s">
        <v>37</v>
      </c>
      <c r="B198" t="s">
        <v>461</v>
      </c>
      <c r="C198" t="s">
        <v>136</v>
      </c>
      <c r="D198" t="s">
        <v>166</v>
      </c>
      <c r="E198" t="str">
        <f t="shared" si="23"/>
        <v>Load Scenario 197 (Org#=1| Campus#=1, GiftType#=2, Fund#=1)</v>
      </c>
      <c r="F198" s="24" t="str">
        <f t="shared" si="24"/>
        <v>CampusName=Main Campus|GiftType=Donate| DonatePurchaseGoal=Donate|FundName= General Giving| CategoryName=</v>
      </c>
      <c r="G198" s="24" t="str">
        <f t="shared" si="25"/>
        <v>Load Scenario 197 (Org#=1| Campus#=1, GiftType#=2, Fund#=1) - Using 'Main Campus',  'Donate', using 'AmountCurrency' of '10', with a 'One-Time' transaction using a 'New Bank Account' payment type 'ach' with account 'NormalAccount' number '856667' Submit = 'Yes'</v>
      </c>
      <c r="H198" s="24" t="str">
        <f t="shared" si="26"/>
        <v>Environment= https://sg-dev-web.securegive.com/,  User= testing+197+load@securegive.com</v>
      </c>
      <c r="I198" s="34" t="s">
        <v>244</v>
      </c>
      <c r="J198" t="s">
        <v>272</v>
      </c>
      <c r="K198" s="34" t="s">
        <v>1954</v>
      </c>
      <c r="L198" t="s">
        <v>271</v>
      </c>
      <c r="M198" t="s">
        <v>55</v>
      </c>
      <c r="N198" t="s">
        <v>55</v>
      </c>
      <c r="O198" s="1" t="s">
        <v>92</v>
      </c>
      <c r="P198" t="s">
        <v>13</v>
      </c>
      <c r="Q198">
        <v>1</v>
      </c>
      <c r="R198" s="24">
        <v>1</v>
      </c>
      <c r="S198" s="7" t="s">
        <v>213</v>
      </c>
      <c r="T198" s="7">
        <v>2</v>
      </c>
      <c r="U198" s="7" t="s">
        <v>213</v>
      </c>
      <c r="V198" s="26" t="s">
        <v>55</v>
      </c>
      <c r="W198" s="22" t="s">
        <v>55</v>
      </c>
      <c r="X198" s="32" t="s">
        <v>55</v>
      </c>
      <c r="Y198" s="32" t="s">
        <v>55</v>
      </c>
      <c r="Z198" s="22" t="s">
        <v>55</v>
      </c>
      <c r="AA198" s="22" t="s">
        <v>55</v>
      </c>
      <c r="AB198" s="22" t="s">
        <v>55</v>
      </c>
      <c r="AC198" t="s">
        <v>60</v>
      </c>
      <c r="AD198">
        <v>1</v>
      </c>
      <c r="AF198" t="s">
        <v>24</v>
      </c>
      <c r="AG198">
        <v>10</v>
      </c>
      <c r="AH198" t="s">
        <v>17</v>
      </c>
      <c r="AI198" s="5" t="s">
        <v>55</v>
      </c>
      <c r="AJ198" s="5" t="s">
        <v>55</v>
      </c>
      <c r="AK198" s="32" t="s">
        <v>55</v>
      </c>
      <c r="AL198" s="22" t="s">
        <v>55</v>
      </c>
      <c r="AM198" s="32" t="s">
        <v>55</v>
      </c>
      <c r="AN198" s="32" t="s">
        <v>55</v>
      </c>
      <c r="AO198" s="22" t="str">
        <f t="shared" si="22"/>
        <v>One-Time gift on N/A basis charged on N/A Delayed start date of N/A ending on N/A</v>
      </c>
      <c r="AP198" t="s">
        <v>38</v>
      </c>
      <c r="AQ198" s="5" t="s">
        <v>64</v>
      </c>
      <c r="AR198" s="5" t="s">
        <v>181</v>
      </c>
      <c r="AS198" s="5" t="s">
        <v>64</v>
      </c>
      <c r="AT198" s="5"/>
      <c r="AU198" t="s">
        <v>38</v>
      </c>
      <c r="AV198" t="s">
        <v>38</v>
      </c>
      <c r="AW198" t="s">
        <v>38</v>
      </c>
      <c r="AX198" t="s">
        <v>90</v>
      </c>
      <c r="AY198" s="35" t="s">
        <v>3349</v>
      </c>
      <c r="AZ198" s="36" t="s">
        <v>3514</v>
      </c>
      <c r="BA198" s="36" t="s">
        <v>3890</v>
      </c>
      <c r="BB198" s="36" t="s">
        <v>5591</v>
      </c>
      <c r="BC198" s="37"/>
      <c r="BD198" s="36" t="s">
        <v>5592</v>
      </c>
      <c r="BE198" s="36" t="s">
        <v>5317</v>
      </c>
      <c r="BF198" t="s">
        <v>87</v>
      </c>
      <c r="BG198" s="39">
        <v>77605</v>
      </c>
      <c r="BH198" t="s">
        <v>126</v>
      </c>
      <c r="BI198" t="s">
        <v>221</v>
      </c>
      <c r="BJ198" s="5" t="s">
        <v>55</v>
      </c>
      <c r="BK198" s="5" t="s">
        <v>55</v>
      </c>
      <c r="BL198" t="s">
        <v>236</v>
      </c>
      <c r="BM198" t="s">
        <v>110</v>
      </c>
      <c r="BN198" t="s">
        <v>119</v>
      </c>
      <c r="BO198">
        <v>856667</v>
      </c>
      <c r="BP198" s="5" t="s">
        <v>55</v>
      </c>
      <c r="BQ198" s="5" t="s">
        <v>55</v>
      </c>
      <c r="BR198" s="5" t="s">
        <v>55</v>
      </c>
      <c r="BS198" s="5" t="s">
        <v>55</v>
      </c>
      <c r="BT198" s="5" t="s">
        <v>55</v>
      </c>
      <c r="BU198" s="5" t="s">
        <v>55</v>
      </c>
      <c r="BV198" t="s">
        <v>38</v>
      </c>
      <c r="BW198" t="s">
        <v>51</v>
      </c>
      <c r="BX198" s="6" t="s">
        <v>132</v>
      </c>
      <c r="BY198" t="s">
        <v>52</v>
      </c>
      <c r="BZ198" s="5" t="s">
        <v>131</v>
      </c>
      <c r="CA198" t="s">
        <v>38</v>
      </c>
      <c r="CB198" t="s">
        <v>37</v>
      </c>
      <c r="CC198" t="s">
        <v>215</v>
      </c>
    </row>
    <row r="199" spans="1:81" x14ac:dyDescent="0.2">
      <c r="A199" s="7" t="s">
        <v>37</v>
      </c>
      <c r="B199" t="s">
        <v>462</v>
      </c>
      <c r="C199" t="s">
        <v>136</v>
      </c>
      <c r="D199" t="s">
        <v>166</v>
      </c>
      <c r="E199" t="str">
        <f t="shared" si="23"/>
        <v>Load Scenario 198 (Org#=1| Campus#=1, GiftType#=2, Fund#=1)</v>
      </c>
      <c r="F199" s="24" t="str">
        <f t="shared" si="24"/>
        <v>CampusName=Main Campus|GiftType=Donate| DonatePurchaseGoal=Donate|FundName= General Giving| CategoryName=</v>
      </c>
      <c r="G199" s="24" t="str">
        <f t="shared" si="25"/>
        <v>Load Scenario 198 (Org#=1| Campus#=1, GiftType#=2, Fund#=1) - Using 'Main Campus',  'Donate', using 'AmountCurrency' of '10', with a 'One-Time' transaction using a 'New Credit Card' payment type 'Visa' with account 'Visa_Personal' number '4111 1111 1111 1111' Submit = 'Yes'</v>
      </c>
      <c r="H199" s="24" t="str">
        <f t="shared" si="26"/>
        <v>Environment= https://sg-dev-web.securegive.com/,  User= testing+198+load@securegive.com</v>
      </c>
      <c r="I199" s="34" t="s">
        <v>244</v>
      </c>
      <c r="J199" t="s">
        <v>272</v>
      </c>
      <c r="K199" s="34" t="s">
        <v>1955</v>
      </c>
      <c r="L199" t="s">
        <v>271</v>
      </c>
      <c r="M199" t="s">
        <v>55</v>
      </c>
      <c r="N199" t="s">
        <v>55</v>
      </c>
      <c r="O199" s="1" t="s">
        <v>92</v>
      </c>
      <c r="P199" t="s">
        <v>13</v>
      </c>
      <c r="Q199">
        <v>1</v>
      </c>
      <c r="R199" s="24">
        <v>1</v>
      </c>
      <c r="S199" s="7" t="s">
        <v>213</v>
      </c>
      <c r="T199" s="7">
        <v>2</v>
      </c>
      <c r="U199" s="7" t="s">
        <v>213</v>
      </c>
      <c r="V199" s="26" t="s">
        <v>55</v>
      </c>
      <c r="W199" s="22" t="s">
        <v>55</v>
      </c>
      <c r="X199" s="32" t="s">
        <v>55</v>
      </c>
      <c r="Y199" s="32" t="s">
        <v>55</v>
      </c>
      <c r="Z199" s="22" t="s">
        <v>55</v>
      </c>
      <c r="AA199" s="22" t="s">
        <v>55</v>
      </c>
      <c r="AB199" s="22" t="s">
        <v>55</v>
      </c>
      <c r="AC199" t="s">
        <v>60</v>
      </c>
      <c r="AD199">
        <v>1</v>
      </c>
      <c r="AF199" t="s">
        <v>24</v>
      </c>
      <c r="AG199">
        <v>10</v>
      </c>
      <c r="AH199" t="s">
        <v>17</v>
      </c>
      <c r="AI199" s="5" t="s">
        <v>55</v>
      </c>
      <c r="AJ199" s="5" t="s">
        <v>55</v>
      </c>
      <c r="AK199" s="32" t="s">
        <v>55</v>
      </c>
      <c r="AL199" s="22" t="s">
        <v>55</v>
      </c>
      <c r="AM199" s="32" t="s">
        <v>55</v>
      </c>
      <c r="AN199" s="32" t="s">
        <v>55</v>
      </c>
      <c r="AO199" s="22" t="str">
        <f t="shared" si="22"/>
        <v>One-Time gift on N/A basis charged on N/A Delayed start date of N/A ending on N/A</v>
      </c>
      <c r="AP199" t="s">
        <v>38</v>
      </c>
      <c r="AQ199" s="5" t="s">
        <v>64</v>
      </c>
      <c r="AR199" s="5" t="s">
        <v>181</v>
      </c>
      <c r="AS199" s="5" t="s">
        <v>64</v>
      </c>
      <c r="AT199" s="5"/>
      <c r="AU199" t="s">
        <v>38</v>
      </c>
      <c r="AV199" t="s">
        <v>38</v>
      </c>
      <c r="AW199" t="s">
        <v>38</v>
      </c>
      <c r="AX199" t="s">
        <v>90</v>
      </c>
      <c r="AY199" s="35" t="s">
        <v>3276</v>
      </c>
      <c r="AZ199" s="36" t="s">
        <v>3324</v>
      </c>
      <c r="BA199" s="36" t="s">
        <v>3891</v>
      </c>
      <c r="BB199" s="36" t="s">
        <v>5593</v>
      </c>
      <c r="BC199" s="37"/>
      <c r="BD199" s="36" t="s">
        <v>5335</v>
      </c>
      <c r="BE199" s="36" t="s">
        <v>5336</v>
      </c>
      <c r="BF199" t="s">
        <v>87</v>
      </c>
      <c r="BG199" s="39">
        <v>48809</v>
      </c>
      <c r="BH199" t="s">
        <v>53</v>
      </c>
      <c r="BI199" t="s">
        <v>221</v>
      </c>
      <c r="BJ199" s="5" t="s">
        <v>55</v>
      </c>
      <c r="BK199" t="s">
        <v>37</v>
      </c>
      <c r="BL199" t="s">
        <v>237</v>
      </c>
      <c r="BM199" t="s">
        <v>111</v>
      </c>
      <c r="BN199" t="s">
        <v>121</v>
      </c>
      <c r="BO199" t="s">
        <v>98</v>
      </c>
      <c r="BP199" s="4">
        <v>44188</v>
      </c>
      <c r="BQ199">
        <v>123</v>
      </c>
      <c r="BR199" s="5" t="s">
        <v>55</v>
      </c>
      <c r="BS199" t="s">
        <v>50</v>
      </c>
      <c r="BT199">
        <v>30215</v>
      </c>
      <c r="BU199" t="s">
        <v>38</v>
      </c>
      <c r="BV199" t="s">
        <v>38</v>
      </c>
      <c r="BW199" s="5" t="s">
        <v>55</v>
      </c>
      <c r="BX199" s="22" t="s">
        <v>55</v>
      </c>
      <c r="BY199" s="5" t="s">
        <v>55</v>
      </c>
      <c r="BZ199" s="5" t="s">
        <v>55</v>
      </c>
      <c r="CA199" t="s">
        <v>37</v>
      </c>
      <c r="CB199" t="s">
        <v>37</v>
      </c>
      <c r="CC199" t="s">
        <v>55</v>
      </c>
    </row>
    <row r="200" spans="1:81" ht="17" customHeight="1" x14ac:dyDescent="0.2">
      <c r="A200" s="7" t="s">
        <v>37</v>
      </c>
      <c r="B200" t="s">
        <v>463</v>
      </c>
      <c r="C200" t="s">
        <v>136</v>
      </c>
      <c r="D200" t="s">
        <v>166</v>
      </c>
      <c r="E200" t="str">
        <f t="shared" si="23"/>
        <v>Load Scenario 199 (Org#=1| Campus#=1, GiftType#=2, Fund#=1)</v>
      </c>
      <c r="F200" s="24" t="str">
        <f t="shared" si="24"/>
        <v>CampusName=Main Campus|GiftType=Donate| DonatePurchaseGoal=Donate|FundName= General Giving| CategoryName=</v>
      </c>
      <c r="G200" s="24" t="str">
        <f t="shared" si="25"/>
        <v>Load Scenario 199 (Org#=1| Campus#=1, GiftType#=2, Fund#=1) - Using 'Main Campus',  'Donate', using 'AmountCurrency' of '10', with a 'One-Time' transaction using a 'New Credit Card' payment type 'Visa' with account 'Visa_Corporate_Purchase' number '4055 0111 1111 1111' Submit = 'Yes'</v>
      </c>
      <c r="H200" s="24" t="str">
        <f t="shared" si="26"/>
        <v>Environment= https://sg-dev-web.securegive.com/,  User= testing+199+load@securegive.com</v>
      </c>
      <c r="I200" s="34" t="s">
        <v>244</v>
      </c>
      <c r="J200" t="s">
        <v>272</v>
      </c>
      <c r="K200" s="34" t="s">
        <v>1956</v>
      </c>
      <c r="L200" t="s">
        <v>271</v>
      </c>
      <c r="M200" t="s">
        <v>55</v>
      </c>
      <c r="N200" t="s">
        <v>55</v>
      </c>
      <c r="O200" s="1" t="s">
        <v>92</v>
      </c>
      <c r="P200" t="s">
        <v>13</v>
      </c>
      <c r="Q200">
        <v>1</v>
      </c>
      <c r="R200" s="24">
        <v>1</v>
      </c>
      <c r="S200" s="7" t="s">
        <v>213</v>
      </c>
      <c r="T200" s="7">
        <v>2</v>
      </c>
      <c r="U200" s="7" t="s">
        <v>213</v>
      </c>
      <c r="V200" s="26" t="s">
        <v>55</v>
      </c>
      <c r="W200" s="22" t="s">
        <v>55</v>
      </c>
      <c r="X200" s="32" t="s">
        <v>55</v>
      </c>
      <c r="Y200" s="32" t="s">
        <v>55</v>
      </c>
      <c r="Z200" s="22" t="s">
        <v>55</v>
      </c>
      <c r="AA200" s="22" t="s">
        <v>55</v>
      </c>
      <c r="AB200" s="22" t="s">
        <v>55</v>
      </c>
      <c r="AC200" t="s">
        <v>60</v>
      </c>
      <c r="AD200">
        <v>1</v>
      </c>
      <c r="AF200" t="s">
        <v>24</v>
      </c>
      <c r="AG200">
        <v>10</v>
      </c>
      <c r="AH200" t="s">
        <v>17</v>
      </c>
      <c r="AI200" s="5" t="s">
        <v>55</v>
      </c>
      <c r="AJ200" s="5" t="s">
        <v>55</v>
      </c>
      <c r="AK200" s="32" t="s">
        <v>55</v>
      </c>
      <c r="AL200" s="22" t="s">
        <v>55</v>
      </c>
      <c r="AM200" s="32" t="s">
        <v>55</v>
      </c>
      <c r="AN200" s="32" t="s">
        <v>55</v>
      </c>
      <c r="AO200" s="22" t="str">
        <f t="shared" si="22"/>
        <v>One-Time gift on N/A basis charged on N/A Delayed start date of N/A ending on N/A</v>
      </c>
      <c r="AP200" t="s">
        <v>38</v>
      </c>
      <c r="AQ200" s="5" t="s">
        <v>64</v>
      </c>
      <c r="AR200" s="5" t="s">
        <v>181</v>
      </c>
      <c r="AS200" s="5" t="s">
        <v>64</v>
      </c>
      <c r="AT200" s="5"/>
      <c r="AU200" t="s">
        <v>38</v>
      </c>
      <c r="AV200" t="s">
        <v>38</v>
      </c>
      <c r="AW200" t="s">
        <v>38</v>
      </c>
      <c r="AX200" t="s">
        <v>90</v>
      </c>
      <c r="AY200" s="35" t="s">
        <v>3476</v>
      </c>
      <c r="AZ200" s="36" t="s">
        <v>3515</v>
      </c>
      <c r="BA200" s="36" t="s">
        <v>3892</v>
      </c>
      <c r="BB200" s="36" t="s">
        <v>5594</v>
      </c>
      <c r="BC200" s="37"/>
      <c r="BD200" s="36" t="s">
        <v>3621</v>
      </c>
      <c r="BE200" s="36" t="s">
        <v>5503</v>
      </c>
      <c r="BF200" t="s">
        <v>87</v>
      </c>
      <c r="BG200" s="39">
        <v>30522</v>
      </c>
      <c r="BH200" t="s">
        <v>53</v>
      </c>
      <c r="BI200" t="s">
        <v>221</v>
      </c>
      <c r="BJ200" s="5" t="s">
        <v>55</v>
      </c>
      <c r="BK200" t="s">
        <v>37</v>
      </c>
      <c r="BL200" t="s">
        <v>237</v>
      </c>
      <c r="BM200" t="s">
        <v>111</v>
      </c>
      <c r="BN200" t="s">
        <v>106</v>
      </c>
      <c r="BO200" t="s">
        <v>100</v>
      </c>
      <c r="BP200" s="4">
        <v>44188</v>
      </c>
      <c r="BQ200">
        <v>123</v>
      </c>
      <c r="BR200" s="5" t="s">
        <v>55</v>
      </c>
      <c r="BS200" t="s">
        <v>172</v>
      </c>
      <c r="BT200">
        <v>30215</v>
      </c>
      <c r="BU200" t="s">
        <v>38</v>
      </c>
      <c r="BV200" t="s">
        <v>38</v>
      </c>
      <c r="BW200" s="5" t="s">
        <v>55</v>
      </c>
      <c r="BX200" s="22" t="s">
        <v>55</v>
      </c>
      <c r="BY200" s="5" t="s">
        <v>55</v>
      </c>
      <c r="BZ200" s="5" t="s">
        <v>55</v>
      </c>
      <c r="CA200" t="s">
        <v>37</v>
      </c>
      <c r="CB200" t="s">
        <v>37</v>
      </c>
      <c r="CC200" t="s">
        <v>55</v>
      </c>
    </row>
    <row r="201" spans="1:81" x14ac:dyDescent="0.2">
      <c r="A201" s="7" t="s">
        <v>37</v>
      </c>
      <c r="B201" t="s">
        <v>464</v>
      </c>
      <c r="C201" t="s">
        <v>136</v>
      </c>
      <c r="D201" t="s">
        <v>166</v>
      </c>
      <c r="E201" t="str">
        <f t="shared" si="23"/>
        <v>Load Scenario 200 (Org#=1| Campus#=1, GiftType#=2, Fund#=1)</v>
      </c>
      <c r="F201" s="24" t="str">
        <f t="shared" si="24"/>
        <v>CampusName=Main Campus|GiftType=Donate| DonatePurchaseGoal=Donate|FundName= General Giving| CategoryName=</v>
      </c>
      <c r="G201" s="24" t="str">
        <f t="shared" si="25"/>
        <v>Load Scenario 200 (Org#=1| Campus#=1, GiftType#=2, Fund#=1) - Using 'Main Campus',  'Donate', using 'AmountCurrency' of '14', with a 'One-Time' transaction using a 'New Credit Card' payment type 'Visa' with account 'Mastercard_Personal' number '5454 5454 5454 5454' Submit = 'Yes'</v>
      </c>
      <c r="H201" s="24" t="str">
        <f t="shared" si="26"/>
        <v>Environment= https://sg-dev-web.securegive.com/,  User= testing+200+load@securegive.com</v>
      </c>
      <c r="I201" s="34" t="s">
        <v>244</v>
      </c>
      <c r="J201" t="s">
        <v>272</v>
      </c>
      <c r="K201" s="34" t="s">
        <v>1957</v>
      </c>
      <c r="L201" t="s">
        <v>271</v>
      </c>
      <c r="M201" t="s">
        <v>55</v>
      </c>
      <c r="N201" t="s">
        <v>55</v>
      </c>
      <c r="O201" s="1" t="s">
        <v>92</v>
      </c>
      <c r="P201" t="s">
        <v>13</v>
      </c>
      <c r="Q201">
        <v>1</v>
      </c>
      <c r="R201" s="24">
        <v>1</v>
      </c>
      <c r="S201" s="7" t="s">
        <v>213</v>
      </c>
      <c r="T201" s="7">
        <v>2</v>
      </c>
      <c r="U201" s="7" t="s">
        <v>213</v>
      </c>
      <c r="V201" s="26" t="s">
        <v>55</v>
      </c>
      <c r="W201" s="22" t="s">
        <v>55</v>
      </c>
      <c r="X201" s="32" t="s">
        <v>55</v>
      </c>
      <c r="Y201" s="32" t="s">
        <v>55</v>
      </c>
      <c r="Z201" s="22" t="s">
        <v>55</v>
      </c>
      <c r="AA201" s="22" t="s">
        <v>55</v>
      </c>
      <c r="AB201" s="22" t="s">
        <v>55</v>
      </c>
      <c r="AC201" t="s">
        <v>60</v>
      </c>
      <c r="AD201">
        <v>1</v>
      </c>
      <c r="AF201" t="s">
        <v>24</v>
      </c>
      <c r="AG201">
        <v>14</v>
      </c>
      <c r="AH201" t="s">
        <v>17</v>
      </c>
      <c r="AI201" s="5" t="s">
        <v>55</v>
      </c>
      <c r="AJ201" s="5" t="s">
        <v>55</v>
      </c>
      <c r="AK201" s="32" t="s">
        <v>55</v>
      </c>
      <c r="AL201" s="22" t="s">
        <v>55</v>
      </c>
      <c r="AM201" s="32" t="s">
        <v>55</v>
      </c>
      <c r="AN201" s="32" t="s">
        <v>55</v>
      </c>
      <c r="AO201" s="22" t="str">
        <f t="shared" si="22"/>
        <v>One-Time gift on N/A basis charged on N/A Delayed start date of N/A ending on N/A</v>
      </c>
      <c r="AP201" t="s">
        <v>38</v>
      </c>
      <c r="AQ201" s="5" t="s">
        <v>64</v>
      </c>
      <c r="AR201" s="5" t="s">
        <v>181</v>
      </c>
      <c r="AS201" s="5" t="s">
        <v>64</v>
      </c>
      <c r="AT201" s="5"/>
      <c r="AU201" t="s">
        <v>38</v>
      </c>
      <c r="AV201" t="s">
        <v>38</v>
      </c>
      <c r="AW201" t="s">
        <v>38</v>
      </c>
      <c r="AX201" t="s">
        <v>90</v>
      </c>
      <c r="AY201" s="35" t="s">
        <v>3287</v>
      </c>
      <c r="AZ201" s="36" t="s">
        <v>3277</v>
      </c>
      <c r="BA201" s="36" t="s">
        <v>3893</v>
      </c>
      <c r="BB201" s="36" t="s">
        <v>5595</v>
      </c>
      <c r="BC201" s="37"/>
      <c r="BD201" s="36" t="s">
        <v>5596</v>
      </c>
      <c r="BE201" s="36" t="s">
        <v>5267</v>
      </c>
      <c r="BF201" t="s">
        <v>87</v>
      </c>
      <c r="BG201" s="39">
        <v>26431</v>
      </c>
      <c r="BH201" t="s">
        <v>53</v>
      </c>
      <c r="BI201" t="s">
        <v>221</v>
      </c>
      <c r="BJ201" s="5" t="s">
        <v>55</v>
      </c>
      <c r="BK201" t="s">
        <v>37</v>
      </c>
      <c r="BL201" t="s">
        <v>237</v>
      </c>
      <c r="BM201" t="s">
        <v>111</v>
      </c>
      <c r="BN201" t="s">
        <v>122</v>
      </c>
      <c r="BO201" t="s">
        <v>101</v>
      </c>
      <c r="BP201" s="4">
        <v>44188</v>
      </c>
      <c r="BQ201">
        <v>123</v>
      </c>
      <c r="BR201" s="5" t="s">
        <v>55</v>
      </c>
      <c r="BS201" t="s">
        <v>173</v>
      </c>
      <c r="BT201">
        <v>30215</v>
      </c>
      <c r="BU201" t="s">
        <v>38</v>
      </c>
      <c r="BV201" t="s">
        <v>38</v>
      </c>
      <c r="BW201" s="5" t="s">
        <v>55</v>
      </c>
      <c r="BX201" s="22" t="s">
        <v>55</v>
      </c>
      <c r="BY201" s="5" t="s">
        <v>55</v>
      </c>
      <c r="BZ201" s="5" t="s">
        <v>55</v>
      </c>
      <c r="CA201" t="s">
        <v>38</v>
      </c>
      <c r="CB201" t="s">
        <v>37</v>
      </c>
      <c r="CC201" t="s">
        <v>55</v>
      </c>
    </row>
    <row r="202" spans="1:81" x14ac:dyDescent="0.2">
      <c r="A202" s="7" t="s">
        <v>37</v>
      </c>
      <c r="B202" t="s">
        <v>465</v>
      </c>
      <c r="C202" t="s">
        <v>136</v>
      </c>
      <c r="D202" t="s">
        <v>166</v>
      </c>
      <c r="E202" t="str">
        <f t="shared" si="23"/>
        <v>Load Scenario 201 (Org#=1| Campus#=1, GiftType#=2, Fund#=1)</v>
      </c>
      <c r="F202" s="24" t="str">
        <f t="shared" si="24"/>
        <v>CampusName=Main Campus|GiftType=Donate| DonatePurchaseGoal=Donate|FundName= General Giving| CategoryName=</v>
      </c>
      <c r="G202" s="24" t="str">
        <f t="shared" si="25"/>
        <v>Load Scenario 201 (Org#=1| Campus#=1, GiftType#=2, Fund#=1) - Using 'Main Campus',  'Donate', using 'AmountCurrency' of '15', with a 'One-Time' transaction using a 'New Credit Card' payment type 'Mastercard' with account 'Mastercard_Corporate' number '5405 2222 2222 2226' Submit = 'Yes'</v>
      </c>
      <c r="H202" s="24" t="str">
        <f t="shared" si="26"/>
        <v>Environment= https://sg-dev-web.securegive.com/,  User= testing+201+load@securegive.com</v>
      </c>
      <c r="I202" s="34" t="s">
        <v>244</v>
      </c>
      <c r="J202" t="s">
        <v>272</v>
      </c>
      <c r="K202" s="34" t="s">
        <v>1958</v>
      </c>
      <c r="L202" t="s">
        <v>271</v>
      </c>
      <c r="M202" t="s">
        <v>55</v>
      </c>
      <c r="N202" t="s">
        <v>55</v>
      </c>
      <c r="O202" s="1" t="s">
        <v>92</v>
      </c>
      <c r="P202" t="s">
        <v>13</v>
      </c>
      <c r="Q202">
        <v>1</v>
      </c>
      <c r="R202" s="24">
        <v>1</v>
      </c>
      <c r="S202" s="7" t="s">
        <v>213</v>
      </c>
      <c r="T202" s="7">
        <v>2</v>
      </c>
      <c r="U202" s="7" t="s">
        <v>213</v>
      </c>
      <c r="V202" s="26" t="s">
        <v>55</v>
      </c>
      <c r="W202" s="22" t="s">
        <v>55</v>
      </c>
      <c r="X202" s="32" t="s">
        <v>55</v>
      </c>
      <c r="Y202" s="32" t="s">
        <v>55</v>
      </c>
      <c r="Z202" s="22" t="s">
        <v>55</v>
      </c>
      <c r="AA202" s="22" t="s">
        <v>55</v>
      </c>
      <c r="AB202" s="22" t="s">
        <v>55</v>
      </c>
      <c r="AC202" t="s">
        <v>60</v>
      </c>
      <c r="AD202">
        <v>1</v>
      </c>
      <c r="AF202" t="s">
        <v>24</v>
      </c>
      <c r="AG202">
        <v>15</v>
      </c>
      <c r="AH202" t="s">
        <v>17</v>
      </c>
      <c r="AI202" s="5" t="s">
        <v>55</v>
      </c>
      <c r="AJ202" s="5" t="s">
        <v>55</v>
      </c>
      <c r="AK202" s="32" t="s">
        <v>55</v>
      </c>
      <c r="AL202" s="22" t="s">
        <v>55</v>
      </c>
      <c r="AM202" s="32" t="s">
        <v>55</v>
      </c>
      <c r="AN202" s="32" t="s">
        <v>55</v>
      </c>
      <c r="AO202" s="22" t="str">
        <f t="shared" si="22"/>
        <v>One-Time gift on N/A basis charged on N/A Delayed start date of N/A ending on N/A</v>
      </c>
      <c r="AP202" t="s">
        <v>38</v>
      </c>
      <c r="AQ202" s="5" t="s">
        <v>64</v>
      </c>
      <c r="AR202" s="5" t="s">
        <v>181</v>
      </c>
      <c r="AS202" s="5" t="s">
        <v>64</v>
      </c>
      <c r="AT202" s="5"/>
      <c r="AU202" t="s">
        <v>38</v>
      </c>
      <c r="AV202" t="s">
        <v>38</v>
      </c>
      <c r="AW202" t="s">
        <v>38</v>
      </c>
      <c r="AX202" t="s">
        <v>90</v>
      </c>
      <c r="AY202" s="35" t="s">
        <v>3516</v>
      </c>
      <c r="AZ202" s="36" t="s">
        <v>3421</v>
      </c>
      <c r="BA202" s="36" t="s">
        <v>3894</v>
      </c>
      <c r="BB202" s="36" t="s">
        <v>5597</v>
      </c>
      <c r="BC202" s="37"/>
      <c r="BD202" s="36" t="s">
        <v>5598</v>
      </c>
      <c r="BE202" s="36" t="s">
        <v>5198</v>
      </c>
      <c r="BF202" t="s">
        <v>87</v>
      </c>
      <c r="BG202" s="39">
        <v>48650</v>
      </c>
      <c r="BH202" t="s">
        <v>53</v>
      </c>
      <c r="BI202" t="s">
        <v>221</v>
      </c>
      <c r="BJ202" s="5" t="s">
        <v>55</v>
      </c>
      <c r="BK202" t="s">
        <v>37</v>
      </c>
      <c r="BL202" t="s">
        <v>238</v>
      </c>
      <c r="BM202" t="s">
        <v>111</v>
      </c>
      <c r="BN202" t="s">
        <v>123</v>
      </c>
      <c r="BO202" t="s">
        <v>103</v>
      </c>
      <c r="BP202" s="4">
        <v>44188</v>
      </c>
      <c r="BQ202">
        <v>123</v>
      </c>
      <c r="BR202" s="5" t="s">
        <v>55</v>
      </c>
      <c r="BS202" t="s">
        <v>174</v>
      </c>
      <c r="BT202">
        <v>30215</v>
      </c>
      <c r="BU202" t="s">
        <v>38</v>
      </c>
      <c r="BV202" t="s">
        <v>38</v>
      </c>
      <c r="BW202" s="5" t="s">
        <v>55</v>
      </c>
      <c r="BX202" s="22" t="s">
        <v>55</v>
      </c>
      <c r="BY202" s="5" t="s">
        <v>55</v>
      </c>
      <c r="BZ202" s="5" t="s">
        <v>55</v>
      </c>
      <c r="CA202" t="s">
        <v>38</v>
      </c>
      <c r="CB202" t="s">
        <v>37</v>
      </c>
      <c r="CC202" t="s">
        <v>55</v>
      </c>
    </row>
    <row r="203" spans="1:81" x14ac:dyDescent="0.2">
      <c r="A203" s="7" t="s">
        <v>37</v>
      </c>
      <c r="B203" t="s">
        <v>466</v>
      </c>
      <c r="C203" t="s">
        <v>136</v>
      </c>
      <c r="D203" t="s">
        <v>166</v>
      </c>
      <c r="E203" t="str">
        <f t="shared" si="23"/>
        <v>Load Scenario 202 (Org#=1| Campus#=1, GiftType#=2, Fund#=1)</v>
      </c>
      <c r="F203" s="24" t="str">
        <f t="shared" si="24"/>
        <v>CampusName=Main Campus|GiftType=Donate| DonatePurchaseGoal=Donate|FundName= General Giving| CategoryName=</v>
      </c>
      <c r="G203" s="24" t="str">
        <f t="shared" si="25"/>
        <v>Load Scenario 202 (Org#=1| Campus#=1, GiftType#=2, Fund#=1) - Using 'Main Campus',  'Donate', using 'AmountCurrency' of '16', with a 'One-Time' transaction using a 'New Credit Card' payment type 'Discover' with account 'Discover' number '6011 0009 9550 0000' Submit = 'Yes'</v>
      </c>
      <c r="H203" s="24" t="str">
        <f t="shared" si="26"/>
        <v>Environment= https://sg-dev-web.securegive.com/,  User= testing+202+load@securegive.com</v>
      </c>
      <c r="I203" s="34" t="s">
        <v>244</v>
      </c>
      <c r="J203" t="s">
        <v>272</v>
      </c>
      <c r="K203" s="34" t="s">
        <v>1959</v>
      </c>
      <c r="L203" t="s">
        <v>271</v>
      </c>
      <c r="M203" t="s">
        <v>55</v>
      </c>
      <c r="N203" t="s">
        <v>55</v>
      </c>
      <c r="O203" s="1" t="s">
        <v>92</v>
      </c>
      <c r="P203" t="s">
        <v>13</v>
      </c>
      <c r="Q203">
        <v>1</v>
      </c>
      <c r="R203" s="24">
        <v>1</v>
      </c>
      <c r="S203" s="7" t="s">
        <v>213</v>
      </c>
      <c r="T203" s="7">
        <v>2</v>
      </c>
      <c r="U203" s="7" t="s">
        <v>213</v>
      </c>
      <c r="V203" s="26" t="s">
        <v>55</v>
      </c>
      <c r="W203" s="22" t="s">
        <v>55</v>
      </c>
      <c r="X203" s="32" t="s">
        <v>55</v>
      </c>
      <c r="Y203" s="32" t="s">
        <v>55</v>
      </c>
      <c r="Z203" s="22" t="s">
        <v>55</v>
      </c>
      <c r="AA203" s="22" t="s">
        <v>55</v>
      </c>
      <c r="AB203" s="22" t="s">
        <v>55</v>
      </c>
      <c r="AC203" t="s">
        <v>60</v>
      </c>
      <c r="AD203">
        <v>1</v>
      </c>
      <c r="AF203" t="s">
        <v>24</v>
      </c>
      <c r="AG203">
        <v>16</v>
      </c>
      <c r="AH203" t="s">
        <v>17</v>
      </c>
      <c r="AI203" s="5" t="s">
        <v>55</v>
      </c>
      <c r="AJ203" s="5" t="s">
        <v>55</v>
      </c>
      <c r="AK203" s="32" t="s">
        <v>55</v>
      </c>
      <c r="AL203" s="22" t="s">
        <v>55</v>
      </c>
      <c r="AM203" s="32" t="s">
        <v>55</v>
      </c>
      <c r="AN203" s="32" t="s">
        <v>55</v>
      </c>
      <c r="AO203" s="22" t="str">
        <f t="shared" ref="AO203:AO266" si="27">_xlfn.CONCAT(AH203," gift on ",AI203," basis charged on ",AJ203," Delayed start date of ",AL203," ending on ",AN203)</f>
        <v>One-Time gift on N/A basis charged on N/A Delayed start date of N/A ending on N/A</v>
      </c>
      <c r="AP203" t="s">
        <v>38</v>
      </c>
      <c r="AQ203" s="5" t="s">
        <v>64</v>
      </c>
      <c r="AR203" s="5" t="s">
        <v>181</v>
      </c>
      <c r="AS203" s="5" t="s">
        <v>64</v>
      </c>
      <c r="AT203" s="5"/>
      <c r="AU203" t="s">
        <v>38</v>
      </c>
      <c r="AV203" t="s">
        <v>38</v>
      </c>
      <c r="AW203" t="s">
        <v>38</v>
      </c>
      <c r="AX203" t="s">
        <v>90</v>
      </c>
      <c r="AY203" s="35" t="s">
        <v>3367</v>
      </c>
      <c r="AZ203" s="36" t="s">
        <v>3515</v>
      </c>
      <c r="BA203" s="36" t="s">
        <v>3895</v>
      </c>
      <c r="BB203" s="36" t="s">
        <v>5599</v>
      </c>
      <c r="BC203" s="37"/>
      <c r="BD203" s="36" t="s">
        <v>5600</v>
      </c>
      <c r="BE203" s="36" t="s">
        <v>5444</v>
      </c>
      <c r="BF203" t="s">
        <v>87</v>
      </c>
      <c r="BG203" s="39">
        <v>21884</v>
      </c>
      <c r="BH203" t="s">
        <v>53</v>
      </c>
      <c r="BI203" t="s">
        <v>221</v>
      </c>
      <c r="BJ203" s="5" t="s">
        <v>55</v>
      </c>
      <c r="BK203" t="s">
        <v>37</v>
      </c>
      <c r="BL203" t="s">
        <v>96</v>
      </c>
      <c r="BM203" t="s">
        <v>111</v>
      </c>
      <c r="BN203" t="s">
        <v>96</v>
      </c>
      <c r="BO203" t="s">
        <v>104</v>
      </c>
      <c r="BP203" s="4">
        <v>44188</v>
      </c>
      <c r="BQ203">
        <v>123</v>
      </c>
      <c r="BR203" s="5" t="s">
        <v>55</v>
      </c>
      <c r="BS203" t="s">
        <v>175</v>
      </c>
      <c r="BT203">
        <v>30215</v>
      </c>
      <c r="BU203" t="s">
        <v>38</v>
      </c>
      <c r="BV203" t="s">
        <v>38</v>
      </c>
      <c r="BW203" s="5" t="s">
        <v>55</v>
      </c>
      <c r="BX203" s="22" t="s">
        <v>55</v>
      </c>
      <c r="BY203" s="5" t="s">
        <v>55</v>
      </c>
      <c r="BZ203" s="5" t="s">
        <v>55</v>
      </c>
      <c r="CA203" t="s">
        <v>37</v>
      </c>
      <c r="CB203" t="s">
        <v>37</v>
      </c>
      <c r="CC203" t="s">
        <v>55</v>
      </c>
    </row>
    <row r="204" spans="1:81" x14ac:dyDescent="0.2">
      <c r="A204" s="7" t="s">
        <v>37</v>
      </c>
      <c r="B204" t="s">
        <v>467</v>
      </c>
      <c r="C204" t="s">
        <v>136</v>
      </c>
      <c r="D204" t="s">
        <v>166</v>
      </c>
      <c r="E204" t="str">
        <f t="shared" ref="E204:E267" si="28">_xlfn.CONCAT(B204, " (Org#=",Q204, "| Campus#=",R204, ", GiftType#=",T204,", Fund#=",AD204,")")</f>
        <v>Load Scenario 203 (Org#=1| Campus#=1, GiftType#=2, Fund#=1)</v>
      </c>
      <c r="F204" s="24" t="str">
        <f t="shared" ref="F204:F267" si="29">_xlfn.CONCAT("CampusName=",P204, "|GiftType=",S204, "| DonatePurchaseGoal=",U204,"|FundName= ",AC204,"| CategoryName=",AE204)</f>
        <v>CampusName=Main Campus|GiftType=Donate| DonatePurchaseGoal=Donate|FundName= General Giving| CategoryName=</v>
      </c>
      <c r="G204" s="24" t="str">
        <f t="shared" ref="G204:G267" si="30">_xlfn.CONCAT(E204," - Using '",P204,"',  '", U204, "', using '", AF204, "' of '",AG204, "', with a '",AH204, "' transaction using a '",BH204, "' payment type '", BL204,"' with account '",BN204, "' number '",BO204, "' Submit = '",CB204,"'")</f>
        <v>Load Scenario 203 (Org#=1| Campus#=1, GiftType#=2, Fund#=1) - Using 'Main Campus',  'Donate', using 'AmountCurrency' of '10', with a 'One-Time' transaction using a 'New Credit Card' payment type 'Amex' with account 'American_Express' number '3714 496353 98431' Submit = 'Yes'</v>
      </c>
      <c r="H204" s="24" t="str">
        <f t="shared" ref="H204:H267" si="31">_xlfn.CONCAT("Environment= ",I204,",  User= ",K204)</f>
        <v>Environment= https://sg-dev-web.securegive.com/,  User= testing+203+load@securegive.com</v>
      </c>
      <c r="I204" s="34" t="s">
        <v>244</v>
      </c>
      <c r="J204" t="s">
        <v>272</v>
      </c>
      <c r="K204" s="34" t="s">
        <v>1960</v>
      </c>
      <c r="L204" t="s">
        <v>271</v>
      </c>
      <c r="M204" t="s">
        <v>55</v>
      </c>
      <c r="N204" t="s">
        <v>55</v>
      </c>
      <c r="O204" s="1" t="s">
        <v>92</v>
      </c>
      <c r="P204" t="s">
        <v>13</v>
      </c>
      <c r="Q204">
        <v>1</v>
      </c>
      <c r="R204" s="24">
        <v>1</v>
      </c>
      <c r="S204" s="7" t="s">
        <v>213</v>
      </c>
      <c r="T204" s="7">
        <v>2</v>
      </c>
      <c r="U204" s="7" t="s">
        <v>213</v>
      </c>
      <c r="V204" s="26" t="s">
        <v>55</v>
      </c>
      <c r="W204" s="22" t="s">
        <v>55</v>
      </c>
      <c r="X204" s="32" t="s">
        <v>55</v>
      </c>
      <c r="Y204" s="32" t="s">
        <v>55</v>
      </c>
      <c r="Z204" s="22" t="s">
        <v>55</v>
      </c>
      <c r="AA204" s="22" t="s">
        <v>55</v>
      </c>
      <c r="AB204" s="22" t="s">
        <v>55</v>
      </c>
      <c r="AC204" t="s">
        <v>60</v>
      </c>
      <c r="AD204">
        <v>1</v>
      </c>
      <c r="AF204" t="s">
        <v>24</v>
      </c>
      <c r="AG204">
        <v>10</v>
      </c>
      <c r="AH204" t="s">
        <v>17</v>
      </c>
      <c r="AI204" s="5" t="s">
        <v>55</v>
      </c>
      <c r="AJ204" s="5" t="s">
        <v>55</v>
      </c>
      <c r="AK204" s="32" t="s">
        <v>55</v>
      </c>
      <c r="AL204" s="22" t="s">
        <v>55</v>
      </c>
      <c r="AM204" s="32" t="s">
        <v>55</v>
      </c>
      <c r="AN204" s="32" t="s">
        <v>55</v>
      </c>
      <c r="AO204" s="22" t="str">
        <f t="shared" si="27"/>
        <v>One-Time gift on N/A basis charged on N/A Delayed start date of N/A ending on N/A</v>
      </c>
      <c r="AP204" t="s">
        <v>38</v>
      </c>
      <c r="AQ204" s="5" t="s">
        <v>64</v>
      </c>
      <c r="AR204" s="5" t="s">
        <v>181</v>
      </c>
      <c r="AS204" s="5" t="s">
        <v>64</v>
      </c>
      <c r="AT204" s="5"/>
      <c r="AU204" t="s">
        <v>38</v>
      </c>
      <c r="AV204" t="s">
        <v>38</v>
      </c>
      <c r="AW204" t="s">
        <v>38</v>
      </c>
      <c r="AX204" t="s">
        <v>90</v>
      </c>
      <c r="AY204" s="35" t="s">
        <v>3357</v>
      </c>
      <c r="AZ204" s="36" t="s">
        <v>3517</v>
      </c>
      <c r="BA204" s="36" t="s">
        <v>3896</v>
      </c>
      <c r="BB204" s="36" t="s">
        <v>5601</v>
      </c>
      <c r="BC204" s="37"/>
      <c r="BD204" s="36" t="s">
        <v>5600</v>
      </c>
      <c r="BE204" s="36" t="s">
        <v>5292</v>
      </c>
      <c r="BF204" t="s">
        <v>87</v>
      </c>
      <c r="BG204" s="39">
        <v>16814</v>
      </c>
      <c r="BH204" t="s">
        <v>53</v>
      </c>
      <c r="BI204" t="s">
        <v>221</v>
      </c>
      <c r="BJ204" s="5" t="s">
        <v>55</v>
      </c>
      <c r="BK204" t="s">
        <v>37</v>
      </c>
      <c r="BL204" t="s">
        <v>239</v>
      </c>
      <c r="BM204" t="s">
        <v>111</v>
      </c>
      <c r="BN204" t="s">
        <v>107</v>
      </c>
      <c r="BO204" t="s">
        <v>105</v>
      </c>
      <c r="BP204" s="4">
        <v>44188</v>
      </c>
      <c r="BQ204" s="5" t="s">
        <v>55</v>
      </c>
      <c r="BR204">
        <v>1234</v>
      </c>
      <c r="BS204" t="s">
        <v>176</v>
      </c>
      <c r="BT204">
        <v>30215</v>
      </c>
      <c r="BU204" t="s">
        <v>38</v>
      </c>
      <c r="BV204" t="s">
        <v>55</v>
      </c>
      <c r="BW204" s="5" t="s">
        <v>55</v>
      </c>
      <c r="BX204" s="22" t="s">
        <v>55</v>
      </c>
      <c r="BY204" s="5" t="s">
        <v>55</v>
      </c>
      <c r="BZ204" s="5" t="s">
        <v>55</v>
      </c>
      <c r="CA204" t="s">
        <v>37</v>
      </c>
      <c r="CB204" t="s">
        <v>37</v>
      </c>
      <c r="CC204" t="s">
        <v>55</v>
      </c>
    </row>
    <row r="205" spans="1:81" x14ac:dyDescent="0.2">
      <c r="A205" s="7" t="s">
        <v>37</v>
      </c>
      <c r="B205" t="s">
        <v>468</v>
      </c>
      <c r="C205" t="s">
        <v>136</v>
      </c>
      <c r="D205" t="s">
        <v>166</v>
      </c>
      <c r="E205" t="str">
        <f t="shared" si="28"/>
        <v>Load Scenario 204 (Org#=1| Campus#=1, GiftType#=2, Fund#=1)</v>
      </c>
      <c r="F205" s="24" t="str">
        <f t="shared" si="29"/>
        <v>CampusName=Main Campus|GiftType=Donate| DonatePurchaseGoal=Donate|FundName= General Giving| CategoryName=</v>
      </c>
      <c r="G205" s="24" t="str">
        <f t="shared" si="30"/>
        <v>Load Scenario 204 (Org#=1| Campus#=1, GiftType#=2, Fund#=1) - Using 'Main Campus',  'Donate', using 'AmountCurrency' of '10', with a 'One-Time' transaction using a 'New Bank Account' payment type 'ach' with account 'NormalAccount' number '856667' Submit = 'Yes'</v>
      </c>
      <c r="H205" s="24" t="str">
        <f t="shared" si="31"/>
        <v>Environment= https://sg-dev-web.securegive.com/,  User= testing+204+load@securegive.com</v>
      </c>
      <c r="I205" s="34" t="s">
        <v>244</v>
      </c>
      <c r="J205" t="s">
        <v>272</v>
      </c>
      <c r="K205" s="34" t="s">
        <v>1961</v>
      </c>
      <c r="L205" t="s">
        <v>271</v>
      </c>
      <c r="M205" t="s">
        <v>55</v>
      </c>
      <c r="N205" t="s">
        <v>55</v>
      </c>
      <c r="O205" s="1" t="s">
        <v>92</v>
      </c>
      <c r="P205" t="s">
        <v>13</v>
      </c>
      <c r="Q205">
        <v>1</v>
      </c>
      <c r="R205" s="24">
        <v>1</v>
      </c>
      <c r="S205" s="7" t="s">
        <v>213</v>
      </c>
      <c r="T205" s="7">
        <v>2</v>
      </c>
      <c r="U205" s="7" t="s">
        <v>213</v>
      </c>
      <c r="V205" s="26" t="s">
        <v>55</v>
      </c>
      <c r="W205" s="22" t="s">
        <v>55</v>
      </c>
      <c r="X205" s="32" t="s">
        <v>55</v>
      </c>
      <c r="Y205" s="32" t="s">
        <v>55</v>
      </c>
      <c r="Z205" s="22" t="s">
        <v>55</v>
      </c>
      <c r="AA205" s="22" t="s">
        <v>55</v>
      </c>
      <c r="AB205" s="22" t="s">
        <v>55</v>
      </c>
      <c r="AC205" t="s">
        <v>60</v>
      </c>
      <c r="AD205">
        <v>1</v>
      </c>
      <c r="AF205" t="s">
        <v>24</v>
      </c>
      <c r="AG205">
        <v>10</v>
      </c>
      <c r="AH205" t="s">
        <v>17</v>
      </c>
      <c r="AI205" s="5" t="s">
        <v>55</v>
      </c>
      <c r="AJ205" s="5" t="s">
        <v>55</v>
      </c>
      <c r="AK205" s="32" t="s">
        <v>55</v>
      </c>
      <c r="AL205" s="22" t="s">
        <v>55</v>
      </c>
      <c r="AM205" s="32" t="s">
        <v>55</v>
      </c>
      <c r="AN205" s="32" t="s">
        <v>55</v>
      </c>
      <c r="AO205" s="22" t="str">
        <f t="shared" si="27"/>
        <v>One-Time gift on N/A basis charged on N/A Delayed start date of N/A ending on N/A</v>
      </c>
      <c r="AP205" t="s">
        <v>38</v>
      </c>
      <c r="AQ205" s="5" t="s">
        <v>64</v>
      </c>
      <c r="AR205" s="5" t="s">
        <v>181</v>
      </c>
      <c r="AS205" s="5" t="s">
        <v>64</v>
      </c>
      <c r="AT205" s="5"/>
      <c r="AU205" t="s">
        <v>38</v>
      </c>
      <c r="AV205" t="s">
        <v>38</v>
      </c>
      <c r="AW205" t="s">
        <v>38</v>
      </c>
      <c r="AX205" t="s">
        <v>90</v>
      </c>
      <c r="AY205" s="35" t="s">
        <v>3518</v>
      </c>
      <c r="AZ205" s="36" t="s">
        <v>3260</v>
      </c>
      <c r="BA205" s="36" t="s">
        <v>3897</v>
      </c>
      <c r="BB205" s="36" t="s">
        <v>5602</v>
      </c>
      <c r="BC205" s="37"/>
      <c r="BD205" s="36" t="s">
        <v>5603</v>
      </c>
      <c r="BE205" s="36" t="s">
        <v>5300</v>
      </c>
      <c r="BF205" t="s">
        <v>87</v>
      </c>
      <c r="BG205" s="39">
        <v>36738</v>
      </c>
      <c r="BH205" t="s">
        <v>126</v>
      </c>
      <c r="BI205" t="s">
        <v>221</v>
      </c>
      <c r="BJ205" s="5" t="s">
        <v>55</v>
      </c>
      <c r="BK205" s="5" t="s">
        <v>55</v>
      </c>
      <c r="BL205" t="s">
        <v>236</v>
      </c>
      <c r="BM205" t="s">
        <v>110</v>
      </c>
      <c r="BN205" t="s">
        <v>119</v>
      </c>
      <c r="BO205">
        <v>856667</v>
      </c>
      <c r="BP205" s="5" t="s">
        <v>55</v>
      </c>
      <c r="BQ205" s="5" t="s">
        <v>55</v>
      </c>
      <c r="BR205" s="5" t="s">
        <v>55</v>
      </c>
      <c r="BS205" s="5" t="s">
        <v>55</v>
      </c>
      <c r="BT205" s="5" t="s">
        <v>55</v>
      </c>
      <c r="BU205" s="5" t="s">
        <v>55</v>
      </c>
      <c r="BV205" t="s">
        <v>38</v>
      </c>
      <c r="BW205" t="s">
        <v>51</v>
      </c>
      <c r="BX205" s="6" t="s">
        <v>132</v>
      </c>
      <c r="BY205" t="s">
        <v>52</v>
      </c>
      <c r="BZ205" s="5" t="s">
        <v>131</v>
      </c>
      <c r="CA205" t="s">
        <v>38</v>
      </c>
      <c r="CB205" t="s">
        <v>37</v>
      </c>
      <c r="CC205" t="s">
        <v>215</v>
      </c>
    </row>
    <row r="206" spans="1:81" x14ac:dyDescent="0.2">
      <c r="A206" s="7" t="s">
        <v>37</v>
      </c>
      <c r="B206" t="s">
        <v>469</v>
      </c>
      <c r="C206" t="s">
        <v>136</v>
      </c>
      <c r="D206" t="s">
        <v>166</v>
      </c>
      <c r="E206" t="str">
        <f t="shared" si="28"/>
        <v>Load Scenario 205 (Org#=1| Campus#=1, GiftType#=2, Fund#=1)</v>
      </c>
      <c r="F206" s="24" t="str">
        <f t="shared" si="29"/>
        <v>CampusName=Main Campus|GiftType=Donate| DonatePurchaseGoal=Donate|FundName= General Giving| CategoryName=</v>
      </c>
      <c r="G206" s="24" t="str">
        <f t="shared" si="30"/>
        <v>Load Scenario 205 (Org#=1| Campus#=1, GiftType#=2, Fund#=1) - Using 'Main Campus',  'Donate', using 'AmountCurrency' of '10', with a 'One-Time' transaction using a 'New Credit Card' payment type 'Visa' with account 'Visa_Personal' number '4111 1111 1111 1111' Submit = 'Yes'</v>
      </c>
      <c r="H206" s="24" t="str">
        <f t="shared" si="31"/>
        <v>Environment= https://sg-dev-web.securegive.com/,  User= testing+205+load@securegive.com</v>
      </c>
      <c r="I206" s="34" t="s">
        <v>244</v>
      </c>
      <c r="J206" t="s">
        <v>272</v>
      </c>
      <c r="K206" s="34" t="s">
        <v>1962</v>
      </c>
      <c r="L206" t="s">
        <v>271</v>
      </c>
      <c r="M206" t="s">
        <v>55</v>
      </c>
      <c r="N206" t="s">
        <v>55</v>
      </c>
      <c r="O206" s="1" t="s">
        <v>92</v>
      </c>
      <c r="P206" t="s">
        <v>13</v>
      </c>
      <c r="Q206">
        <v>1</v>
      </c>
      <c r="R206" s="24">
        <v>1</v>
      </c>
      <c r="S206" s="7" t="s">
        <v>213</v>
      </c>
      <c r="T206" s="7">
        <v>2</v>
      </c>
      <c r="U206" s="7" t="s">
        <v>213</v>
      </c>
      <c r="V206" s="26" t="s">
        <v>55</v>
      </c>
      <c r="W206" s="22" t="s">
        <v>55</v>
      </c>
      <c r="X206" s="32" t="s">
        <v>55</v>
      </c>
      <c r="Y206" s="32" t="s">
        <v>55</v>
      </c>
      <c r="Z206" s="22" t="s">
        <v>55</v>
      </c>
      <c r="AA206" s="22" t="s">
        <v>55</v>
      </c>
      <c r="AB206" s="22" t="s">
        <v>55</v>
      </c>
      <c r="AC206" t="s">
        <v>60</v>
      </c>
      <c r="AD206">
        <v>1</v>
      </c>
      <c r="AF206" t="s">
        <v>24</v>
      </c>
      <c r="AG206">
        <v>10</v>
      </c>
      <c r="AH206" t="s">
        <v>17</v>
      </c>
      <c r="AI206" s="5" t="s">
        <v>55</v>
      </c>
      <c r="AJ206" s="5" t="s">
        <v>55</v>
      </c>
      <c r="AK206" s="32" t="s">
        <v>55</v>
      </c>
      <c r="AL206" s="22" t="s">
        <v>55</v>
      </c>
      <c r="AM206" s="32" t="s">
        <v>55</v>
      </c>
      <c r="AN206" s="32" t="s">
        <v>55</v>
      </c>
      <c r="AO206" s="22" t="str">
        <f t="shared" si="27"/>
        <v>One-Time gift on N/A basis charged on N/A Delayed start date of N/A ending on N/A</v>
      </c>
      <c r="AP206" t="s">
        <v>38</v>
      </c>
      <c r="AQ206" s="5" t="s">
        <v>64</v>
      </c>
      <c r="AR206" s="5" t="s">
        <v>181</v>
      </c>
      <c r="AS206" s="5" t="s">
        <v>64</v>
      </c>
      <c r="AT206" s="5"/>
      <c r="AU206" t="s">
        <v>38</v>
      </c>
      <c r="AV206" t="s">
        <v>38</v>
      </c>
      <c r="AW206" t="s">
        <v>38</v>
      </c>
      <c r="AX206" t="s">
        <v>90</v>
      </c>
      <c r="AY206" s="35" t="s">
        <v>3519</v>
      </c>
      <c r="AZ206" s="36" t="s">
        <v>3482</v>
      </c>
      <c r="BA206" s="36" t="s">
        <v>3898</v>
      </c>
      <c r="BB206" s="36" t="s">
        <v>5604</v>
      </c>
      <c r="BC206" s="37"/>
      <c r="BD206" s="36" t="s">
        <v>5605</v>
      </c>
      <c r="BE206" s="36" t="s">
        <v>5217</v>
      </c>
      <c r="BF206" t="s">
        <v>87</v>
      </c>
      <c r="BG206" s="39">
        <v>16106</v>
      </c>
      <c r="BH206" t="s">
        <v>53</v>
      </c>
      <c r="BI206" t="s">
        <v>221</v>
      </c>
      <c r="BJ206" s="5" t="s">
        <v>55</v>
      </c>
      <c r="BK206" t="s">
        <v>37</v>
      </c>
      <c r="BL206" t="s">
        <v>237</v>
      </c>
      <c r="BM206" t="s">
        <v>111</v>
      </c>
      <c r="BN206" t="s">
        <v>121</v>
      </c>
      <c r="BO206" t="s">
        <v>98</v>
      </c>
      <c r="BP206" s="4">
        <v>44188</v>
      </c>
      <c r="BQ206">
        <v>123</v>
      </c>
      <c r="BR206" s="5" t="s">
        <v>55</v>
      </c>
      <c r="BS206" t="s">
        <v>50</v>
      </c>
      <c r="BT206">
        <v>30215</v>
      </c>
      <c r="BU206" t="s">
        <v>38</v>
      </c>
      <c r="BV206" t="s">
        <v>38</v>
      </c>
      <c r="BW206" s="5" t="s">
        <v>55</v>
      </c>
      <c r="BX206" s="22" t="s">
        <v>55</v>
      </c>
      <c r="BY206" s="5" t="s">
        <v>55</v>
      </c>
      <c r="BZ206" s="5" t="s">
        <v>55</v>
      </c>
      <c r="CA206" t="s">
        <v>37</v>
      </c>
      <c r="CB206" t="s">
        <v>37</v>
      </c>
      <c r="CC206" t="s">
        <v>55</v>
      </c>
    </row>
    <row r="207" spans="1:81" ht="17" customHeight="1" x14ac:dyDescent="0.2">
      <c r="A207" s="7" t="s">
        <v>37</v>
      </c>
      <c r="B207" t="s">
        <v>470</v>
      </c>
      <c r="C207" t="s">
        <v>136</v>
      </c>
      <c r="D207" t="s">
        <v>166</v>
      </c>
      <c r="E207" t="str">
        <f t="shared" si="28"/>
        <v>Load Scenario 206 (Org#=1| Campus#=1, GiftType#=2, Fund#=1)</v>
      </c>
      <c r="F207" s="24" t="str">
        <f t="shared" si="29"/>
        <v>CampusName=Main Campus|GiftType=Donate| DonatePurchaseGoal=Donate|FundName= General Giving| CategoryName=</v>
      </c>
      <c r="G207" s="24" t="str">
        <f t="shared" si="30"/>
        <v>Load Scenario 206 (Org#=1| Campus#=1, GiftType#=2, Fund#=1) - Using 'Main Campus',  'Donate', using 'AmountCurrency' of '10', with a 'One-Time' transaction using a 'New Credit Card' payment type 'Visa' with account 'Visa_Corporate_Purchase' number '4055 0111 1111 1111' Submit = 'Yes'</v>
      </c>
      <c r="H207" s="24" t="str">
        <f t="shared" si="31"/>
        <v>Environment= https://sg-dev-web.securegive.com/,  User= testing+206+load@securegive.com</v>
      </c>
      <c r="I207" s="34" t="s">
        <v>244</v>
      </c>
      <c r="J207" t="s">
        <v>272</v>
      </c>
      <c r="K207" s="34" t="s">
        <v>1963</v>
      </c>
      <c r="L207" t="s">
        <v>271</v>
      </c>
      <c r="M207" t="s">
        <v>55</v>
      </c>
      <c r="N207" t="s">
        <v>55</v>
      </c>
      <c r="O207" s="1" t="s">
        <v>92</v>
      </c>
      <c r="P207" t="s">
        <v>13</v>
      </c>
      <c r="Q207">
        <v>1</v>
      </c>
      <c r="R207" s="24">
        <v>1</v>
      </c>
      <c r="S207" s="7" t="s">
        <v>213</v>
      </c>
      <c r="T207" s="7">
        <v>2</v>
      </c>
      <c r="U207" s="7" t="s">
        <v>213</v>
      </c>
      <c r="V207" s="26" t="s">
        <v>55</v>
      </c>
      <c r="W207" s="22" t="s">
        <v>55</v>
      </c>
      <c r="X207" s="32" t="s">
        <v>55</v>
      </c>
      <c r="Y207" s="32" t="s">
        <v>55</v>
      </c>
      <c r="Z207" s="22" t="s">
        <v>55</v>
      </c>
      <c r="AA207" s="22" t="s">
        <v>55</v>
      </c>
      <c r="AB207" s="22" t="s">
        <v>55</v>
      </c>
      <c r="AC207" t="s">
        <v>60</v>
      </c>
      <c r="AD207">
        <v>1</v>
      </c>
      <c r="AF207" t="s">
        <v>24</v>
      </c>
      <c r="AG207">
        <v>10</v>
      </c>
      <c r="AH207" t="s">
        <v>17</v>
      </c>
      <c r="AI207" s="5" t="s">
        <v>55</v>
      </c>
      <c r="AJ207" s="5" t="s">
        <v>55</v>
      </c>
      <c r="AK207" s="32" t="s">
        <v>55</v>
      </c>
      <c r="AL207" s="22" t="s">
        <v>55</v>
      </c>
      <c r="AM207" s="32" t="s">
        <v>55</v>
      </c>
      <c r="AN207" s="32" t="s">
        <v>55</v>
      </c>
      <c r="AO207" s="22" t="str">
        <f t="shared" si="27"/>
        <v>One-Time gift on N/A basis charged on N/A Delayed start date of N/A ending on N/A</v>
      </c>
      <c r="AP207" t="s">
        <v>38</v>
      </c>
      <c r="AQ207" s="5" t="s">
        <v>64</v>
      </c>
      <c r="AR207" s="5" t="s">
        <v>181</v>
      </c>
      <c r="AS207" s="5" t="s">
        <v>64</v>
      </c>
      <c r="AT207" s="5"/>
      <c r="AU207" t="s">
        <v>38</v>
      </c>
      <c r="AV207" t="s">
        <v>38</v>
      </c>
      <c r="AW207" t="s">
        <v>38</v>
      </c>
      <c r="AX207" t="s">
        <v>90</v>
      </c>
      <c r="AY207" s="35" t="s">
        <v>3450</v>
      </c>
      <c r="AZ207" s="36" t="s">
        <v>3368</v>
      </c>
      <c r="BA207" s="36" t="s">
        <v>3899</v>
      </c>
      <c r="BB207" s="36" t="s">
        <v>5606</v>
      </c>
      <c r="BC207" s="37"/>
      <c r="BD207" s="36" t="s">
        <v>5607</v>
      </c>
      <c r="BE207" s="36" t="s">
        <v>5267</v>
      </c>
      <c r="BF207" t="s">
        <v>87</v>
      </c>
      <c r="BG207" s="39">
        <v>73164</v>
      </c>
      <c r="BH207" t="s">
        <v>53</v>
      </c>
      <c r="BI207" t="s">
        <v>221</v>
      </c>
      <c r="BJ207" s="5" t="s">
        <v>55</v>
      </c>
      <c r="BK207" t="s">
        <v>37</v>
      </c>
      <c r="BL207" t="s">
        <v>237</v>
      </c>
      <c r="BM207" t="s">
        <v>111</v>
      </c>
      <c r="BN207" t="s">
        <v>106</v>
      </c>
      <c r="BO207" t="s">
        <v>100</v>
      </c>
      <c r="BP207" s="4">
        <v>44188</v>
      </c>
      <c r="BQ207">
        <v>123</v>
      </c>
      <c r="BR207" s="5" t="s">
        <v>55</v>
      </c>
      <c r="BS207" t="s">
        <v>172</v>
      </c>
      <c r="BT207">
        <v>30215</v>
      </c>
      <c r="BU207" t="s">
        <v>38</v>
      </c>
      <c r="BV207" t="s">
        <v>38</v>
      </c>
      <c r="BW207" s="5" t="s">
        <v>55</v>
      </c>
      <c r="BX207" s="22" t="s">
        <v>55</v>
      </c>
      <c r="BY207" s="5" t="s">
        <v>55</v>
      </c>
      <c r="BZ207" s="5" t="s">
        <v>55</v>
      </c>
      <c r="CA207" t="s">
        <v>37</v>
      </c>
      <c r="CB207" t="s">
        <v>37</v>
      </c>
      <c r="CC207" t="s">
        <v>55</v>
      </c>
    </row>
    <row r="208" spans="1:81" x14ac:dyDescent="0.2">
      <c r="A208" s="7" t="s">
        <v>37</v>
      </c>
      <c r="B208" t="s">
        <v>471</v>
      </c>
      <c r="C208" t="s">
        <v>136</v>
      </c>
      <c r="D208" t="s">
        <v>166</v>
      </c>
      <c r="E208" t="str">
        <f t="shared" si="28"/>
        <v>Load Scenario 207 (Org#=1| Campus#=1, GiftType#=2, Fund#=1)</v>
      </c>
      <c r="F208" s="24" t="str">
        <f t="shared" si="29"/>
        <v>CampusName=Main Campus|GiftType=Donate| DonatePurchaseGoal=Donate|FundName= General Giving| CategoryName=</v>
      </c>
      <c r="G208" s="24" t="str">
        <f t="shared" si="30"/>
        <v>Load Scenario 207 (Org#=1| Campus#=1, GiftType#=2, Fund#=1) - Using 'Main Campus',  'Donate', using 'AmountCurrency' of '14', with a 'One-Time' transaction using a 'New Credit Card' payment type 'Visa' with account 'Mastercard_Personal' number '5454 5454 5454 5454' Submit = 'Yes'</v>
      </c>
      <c r="H208" s="24" t="str">
        <f t="shared" si="31"/>
        <v>Environment= https://sg-dev-web.securegive.com/,  User= testing+207+load@securegive.com</v>
      </c>
      <c r="I208" s="34" t="s">
        <v>244</v>
      </c>
      <c r="J208" t="s">
        <v>272</v>
      </c>
      <c r="K208" s="34" t="s">
        <v>1964</v>
      </c>
      <c r="L208" t="s">
        <v>271</v>
      </c>
      <c r="M208" t="s">
        <v>55</v>
      </c>
      <c r="N208" t="s">
        <v>55</v>
      </c>
      <c r="O208" s="1" t="s">
        <v>92</v>
      </c>
      <c r="P208" t="s">
        <v>13</v>
      </c>
      <c r="Q208">
        <v>1</v>
      </c>
      <c r="R208" s="24">
        <v>1</v>
      </c>
      <c r="S208" s="7" t="s">
        <v>213</v>
      </c>
      <c r="T208" s="7">
        <v>2</v>
      </c>
      <c r="U208" s="7" t="s">
        <v>213</v>
      </c>
      <c r="V208" s="26" t="s">
        <v>55</v>
      </c>
      <c r="W208" s="22" t="s">
        <v>55</v>
      </c>
      <c r="X208" s="32" t="s">
        <v>55</v>
      </c>
      <c r="Y208" s="32" t="s">
        <v>55</v>
      </c>
      <c r="Z208" s="22" t="s">
        <v>55</v>
      </c>
      <c r="AA208" s="22" t="s">
        <v>55</v>
      </c>
      <c r="AB208" s="22" t="s">
        <v>55</v>
      </c>
      <c r="AC208" t="s">
        <v>60</v>
      </c>
      <c r="AD208">
        <v>1</v>
      </c>
      <c r="AF208" t="s">
        <v>24</v>
      </c>
      <c r="AG208">
        <v>14</v>
      </c>
      <c r="AH208" t="s">
        <v>17</v>
      </c>
      <c r="AI208" s="5" t="s">
        <v>55</v>
      </c>
      <c r="AJ208" s="5" t="s">
        <v>55</v>
      </c>
      <c r="AK208" s="32" t="s">
        <v>55</v>
      </c>
      <c r="AL208" s="22" t="s">
        <v>55</v>
      </c>
      <c r="AM208" s="32" t="s">
        <v>55</v>
      </c>
      <c r="AN208" s="32" t="s">
        <v>55</v>
      </c>
      <c r="AO208" s="22" t="str">
        <f t="shared" si="27"/>
        <v>One-Time gift on N/A basis charged on N/A Delayed start date of N/A ending on N/A</v>
      </c>
      <c r="AP208" t="s">
        <v>38</v>
      </c>
      <c r="AQ208" s="5" t="s">
        <v>64</v>
      </c>
      <c r="AR208" s="5" t="s">
        <v>181</v>
      </c>
      <c r="AS208" s="5" t="s">
        <v>64</v>
      </c>
      <c r="AT208" s="5"/>
      <c r="AU208" t="s">
        <v>38</v>
      </c>
      <c r="AV208" t="s">
        <v>38</v>
      </c>
      <c r="AW208" t="s">
        <v>38</v>
      </c>
      <c r="AX208" t="s">
        <v>90</v>
      </c>
      <c r="AY208" s="35" t="s">
        <v>3520</v>
      </c>
      <c r="AZ208" s="36" t="s">
        <v>3503</v>
      </c>
      <c r="BA208" s="36" t="s">
        <v>3900</v>
      </c>
      <c r="BB208" s="36" t="s">
        <v>5608</v>
      </c>
      <c r="BC208" s="37"/>
      <c r="BD208" s="36" t="s">
        <v>5609</v>
      </c>
      <c r="BE208" s="36" t="s">
        <v>5315</v>
      </c>
      <c r="BF208" t="s">
        <v>87</v>
      </c>
      <c r="BG208" s="39">
        <v>90949</v>
      </c>
      <c r="BH208" t="s">
        <v>53</v>
      </c>
      <c r="BI208" t="s">
        <v>221</v>
      </c>
      <c r="BJ208" s="5" t="s">
        <v>55</v>
      </c>
      <c r="BK208" t="s">
        <v>37</v>
      </c>
      <c r="BL208" t="s">
        <v>237</v>
      </c>
      <c r="BM208" t="s">
        <v>111</v>
      </c>
      <c r="BN208" t="s">
        <v>122</v>
      </c>
      <c r="BO208" t="s">
        <v>101</v>
      </c>
      <c r="BP208" s="4">
        <v>44188</v>
      </c>
      <c r="BQ208">
        <v>123</v>
      </c>
      <c r="BR208" s="5" t="s">
        <v>55</v>
      </c>
      <c r="BS208" t="s">
        <v>173</v>
      </c>
      <c r="BT208">
        <v>30215</v>
      </c>
      <c r="BU208" t="s">
        <v>38</v>
      </c>
      <c r="BV208" t="s">
        <v>38</v>
      </c>
      <c r="BW208" s="5" t="s">
        <v>55</v>
      </c>
      <c r="BX208" s="22" t="s">
        <v>55</v>
      </c>
      <c r="BY208" s="5" t="s">
        <v>55</v>
      </c>
      <c r="BZ208" s="5" t="s">
        <v>55</v>
      </c>
      <c r="CA208" t="s">
        <v>38</v>
      </c>
      <c r="CB208" t="s">
        <v>37</v>
      </c>
      <c r="CC208" t="s">
        <v>55</v>
      </c>
    </row>
    <row r="209" spans="1:81" x14ac:dyDescent="0.2">
      <c r="A209" s="7" t="s">
        <v>37</v>
      </c>
      <c r="B209" t="s">
        <v>472</v>
      </c>
      <c r="C209" t="s">
        <v>136</v>
      </c>
      <c r="D209" t="s">
        <v>166</v>
      </c>
      <c r="E209" t="str">
        <f t="shared" si="28"/>
        <v>Load Scenario 208 (Org#=1| Campus#=1, GiftType#=2, Fund#=1)</v>
      </c>
      <c r="F209" s="24" t="str">
        <f t="shared" si="29"/>
        <v>CampusName=Main Campus|GiftType=Donate| DonatePurchaseGoal=Donate|FundName= General Giving| CategoryName=</v>
      </c>
      <c r="G209" s="24" t="str">
        <f t="shared" si="30"/>
        <v>Load Scenario 208 (Org#=1| Campus#=1, GiftType#=2, Fund#=1) - Using 'Main Campus',  'Donate', using 'AmountCurrency' of '15', with a 'One-Time' transaction using a 'New Credit Card' payment type 'Mastercard' with account 'Mastercard_Corporate' number '5405 2222 2222 2226' Submit = 'Yes'</v>
      </c>
      <c r="H209" s="24" t="str">
        <f t="shared" si="31"/>
        <v>Environment= https://sg-dev-web.securegive.com/,  User= testing+208+load@securegive.com</v>
      </c>
      <c r="I209" s="34" t="s">
        <v>244</v>
      </c>
      <c r="J209" t="s">
        <v>272</v>
      </c>
      <c r="K209" s="34" t="s">
        <v>1965</v>
      </c>
      <c r="L209" t="s">
        <v>271</v>
      </c>
      <c r="M209" t="s">
        <v>55</v>
      </c>
      <c r="N209" t="s">
        <v>55</v>
      </c>
      <c r="O209" s="1" t="s">
        <v>92</v>
      </c>
      <c r="P209" t="s">
        <v>13</v>
      </c>
      <c r="Q209">
        <v>1</v>
      </c>
      <c r="R209" s="24">
        <v>1</v>
      </c>
      <c r="S209" s="7" t="s">
        <v>213</v>
      </c>
      <c r="T209" s="7">
        <v>2</v>
      </c>
      <c r="U209" s="7" t="s">
        <v>213</v>
      </c>
      <c r="V209" s="26" t="s">
        <v>55</v>
      </c>
      <c r="W209" s="22" t="s">
        <v>55</v>
      </c>
      <c r="X209" s="32" t="s">
        <v>55</v>
      </c>
      <c r="Y209" s="32" t="s">
        <v>55</v>
      </c>
      <c r="Z209" s="22" t="s">
        <v>55</v>
      </c>
      <c r="AA209" s="22" t="s">
        <v>55</v>
      </c>
      <c r="AB209" s="22" t="s">
        <v>55</v>
      </c>
      <c r="AC209" t="s">
        <v>60</v>
      </c>
      <c r="AD209">
        <v>1</v>
      </c>
      <c r="AF209" t="s">
        <v>24</v>
      </c>
      <c r="AG209">
        <v>15</v>
      </c>
      <c r="AH209" t="s">
        <v>17</v>
      </c>
      <c r="AI209" s="5" t="s">
        <v>55</v>
      </c>
      <c r="AJ209" s="5" t="s">
        <v>55</v>
      </c>
      <c r="AK209" s="32" t="s">
        <v>55</v>
      </c>
      <c r="AL209" s="22" t="s">
        <v>55</v>
      </c>
      <c r="AM209" s="32" t="s">
        <v>55</v>
      </c>
      <c r="AN209" s="32" t="s">
        <v>55</v>
      </c>
      <c r="AO209" s="22" t="str">
        <f t="shared" si="27"/>
        <v>One-Time gift on N/A basis charged on N/A Delayed start date of N/A ending on N/A</v>
      </c>
      <c r="AP209" t="s">
        <v>38</v>
      </c>
      <c r="AQ209" s="5" t="s">
        <v>64</v>
      </c>
      <c r="AR209" s="5" t="s">
        <v>181</v>
      </c>
      <c r="AS209" s="5" t="s">
        <v>64</v>
      </c>
      <c r="AT209" s="5"/>
      <c r="AU209" t="s">
        <v>38</v>
      </c>
      <c r="AV209" t="s">
        <v>38</v>
      </c>
      <c r="AW209" t="s">
        <v>38</v>
      </c>
      <c r="AX209" t="s">
        <v>90</v>
      </c>
      <c r="AY209" s="35" t="s">
        <v>3450</v>
      </c>
      <c r="AZ209" s="36" t="s">
        <v>3499</v>
      </c>
      <c r="BA209" s="36" t="s">
        <v>3901</v>
      </c>
      <c r="BB209" s="36" t="s">
        <v>5610</v>
      </c>
      <c r="BC209" s="37"/>
      <c r="BD209" s="36" t="s">
        <v>5611</v>
      </c>
      <c r="BE209" s="36" t="s">
        <v>5200</v>
      </c>
      <c r="BF209" t="s">
        <v>87</v>
      </c>
      <c r="BG209" s="39">
        <v>86258</v>
      </c>
      <c r="BH209" t="s">
        <v>53</v>
      </c>
      <c r="BI209" t="s">
        <v>221</v>
      </c>
      <c r="BJ209" s="5" t="s">
        <v>55</v>
      </c>
      <c r="BK209" t="s">
        <v>37</v>
      </c>
      <c r="BL209" t="s">
        <v>238</v>
      </c>
      <c r="BM209" t="s">
        <v>111</v>
      </c>
      <c r="BN209" t="s">
        <v>123</v>
      </c>
      <c r="BO209" t="s">
        <v>103</v>
      </c>
      <c r="BP209" s="4">
        <v>44188</v>
      </c>
      <c r="BQ209">
        <v>123</v>
      </c>
      <c r="BR209" s="5" t="s">
        <v>55</v>
      </c>
      <c r="BS209" t="s">
        <v>174</v>
      </c>
      <c r="BT209">
        <v>30215</v>
      </c>
      <c r="BU209" t="s">
        <v>38</v>
      </c>
      <c r="BV209" t="s">
        <v>38</v>
      </c>
      <c r="BW209" s="5" t="s">
        <v>55</v>
      </c>
      <c r="BX209" s="22" t="s">
        <v>55</v>
      </c>
      <c r="BY209" s="5" t="s">
        <v>55</v>
      </c>
      <c r="BZ209" s="5" t="s">
        <v>55</v>
      </c>
      <c r="CA209" t="s">
        <v>38</v>
      </c>
      <c r="CB209" t="s">
        <v>37</v>
      </c>
      <c r="CC209" t="s">
        <v>55</v>
      </c>
    </row>
    <row r="210" spans="1:81" x14ac:dyDescent="0.2">
      <c r="A210" s="7" t="s">
        <v>37</v>
      </c>
      <c r="B210" t="s">
        <v>473</v>
      </c>
      <c r="C210" t="s">
        <v>136</v>
      </c>
      <c r="D210" t="s">
        <v>166</v>
      </c>
      <c r="E210" t="str">
        <f t="shared" si="28"/>
        <v>Load Scenario 209 (Org#=1| Campus#=1, GiftType#=2, Fund#=1)</v>
      </c>
      <c r="F210" s="24" t="str">
        <f t="shared" si="29"/>
        <v>CampusName=Main Campus|GiftType=Donate| DonatePurchaseGoal=Donate|FundName= General Giving| CategoryName=</v>
      </c>
      <c r="G210" s="24" t="str">
        <f t="shared" si="30"/>
        <v>Load Scenario 209 (Org#=1| Campus#=1, GiftType#=2, Fund#=1) - Using 'Main Campus',  'Donate', using 'AmountCurrency' of '16', with a 'One-Time' transaction using a 'New Credit Card' payment type 'Discover' with account 'Discover' number '6011 0009 9550 0000' Submit = 'Yes'</v>
      </c>
      <c r="H210" s="24" t="str">
        <f t="shared" si="31"/>
        <v>Environment= https://sg-dev-web.securegive.com/,  User= testing+209+load@securegive.com</v>
      </c>
      <c r="I210" s="34" t="s">
        <v>244</v>
      </c>
      <c r="J210" t="s">
        <v>272</v>
      </c>
      <c r="K210" s="34" t="s">
        <v>1966</v>
      </c>
      <c r="L210" t="s">
        <v>271</v>
      </c>
      <c r="M210" t="s">
        <v>55</v>
      </c>
      <c r="N210" t="s">
        <v>55</v>
      </c>
      <c r="O210" s="1" t="s">
        <v>92</v>
      </c>
      <c r="P210" t="s">
        <v>13</v>
      </c>
      <c r="Q210">
        <v>1</v>
      </c>
      <c r="R210" s="24">
        <v>1</v>
      </c>
      <c r="S210" s="7" t="s">
        <v>213</v>
      </c>
      <c r="T210" s="7">
        <v>2</v>
      </c>
      <c r="U210" s="7" t="s">
        <v>213</v>
      </c>
      <c r="V210" s="26" t="s">
        <v>55</v>
      </c>
      <c r="W210" s="22" t="s">
        <v>55</v>
      </c>
      <c r="X210" s="32" t="s">
        <v>55</v>
      </c>
      <c r="Y210" s="32" t="s">
        <v>55</v>
      </c>
      <c r="Z210" s="22" t="s">
        <v>55</v>
      </c>
      <c r="AA210" s="22" t="s">
        <v>55</v>
      </c>
      <c r="AB210" s="22" t="s">
        <v>55</v>
      </c>
      <c r="AC210" t="s">
        <v>60</v>
      </c>
      <c r="AD210">
        <v>1</v>
      </c>
      <c r="AF210" t="s">
        <v>24</v>
      </c>
      <c r="AG210">
        <v>16</v>
      </c>
      <c r="AH210" t="s">
        <v>17</v>
      </c>
      <c r="AI210" s="5" t="s">
        <v>55</v>
      </c>
      <c r="AJ210" s="5" t="s">
        <v>55</v>
      </c>
      <c r="AK210" s="32" t="s">
        <v>55</v>
      </c>
      <c r="AL210" s="22" t="s">
        <v>55</v>
      </c>
      <c r="AM210" s="32" t="s">
        <v>55</v>
      </c>
      <c r="AN210" s="32" t="s">
        <v>55</v>
      </c>
      <c r="AO210" s="22" t="str">
        <f t="shared" si="27"/>
        <v>One-Time gift on N/A basis charged on N/A Delayed start date of N/A ending on N/A</v>
      </c>
      <c r="AP210" t="s">
        <v>38</v>
      </c>
      <c r="AQ210" s="5" t="s">
        <v>64</v>
      </c>
      <c r="AR210" s="5" t="s">
        <v>181</v>
      </c>
      <c r="AS210" s="5" t="s">
        <v>64</v>
      </c>
      <c r="AT210" s="5"/>
      <c r="AU210" t="s">
        <v>38</v>
      </c>
      <c r="AV210" t="s">
        <v>38</v>
      </c>
      <c r="AW210" t="s">
        <v>38</v>
      </c>
      <c r="AX210" t="s">
        <v>90</v>
      </c>
      <c r="AY210" s="35" t="s">
        <v>3521</v>
      </c>
      <c r="AZ210" s="36" t="s">
        <v>3477</v>
      </c>
      <c r="BA210" s="36" t="s">
        <v>3902</v>
      </c>
      <c r="BB210" s="36" t="s">
        <v>5612</v>
      </c>
      <c r="BC210" s="37"/>
      <c r="BD210" s="36" t="s">
        <v>5613</v>
      </c>
      <c r="BE210" s="36" t="s">
        <v>5353</v>
      </c>
      <c r="BF210" t="s">
        <v>87</v>
      </c>
      <c r="BG210" s="39">
        <v>54381</v>
      </c>
      <c r="BH210" t="s">
        <v>53</v>
      </c>
      <c r="BI210" t="s">
        <v>221</v>
      </c>
      <c r="BJ210" s="5" t="s">
        <v>55</v>
      </c>
      <c r="BK210" t="s">
        <v>37</v>
      </c>
      <c r="BL210" t="s">
        <v>96</v>
      </c>
      <c r="BM210" t="s">
        <v>111</v>
      </c>
      <c r="BN210" t="s">
        <v>96</v>
      </c>
      <c r="BO210" t="s">
        <v>104</v>
      </c>
      <c r="BP210" s="4">
        <v>44188</v>
      </c>
      <c r="BQ210">
        <v>123</v>
      </c>
      <c r="BR210" s="5" t="s">
        <v>55</v>
      </c>
      <c r="BS210" t="s">
        <v>175</v>
      </c>
      <c r="BT210">
        <v>30215</v>
      </c>
      <c r="BU210" t="s">
        <v>38</v>
      </c>
      <c r="BV210" t="s">
        <v>38</v>
      </c>
      <c r="BW210" s="5" t="s">
        <v>55</v>
      </c>
      <c r="BX210" s="22" t="s">
        <v>55</v>
      </c>
      <c r="BY210" s="5" t="s">
        <v>55</v>
      </c>
      <c r="BZ210" s="5" t="s">
        <v>55</v>
      </c>
      <c r="CA210" t="s">
        <v>37</v>
      </c>
      <c r="CB210" t="s">
        <v>37</v>
      </c>
      <c r="CC210" t="s">
        <v>55</v>
      </c>
    </row>
    <row r="211" spans="1:81" x14ac:dyDescent="0.2">
      <c r="A211" s="7" t="s">
        <v>37</v>
      </c>
      <c r="B211" t="s">
        <v>474</v>
      </c>
      <c r="C211" t="s">
        <v>136</v>
      </c>
      <c r="D211" t="s">
        <v>166</v>
      </c>
      <c r="E211" t="str">
        <f t="shared" si="28"/>
        <v>Load Scenario 210 (Org#=1| Campus#=1, GiftType#=2, Fund#=1)</v>
      </c>
      <c r="F211" s="24" t="str">
        <f t="shared" si="29"/>
        <v>CampusName=Main Campus|GiftType=Donate| DonatePurchaseGoal=Donate|FundName= General Giving| CategoryName=</v>
      </c>
      <c r="G211" s="24" t="str">
        <f t="shared" si="30"/>
        <v>Load Scenario 210 (Org#=1| Campus#=1, GiftType#=2, Fund#=1) - Using 'Main Campus',  'Donate', using 'AmountCurrency' of '10', with a 'One-Time' transaction using a 'New Credit Card' payment type 'Amex' with account 'American_Express' number '3714 496353 98431' Submit = 'Yes'</v>
      </c>
      <c r="H211" s="24" t="str">
        <f t="shared" si="31"/>
        <v>Environment= https://sg-dev-web.securegive.com/,  User= testing+210+load@securegive.com</v>
      </c>
      <c r="I211" s="34" t="s">
        <v>244</v>
      </c>
      <c r="J211" t="s">
        <v>272</v>
      </c>
      <c r="K211" s="34" t="s">
        <v>1967</v>
      </c>
      <c r="L211" t="s">
        <v>271</v>
      </c>
      <c r="M211" t="s">
        <v>55</v>
      </c>
      <c r="N211" t="s">
        <v>55</v>
      </c>
      <c r="O211" s="1" t="s">
        <v>92</v>
      </c>
      <c r="P211" t="s">
        <v>13</v>
      </c>
      <c r="Q211">
        <v>1</v>
      </c>
      <c r="R211" s="24">
        <v>1</v>
      </c>
      <c r="S211" s="7" t="s">
        <v>213</v>
      </c>
      <c r="T211" s="7">
        <v>2</v>
      </c>
      <c r="U211" s="7" t="s">
        <v>213</v>
      </c>
      <c r="V211" s="26" t="s">
        <v>55</v>
      </c>
      <c r="W211" s="22" t="s">
        <v>55</v>
      </c>
      <c r="X211" s="32" t="s">
        <v>55</v>
      </c>
      <c r="Y211" s="32" t="s">
        <v>55</v>
      </c>
      <c r="Z211" s="22" t="s">
        <v>55</v>
      </c>
      <c r="AA211" s="22" t="s">
        <v>55</v>
      </c>
      <c r="AB211" s="22" t="s">
        <v>55</v>
      </c>
      <c r="AC211" t="s">
        <v>60</v>
      </c>
      <c r="AD211">
        <v>1</v>
      </c>
      <c r="AF211" t="s">
        <v>24</v>
      </c>
      <c r="AG211">
        <v>10</v>
      </c>
      <c r="AH211" t="s">
        <v>17</v>
      </c>
      <c r="AI211" s="5" t="s">
        <v>55</v>
      </c>
      <c r="AJ211" s="5" t="s">
        <v>55</v>
      </c>
      <c r="AK211" s="32" t="s">
        <v>55</v>
      </c>
      <c r="AL211" s="22" t="s">
        <v>55</v>
      </c>
      <c r="AM211" s="32" t="s">
        <v>55</v>
      </c>
      <c r="AN211" s="32" t="s">
        <v>55</v>
      </c>
      <c r="AO211" s="22" t="str">
        <f t="shared" si="27"/>
        <v>One-Time gift on N/A basis charged on N/A Delayed start date of N/A ending on N/A</v>
      </c>
      <c r="AP211" t="s">
        <v>38</v>
      </c>
      <c r="AQ211" s="5" t="s">
        <v>64</v>
      </c>
      <c r="AR211" s="5" t="s">
        <v>181</v>
      </c>
      <c r="AS211" s="5" t="s">
        <v>64</v>
      </c>
      <c r="AT211" s="5"/>
      <c r="AU211" t="s">
        <v>38</v>
      </c>
      <c r="AV211" t="s">
        <v>38</v>
      </c>
      <c r="AW211" t="s">
        <v>38</v>
      </c>
      <c r="AX211" t="s">
        <v>90</v>
      </c>
      <c r="AY211" s="35" t="s">
        <v>3282</v>
      </c>
      <c r="AZ211" s="36" t="s">
        <v>3335</v>
      </c>
      <c r="BA211" s="36" t="s">
        <v>3903</v>
      </c>
      <c r="BB211" s="36" t="s">
        <v>5614</v>
      </c>
      <c r="BC211" s="37"/>
      <c r="BD211" s="36" t="s">
        <v>5615</v>
      </c>
      <c r="BE211" s="36" t="s">
        <v>5447</v>
      </c>
      <c r="BF211" t="s">
        <v>87</v>
      </c>
      <c r="BG211" s="39">
        <v>10539</v>
      </c>
      <c r="BH211" t="s">
        <v>53</v>
      </c>
      <c r="BI211" t="s">
        <v>221</v>
      </c>
      <c r="BJ211" s="5" t="s">
        <v>55</v>
      </c>
      <c r="BK211" t="s">
        <v>37</v>
      </c>
      <c r="BL211" t="s">
        <v>239</v>
      </c>
      <c r="BM211" t="s">
        <v>111</v>
      </c>
      <c r="BN211" t="s">
        <v>107</v>
      </c>
      <c r="BO211" t="s">
        <v>105</v>
      </c>
      <c r="BP211" s="4">
        <v>44188</v>
      </c>
      <c r="BQ211" s="5" t="s">
        <v>55</v>
      </c>
      <c r="BR211">
        <v>1234</v>
      </c>
      <c r="BS211" t="s">
        <v>176</v>
      </c>
      <c r="BT211">
        <v>30215</v>
      </c>
      <c r="BU211" t="s">
        <v>38</v>
      </c>
      <c r="BV211" t="s">
        <v>55</v>
      </c>
      <c r="BW211" s="5" t="s">
        <v>55</v>
      </c>
      <c r="BX211" s="22" t="s">
        <v>55</v>
      </c>
      <c r="BY211" s="5" t="s">
        <v>55</v>
      </c>
      <c r="BZ211" s="5" t="s">
        <v>55</v>
      </c>
      <c r="CA211" t="s">
        <v>37</v>
      </c>
      <c r="CB211" t="s">
        <v>37</v>
      </c>
      <c r="CC211" t="s">
        <v>55</v>
      </c>
    </row>
    <row r="212" spans="1:81" x14ac:dyDescent="0.2">
      <c r="A212" s="7" t="s">
        <v>37</v>
      </c>
      <c r="B212" t="s">
        <v>475</v>
      </c>
      <c r="C212" t="s">
        <v>136</v>
      </c>
      <c r="D212" t="s">
        <v>166</v>
      </c>
      <c r="E212" t="str">
        <f t="shared" si="28"/>
        <v>Load Scenario 211 (Org#=1| Campus#=1, GiftType#=2, Fund#=1)</v>
      </c>
      <c r="F212" s="24" t="str">
        <f t="shared" si="29"/>
        <v>CampusName=Main Campus|GiftType=Donate| DonatePurchaseGoal=Donate|FundName= General Giving| CategoryName=</v>
      </c>
      <c r="G212" s="24" t="str">
        <f t="shared" si="30"/>
        <v>Load Scenario 211 (Org#=1| Campus#=1, GiftType#=2, Fund#=1) - Using 'Main Campus',  'Donate', using 'AmountCurrency' of '10', with a 'One-Time' transaction using a 'New Bank Account' payment type 'ach' with account 'NormalAccount' number '856667' Submit = 'Yes'</v>
      </c>
      <c r="H212" s="24" t="str">
        <f t="shared" si="31"/>
        <v>Environment= https://sg-dev-web.securegive.com/,  User= testing+211+load@securegive.com</v>
      </c>
      <c r="I212" s="34" t="s">
        <v>244</v>
      </c>
      <c r="J212" t="s">
        <v>272</v>
      </c>
      <c r="K212" s="34" t="s">
        <v>1968</v>
      </c>
      <c r="L212" t="s">
        <v>271</v>
      </c>
      <c r="M212" t="s">
        <v>55</v>
      </c>
      <c r="N212" t="s">
        <v>55</v>
      </c>
      <c r="O212" s="1" t="s">
        <v>92</v>
      </c>
      <c r="P212" t="s">
        <v>13</v>
      </c>
      <c r="Q212">
        <v>1</v>
      </c>
      <c r="R212" s="24">
        <v>1</v>
      </c>
      <c r="S212" s="7" t="s">
        <v>213</v>
      </c>
      <c r="T212" s="7">
        <v>2</v>
      </c>
      <c r="U212" s="7" t="s">
        <v>213</v>
      </c>
      <c r="V212" s="26" t="s">
        <v>55</v>
      </c>
      <c r="W212" s="22" t="s">
        <v>55</v>
      </c>
      <c r="X212" s="32" t="s">
        <v>55</v>
      </c>
      <c r="Y212" s="32" t="s">
        <v>55</v>
      </c>
      <c r="Z212" s="22" t="s">
        <v>55</v>
      </c>
      <c r="AA212" s="22" t="s">
        <v>55</v>
      </c>
      <c r="AB212" s="22" t="s">
        <v>55</v>
      </c>
      <c r="AC212" t="s">
        <v>60</v>
      </c>
      <c r="AD212">
        <v>1</v>
      </c>
      <c r="AF212" t="s">
        <v>24</v>
      </c>
      <c r="AG212">
        <v>10</v>
      </c>
      <c r="AH212" t="s">
        <v>17</v>
      </c>
      <c r="AI212" s="5" t="s">
        <v>55</v>
      </c>
      <c r="AJ212" s="5" t="s">
        <v>55</v>
      </c>
      <c r="AK212" s="32" t="s">
        <v>55</v>
      </c>
      <c r="AL212" s="22" t="s">
        <v>55</v>
      </c>
      <c r="AM212" s="32" t="s">
        <v>55</v>
      </c>
      <c r="AN212" s="32" t="s">
        <v>55</v>
      </c>
      <c r="AO212" s="22" t="str">
        <f t="shared" si="27"/>
        <v>One-Time gift on N/A basis charged on N/A Delayed start date of N/A ending on N/A</v>
      </c>
      <c r="AP212" t="s">
        <v>38</v>
      </c>
      <c r="AQ212" s="5" t="s">
        <v>64</v>
      </c>
      <c r="AR212" s="5" t="s">
        <v>181</v>
      </c>
      <c r="AS212" s="5" t="s">
        <v>64</v>
      </c>
      <c r="AT212" s="5"/>
      <c r="AU212" t="s">
        <v>38</v>
      </c>
      <c r="AV212" t="s">
        <v>38</v>
      </c>
      <c r="AW212" t="s">
        <v>38</v>
      </c>
      <c r="AX212" t="s">
        <v>90</v>
      </c>
      <c r="AY212" s="35" t="s">
        <v>3311</v>
      </c>
      <c r="AZ212" s="36" t="s">
        <v>3522</v>
      </c>
      <c r="BA212" s="36" t="s">
        <v>3904</v>
      </c>
      <c r="BB212" s="36" t="s">
        <v>5616</v>
      </c>
      <c r="BC212" s="37"/>
      <c r="BD212" s="36" t="s">
        <v>5617</v>
      </c>
      <c r="BE212" s="36" t="s">
        <v>5396</v>
      </c>
      <c r="BF212" t="s">
        <v>87</v>
      </c>
      <c r="BG212" s="39">
        <v>82383</v>
      </c>
      <c r="BH212" t="s">
        <v>126</v>
      </c>
      <c r="BI212" t="s">
        <v>221</v>
      </c>
      <c r="BJ212" s="5" t="s">
        <v>55</v>
      </c>
      <c r="BK212" s="5" t="s">
        <v>55</v>
      </c>
      <c r="BL212" t="s">
        <v>236</v>
      </c>
      <c r="BM212" t="s">
        <v>110</v>
      </c>
      <c r="BN212" t="s">
        <v>119</v>
      </c>
      <c r="BO212">
        <v>856667</v>
      </c>
      <c r="BP212" s="5" t="s">
        <v>55</v>
      </c>
      <c r="BQ212" s="5" t="s">
        <v>55</v>
      </c>
      <c r="BR212" s="5" t="s">
        <v>55</v>
      </c>
      <c r="BS212" s="5" t="s">
        <v>55</v>
      </c>
      <c r="BT212" s="5" t="s">
        <v>55</v>
      </c>
      <c r="BU212" s="5" t="s">
        <v>55</v>
      </c>
      <c r="BV212" t="s">
        <v>38</v>
      </c>
      <c r="BW212" t="s">
        <v>51</v>
      </c>
      <c r="BX212" s="6" t="s">
        <v>132</v>
      </c>
      <c r="BY212" t="s">
        <v>52</v>
      </c>
      <c r="BZ212" s="5" t="s">
        <v>131</v>
      </c>
      <c r="CA212" t="s">
        <v>38</v>
      </c>
      <c r="CB212" t="s">
        <v>37</v>
      </c>
      <c r="CC212" t="s">
        <v>215</v>
      </c>
    </row>
    <row r="213" spans="1:81" x14ac:dyDescent="0.2">
      <c r="A213" s="7" t="s">
        <v>37</v>
      </c>
      <c r="B213" t="s">
        <v>476</v>
      </c>
      <c r="C213" t="s">
        <v>136</v>
      </c>
      <c r="D213" t="s">
        <v>166</v>
      </c>
      <c r="E213" t="str">
        <f t="shared" si="28"/>
        <v>Load Scenario 212 (Org#=1| Campus#=1, GiftType#=2, Fund#=1)</v>
      </c>
      <c r="F213" s="24" t="str">
        <f t="shared" si="29"/>
        <v>CampusName=Main Campus|GiftType=Donate| DonatePurchaseGoal=Donate|FundName= General Giving| CategoryName=</v>
      </c>
      <c r="G213" s="24" t="str">
        <f t="shared" si="30"/>
        <v>Load Scenario 212 (Org#=1| Campus#=1, GiftType#=2, Fund#=1) - Using 'Main Campus',  'Donate', using 'AmountCurrency' of '10', with a 'One-Time' transaction using a 'New Credit Card' payment type 'Visa' with account 'Visa_Personal' number '4111 1111 1111 1111' Submit = 'Yes'</v>
      </c>
      <c r="H213" s="24" t="str">
        <f t="shared" si="31"/>
        <v>Environment= https://sg-dev-web.securegive.com/,  User= testing+212+load@securegive.com</v>
      </c>
      <c r="I213" s="34" t="s">
        <v>244</v>
      </c>
      <c r="J213" t="s">
        <v>272</v>
      </c>
      <c r="K213" s="34" t="s">
        <v>1969</v>
      </c>
      <c r="L213" t="s">
        <v>271</v>
      </c>
      <c r="M213" t="s">
        <v>55</v>
      </c>
      <c r="N213" t="s">
        <v>55</v>
      </c>
      <c r="O213" s="1" t="s">
        <v>92</v>
      </c>
      <c r="P213" t="s">
        <v>13</v>
      </c>
      <c r="Q213">
        <v>1</v>
      </c>
      <c r="R213" s="24">
        <v>1</v>
      </c>
      <c r="S213" s="7" t="s">
        <v>213</v>
      </c>
      <c r="T213" s="7">
        <v>2</v>
      </c>
      <c r="U213" s="7" t="s">
        <v>213</v>
      </c>
      <c r="V213" s="26" t="s">
        <v>55</v>
      </c>
      <c r="W213" s="22" t="s">
        <v>55</v>
      </c>
      <c r="X213" s="32" t="s">
        <v>55</v>
      </c>
      <c r="Y213" s="32" t="s">
        <v>55</v>
      </c>
      <c r="Z213" s="22" t="s">
        <v>55</v>
      </c>
      <c r="AA213" s="22" t="s">
        <v>55</v>
      </c>
      <c r="AB213" s="22" t="s">
        <v>55</v>
      </c>
      <c r="AC213" t="s">
        <v>60</v>
      </c>
      <c r="AD213">
        <v>1</v>
      </c>
      <c r="AF213" t="s">
        <v>24</v>
      </c>
      <c r="AG213">
        <v>10</v>
      </c>
      <c r="AH213" t="s">
        <v>17</v>
      </c>
      <c r="AI213" s="5" t="s">
        <v>55</v>
      </c>
      <c r="AJ213" s="5" t="s">
        <v>55</v>
      </c>
      <c r="AK213" s="32" t="s">
        <v>55</v>
      </c>
      <c r="AL213" s="22" t="s">
        <v>55</v>
      </c>
      <c r="AM213" s="32" t="s">
        <v>55</v>
      </c>
      <c r="AN213" s="32" t="s">
        <v>55</v>
      </c>
      <c r="AO213" s="22" t="str">
        <f t="shared" si="27"/>
        <v>One-Time gift on N/A basis charged on N/A Delayed start date of N/A ending on N/A</v>
      </c>
      <c r="AP213" t="s">
        <v>38</v>
      </c>
      <c r="AQ213" s="5" t="s">
        <v>64</v>
      </c>
      <c r="AR213" s="5" t="s">
        <v>181</v>
      </c>
      <c r="AS213" s="5" t="s">
        <v>64</v>
      </c>
      <c r="AT213" s="5"/>
      <c r="AU213" t="s">
        <v>38</v>
      </c>
      <c r="AV213" t="s">
        <v>38</v>
      </c>
      <c r="AW213" t="s">
        <v>38</v>
      </c>
      <c r="AX213" t="s">
        <v>90</v>
      </c>
      <c r="AY213" s="35" t="s">
        <v>3274</v>
      </c>
      <c r="AZ213" s="36" t="s">
        <v>3523</v>
      </c>
      <c r="BA213" s="36" t="s">
        <v>3905</v>
      </c>
      <c r="BB213" s="36" t="s">
        <v>5618</v>
      </c>
      <c r="BC213" s="37"/>
      <c r="BD213" s="36" t="s">
        <v>5619</v>
      </c>
      <c r="BE213" s="36" t="s">
        <v>5236</v>
      </c>
      <c r="BF213" t="s">
        <v>87</v>
      </c>
      <c r="BG213" s="39">
        <v>30397</v>
      </c>
      <c r="BH213" t="s">
        <v>53</v>
      </c>
      <c r="BI213" t="s">
        <v>221</v>
      </c>
      <c r="BJ213" s="5" t="s">
        <v>55</v>
      </c>
      <c r="BK213" t="s">
        <v>37</v>
      </c>
      <c r="BL213" t="s">
        <v>237</v>
      </c>
      <c r="BM213" t="s">
        <v>111</v>
      </c>
      <c r="BN213" t="s">
        <v>121</v>
      </c>
      <c r="BO213" t="s">
        <v>98</v>
      </c>
      <c r="BP213" s="4">
        <v>44188</v>
      </c>
      <c r="BQ213">
        <v>123</v>
      </c>
      <c r="BR213" s="5" t="s">
        <v>55</v>
      </c>
      <c r="BS213" t="s">
        <v>50</v>
      </c>
      <c r="BT213">
        <v>30215</v>
      </c>
      <c r="BU213" t="s">
        <v>38</v>
      </c>
      <c r="BV213" t="s">
        <v>38</v>
      </c>
      <c r="BW213" s="5" t="s">
        <v>55</v>
      </c>
      <c r="BX213" s="22" t="s">
        <v>55</v>
      </c>
      <c r="BY213" s="5" t="s">
        <v>55</v>
      </c>
      <c r="BZ213" s="5" t="s">
        <v>55</v>
      </c>
      <c r="CA213" t="s">
        <v>37</v>
      </c>
      <c r="CB213" t="s">
        <v>37</v>
      </c>
      <c r="CC213" t="s">
        <v>55</v>
      </c>
    </row>
    <row r="214" spans="1:81" ht="17" customHeight="1" x14ac:dyDescent="0.2">
      <c r="A214" s="7" t="s">
        <v>37</v>
      </c>
      <c r="B214" t="s">
        <v>477</v>
      </c>
      <c r="C214" t="s">
        <v>136</v>
      </c>
      <c r="D214" t="s">
        <v>166</v>
      </c>
      <c r="E214" t="str">
        <f t="shared" si="28"/>
        <v>Load Scenario 213 (Org#=1| Campus#=1, GiftType#=2, Fund#=1)</v>
      </c>
      <c r="F214" s="24" t="str">
        <f t="shared" si="29"/>
        <v>CampusName=Main Campus|GiftType=Donate| DonatePurchaseGoal=Donate|FundName= General Giving| CategoryName=</v>
      </c>
      <c r="G214" s="24" t="str">
        <f t="shared" si="30"/>
        <v>Load Scenario 213 (Org#=1| Campus#=1, GiftType#=2, Fund#=1) - Using 'Main Campus',  'Donate', using 'AmountCurrency' of '10', with a 'One-Time' transaction using a 'New Credit Card' payment type 'Visa' with account 'Visa_Corporate_Purchase' number '4055 0111 1111 1111' Submit = 'Yes'</v>
      </c>
      <c r="H214" s="24" t="str">
        <f t="shared" si="31"/>
        <v>Environment= https://sg-dev-web.securegive.com/,  User= testing+213+load@securegive.com</v>
      </c>
      <c r="I214" s="34" t="s">
        <v>244</v>
      </c>
      <c r="J214" t="s">
        <v>272</v>
      </c>
      <c r="K214" s="34" t="s">
        <v>1970</v>
      </c>
      <c r="L214" t="s">
        <v>271</v>
      </c>
      <c r="M214" t="s">
        <v>55</v>
      </c>
      <c r="N214" t="s">
        <v>55</v>
      </c>
      <c r="O214" s="1" t="s">
        <v>92</v>
      </c>
      <c r="P214" t="s">
        <v>13</v>
      </c>
      <c r="Q214">
        <v>1</v>
      </c>
      <c r="R214" s="24">
        <v>1</v>
      </c>
      <c r="S214" s="7" t="s">
        <v>213</v>
      </c>
      <c r="T214" s="7">
        <v>2</v>
      </c>
      <c r="U214" s="7" t="s">
        <v>213</v>
      </c>
      <c r="V214" s="26" t="s">
        <v>55</v>
      </c>
      <c r="W214" s="22" t="s">
        <v>55</v>
      </c>
      <c r="X214" s="32" t="s">
        <v>55</v>
      </c>
      <c r="Y214" s="32" t="s">
        <v>55</v>
      </c>
      <c r="Z214" s="22" t="s">
        <v>55</v>
      </c>
      <c r="AA214" s="22" t="s">
        <v>55</v>
      </c>
      <c r="AB214" s="22" t="s">
        <v>55</v>
      </c>
      <c r="AC214" t="s">
        <v>60</v>
      </c>
      <c r="AD214">
        <v>1</v>
      </c>
      <c r="AF214" t="s">
        <v>24</v>
      </c>
      <c r="AG214">
        <v>10</v>
      </c>
      <c r="AH214" t="s">
        <v>17</v>
      </c>
      <c r="AI214" s="5" t="s">
        <v>55</v>
      </c>
      <c r="AJ214" s="5" t="s">
        <v>55</v>
      </c>
      <c r="AK214" s="32" t="s">
        <v>55</v>
      </c>
      <c r="AL214" s="22" t="s">
        <v>55</v>
      </c>
      <c r="AM214" s="32" t="s">
        <v>55</v>
      </c>
      <c r="AN214" s="32" t="s">
        <v>55</v>
      </c>
      <c r="AO214" s="22" t="str">
        <f t="shared" si="27"/>
        <v>One-Time gift on N/A basis charged on N/A Delayed start date of N/A ending on N/A</v>
      </c>
      <c r="AP214" t="s">
        <v>38</v>
      </c>
      <c r="AQ214" s="5" t="s">
        <v>64</v>
      </c>
      <c r="AR214" s="5" t="s">
        <v>181</v>
      </c>
      <c r="AS214" s="5" t="s">
        <v>64</v>
      </c>
      <c r="AT214" s="5"/>
      <c r="AU214" t="s">
        <v>38</v>
      </c>
      <c r="AV214" t="s">
        <v>38</v>
      </c>
      <c r="AW214" t="s">
        <v>38</v>
      </c>
      <c r="AX214" t="s">
        <v>90</v>
      </c>
      <c r="AY214" s="35" t="s">
        <v>3427</v>
      </c>
      <c r="AZ214" s="36" t="s">
        <v>3370</v>
      </c>
      <c r="BA214" s="36" t="s">
        <v>3906</v>
      </c>
      <c r="BB214" s="36" t="s">
        <v>5620</v>
      </c>
      <c r="BC214" s="37"/>
      <c r="BD214" s="36" t="s">
        <v>5621</v>
      </c>
      <c r="BE214" s="36" t="s">
        <v>5622</v>
      </c>
      <c r="BF214" t="s">
        <v>87</v>
      </c>
      <c r="BG214" s="39">
        <v>15815</v>
      </c>
      <c r="BH214" t="s">
        <v>53</v>
      </c>
      <c r="BI214" t="s">
        <v>221</v>
      </c>
      <c r="BJ214" s="5" t="s">
        <v>55</v>
      </c>
      <c r="BK214" t="s">
        <v>37</v>
      </c>
      <c r="BL214" t="s">
        <v>237</v>
      </c>
      <c r="BM214" t="s">
        <v>111</v>
      </c>
      <c r="BN214" t="s">
        <v>106</v>
      </c>
      <c r="BO214" t="s">
        <v>100</v>
      </c>
      <c r="BP214" s="4">
        <v>44188</v>
      </c>
      <c r="BQ214">
        <v>123</v>
      </c>
      <c r="BR214" s="5" t="s">
        <v>55</v>
      </c>
      <c r="BS214" t="s">
        <v>172</v>
      </c>
      <c r="BT214">
        <v>30215</v>
      </c>
      <c r="BU214" t="s">
        <v>38</v>
      </c>
      <c r="BV214" t="s">
        <v>38</v>
      </c>
      <c r="BW214" s="5" t="s">
        <v>55</v>
      </c>
      <c r="BX214" s="22" t="s">
        <v>55</v>
      </c>
      <c r="BY214" s="5" t="s">
        <v>55</v>
      </c>
      <c r="BZ214" s="5" t="s">
        <v>55</v>
      </c>
      <c r="CA214" t="s">
        <v>37</v>
      </c>
      <c r="CB214" t="s">
        <v>37</v>
      </c>
      <c r="CC214" t="s">
        <v>55</v>
      </c>
    </row>
    <row r="215" spans="1:81" x14ac:dyDescent="0.2">
      <c r="A215" s="7" t="s">
        <v>37</v>
      </c>
      <c r="B215" t="s">
        <v>478</v>
      </c>
      <c r="C215" t="s">
        <v>136</v>
      </c>
      <c r="D215" t="s">
        <v>166</v>
      </c>
      <c r="E215" t="str">
        <f t="shared" si="28"/>
        <v>Load Scenario 214 (Org#=1| Campus#=1, GiftType#=2, Fund#=1)</v>
      </c>
      <c r="F215" s="24" t="str">
        <f t="shared" si="29"/>
        <v>CampusName=Main Campus|GiftType=Donate| DonatePurchaseGoal=Donate|FundName= General Giving| CategoryName=</v>
      </c>
      <c r="G215" s="24" t="str">
        <f t="shared" si="30"/>
        <v>Load Scenario 214 (Org#=1| Campus#=1, GiftType#=2, Fund#=1) - Using 'Main Campus',  'Donate', using 'AmountCurrency' of '14', with a 'One-Time' transaction using a 'New Credit Card' payment type 'Visa' with account 'Mastercard_Personal' number '5454 5454 5454 5454' Submit = 'Yes'</v>
      </c>
      <c r="H215" s="24" t="str">
        <f t="shared" si="31"/>
        <v>Environment= https://sg-dev-web.securegive.com/,  User= testing+214+load@securegive.com</v>
      </c>
      <c r="I215" s="34" t="s">
        <v>244</v>
      </c>
      <c r="J215" t="s">
        <v>272</v>
      </c>
      <c r="K215" s="34" t="s">
        <v>1971</v>
      </c>
      <c r="L215" t="s">
        <v>271</v>
      </c>
      <c r="M215" t="s">
        <v>55</v>
      </c>
      <c r="N215" t="s">
        <v>55</v>
      </c>
      <c r="O215" s="1" t="s">
        <v>92</v>
      </c>
      <c r="P215" t="s">
        <v>13</v>
      </c>
      <c r="Q215">
        <v>1</v>
      </c>
      <c r="R215" s="24">
        <v>1</v>
      </c>
      <c r="S215" s="7" t="s">
        <v>213</v>
      </c>
      <c r="T215" s="7">
        <v>2</v>
      </c>
      <c r="U215" s="7" t="s">
        <v>213</v>
      </c>
      <c r="V215" s="26" t="s">
        <v>55</v>
      </c>
      <c r="W215" s="22" t="s">
        <v>55</v>
      </c>
      <c r="X215" s="32" t="s">
        <v>55</v>
      </c>
      <c r="Y215" s="32" t="s">
        <v>55</v>
      </c>
      <c r="Z215" s="22" t="s">
        <v>55</v>
      </c>
      <c r="AA215" s="22" t="s">
        <v>55</v>
      </c>
      <c r="AB215" s="22" t="s">
        <v>55</v>
      </c>
      <c r="AC215" t="s">
        <v>60</v>
      </c>
      <c r="AD215">
        <v>1</v>
      </c>
      <c r="AF215" t="s">
        <v>24</v>
      </c>
      <c r="AG215">
        <v>14</v>
      </c>
      <c r="AH215" t="s">
        <v>17</v>
      </c>
      <c r="AI215" s="5" t="s">
        <v>55</v>
      </c>
      <c r="AJ215" s="5" t="s">
        <v>55</v>
      </c>
      <c r="AK215" s="32" t="s">
        <v>55</v>
      </c>
      <c r="AL215" s="22" t="s">
        <v>55</v>
      </c>
      <c r="AM215" s="32" t="s">
        <v>55</v>
      </c>
      <c r="AN215" s="32" t="s">
        <v>55</v>
      </c>
      <c r="AO215" s="22" t="str">
        <f t="shared" si="27"/>
        <v>One-Time gift on N/A basis charged on N/A Delayed start date of N/A ending on N/A</v>
      </c>
      <c r="AP215" t="s">
        <v>38</v>
      </c>
      <c r="AQ215" s="5" t="s">
        <v>64</v>
      </c>
      <c r="AR215" s="5" t="s">
        <v>181</v>
      </c>
      <c r="AS215" s="5" t="s">
        <v>64</v>
      </c>
      <c r="AT215" s="5"/>
      <c r="AU215" t="s">
        <v>38</v>
      </c>
      <c r="AV215" t="s">
        <v>38</v>
      </c>
      <c r="AW215" t="s">
        <v>38</v>
      </c>
      <c r="AX215" t="s">
        <v>90</v>
      </c>
      <c r="AY215" s="35" t="s">
        <v>3524</v>
      </c>
      <c r="AZ215" s="36" t="s">
        <v>3300</v>
      </c>
      <c r="BA215" s="36" t="s">
        <v>3907</v>
      </c>
      <c r="BB215" s="36" t="s">
        <v>5623</v>
      </c>
      <c r="BC215" s="37"/>
      <c r="BD215" s="36" t="s">
        <v>3356</v>
      </c>
      <c r="BE215" s="36" t="s">
        <v>5429</v>
      </c>
      <c r="BF215" t="s">
        <v>87</v>
      </c>
      <c r="BG215" s="39">
        <v>65078</v>
      </c>
      <c r="BH215" t="s">
        <v>53</v>
      </c>
      <c r="BI215" t="s">
        <v>221</v>
      </c>
      <c r="BJ215" s="5" t="s">
        <v>55</v>
      </c>
      <c r="BK215" t="s">
        <v>37</v>
      </c>
      <c r="BL215" t="s">
        <v>237</v>
      </c>
      <c r="BM215" t="s">
        <v>111</v>
      </c>
      <c r="BN215" t="s">
        <v>122</v>
      </c>
      <c r="BO215" t="s">
        <v>101</v>
      </c>
      <c r="BP215" s="4">
        <v>44188</v>
      </c>
      <c r="BQ215">
        <v>123</v>
      </c>
      <c r="BR215" s="5" t="s">
        <v>55</v>
      </c>
      <c r="BS215" t="s">
        <v>173</v>
      </c>
      <c r="BT215">
        <v>30215</v>
      </c>
      <c r="BU215" t="s">
        <v>38</v>
      </c>
      <c r="BV215" t="s">
        <v>38</v>
      </c>
      <c r="BW215" s="5" t="s">
        <v>55</v>
      </c>
      <c r="BX215" s="22" t="s">
        <v>55</v>
      </c>
      <c r="BY215" s="5" t="s">
        <v>55</v>
      </c>
      <c r="BZ215" s="5" t="s">
        <v>55</v>
      </c>
      <c r="CA215" t="s">
        <v>38</v>
      </c>
      <c r="CB215" t="s">
        <v>37</v>
      </c>
      <c r="CC215" t="s">
        <v>55</v>
      </c>
    </row>
    <row r="216" spans="1:81" x14ac:dyDescent="0.2">
      <c r="A216" s="7" t="s">
        <v>37</v>
      </c>
      <c r="B216" t="s">
        <v>479</v>
      </c>
      <c r="C216" t="s">
        <v>136</v>
      </c>
      <c r="D216" t="s">
        <v>166</v>
      </c>
      <c r="E216" t="str">
        <f t="shared" si="28"/>
        <v>Load Scenario 215 (Org#=1| Campus#=1, GiftType#=2, Fund#=1)</v>
      </c>
      <c r="F216" s="24" t="str">
        <f t="shared" si="29"/>
        <v>CampusName=Main Campus|GiftType=Donate| DonatePurchaseGoal=Donate|FundName= General Giving| CategoryName=</v>
      </c>
      <c r="G216" s="24" t="str">
        <f t="shared" si="30"/>
        <v>Load Scenario 215 (Org#=1| Campus#=1, GiftType#=2, Fund#=1) - Using 'Main Campus',  'Donate', using 'AmountCurrency' of '15', with a 'One-Time' transaction using a 'New Credit Card' payment type 'Mastercard' with account 'Mastercard_Corporate' number '5405 2222 2222 2226' Submit = 'Yes'</v>
      </c>
      <c r="H216" s="24" t="str">
        <f t="shared" si="31"/>
        <v>Environment= https://sg-dev-web.securegive.com/,  User= testing+215+load@securegive.com</v>
      </c>
      <c r="I216" s="34" t="s">
        <v>244</v>
      </c>
      <c r="J216" t="s">
        <v>272</v>
      </c>
      <c r="K216" s="34" t="s">
        <v>1972</v>
      </c>
      <c r="L216" t="s">
        <v>271</v>
      </c>
      <c r="M216" t="s">
        <v>55</v>
      </c>
      <c r="N216" t="s">
        <v>55</v>
      </c>
      <c r="O216" s="1" t="s">
        <v>92</v>
      </c>
      <c r="P216" t="s">
        <v>13</v>
      </c>
      <c r="Q216">
        <v>1</v>
      </c>
      <c r="R216" s="24">
        <v>1</v>
      </c>
      <c r="S216" s="7" t="s">
        <v>213</v>
      </c>
      <c r="T216" s="7">
        <v>2</v>
      </c>
      <c r="U216" s="7" t="s">
        <v>213</v>
      </c>
      <c r="V216" s="26" t="s">
        <v>55</v>
      </c>
      <c r="W216" s="22" t="s">
        <v>55</v>
      </c>
      <c r="X216" s="32" t="s">
        <v>55</v>
      </c>
      <c r="Y216" s="32" t="s">
        <v>55</v>
      </c>
      <c r="Z216" s="22" t="s">
        <v>55</v>
      </c>
      <c r="AA216" s="22" t="s">
        <v>55</v>
      </c>
      <c r="AB216" s="22" t="s">
        <v>55</v>
      </c>
      <c r="AC216" t="s">
        <v>60</v>
      </c>
      <c r="AD216">
        <v>1</v>
      </c>
      <c r="AF216" t="s">
        <v>24</v>
      </c>
      <c r="AG216">
        <v>15</v>
      </c>
      <c r="AH216" t="s">
        <v>17</v>
      </c>
      <c r="AI216" s="5" t="s">
        <v>55</v>
      </c>
      <c r="AJ216" s="5" t="s">
        <v>55</v>
      </c>
      <c r="AK216" s="32" t="s">
        <v>55</v>
      </c>
      <c r="AL216" s="22" t="s">
        <v>55</v>
      </c>
      <c r="AM216" s="32" t="s">
        <v>55</v>
      </c>
      <c r="AN216" s="32" t="s">
        <v>55</v>
      </c>
      <c r="AO216" s="22" t="str">
        <f t="shared" si="27"/>
        <v>One-Time gift on N/A basis charged on N/A Delayed start date of N/A ending on N/A</v>
      </c>
      <c r="AP216" t="s">
        <v>38</v>
      </c>
      <c r="AQ216" s="5" t="s">
        <v>64</v>
      </c>
      <c r="AR216" s="5" t="s">
        <v>181</v>
      </c>
      <c r="AS216" s="5" t="s">
        <v>64</v>
      </c>
      <c r="AT216" s="5"/>
      <c r="AU216" t="s">
        <v>38</v>
      </c>
      <c r="AV216" t="s">
        <v>38</v>
      </c>
      <c r="AW216" t="s">
        <v>38</v>
      </c>
      <c r="AX216" t="s">
        <v>90</v>
      </c>
      <c r="AY216" s="35" t="s">
        <v>3287</v>
      </c>
      <c r="AZ216" s="36" t="s">
        <v>3281</v>
      </c>
      <c r="BA216" s="36" t="s">
        <v>3908</v>
      </c>
      <c r="BB216" s="36" t="s">
        <v>5624</v>
      </c>
      <c r="BC216" s="37"/>
      <c r="BD216" s="36" t="s">
        <v>5625</v>
      </c>
      <c r="BE216" s="36" t="s">
        <v>5200</v>
      </c>
      <c r="BF216" t="s">
        <v>87</v>
      </c>
      <c r="BG216" s="39">
        <v>96258</v>
      </c>
      <c r="BH216" t="s">
        <v>53</v>
      </c>
      <c r="BI216" t="s">
        <v>221</v>
      </c>
      <c r="BJ216" s="5" t="s">
        <v>55</v>
      </c>
      <c r="BK216" t="s">
        <v>37</v>
      </c>
      <c r="BL216" t="s">
        <v>238</v>
      </c>
      <c r="BM216" t="s">
        <v>111</v>
      </c>
      <c r="BN216" t="s">
        <v>123</v>
      </c>
      <c r="BO216" t="s">
        <v>103</v>
      </c>
      <c r="BP216" s="4">
        <v>44188</v>
      </c>
      <c r="BQ216">
        <v>123</v>
      </c>
      <c r="BR216" s="5" t="s">
        <v>55</v>
      </c>
      <c r="BS216" t="s">
        <v>174</v>
      </c>
      <c r="BT216">
        <v>30215</v>
      </c>
      <c r="BU216" t="s">
        <v>38</v>
      </c>
      <c r="BV216" t="s">
        <v>38</v>
      </c>
      <c r="BW216" s="5" t="s">
        <v>55</v>
      </c>
      <c r="BX216" s="22" t="s">
        <v>55</v>
      </c>
      <c r="BY216" s="5" t="s">
        <v>55</v>
      </c>
      <c r="BZ216" s="5" t="s">
        <v>55</v>
      </c>
      <c r="CA216" t="s">
        <v>38</v>
      </c>
      <c r="CB216" t="s">
        <v>37</v>
      </c>
      <c r="CC216" t="s">
        <v>55</v>
      </c>
    </row>
    <row r="217" spans="1:81" x14ac:dyDescent="0.2">
      <c r="A217" s="7" t="s">
        <v>37</v>
      </c>
      <c r="B217" t="s">
        <v>480</v>
      </c>
      <c r="C217" t="s">
        <v>136</v>
      </c>
      <c r="D217" t="s">
        <v>166</v>
      </c>
      <c r="E217" t="str">
        <f t="shared" si="28"/>
        <v>Load Scenario 216 (Org#=1| Campus#=1, GiftType#=2, Fund#=1)</v>
      </c>
      <c r="F217" s="24" t="str">
        <f t="shared" si="29"/>
        <v>CampusName=Main Campus|GiftType=Donate| DonatePurchaseGoal=Donate|FundName= General Giving| CategoryName=</v>
      </c>
      <c r="G217" s="24" t="str">
        <f t="shared" si="30"/>
        <v>Load Scenario 216 (Org#=1| Campus#=1, GiftType#=2, Fund#=1) - Using 'Main Campus',  'Donate', using 'AmountCurrency' of '16', with a 'One-Time' transaction using a 'New Credit Card' payment type 'Discover' with account 'Discover' number '6011 0009 9550 0000' Submit = 'Yes'</v>
      </c>
      <c r="H217" s="24" t="str">
        <f t="shared" si="31"/>
        <v>Environment= https://sg-dev-web.securegive.com/,  User= testing+216+load@securegive.com</v>
      </c>
      <c r="I217" s="34" t="s">
        <v>244</v>
      </c>
      <c r="J217" t="s">
        <v>272</v>
      </c>
      <c r="K217" s="34" t="s">
        <v>1973</v>
      </c>
      <c r="L217" t="s">
        <v>271</v>
      </c>
      <c r="M217" t="s">
        <v>55</v>
      </c>
      <c r="N217" t="s">
        <v>55</v>
      </c>
      <c r="O217" s="1" t="s">
        <v>92</v>
      </c>
      <c r="P217" t="s">
        <v>13</v>
      </c>
      <c r="Q217">
        <v>1</v>
      </c>
      <c r="R217" s="24">
        <v>1</v>
      </c>
      <c r="S217" s="7" t="s">
        <v>213</v>
      </c>
      <c r="T217" s="7">
        <v>2</v>
      </c>
      <c r="U217" s="7" t="s">
        <v>213</v>
      </c>
      <c r="V217" s="26" t="s">
        <v>55</v>
      </c>
      <c r="W217" s="22" t="s">
        <v>55</v>
      </c>
      <c r="X217" s="32" t="s">
        <v>55</v>
      </c>
      <c r="Y217" s="32" t="s">
        <v>55</v>
      </c>
      <c r="Z217" s="22" t="s">
        <v>55</v>
      </c>
      <c r="AA217" s="22" t="s">
        <v>55</v>
      </c>
      <c r="AB217" s="22" t="s">
        <v>55</v>
      </c>
      <c r="AC217" t="s">
        <v>60</v>
      </c>
      <c r="AD217">
        <v>1</v>
      </c>
      <c r="AF217" t="s">
        <v>24</v>
      </c>
      <c r="AG217">
        <v>16</v>
      </c>
      <c r="AH217" t="s">
        <v>17</v>
      </c>
      <c r="AI217" s="5" t="s">
        <v>55</v>
      </c>
      <c r="AJ217" s="5" t="s">
        <v>55</v>
      </c>
      <c r="AK217" s="32" t="s">
        <v>55</v>
      </c>
      <c r="AL217" s="22" t="s">
        <v>55</v>
      </c>
      <c r="AM217" s="32" t="s">
        <v>55</v>
      </c>
      <c r="AN217" s="32" t="s">
        <v>55</v>
      </c>
      <c r="AO217" s="22" t="str">
        <f t="shared" si="27"/>
        <v>One-Time gift on N/A basis charged on N/A Delayed start date of N/A ending on N/A</v>
      </c>
      <c r="AP217" t="s">
        <v>38</v>
      </c>
      <c r="AQ217" s="5" t="s">
        <v>64</v>
      </c>
      <c r="AR217" s="5" t="s">
        <v>181</v>
      </c>
      <c r="AS217" s="5" t="s">
        <v>64</v>
      </c>
      <c r="AT217" s="5"/>
      <c r="AU217" t="s">
        <v>38</v>
      </c>
      <c r="AV217" t="s">
        <v>38</v>
      </c>
      <c r="AW217" t="s">
        <v>38</v>
      </c>
      <c r="AX217" t="s">
        <v>90</v>
      </c>
      <c r="AY217" s="35" t="s">
        <v>3525</v>
      </c>
      <c r="AZ217" s="36" t="s">
        <v>3431</v>
      </c>
      <c r="BA217" s="36" t="s">
        <v>3909</v>
      </c>
      <c r="BB217" s="36" t="s">
        <v>5626</v>
      </c>
      <c r="BC217" s="37"/>
      <c r="BD217" s="36" t="s">
        <v>5263</v>
      </c>
      <c r="BE217" s="36" t="s">
        <v>5256</v>
      </c>
      <c r="BF217" t="s">
        <v>87</v>
      </c>
      <c r="BG217" s="39">
        <v>30477</v>
      </c>
      <c r="BH217" t="s">
        <v>53</v>
      </c>
      <c r="BI217" t="s">
        <v>221</v>
      </c>
      <c r="BJ217" s="5" t="s">
        <v>55</v>
      </c>
      <c r="BK217" t="s">
        <v>37</v>
      </c>
      <c r="BL217" t="s">
        <v>96</v>
      </c>
      <c r="BM217" t="s">
        <v>111</v>
      </c>
      <c r="BN217" t="s">
        <v>96</v>
      </c>
      <c r="BO217" t="s">
        <v>104</v>
      </c>
      <c r="BP217" s="4">
        <v>44188</v>
      </c>
      <c r="BQ217">
        <v>123</v>
      </c>
      <c r="BR217" s="5" t="s">
        <v>55</v>
      </c>
      <c r="BS217" t="s">
        <v>175</v>
      </c>
      <c r="BT217">
        <v>30215</v>
      </c>
      <c r="BU217" t="s">
        <v>38</v>
      </c>
      <c r="BV217" t="s">
        <v>38</v>
      </c>
      <c r="BW217" s="5" t="s">
        <v>55</v>
      </c>
      <c r="BX217" s="22" t="s">
        <v>55</v>
      </c>
      <c r="BY217" s="5" t="s">
        <v>55</v>
      </c>
      <c r="BZ217" s="5" t="s">
        <v>55</v>
      </c>
      <c r="CA217" t="s">
        <v>37</v>
      </c>
      <c r="CB217" t="s">
        <v>37</v>
      </c>
      <c r="CC217" t="s">
        <v>55</v>
      </c>
    </row>
    <row r="218" spans="1:81" x14ac:dyDescent="0.2">
      <c r="A218" s="7" t="s">
        <v>37</v>
      </c>
      <c r="B218" t="s">
        <v>481</v>
      </c>
      <c r="C218" t="s">
        <v>136</v>
      </c>
      <c r="D218" t="s">
        <v>166</v>
      </c>
      <c r="E218" t="str">
        <f t="shared" si="28"/>
        <v>Load Scenario 217 (Org#=1| Campus#=1, GiftType#=2, Fund#=1)</v>
      </c>
      <c r="F218" s="24" t="str">
        <f t="shared" si="29"/>
        <v>CampusName=Main Campus|GiftType=Donate| DonatePurchaseGoal=Donate|FundName= General Giving| CategoryName=</v>
      </c>
      <c r="G218" s="24" t="str">
        <f t="shared" si="30"/>
        <v>Load Scenario 217 (Org#=1| Campus#=1, GiftType#=2, Fund#=1) - Using 'Main Campus',  'Donate', using 'AmountCurrency' of '10', with a 'One-Time' transaction using a 'New Credit Card' payment type 'Amex' with account 'American_Express' number '3714 496353 98431' Submit = 'Yes'</v>
      </c>
      <c r="H218" s="24" t="str">
        <f t="shared" si="31"/>
        <v>Environment= https://sg-dev-web.securegive.com/,  User= testing+217+load@securegive.com</v>
      </c>
      <c r="I218" s="34" t="s">
        <v>244</v>
      </c>
      <c r="J218" t="s">
        <v>272</v>
      </c>
      <c r="K218" s="34" t="s">
        <v>1974</v>
      </c>
      <c r="L218" t="s">
        <v>271</v>
      </c>
      <c r="M218" t="s">
        <v>55</v>
      </c>
      <c r="N218" t="s">
        <v>55</v>
      </c>
      <c r="O218" s="1" t="s">
        <v>92</v>
      </c>
      <c r="P218" t="s">
        <v>13</v>
      </c>
      <c r="Q218">
        <v>1</v>
      </c>
      <c r="R218" s="24">
        <v>1</v>
      </c>
      <c r="S218" s="7" t="s">
        <v>213</v>
      </c>
      <c r="T218" s="7">
        <v>2</v>
      </c>
      <c r="U218" s="7" t="s">
        <v>213</v>
      </c>
      <c r="V218" s="26" t="s">
        <v>55</v>
      </c>
      <c r="W218" s="22" t="s">
        <v>55</v>
      </c>
      <c r="X218" s="32" t="s">
        <v>55</v>
      </c>
      <c r="Y218" s="32" t="s">
        <v>55</v>
      </c>
      <c r="Z218" s="22" t="s">
        <v>55</v>
      </c>
      <c r="AA218" s="22" t="s">
        <v>55</v>
      </c>
      <c r="AB218" s="22" t="s">
        <v>55</v>
      </c>
      <c r="AC218" t="s">
        <v>60</v>
      </c>
      <c r="AD218">
        <v>1</v>
      </c>
      <c r="AF218" t="s">
        <v>24</v>
      </c>
      <c r="AG218">
        <v>10</v>
      </c>
      <c r="AH218" t="s">
        <v>17</v>
      </c>
      <c r="AI218" s="5" t="s">
        <v>55</v>
      </c>
      <c r="AJ218" s="5" t="s">
        <v>55</v>
      </c>
      <c r="AK218" s="32" t="s">
        <v>55</v>
      </c>
      <c r="AL218" s="22" t="s">
        <v>55</v>
      </c>
      <c r="AM218" s="32" t="s">
        <v>55</v>
      </c>
      <c r="AN218" s="32" t="s">
        <v>55</v>
      </c>
      <c r="AO218" s="22" t="str">
        <f t="shared" si="27"/>
        <v>One-Time gift on N/A basis charged on N/A Delayed start date of N/A ending on N/A</v>
      </c>
      <c r="AP218" t="s">
        <v>38</v>
      </c>
      <c r="AQ218" s="5" t="s">
        <v>64</v>
      </c>
      <c r="AR218" s="5" t="s">
        <v>181</v>
      </c>
      <c r="AS218" s="5" t="s">
        <v>64</v>
      </c>
      <c r="AT218" s="5"/>
      <c r="AU218" t="s">
        <v>38</v>
      </c>
      <c r="AV218" t="s">
        <v>38</v>
      </c>
      <c r="AW218" t="s">
        <v>38</v>
      </c>
      <c r="AX218" t="s">
        <v>90</v>
      </c>
      <c r="AY218" s="35" t="s">
        <v>3430</v>
      </c>
      <c r="AZ218" s="36" t="s">
        <v>3507</v>
      </c>
      <c r="BA218" s="36" t="s">
        <v>3910</v>
      </c>
      <c r="BB218" s="36" t="s">
        <v>5627</v>
      </c>
      <c r="BC218" s="37"/>
      <c r="BD218" s="36" t="s">
        <v>5628</v>
      </c>
      <c r="BE218" s="36" t="s">
        <v>5622</v>
      </c>
      <c r="BF218" t="s">
        <v>87</v>
      </c>
      <c r="BG218" s="39">
        <v>4932</v>
      </c>
      <c r="BH218" t="s">
        <v>53</v>
      </c>
      <c r="BI218" t="s">
        <v>221</v>
      </c>
      <c r="BJ218" s="5" t="s">
        <v>55</v>
      </c>
      <c r="BK218" t="s">
        <v>37</v>
      </c>
      <c r="BL218" t="s">
        <v>239</v>
      </c>
      <c r="BM218" t="s">
        <v>111</v>
      </c>
      <c r="BN218" t="s">
        <v>107</v>
      </c>
      <c r="BO218" t="s">
        <v>105</v>
      </c>
      <c r="BP218" s="4">
        <v>44188</v>
      </c>
      <c r="BQ218" s="5" t="s">
        <v>55</v>
      </c>
      <c r="BR218">
        <v>1234</v>
      </c>
      <c r="BS218" t="s">
        <v>176</v>
      </c>
      <c r="BT218">
        <v>30215</v>
      </c>
      <c r="BU218" t="s">
        <v>38</v>
      </c>
      <c r="BV218" t="s">
        <v>55</v>
      </c>
      <c r="BW218" s="5" t="s">
        <v>55</v>
      </c>
      <c r="BX218" s="22" t="s">
        <v>55</v>
      </c>
      <c r="BY218" s="5" t="s">
        <v>55</v>
      </c>
      <c r="BZ218" s="5" t="s">
        <v>55</v>
      </c>
      <c r="CA218" t="s">
        <v>37</v>
      </c>
      <c r="CB218" t="s">
        <v>37</v>
      </c>
      <c r="CC218" t="s">
        <v>55</v>
      </c>
    </row>
    <row r="219" spans="1:81" x14ac:dyDescent="0.2">
      <c r="A219" s="7" t="s">
        <v>37</v>
      </c>
      <c r="B219" t="s">
        <v>482</v>
      </c>
      <c r="C219" t="s">
        <v>136</v>
      </c>
      <c r="D219" t="s">
        <v>166</v>
      </c>
      <c r="E219" t="str">
        <f t="shared" si="28"/>
        <v>Load Scenario 218 (Org#=1| Campus#=1, GiftType#=2, Fund#=1)</v>
      </c>
      <c r="F219" s="24" t="str">
        <f t="shared" si="29"/>
        <v>CampusName=Main Campus|GiftType=Donate| DonatePurchaseGoal=Donate|FundName= General Giving| CategoryName=</v>
      </c>
      <c r="G219" s="24" t="str">
        <f t="shared" si="30"/>
        <v>Load Scenario 218 (Org#=1| Campus#=1, GiftType#=2, Fund#=1) - Using 'Main Campus',  'Donate', using 'AmountCurrency' of '10', with a 'One-Time' transaction using a 'New Bank Account' payment type 'ach' with account 'NormalAccount' number '856667' Submit = 'Yes'</v>
      </c>
      <c r="H219" s="24" t="str">
        <f t="shared" si="31"/>
        <v>Environment= https://sg-dev-web.securegive.com/,  User= testing+218+load@securegive.com</v>
      </c>
      <c r="I219" s="34" t="s">
        <v>244</v>
      </c>
      <c r="J219" t="s">
        <v>272</v>
      </c>
      <c r="K219" s="34" t="s">
        <v>1975</v>
      </c>
      <c r="L219" t="s">
        <v>271</v>
      </c>
      <c r="M219" t="s">
        <v>55</v>
      </c>
      <c r="N219" t="s">
        <v>55</v>
      </c>
      <c r="O219" s="1" t="s">
        <v>92</v>
      </c>
      <c r="P219" t="s">
        <v>13</v>
      </c>
      <c r="Q219">
        <v>1</v>
      </c>
      <c r="R219" s="24">
        <v>1</v>
      </c>
      <c r="S219" s="7" t="s">
        <v>213</v>
      </c>
      <c r="T219" s="7">
        <v>2</v>
      </c>
      <c r="U219" s="7" t="s">
        <v>213</v>
      </c>
      <c r="V219" s="26" t="s">
        <v>55</v>
      </c>
      <c r="W219" s="22" t="s">
        <v>55</v>
      </c>
      <c r="X219" s="32" t="s">
        <v>55</v>
      </c>
      <c r="Y219" s="32" t="s">
        <v>55</v>
      </c>
      <c r="Z219" s="22" t="s">
        <v>55</v>
      </c>
      <c r="AA219" s="22" t="s">
        <v>55</v>
      </c>
      <c r="AB219" s="22" t="s">
        <v>55</v>
      </c>
      <c r="AC219" t="s">
        <v>60</v>
      </c>
      <c r="AD219">
        <v>1</v>
      </c>
      <c r="AF219" t="s">
        <v>24</v>
      </c>
      <c r="AG219">
        <v>10</v>
      </c>
      <c r="AH219" t="s">
        <v>17</v>
      </c>
      <c r="AI219" s="5" t="s">
        <v>55</v>
      </c>
      <c r="AJ219" s="5" t="s">
        <v>55</v>
      </c>
      <c r="AK219" s="32" t="s">
        <v>55</v>
      </c>
      <c r="AL219" s="22" t="s">
        <v>55</v>
      </c>
      <c r="AM219" s="32" t="s">
        <v>55</v>
      </c>
      <c r="AN219" s="32" t="s">
        <v>55</v>
      </c>
      <c r="AO219" s="22" t="str">
        <f t="shared" si="27"/>
        <v>One-Time gift on N/A basis charged on N/A Delayed start date of N/A ending on N/A</v>
      </c>
      <c r="AP219" t="s">
        <v>38</v>
      </c>
      <c r="AQ219" s="5" t="s">
        <v>64</v>
      </c>
      <c r="AR219" s="5" t="s">
        <v>181</v>
      </c>
      <c r="AS219" s="5" t="s">
        <v>64</v>
      </c>
      <c r="AT219" s="5"/>
      <c r="AU219" t="s">
        <v>38</v>
      </c>
      <c r="AV219" t="s">
        <v>38</v>
      </c>
      <c r="AW219" t="s">
        <v>38</v>
      </c>
      <c r="AX219" t="s">
        <v>90</v>
      </c>
      <c r="AY219" s="35" t="s">
        <v>3526</v>
      </c>
      <c r="AZ219" s="36" t="s">
        <v>3259</v>
      </c>
      <c r="BA219" s="36" t="s">
        <v>3911</v>
      </c>
      <c r="BB219" s="36" t="s">
        <v>5629</v>
      </c>
      <c r="BC219" s="37"/>
      <c r="BD219" s="36" t="s">
        <v>5630</v>
      </c>
      <c r="BE219" s="36" t="s">
        <v>5270</v>
      </c>
      <c r="BF219" t="s">
        <v>87</v>
      </c>
      <c r="BG219" s="39">
        <v>14937</v>
      </c>
      <c r="BH219" t="s">
        <v>126</v>
      </c>
      <c r="BI219" t="s">
        <v>221</v>
      </c>
      <c r="BJ219" s="5" t="s">
        <v>55</v>
      </c>
      <c r="BK219" s="5" t="s">
        <v>55</v>
      </c>
      <c r="BL219" t="s">
        <v>236</v>
      </c>
      <c r="BM219" t="s">
        <v>110</v>
      </c>
      <c r="BN219" t="s">
        <v>119</v>
      </c>
      <c r="BO219">
        <v>856667</v>
      </c>
      <c r="BP219" s="5" t="s">
        <v>55</v>
      </c>
      <c r="BQ219" s="5" t="s">
        <v>55</v>
      </c>
      <c r="BR219" s="5" t="s">
        <v>55</v>
      </c>
      <c r="BS219" s="5" t="s">
        <v>55</v>
      </c>
      <c r="BT219" s="5" t="s">
        <v>55</v>
      </c>
      <c r="BU219" s="5" t="s">
        <v>55</v>
      </c>
      <c r="BV219" t="s">
        <v>38</v>
      </c>
      <c r="BW219" t="s">
        <v>51</v>
      </c>
      <c r="BX219" s="6" t="s">
        <v>132</v>
      </c>
      <c r="BY219" t="s">
        <v>52</v>
      </c>
      <c r="BZ219" s="5" t="s">
        <v>131</v>
      </c>
      <c r="CA219" t="s">
        <v>38</v>
      </c>
      <c r="CB219" t="s">
        <v>37</v>
      </c>
      <c r="CC219" t="s">
        <v>215</v>
      </c>
    </row>
    <row r="220" spans="1:81" x14ac:dyDescent="0.2">
      <c r="A220" s="7" t="s">
        <v>37</v>
      </c>
      <c r="B220" t="s">
        <v>483</v>
      </c>
      <c r="C220" t="s">
        <v>136</v>
      </c>
      <c r="D220" t="s">
        <v>166</v>
      </c>
      <c r="E220" t="str">
        <f t="shared" si="28"/>
        <v>Load Scenario 219 (Org#=1| Campus#=1, GiftType#=2, Fund#=1)</v>
      </c>
      <c r="F220" s="24" t="str">
        <f t="shared" si="29"/>
        <v>CampusName=Main Campus|GiftType=Donate| DonatePurchaseGoal=Donate|FundName= General Giving| CategoryName=</v>
      </c>
      <c r="G220" s="24" t="str">
        <f t="shared" si="30"/>
        <v>Load Scenario 219 (Org#=1| Campus#=1, GiftType#=2, Fund#=1) - Using 'Main Campus',  'Donate', using 'AmountCurrency' of '10', with a 'One-Time' transaction using a 'New Credit Card' payment type 'Visa' with account 'Visa_Personal' number '4111 1111 1111 1111' Submit = 'Yes'</v>
      </c>
      <c r="H220" s="24" t="str">
        <f t="shared" si="31"/>
        <v>Environment= https://sg-dev-web.securegive.com/,  User= testing+219+load@securegive.com</v>
      </c>
      <c r="I220" s="34" t="s">
        <v>244</v>
      </c>
      <c r="J220" t="s">
        <v>272</v>
      </c>
      <c r="K220" s="34" t="s">
        <v>1976</v>
      </c>
      <c r="L220" t="s">
        <v>271</v>
      </c>
      <c r="M220" t="s">
        <v>55</v>
      </c>
      <c r="N220" t="s">
        <v>55</v>
      </c>
      <c r="O220" s="1" t="s">
        <v>92</v>
      </c>
      <c r="P220" t="s">
        <v>13</v>
      </c>
      <c r="Q220">
        <v>1</v>
      </c>
      <c r="R220" s="24">
        <v>1</v>
      </c>
      <c r="S220" s="7" t="s">
        <v>213</v>
      </c>
      <c r="T220" s="7">
        <v>2</v>
      </c>
      <c r="U220" s="7" t="s">
        <v>213</v>
      </c>
      <c r="V220" s="26" t="s">
        <v>55</v>
      </c>
      <c r="W220" s="22" t="s">
        <v>55</v>
      </c>
      <c r="X220" s="32" t="s">
        <v>55</v>
      </c>
      <c r="Y220" s="32" t="s">
        <v>55</v>
      </c>
      <c r="Z220" s="22" t="s">
        <v>55</v>
      </c>
      <c r="AA220" s="22" t="s">
        <v>55</v>
      </c>
      <c r="AB220" s="22" t="s">
        <v>55</v>
      </c>
      <c r="AC220" t="s">
        <v>60</v>
      </c>
      <c r="AD220">
        <v>1</v>
      </c>
      <c r="AF220" t="s">
        <v>24</v>
      </c>
      <c r="AG220">
        <v>10</v>
      </c>
      <c r="AH220" t="s">
        <v>17</v>
      </c>
      <c r="AI220" s="5" t="s">
        <v>55</v>
      </c>
      <c r="AJ220" s="5" t="s">
        <v>55</v>
      </c>
      <c r="AK220" s="32" t="s">
        <v>55</v>
      </c>
      <c r="AL220" s="22" t="s">
        <v>55</v>
      </c>
      <c r="AM220" s="32" t="s">
        <v>55</v>
      </c>
      <c r="AN220" s="32" t="s">
        <v>55</v>
      </c>
      <c r="AO220" s="22" t="str">
        <f t="shared" si="27"/>
        <v>One-Time gift on N/A basis charged on N/A Delayed start date of N/A ending on N/A</v>
      </c>
      <c r="AP220" t="s">
        <v>38</v>
      </c>
      <c r="AQ220" s="5" t="s">
        <v>64</v>
      </c>
      <c r="AR220" s="5" t="s">
        <v>181</v>
      </c>
      <c r="AS220" s="5" t="s">
        <v>64</v>
      </c>
      <c r="AT220" s="5"/>
      <c r="AU220" t="s">
        <v>38</v>
      </c>
      <c r="AV220" t="s">
        <v>38</v>
      </c>
      <c r="AW220" t="s">
        <v>38</v>
      </c>
      <c r="AX220" t="s">
        <v>90</v>
      </c>
      <c r="AY220" s="35" t="s">
        <v>3367</v>
      </c>
      <c r="AZ220" s="36" t="s">
        <v>3527</v>
      </c>
      <c r="BA220" s="36" t="s">
        <v>3912</v>
      </c>
      <c r="BB220" s="36" t="s">
        <v>5631</v>
      </c>
      <c r="BC220" s="37"/>
      <c r="BD220" s="36" t="s">
        <v>3423</v>
      </c>
      <c r="BE220" s="36" t="s">
        <v>5503</v>
      </c>
      <c r="BF220" t="s">
        <v>87</v>
      </c>
      <c r="BG220" s="39">
        <v>57271</v>
      </c>
      <c r="BH220" t="s">
        <v>53</v>
      </c>
      <c r="BI220" t="s">
        <v>221</v>
      </c>
      <c r="BJ220" s="5" t="s">
        <v>55</v>
      </c>
      <c r="BK220" t="s">
        <v>37</v>
      </c>
      <c r="BL220" t="s">
        <v>237</v>
      </c>
      <c r="BM220" t="s">
        <v>111</v>
      </c>
      <c r="BN220" t="s">
        <v>121</v>
      </c>
      <c r="BO220" t="s">
        <v>98</v>
      </c>
      <c r="BP220" s="4">
        <v>44188</v>
      </c>
      <c r="BQ220">
        <v>123</v>
      </c>
      <c r="BR220" s="5" t="s">
        <v>55</v>
      </c>
      <c r="BS220" t="s">
        <v>50</v>
      </c>
      <c r="BT220">
        <v>30215</v>
      </c>
      <c r="BU220" t="s">
        <v>38</v>
      </c>
      <c r="BV220" t="s">
        <v>38</v>
      </c>
      <c r="BW220" s="5" t="s">
        <v>55</v>
      </c>
      <c r="BX220" s="22" t="s">
        <v>55</v>
      </c>
      <c r="BY220" s="5" t="s">
        <v>55</v>
      </c>
      <c r="BZ220" s="5" t="s">
        <v>55</v>
      </c>
      <c r="CA220" t="s">
        <v>37</v>
      </c>
      <c r="CB220" t="s">
        <v>37</v>
      </c>
      <c r="CC220" t="s">
        <v>55</v>
      </c>
    </row>
    <row r="221" spans="1:81" ht="17" customHeight="1" x14ac:dyDescent="0.2">
      <c r="A221" s="7" t="s">
        <v>37</v>
      </c>
      <c r="B221" t="s">
        <v>484</v>
      </c>
      <c r="C221" t="s">
        <v>136</v>
      </c>
      <c r="D221" t="s">
        <v>166</v>
      </c>
      <c r="E221" t="str">
        <f t="shared" si="28"/>
        <v>Load Scenario 220 (Org#=1| Campus#=1, GiftType#=2, Fund#=1)</v>
      </c>
      <c r="F221" s="24" t="str">
        <f t="shared" si="29"/>
        <v>CampusName=Main Campus|GiftType=Donate| DonatePurchaseGoal=Donate|FundName= General Giving| CategoryName=</v>
      </c>
      <c r="G221" s="24" t="str">
        <f t="shared" si="30"/>
        <v>Load Scenario 220 (Org#=1| Campus#=1, GiftType#=2, Fund#=1) - Using 'Main Campus',  'Donate', using 'AmountCurrency' of '10', with a 'One-Time' transaction using a 'New Credit Card' payment type 'Visa' with account 'Visa_Corporate_Purchase' number '4055 0111 1111 1111' Submit = 'Yes'</v>
      </c>
      <c r="H221" s="24" t="str">
        <f t="shared" si="31"/>
        <v>Environment= https://sg-dev-web.securegive.com/,  User= testing+220+load@securegive.com</v>
      </c>
      <c r="I221" s="34" t="s">
        <v>244</v>
      </c>
      <c r="J221" t="s">
        <v>272</v>
      </c>
      <c r="K221" s="34" t="s">
        <v>1977</v>
      </c>
      <c r="L221" t="s">
        <v>271</v>
      </c>
      <c r="M221" t="s">
        <v>55</v>
      </c>
      <c r="N221" t="s">
        <v>55</v>
      </c>
      <c r="O221" s="1" t="s">
        <v>92</v>
      </c>
      <c r="P221" t="s">
        <v>13</v>
      </c>
      <c r="Q221">
        <v>1</v>
      </c>
      <c r="R221" s="24">
        <v>1</v>
      </c>
      <c r="S221" s="7" t="s">
        <v>213</v>
      </c>
      <c r="T221" s="7">
        <v>2</v>
      </c>
      <c r="U221" s="7" t="s">
        <v>213</v>
      </c>
      <c r="V221" s="26" t="s">
        <v>55</v>
      </c>
      <c r="W221" s="22" t="s">
        <v>55</v>
      </c>
      <c r="X221" s="32" t="s">
        <v>55</v>
      </c>
      <c r="Y221" s="32" t="s">
        <v>55</v>
      </c>
      <c r="Z221" s="22" t="s">
        <v>55</v>
      </c>
      <c r="AA221" s="22" t="s">
        <v>55</v>
      </c>
      <c r="AB221" s="22" t="s">
        <v>55</v>
      </c>
      <c r="AC221" t="s">
        <v>60</v>
      </c>
      <c r="AD221">
        <v>1</v>
      </c>
      <c r="AF221" t="s">
        <v>24</v>
      </c>
      <c r="AG221">
        <v>10</v>
      </c>
      <c r="AH221" t="s">
        <v>17</v>
      </c>
      <c r="AI221" s="5" t="s">
        <v>55</v>
      </c>
      <c r="AJ221" s="5" t="s">
        <v>55</v>
      </c>
      <c r="AK221" s="32" t="s">
        <v>55</v>
      </c>
      <c r="AL221" s="22" t="s">
        <v>55</v>
      </c>
      <c r="AM221" s="32" t="s">
        <v>55</v>
      </c>
      <c r="AN221" s="32" t="s">
        <v>55</v>
      </c>
      <c r="AO221" s="22" t="str">
        <f t="shared" si="27"/>
        <v>One-Time gift on N/A basis charged on N/A Delayed start date of N/A ending on N/A</v>
      </c>
      <c r="AP221" t="s">
        <v>38</v>
      </c>
      <c r="AQ221" s="5" t="s">
        <v>64</v>
      </c>
      <c r="AR221" s="5" t="s">
        <v>181</v>
      </c>
      <c r="AS221" s="5" t="s">
        <v>64</v>
      </c>
      <c r="AT221" s="5"/>
      <c r="AU221" t="s">
        <v>38</v>
      </c>
      <c r="AV221" t="s">
        <v>38</v>
      </c>
      <c r="AW221" t="s">
        <v>38</v>
      </c>
      <c r="AX221" t="s">
        <v>90</v>
      </c>
      <c r="AY221" s="35" t="s">
        <v>3347</v>
      </c>
      <c r="AZ221" s="36" t="s">
        <v>3505</v>
      </c>
      <c r="BA221" s="36" t="s">
        <v>3913</v>
      </c>
      <c r="BB221" s="36" t="s">
        <v>5632</v>
      </c>
      <c r="BC221" s="37"/>
      <c r="BD221" s="36" t="s">
        <v>5630</v>
      </c>
      <c r="BE221" s="36" t="s">
        <v>5200</v>
      </c>
      <c r="BF221" t="s">
        <v>87</v>
      </c>
      <c r="BG221" s="39">
        <v>87876</v>
      </c>
      <c r="BH221" t="s">
        <v>53</v>
      </c>
      <c r="BI221" t="s">
        <v>221</v>
      </c>
      <c r="BJ221" s="5" t="s">
        <v>55</v>
      </c>
      <c r="BK221" t="s">
        <v>37</v>
      </c>
      <c r="BL221" t="s">
        <v>237</v>
      </c>
      <c r="BM221" t="s">
        <v>111</v>
      </c>
      <c r="BN221" t="s">
        <v>106</v>
      </c>
      <c r="BO221" t="s">
        <v>100</v>
      </c>
      <c r="BP221" s="4">
        <v>44188</v>
      </c>
      <c r="BQ221">
        <v>123</v>
      </c>
      <c r="BR221" s="5" t="s">
        <v>55</v>
      </c>
      <c r="BS221" t="s">
        <v>172</v>
      </c>
      <c r="BT221">
        <v>30215</v>
      </c>
      <c r="BU221" t="s">
        <v>38</v>
      </c>
      <c r="BV221" t="s">
        <v>38</v>
      </c>
      <c r="BW221" s="5" t="s">
        <v>55</v>
      </c>
      <c r="BX221" s="22" t="s">
        <v>55</v>
      </c>
      <c r="BY221" s="5" t="s">
        <v>55</v>
      </c>
      <c r="BZ221" s="5" t="s">
        <v>55</v>
      </c>
      <c r="CA221" t="s">
        <v>37</v>
      </c>
      <c r="CB221" t="s">
        <v>37</v>
      </c>
      <c r="CC221" t="s">
        <v>55</v>
      </c>
    </row>
    <row r="222" spans="1:81" x14ac:dyDescent="0.2">
      <c r="A222" s="7" t="s">
        <v>37</v>
      </c>
      <c r="B222" t="s">
        <v>485</v>
      </c>
      <c r="C222" t="s">
        <v>136</v>
      </c>
      <c r="D222" t="s">
        <v>166</v>
      </c>
      <c r="E222" t="str">
        <f t="shared" si="28"/>
        <v>Load Scenario 221 (Org#=1| Campus#=1, GiftType#=2, Fund#=1)</v>
      </c>
      <c r="F222" s="24" t="str">
        <f t="shared" si="29"/>
        <v>CampusName=Main Campus|GiftType=Donate| DonatePurchaseGoal=Donate|FundName= General Giving| CategoryName=</v>
      </c>
      <c r="G222" s="24" t="str">
        <f t="shared" si="30"/>
        <v>Load Scenario 221 (Org#=1| Campus#=1, GiftType#=2, Fund#=1) - Using 'Main Campus',  'Donate', using 'AmountCurrency' of '14', with a 'One-Time' transaction using a 'New Credit Card' payment type 'Visa' with account 'Mastercard_Personal' number '5454 5454 5454 5454' Submit = 'Yes'</v>
      </c>
      <c r="H222" s="24" t="str">
        <f t="shared" si="31"/>
        <v>Environment= https://sg-dev-web.securegive.com/,  User= testing+221+load@securegive.com</v>
      </c>
      <c r="I222" s="34" t="s">
        <v>244</v>
      </c>
      <c r="J222" t="s">
        <v>272</v>
      </c>
      <c r="K222" s="34" t="s">
        <v>1978</v>
      </c>
      <c r="L222" t="s">
        <v>271</v>
      </c>
      <c r="M222" t="s">
        <v>55</v>
      </c>
      <c r="N222" t="s">
        <v>55</v>
      </c>
      <c r="O222" s="1" t="s">
        <v>92</v>
      </c>
      <c r="P222" t="s">
        <v>13</v>
      </c>
      <c r="Q222">
        <v>1</v>
      </c>
      <c r="R222" s="24">
        <v>1</v>
      </c>
      <c r="S222" s="7" t="s">
        <v>213</v>
      </c>
      <c r="T222" s="7">
        <v>2</v>
      </c>
      <c r="U222" s="7" t="s">
        <v>213</v>
      </c>
      <c r="V222" s="26" t="s">
        <v>55</v>
      </c>
      <c r="W222" s="22" t="s">
        <v>55</v>
      </c>
      <c r="X222" s="32" t="s">
        <v>55</v>
      </c>
      <c r="Y222" s="32" t="s">
        <v>55</v>
      </c>
      <c r="Z222" s="22" t="s">
        <v>55</v>
      </c>
      <c r="AA222" s="22" t="s">
        <v>55</v>
      </c>
      <c r="AB222" s="22" t="s">
        <v>55</v>
      </c>
      <c r="AC222" t="s">
        <v>60</v>
      </c>
      <c r="AD222">
        <v>1</v>
      </c>
      <c r="AF222" t="s">
        <v>24</v>
      </c>
      <c r="AG222">
        <v>14</v>
      </c>
      <c r="AH222" t="s">
        <v>17</v>
      </c>
      <c r="AI222" s="5" t="s">
        <v>55</v>
      </c>
      <c r="AJ222" s="5" t="s">
        <v>55</v>
      </c>
      <c r="AK222" s="32" t="s">
        <v>55</v>
      </c>
      <c r="AL222" s="22" t="s">
        <v>55</v>
      </c>
      <c r="AM222" s="32" t="s">
        <v>55</v>
      </c>
      <c r="AN222" s="32" t="s">
        <v>55</v>
      </c>
      <c r="AO222" s="22" t="str">
        <f t="shared" si="27"/>
        <v>One-Time gift on N/A basis charged on N/A Delayed start date of N/A ending on N/A</v>
      </c>
      <c r="AP222" t="s">
        <v>38</v>
      </c>
      <c r="AQ222" s="5" t="s">
        <v>64</v>
      </c>
      <c r="AR222" s="5" t="s">
        <v>181</v>
      </c>
      <c r="AS222" s="5" t="s">
        <v>64</v>
      </c>
      <c r="AT222" s="5"/>
      <c r="AU222" t="s">
        <v>38</v>
      </c>
      <c r="AV222" t="s">
        <v>38</v>
      </c>
      <c r="AW222" t="s">
        <v>38</v>
      </c>
      <c r="AX222" t="s">
        <v>90</v>
      </c>
      <c r="AY222" s="35" t="s">
        <v>3301</v>
      </c>
      <c r="AZ222" s="36" t="s">
        <v>3528</v>
      </c>
      <c r="BA222" s="36" t="s">
        <v>3914</v>
      </c>
      <c r="BB222" s="36" t="s">
        <v>5633</v>
      </c>
      <c r="BC222" s="37"/>
      <c r="BD222" s="36" t="s">
        <v>5634</v>
      </c>
      <c r="BE222" s="36" t="s">
        <v>5198</v>
      </c>
      <c r="BF222" t="s">
        <v>87</v>
      </c>
      <c r="BG222" s="39">
        <v>56693</v>
      </c>
      <c r="BH222" t="s">
        <v>53</v>
      </c>
      <c r="BI222" t="s">
        <v>221</v>
      </c>
      <c r="BJ222" s="5" t="s">
        <v>55</v>
      </c>
      <c r="BK222" t="s">
        <v>37</v>
      </c>
      <c r="BL222" t="s">
        <v>237</v>
      </c>
      <c r="BM222" t="s">
        <v>111</v>
      </c>
      <c r="BN222" t="s">
        <v>122</v>
      </c>
      <c r="BO222" t="s">
        <v>101</v>
      </c>
      <c r="BP222" s="4">
        <v>44188</v>
      </c>
      <c r="BQ222">
        <v>123</v>
      </c>
      <c r="BR222" s="5" t="s">
        <v>55</v>
      </c>
      <c r="BS222" t="s">
        <v>173</v>
      </c>
      <c r="BT222">
        <v>30215</v>
      </c>
      <c r="BU222" t="s">
        <v>38</v>
      </c>
      <c r="BV222" t="s">
        <v>38</v>
      </c>
      <c r="BW222" s="5" t="s">
        <v>55</v>
      </c>
      <c r="BX222" s="22" t="s">
        <v>55</v>
      </c>
      <c r="BY222" s="5" t="s">
        <v>55</v>
      </c>
      <c r="BZ222" s="5" t="s">
        <v>55</v>
      </c>
      <c r="CA222" t="s">
        <v>38</v>
      </c>
      <c r="CB222" t="s">
        <v>37</v>
      </c>
      <c r="CC222" t="s">
        <v>55</v>
      </c>
    </row>
    <row r="223" spans="1:81" x14ac:dyDescent="0.2">
      <c r="A223" s="7" t="s">
        <v>37</v>
      </c>
      <c r="B223" t="s">
        <v>486</v>
      </c>
      <c r="C223" t="s">
        <v>136</v>
      </c>
      <c r="D223" t="s">
        <v>166</v>
      </c>
      <c r="E223" t="str">
        <f t="shared" si="28"/>
        <v>Load Scenario 222 (Org#=1| Campus#=1, GiftType#=2, Fund#=1)</v>
      </c>
      <c r="F223" s="24" t="str">
        <f t="shared" si="29"/>
        <v>CampusName=Main Campus|GiftType=Donate| DonatePurchaseGoal=Donate|FundName= General Giving| CategoryName=</v>
      </c>
      <c r="G223" s="24" t="str">
        <f t="shared" si="30"/>
        <v>Load Scenario 222 (Org#=1| Campus#=1, GiftType#=2, Fund#=1) - Using 'Main Campus',  'Donate', using 'AmountCurrency' of '15', with a 'One-Time' transaction using a 'New Credit Card' payment type 'Mastercard' with account 'Mastercard_Corporate' number '5405 2222 2222 2226' Submit = 'Yes'</v>
      </c>
      <c r="H223" s="24" t="str">
        <f t="shared" si="31"/>
        <v>Environment= https://sg-dev-web.securegive.com/,  User= testing+222+load@securegive.com</v>
      </c>
      <c r="I223" s="34" t="s">
        <v>244</v>
      </c>
      <c r="J223" t="s">
        <v>272</v>
      </c>
      <c r="K223" s="34" t="s">
        <v>1979</v>
      </c>
      <c r="L223" t="s">
        <v>271</v>
      </c>
      <c r="M223" t="s">
        <v>55</v>
      </c>
      <c r="N223" t="s">
        <v>55</v>
      </c>
      <c r="O223" s="1" t="s">
        <v>92</v>
      </c>
      <c r="P223" t="s">
        <v>13</v>
      </c>
      <c r="Q223">
        <v>1</v>
      </c>
      <c r="R223" s="24">
        <v>1</v>
      </c>
      <c r="S223" s="7" t="s">
        <v>213</v>
      </c>
      <c r="T223" s="7">
        <v>2</v>
      </c>
      <c r="U223" s="7" t="s">
        <v>213</v>
      </c>
      <c r="V223" s="26" t="s">
        <v>55</v>
      </c>
      <c r="W223" s="22" t="s">
        <v>55</v>
      </c>
      <c r="X223" s="32" t="s">
        <v>55</v>
      </c>
      <c r="Y223" s="32" t="s">
        <v>55</v>
      </c>
      <c r="Z223" s="22" t="s">
        <v>55</v>
      </c>
      <c r="AA223" s="22" t="s">
        <v>55</v>
      </c>
      <c r="AB223" s="22" t="s">
        <v>55</v>
      </c>
      <c r="AC223" t="s">
        <v>60</v>
      </c>
      <c r="AD223">
        <v>1</v>
      </c>
      <c r="AF223" t="s">
        <v>24</v>
      </c>
      <c r="AG223">
        <v>15</v>
      </c>
      <c r="AH223" t="s">
        <v>17</v>
      </c>
      <c r="AI223" s="5" t="s">
        <v>55</v>
      </c>
      <c r="AJ223" s="5" t="s">
        <v>55</v>
      </c>
      <c r="AK223" s="32" t="s">
        <v>55</v>
      </c>
      <c r="AL223" s="22" t="s">
        <v>55</v>
      </c>
      <c r="AM223" s="32" t="s">
        <v>55</v>
      </c>
      <c r="AN223" s="32" t="s">
        <v>55</v>
      </c>
      <c r="AO223" s="22" t="str">
        <f t="shared" si="27"/>
        <v>One-Time gift on N/A basis charged on N/A Delayed start date of N/A ending on N/A</v>
      </c>
      <c r="AP223" t="s">
        <v>38</v>
      </c>
      <c r="AQ223" s="5" t="s">
        <v>64</v>
      </c>
      <c r="AR223" s="5" t="s">
        <v>181</v>
      </c>
      <c r="AS223" s="5" t="s">
        <v>64</v>
      </c>
      <c r="AT223" s="5"/>
      <c r="AU223" t="s">
        <v>38</v>
      </c>
      <c r="AV223" t="s">
        <v>38</v>
      </c>
      <c r="AW223" t="s">
        <v>38</v>
      </c>
      <c r="AX223" t="s">
        <v>90</v>
      </c>
      <c r="AY223" s="35" t="s">
        <v>3365</v>
      </c>
      <c r="AZ223" s="36" t="s">
        <v>3529</v>
      </c>
      <c r="BA223" s="36" t="s">
        <v>3915</v>
      </c>
      <c r="BB223" s="36" t="s">
        <v>5635</v>
      </c>
      <c r="BC223" s="37"/>
      <c r="BD223" s="36" t="s">
        <v>5636</v>
      </c>
      <c r="BE223" s="36" t="s">
        <v>5306</v>
      </c>
      <c r="BF223" t="s">
        <v>87</v>
      </c>
      <c r="BG223" s="39">
        <v>81306</v>
      </c>
      <c r="BH223" t="s">
        <v>53</v>
      </c>
      <c r="BI223" t="s">
        <v>221</v>
      </c>
      <c r="BJ223" s="5" t="s">
        <v>55</v>
      </c>
      <c r="BK223" t="s">
        <v>37</v>
      </c>
      <c r="BL223" t="s">
        <v>238</v>
      </c>
      <c r="BM223" t="s">
        <v>111</v>
      </c>
      <c r="BN223" t="s">
        <v>123</v>
      </c>
      <c r="BO223" t="s">
        <v>103</v>
      </c>
      <c r="BP223" s="4">
        <v>44188</v>
      </c>
      <c r="BQ223">
        <v>123</v>
      </c>
      <c r="BR223" s="5" t="s">
        <v>55</v>
      </c>
      <c r="BS223" t="s">
        <v>174</v>
      </c>
      <c r="BT223">
        <v>30215</v>
      </c>
      <c r="BU223" t="s">
        <v>38</v>
      </c>
      <c r="BV223" t="s">
        <v>38</v>
      </c>
      <c r="BW223" s="5" t="s">
        <v>55</v>
      </c>
      <c r="BX223" s="22" t="s">
        <v>55</v>
      </c>
      <c r="BY223" s="5" t="s">
        <v>55</v>
      </c>
      <c r="BZ223" s="5" t="s">
        <v>55</v>
      </c>
      <c r="CA223" t="s">
        <v>38</v>
      </c>
      <c r="CB223" t="s">
        <v>37</v>
      </c>
      <c r="CC223" t="s">
        <v>55</v>
      </c>
    </row>
    <row r="224" spans="1:81" x14ac:dyDescent="0.2">
      <c r="A224" s="7" t="s">
        <v>37</v>
      </c>
      <c r="B224" t="s">
        <v>487</v>
      </c>
      <c r="C224" t="s">
        <v>136</v>
      </c>
      <c r="D224" t="s">
        <v>166</v>
      </c>
      <c r="E224" t="str">
        <f t="shared" si="28"/>
        <v>Load Scenario 223 (Org#=1| Campus#=1, GiftType#=2, Fund#=1)</v>
      </c>
      <c r="F224" s="24" t="str">
        <f t="shared" si="29"/>
        <v>CampusName=Main Campus|GiftType=Donate| DonatePurchaseGoal=Donate|FundName= General Giving| CategoryName=</v>
      </c>
      <c r="G224" s="24" t="str">
        <f t="shared" si="30"/>
        <v>Load Scenario 223 (Org#=1| Campus#=1, GiftType#=2, Fund#=1) - Using 'Main Campus',  'Donate', using 'AmountCurrency' of '16', with a 'One-Time' transaction using a 'New Credit Card' payment type 'Discover' with account 'Discover' number '6011 0009 9550 0000' Submit = 'Yes'</v>
      </c>
      <c r="H224" s="24" t="str">
        <f t="shared" si="31"/>
        <v>Environment= https://sg-dev-web.securegive.com/,  User= testing+223+load@securegive.com</v>
      </c>
      <c r="I224" s="34" t="s">
        <v>244</v>
      </c>
      <c r="J224" t="s">
        <v>272</v>
      </c>
      <c r="K224" s="34" t="s">
        <v>1980</v>
      </c>
      <c r="L224" t="s">
        <v>271</v>
      </c>
      <c r="M224" t="s">
        <v>55</v>
      </c>
      <c r="N224" t="s">
        <v>55</v>
      </c>
      <c r="O224" s="1" t="s">
        <v>92</v>
      </c>
      <c r="P224" t="s">
        <v>13</v>
      </c>
      <c r="Q224">
        <v>1</v>
      </c>
      <c r="R224" s="24">
        <v>1</v>
      </c>
      <c r="S224" s="7" t="s">
        <v>213</v>
      </c>
      <c r="T224" s="7">
        <v>2</v>
      </c>
      <c r="U224" s="7" t="s">
        <v>213</v>
      </c>
      <c r="V224" s="26" t="s">
        <v>55</v>
      </c>
      <c r="W224" s="22" t="s">
        <v>55</v>
      </c>
      <c r="X224" s="32" t="s">
        <v>55</v>
      </c>
      <c r="Y224" s="32" t="s">
        <v>55</v>
      </c>
      <c r="Z224" s="22" t="s">
        <v>55</v>
      </c>
      <c r="AA224" s="22" t="s">
        <v>55</v>
      </c>
      <c r="AB224" s="22" t="s">
        <v>55</v>
      </c>
      <c r="AC224" t="s">
        <v>60</v>
      </c>
      <c r="AD224">
        <v>1</v>
      </c>
      <c r="AF224" t="s">
        <v>24</v>
      </c>
      <c r="AG224">
        <v>16</v>
      </c>
      <c r="AH224" t="s">
        <v>17</v>
      </c>
      <c r="AI224" s="5" t="s">
        <v>55</v>
      </c>
      <c r="AJ224" s="5" t="s">
        <v>55</v>
      </c>
      <c r="AK224" s="32" t="s">
        <v>55</v>
      </c>
      <c r="AL224" s="22" t="s">
        <v>55</v>
      </c>
      <c r="AM224" s="32" t="s">
        <v>55</v>
      </c>
      <c r="AN224" s="32" t="s">
        <v>55</v>
      </c>
      <c r="AO224" s="22" t="str">
        <f t="shared" si="27"/>
        <v>One-Time gift on N/A basis charged on N/A Delayed start date of N/A ending on N/A</v>
      </c>
      <c r="AP224" t="s">
        <v>38</v>
      </c>
      <c r="AQ224" s="5" t="s">
        <v>64</v>
      </c>
      <c r="AR224" s="5" t="s">
        <v>181</v>
      </c>
      <c r="AS224" s="5" t="s">
        <v>64</v>
      </c>
      <c r="AT224" s="5"/>
      <c r="AU224" t="s">
        <v>38</v>
      </c>
      <c r="AV224" t="s">
        <v>38</v>
      </c>
      <c r="AW224" t="s">
        <v>38</v>
      </c>
      <c r="AX224" t="s">
        <v>90</v>
      </c>
      <c r="AY224" s="35" t="s">
        <v>3530</v>
      </c>
      <c r="AZ224" s="36" t="s">
        <v>3451</v>
      </c>
      <c r="BA224" s="36" t="s">
        <v>3916</v>
      </c>
      <c r="BB224" s="36" t="s">
        <v>5637</v>
      </c>
      <c r="BC224" s="37"/>
      <c r="BD224" s="36" t="s">
        <v>5638</v>
      </c>
      <c r="BE224" s="36" t="s">
        <v>5292</v>
      </c>
      <c r="BF224" t="s">
        <v>87</v>
      </c>
      <c r="BG224" s="39">
        <v>81577</v>
      </c>
      <c r="BH224" t="s">
        <v>53</v>
      </c>
      <c r="BI224" t="s">
        <v>221</v>
      </c>
      <c r="BJ224" s="5" t="s">
        <v>55</v>
      </c>
      <c r="BK224" t="s">
        <v>37</v>
      </c>
      <c r="BL224" t="s">
        <v>96</v>
      </c>
      <c r="BM224" t="s">
        <v>111</v>
      </c>
      <c r="BN224" t="s">
        <v>96</v>
      </c>
      <c r="BO224" t="s">
        <v>104</v>
      </c>
      <c r="BP224" s="4">
        <v>44188</v>
      </c>
      <c r="BQ224">
        <v>123</v>
      </c>
      <c r="BR224" s="5" t="s">
        <v>55</v>
      </c>
      <c r="BS224" t="s">
        <v>175</v>
      </c>
      <c r="BT224">
        <v>30215</v>
      </c>
      <c r="BU224" t="s">
        <v>38</v>
      </c>
      <c r="BV224" t="s">
        <v>38</v>
      </c>
      <c r="BW224" s="5" t="s">
        <v>55</v>
      </c>
      <c r="BX224" s="22" t="s">
        <v>55</v>
      </c>
      <c r="BY224" s="5" t="s">
        <v>55</v>
      </c>
      <c r="BZ224" s="5" t="s">
        <v>55</v>
      </c>
      <c r="CA224" t="s">
        <v>37</v>
      </c>
      <c r="CB224" t="s">
        <v>37</v>
      </c>
      <c r="CC224" t="s">
        <v>55</v>
      </c>
    </row>
    <row r="225" spans="1:81" x14ac:dyDescent="0.2">
      <c r="A225" s="7" t="s">
        <v>37</v>
      </c>
      <c r="B225" t="s">
        <v>488</v>
      </c>
      <c r="C225" t="s">
        <v>136</v>
      </c>
      <c r="D225" t="s">
        <v>166</v>
      </c>
      <c r="E225" t="str">
        <f t="shared" si="28"/>
        <v>Load Scenario 224 (Org#=1| Campus#=1, GiftType#=2, Fund#=1)</v>
      </c>
      <c r="F225" s="24" t="str">
        <f t="shared" si="29"/>
        <v>CampusName=Main Campus|GiftType=Donate| DonatePurchaseGoal=Donate|FundName= General Giving| CategoryName=</v>
      </c>
      <c r="G225" s="24" t="str">
        <f t="shared" si="30"/>
        <v>Load Scenario 224 (Org#=1| Campus#=1, GiftType#=2, Fund#=1) - Using 'Main Campus',  'Donate', using 'AmountCurrency' of '10', with a 'One-Time' transaction using a 'New Credit Card' payment type 'Amex' with account 'American_Express' number '3714 496353 98431' Submit = 'Yes'</v>
      </c>
      <c r="H225" s="24" t="str">
        <f t="shared" si="31"/>
        <v>Environment= https://sg-dev-web.securegive.com/,  User= testing+224+load@securegive.com</v>
      </c>
      <c r="I225" s="34" t="s">
        <v>244</v>
      </c>
      <c r="J225" t="s">
        <v>272</v>
      </c>
      <c r="K225" s="34" t="s">
        <v>1981</v>
      </c>
      <c r="L225" t="s">
        <v>271</v>
      </c>
      <c r="M225" t="s">
        <v>55</v>
      </c>
      <c r="N225" t="s">
        <v>55</v>
      </c>
      <c r="O225" s="1" t="s">
        <v>92</v>
      </c>
      <c r="P225" t="s">
        <v>13</v>
      </c>
      <c r="Q225">
        <v>1</v>
      </c>
      <c r="R225" s="24">
        <v>1</v>
      </c>
      <c r="S225" s="7" t="s">
        <v>213</v>
      </c>
      <c r="T225" s="7">
        <v>2</v>
      </c>
      <c r="U225" s="7" t="s">
        <v>213</v>
      </c>
      <c r="V225" s="26" t="s">
        <v>55</v>
      </c>
      <c r="W225" s="22" t="s">
        <v>55</v>
      </c>
      <c r="X225" s="32" t="s">
        <v>55</v>
      </c>
      <c r="Y225" s="32" t="s">
        <v>55</v>
      </c>
      <c r="Z225" s="22" t="s">
        <v>55</v>
      </c>
      <c r="AA225" s="22" t="s">
        <v>55</v>
      </c>
      <c r="AB225" s="22" t="s">
        <v>55</v>
      </c>
      <c r="AC225" t="s">
        <v>60</v>
      </c>
      <c r="AD225">
        <v>1</v>
      </c>
      <c r="AF225" t="s">
        <v>24</v>
      </c>
      <c r="AG225">
        <v>10</v>
      </c>
      <c r="AH225" t="s">
        <v>17</v>
      </c>
      <c r="AI225" s="5" t="s">
        <v>55</v>
      </c>
      <c r="AJ225" s="5" t="s">
        <v>55</v>
      </c>
      <c r="AK225" s="32" t="s">
        <v>55</v>
      </c>
      <c r="AL225" s="22" t="s">
        <v>55</v>
      </c>
      <c r="AM225" s="32" t="s">
        <v>55</v>
      </c>
      <c r="AN225" s="32" t="s">
        <v>55</v>
      </c>
      <c r="AO225" s="22" t="str">
        <f t="shared" si="27"/>
        <v>One-Time gift on N/A basis charged on N/A Delayed start date of N/A ending on N/A</v>
      </c>
      <c r="AP225" t="s">
        <v>38</v>
      </c>
      <c r="AQ225" s="5" t="s">
        <v>64</v>
      </c>
      <c r="AR225" s="5" t="s">
        <v>181</v>
      </c>
      <c r="AS225" s="5" t="s">
        <v>64</v>
      </c>
      <c r="AT225" s="5"/>
      <c r="AU225" t="s">
        <v>38</v>
      </c>
      <c r="AV225" t="s">
        <v>38</v>
      </c>
      <c r="AW225" t="s">
        <v>38</v>
      </c>
      <c r="AX225" t="s">
        <v>90</v>
      </c>
      <c r="AY225" s="35" t="s">
        <v>3293</v>
      </c>
      <c r="AZ225" s="36" t="s">
        <v>3531</v>
      </c>
      <c r="BA225" s="36" t="s">
        <v>3917</v>
      </c>
      <c r="BB225" s="36" t="s">
        <v>5639</v>
      </c>
      <c r="BC225" s="37"/>
      <c r="BD225" s="36" t="s">
        <v>3423</v>
      </c>
      <c r="BE225" s="36" t="s">
        <v>5332</v>
      </c>
      <c r="BF225" t="s">
        <v>87</v>
      </c>
      <c r="BG225" s="39">
        <v>84796</v>
      </c>
      <c r="BH225" t="s">
        <v>53</v>
      </c>
      <c r="BI225" t="s">
        <v>221</v>
      </c>
      <c r="BJ225" s="5" t="s">
        <v>55</v>
      </c>
      <c r="BK225" t="s">
        <v>37</v>
      </c>
      <c r="BL225" t="s">
        <v>239</v>
      </c>
      <c r="BM225" t="s">
        <v>111</v>
      </c>
      <c r="BN225" t="s">
        <v>107</v>
      </c>
      <c r="BO225" t="s">
        <v>105</v>
      </c>
      <c r="BP225" s="4">
        <v>44188</v>
      </c>
      <c r="BQ225" s="5" t="s">
        <v>55</v>
      </c>
      <c r="BR225">
        <v>1234</v>
      </c>
      <c r="BS225" t="s">
        <v>176</v>
      </c>
      <c r="BT225">
        <v>30215</v>
      </c>
      <c r="BU225" t="s">
        <v>38</v>
      </c>
      <c r="BV225" t="s">
        <v>55</v>
      </c>
      <c r="BW225" s="5" t="s">
        <v>55</v>
      </c>
      <c r="BX225" s="22" t="s">
        <v>55</v>
      </c>
      <c r="BY225" s="5" t="s">
        <v>55</v>
      </c>
      <c r="BZ225" s="5" t="s">
        <v>55</v>
      </c>
      <c r="CA225" t="s">
        <v>37</v>
      </c>
      <c r="CB225" t="s">
        <v>37</v>
      </c>
      <c r="CC225" t="s">
        <v>55</v>
      </c>
    </row>
    <row r="226" spans="1:81" x14ac:dyDescent="0.2">
      <c r="A226" s="7" t="s">
        <v>37</v>
      </c>
      <c r="B226" t="s">
        <v>489</v>
      </c>
      <c r="C226" t="s">
        <v>136</v>
      </c>
      <c r="D226" t="s">
        <v>166</v>
      </c>
      <c r="E226" t="str">
        <f t="shared" si="28"/>
        <v>Load Scenario 225 (Org#=1| Campus#=1, GiftType#=2, Fund#=1)</v>
      </c>
      <c r="F226" s="24" t="str">
        <f t="shared" si="29"/>
        <v>CampusName=Main Campus|GiftType=Donate| DonatePurchaseGoal=Donate|FundName= General Giving| CategoryName=</v>
      </c>
      <c r="G226" s="24" t="str">
        <f t="shared" si="30"/>
        <v>Load Scenario 225 (Org#=1| Campus#=1, GiftType#=2, Fund#=1) - Using 'Main Campus',  'Donate', using 'AmountCurrency' of '10', with a 'One-Time' transaction using a 'New Bank Account' payment type 'ach' with account 'NormalAccount' number '856667' Submit = 'Yes'</v>
      </c>
      <c r="H226" s="24" t="str">
        <f t="shared" si="31"/>
        <v>Environment= https://sg-dev-web.securegive.com/,  User= testing+225+load@securegive.com</v>
      </c>
      <c r="I226" s="34" t="s">
        <v>244</v>
      </c>
      <c r="J226" t="s">
        <v>272</v>
      </c>
      <c r="K226" s="34" t="s">
        <v>1982</v>
      </c>
      <c r="L226" t="s">
        <v>271</v>
      </c>
      <c r="M226" t="s">
        <v>55</v>
      </c>
      <c r="N226" t="s">
        <v>55</v>
      </c>
      <c r="O226" s="1" t="s">
        <v>92</v>
      </c>
      <c r="P226" t="s">
        <v>13</v>
      </c>
      <c r="Q226">
        <v>1</v>
      </c>
      <c r="R226" s="24">
        <v>1</v>
      </c>
      <c r="S226" s="7" t="s">
        <v>213</v>
      </c>
      <c r="T226" s="7">
        <v>2</v>
      </c>
      <c r="U226" s="7" t="s">
        <v>213</v>
      </c>
      <c r="V226" s="26" t="s">
        <v>55</v>
      </c>
      <c r="W226" s="22" t="s">
        <v>55</v>
      </c>
      <c r="X226" s="32" t="s">
        <v>55</v>
      </c>
      <c r="Y226" s="32" t="s">
        <v>55</v>
      </c>
      <c r="Z226" s="22" t="s">
        <v>55</v>
      </c>
      <c r="AA226" s="22" t="s">
        <v>55</v>
      </c>
      <c r="AB226" s="22" t="s">
        <v>55</v>
      </c>
      <c r="AC226" t="s">
        <v>60</v>
      </c>
      <c r="AD226">
        <v>1</v>
      </c>
      <c r="AF226" t="s">
        <v>24</v>
      </c>
      <c r="AG226">
        <v>10</v>
      </c>
      <c r="AH226" t="s">
        <v>17</v>
      </c>
      <c r="AI226" s="5" t="s">
        <v>55</v>
      </c>
      <c r="AJ226" s="5" t="s">
        <v>55</v>
      </c>
      <c r="AK226" s="32" t="s">
        <v>55</v>
      </c>
      <c r="AL226" s="22" t="s">
        <v>55</v>
      </c>
      <c r="AM226" s="32" t="s">
        <v>55</v>
      </c>
      <c r="AN226" s="32" t="s">
        <v>55</v>
      </c>
      <c r="AO226" s="22" t="str">
        <f t="shared" si="27"/>
        <v>One-Time gift on N/A basis charged on N/A Delayed start date of N/A ending on N/A</v>
      </c>
      <c r="AP226" t="s">
        <v>38</v>
      </c>
      <c r="AQ226" s="5" t="s">
        <v>64</v>
      </c>
      <c r="AR226" s="5" t="s">
        <v>181</v>
      </c>
      <c r="AS226" s="5" t="s">
        <v>64</v>
      </c>
      <c r="AT226" s="5"/>
      <c r="AU226" t="s">
        <v>38</v>
      </c>
      <c r="AV226" t="s">
        <v>38</v>
      </c>
      <c r="AW226" t="s">
        <v>38</v>
      </c>
      <c r="AX226" t="s">
        <v>90</v>
      </c>
      <c r="AY226" s="35" t="s">
        <v>3272</v>
      </c>
      <c r="AZ226" s="36" t="s">
        <v>3462</v>
      </c>
      <c r="BA226" s="36" t="s">
        <v>3918</v>
      </c>
      <c r="BB226" s="36" t="s">
        <v>5640</v>
      </c>
      <c r="BC226" s="37"/>
      <c r="BD226" s="36" t="s">
        <v>5641</v>
      </c>
      <c r="BE226" s="36" t="s">
        <v>5203</v>
      </c>
      <c r="BF226" t="s">
        <v>87</v>
      </c>
      <c r="BG226" s="39">
        <v>27488</v>
      </c>
      <c r="BH226" t="s">
        <v>126</v>
      </c>
      <c r="BI226" t="s">
        <v>221</v>
      </c>
      <c r="BJ226" s="5" t="s">
        <v>55</v>
      </c>
      <c r="BK226" s="5" t="s">
        <v>55</v>
      </c>
      <c r="BL226" t="s">
        <v>236</v>
      </c>
      <c r="BM226" t="s">
        <v>110</v>
      </c>
      <c r="BN226" t="s">
        <v>119</v>
      </c>
      <c r="BO226">
        <v>856667</v>
      </c>
      <c r="BP226" s="5" t="s">
        <v>55</v>
      </c>
      <c r="BQ226" s="5" t="s">
        <v>55</v>
      </c>
      <c r="BR226" s="5" t="s">
        <v>55</v>
      </c>
      <c r="BS226" s="5" t="s">
        <v>55</v>
      </c>
      <c r="BT226" s="5" t="s">
        <v>55</v>
      </c>
      <c r="BU226" s="5" t="s">
        <v>55</v>
      </c>
      <c r="BV226" t="s">
        <v>38</v>
      </c>
      <c r="BW226" t="s">
        <v>51</v>
      </c>
      <c r="BX226" s="6" t="s">
        <v>132</v>
      </c>
      <c r="BY226" t="s">
        <v>52</v>
      </c>
      <c r="BZ226" s="5" t="s">
        <v>131</v>
      </c>
      <c r="CA226" t="s">
        <v>38</v>
      </c>
      <c r="CB226" t="s">
        <v>37</v>
      </c>
      <c r="CC226" t="s">
        <v>215</v>
      </c>
    </row>
    <row r="227" spans="1:81" x14ac:dyDescent="0.2">
      <c r="A227" s="7" t="s">
        <v>37</v>
      </c>
      <c r="B227" t="s">
        <v>490</v>
      </c>
      <c r="C227" t="s">
        <v>136</v>
      </c>
      <c r="D227" t="s">
        <v>166</v>
      </c>
      <c r="E227" t="str">
        <f t="shared" si="28"/>
        <v>Load Scenario 226 (Org#=1| Campus#=1, GiftType#=2, Fund#=1)</v>
      </c>
      <c r="F227" s="24" t="str">
        <f t="shared" si="29"/>
        <v>CampusName=Main Campus|GiftType=Donate| DonatePurchaseGoal=Donate|FundName= General Giving| CategoryName=</v>
      </c>
      <c r="G227" s="24" t="str">
        <f t="shared" si="30"/>
        <v>Load Scenario 226 (Org#=1| Campus#=1, GiftType#=2, Fund#=1) - Using 'Main Campus',  'Donate', using 'AmountCurrency' of '10', with a 'One-Time' transaction using a 'New Credit Card' payment type 'Visa' with account 'Visa_Personal' number '4111 1111 1111 1111' Submit = 'Yes'</v>
      </c>
      <c r="H227" s="24" t="str">
        <f t="shared" si="31"/>
        <v>Environment= https://sg-dev-web.securegive.com/,  User= testing+226+load@securegive.com</v>
      </c>
      <c r="I227" s="34" t="s">
        <v>244</v>
      </c>
      <c r="J227" t="s">
        <v>272</v>
      </c>
      <c r="K227" s="34" t="s">
        <v>1983</v>
      </c>
      <c r="L227" t="s">
        <v>271</v>
      </c>
      <c r="M227" t="s">
        <v>55</v>
      </c>
      <c r="N227" t="s">
        <v>55</v>
      </c>
      <c r="O227" s="1" t="s">
        <v>92</v>
      </c>
      <c r="P227" t="s">
        <v>13</v>
      </c>
      <c r="Q227">
        <v>1</v>
      </c>
      <c r="R227" s="24">
        <v>1</v>
      </c>
      <c r="S227" s="7" t="s">
        <v>213</v>
      </c>
      <c r="T227" s="7">
        <v>2</v>
      </c>
      <c r="U227" s="7" t="s">
        <v>213</v>
      </c>
      <c r="V227" s="26" t="s">
        <v>55</v>
      </c>
      <c r="W227" s="22" t="s">
        <v>55</v>
      </c>
      <c r="X227" s="32" t="s">
        <v>55</v>
      </c>
      <c r="Y227" s="32" t="s">
        <v>55</v>
      </c>
      <c r="Z227" s="22" t="s">
        <v>55</v>
      </c>
      <c r="AA227" s="22" t="s">
        <v>55</v>
      </c>
      <c r="AB227" s="22" t="s">
        <v>55</v>
      </c>
      <c r="AC227" t="s">
        <v>60</v>
      </c>
      <c r="AD227">
        <v>1</v>
      </c>
      <c r="AF227" t="s">
        <v>24</v>
      </c>
      <c r="AG227">
        <v>10</v>
      </c>
      <c r="AH227" t="s">
        <v>17</v>
      </c>
      <c r="AI227" s="5" t="s">
        <v>55</v>
      </c>
      <c r="AJ227" s="5" t="s">
        <v>55</v>
      </c>
      <c r="AK227" s="32" t="s">
        <v>55</v>
      </c>
      <c r="AL227" s="22" t="s">
        <v>55</v>
      </c>
      <c r="AM227" s="32" t="s">
        <v>55</v>
      </c>
      <c r="AN227" s="32" t="s">
        <v>55</v>
      </c>
      <c r="AO227" s="22" t="str">
        <f t="shared" si="27"/>
        <v>One-Time gift on N/A basis charged on N/A Delayed start date of N/A ending on N/A</v>
      </c>
      <c r="AP227" t="s">
        <v>38</v>
      </c>
      <c r="AQ227" s="5" t="s">
        <v>64</v>
      </c>
      <c r="AR227" s="5" t="s">
        <v>181</v>
      </c>
      <c r="AS227" s="5" t="s">
        <v>64</v>
      </c>
      <c r="AT227" s="5"/>
      <c r="AU227" t="s">
        <v>38</v>
      </c>
      <c r="AV227" t="s">
        <v>38</v>
      </c>
      <c r="AW227" t="s">
        <v>38</v>
      </c>
      <c r="AX227" t="s">
        <v>90</v>
      </c>
      <c r="AY227" s="35" t="s">
        <v>3516</v>
      </c>
      <c r="AZ227" s="36" t="s">
        <v>3503</v>
      </c>
      <c r="BA227" s="36" t="s">
        <v>3919</v>
      </c>
      <c r="BB227" s="36" t="s">
        <v>5642</v>
      </c>
      <c r="BC227" s="37"/>
      <c r="BD227" s="36" t="s">
        <v>5643</v>
      </c>
      <c r="BE227" s="36" t="s">
        <v>5503</v>
      </c>
      <c r="BF227" t="s">
        <v>87</v>
      </c>
      <c r="BG227" s="39">
        <v>20353</v>
      </c>
      <c r="BH227" t="s">
        <v>53</v>
      </c>
      <c r="BI227" t="s">
        <v>221</v>
      </c>
      <c r="BJ227" s="5" t="s">
        <v>55</v>
      </c>
      <c r="BK227" t="s">
        <v>37</v>
      </c>
      <c r="BL227" t="s">
        <v>237</v>
      </c>
      <c r="BM227" t="s">
        <v>111</v>
      </c>
      <c r="BN227" t="s">
        <v>121</v>
      </c>
      <c r="BO227" t="s">
        <v>98</v>
      </c>
      <c r="BP227" s="4">
        <v>44188</v>
      </c>
      <c r="BQ227">
        <v>123</v>
      </c>
      <c r="BR227" s="5" t="s">
        <v>55</v>
      </c>
      <c r="BS227" t="s">
        <v>50</v>
      </c>
      <c r="BT227">
        <v>30215</v>
      </c>
      <c r="BU227" t="s">
        <v>38</v>
      </c>
      <c r="BV227" t="s">
        <v>38</v>
      </c>
      <c r="BW227" s="5" t="s">
        <v>55</v>
      </c>
      <c r="BX227" s="22" t="s">
        <v>55</v>
      </c>
      <c r="BY227" s="5" t="s">
        <v>55</v>
      </c>
      <c r="BZ227" s="5" t="s">
        <v>55</v>
      </c>
      <c r="CA227" t="s">
        <v>37</v>
      </c>
      <c r="CB227" t="s">
        <v>37</v>
      </c>
      <c r="CC227" t="s">
        <v>55</v>
      </c>
    </row>
    <row r="228" spans="1:81" ht="17" customHeight="1" x14ac:dyDescent="0.2">
      <c r="A228" s="7" t="s">
        <v>37</v>
      </c>
      <c r="B228" t="s">
        <v>491</v>
      </c>
      <c r="C228" t="s">
        <v>136</v>
      </c>
      <c r="D228" t="s">
        <v>166</v>
      </c>
      <c r="E228" t="str">
        <f t="shared" si="28"/>
        <v>Load Scenario 227 (Org#=1| Campus#=1, GiftType#=2, Fund#=1)</v>
      </c>
      <c r="F228" s="24" t="str">
        <f t="shared" si="29"/>
        <v>CampusName=Main Campus|GiftType=Donate| DonatePurchaseGoal=Donate|FundName= General Giving| CategoryName=</v>
      </c>
      <c r="G228" s="24" t="str">
        <f t="shared" si="30"/>
        <v>Load Scenario 227 (Org#=1| Campus#=1, GiftType#=2, Fund#=1) - Using 'Main Campus',  'Donate', using 'AmountCurrency' of '10', with a 'One-Time' transaction using a 'New Credit Card' payment type 'Visa' with account 'Visa_Corporate_Purchase' number '4055 0111 1111 1111' Submit = 'Yes'</v>
      </c>
      <c r="H228" s="24" t="str">
        <f t="shared" si="31"/>
        <v>Environment= https://sg-dev-web.securegive.com/,  User= testing+227+load@securegive.com</v>
      </c>
      <c r="I228" s="34" t="s">
        <v>244</v>
      </c>
      <c r="J228" t="s">
        <v>272</v>
      </c>
      <c r="K228" s="34" t="s">
        <v>1984</v>
      </c>
      <c r="L228" t="s">
        <v>271</v>
      </c>
      <c r="M228" t="s">
        <v>55</v>
      </c>
      <c r="N228" t="s">
        <v>55</v>
      </c>
      <c r="O228" s="1" t="s">
        <v>92</v>
      </c>
      <c r="P228" t="s">
        <v>13</v>
      </c>
      <c r="Q228">
        <v>1</v>
      </c>
      <c r="R228" s="24">
        <v>1</v>
      </c>
      <c r="S228" s="7" t="s">
        <v>213</v>
      </c>
      <c r="T228" s="7">
        <v>2</v>
      </c>
      <c r="U228" s="7" t="s">
        <v>213</v>
      </c>
      <c r="V228" s="26" t="s">
        <v>55</v>
      </c>
      <c r="W228" s="22" t="s">
        <v>55</v>
      </c>
      <c r="X228" s="32" t="s">
        <v>55</v>
      </c>
      <c r="Y228" s="32" t="s">
        <v>55</v>
      </c>
      <c r="Z228" s="22" t="s">
        <v>55</v>
      </c>
      <c r="AA228" s="22" t="s">
        <v>55</v>
      </c>
      <c r="AB228" s="22" t="s">
        <v>55</v>
      </c>
      <c r="AC228" t="s">
        <v>60</v>
      </c>
      <c r="AD228">
        <v>1</v>
      </c>
      <c r="AF228" t="s">
        <v>24</v>
      </c>
      <c r="AG228">
        <v>10</v>
      </c>
      <c r="AH228" t="s">
        <v>17</v>
      </c>
      <c r="AI228" s="5" t="s">
        <v>55</v>
      </c>
      <c r="AJ228" s="5" t="s">
        <v>55</v>
      </c>
      <c r="AK228" s="32" t="s">
        <v>55</v>
      </c>
      <c r="AL228" s="22" t="s">
        <v>55</v>
      </c>
      <c r="AM228" s="32" t="s">
        <v>55</v>
      </c>
      <c r="AN228" s="32" t="s">
        <v>55</v>
      </c>
      <c r="AO228" s="22" t="str">
        <f t="shared" si="27"/>
        <v>One-Time gift on N/A basis charged on N/A Delayed start date of N/A ending on N/A</v>
      </c>
      <c r="AP228" t="s">
        <v>38</v>
      </c>
      <c r="AQ228" s="5" t="s">
        <v>64</v>
      </c>
      <c r="AR228" s="5" t="s">
        <v>181</v>
      </c>
      <c r="AS228" s="5" t="s">
        <v>64</v>
      </c>
      <c r="AT228" s="5"/>
      <c r="AU228" t="s">
        <v>38</v>
      </c>
      <c r="AV228" t="s">
        <v>38</v>
      </c>
      <c r="AW228" t="s">
        <v>38</v>
      </c>
      <c r="AX228" t="s">
        <v>90</v>
      </c>
      <c r="AY228" s="35" t="s">
        <v>3325</v>
      </c>
      <c r="AZ228" s="36" t="s">
        <v>3532</v>
      </c>
      <c r="BA228" s="36" t="s">
        <v>3920</v>
      </c>
      <c r="BB228" s="36" t="s">
        <v>5644</v>
      </c>
      <c r="BC228" s="37"/>
      <c r="BD228" s="36" t="s">
        <v>5590</v>
      </c>
      <c r="BE228" s="36" t="s">
        <v>5329</v>
      </c>
      <c r="BF228" t="s">
        <v>87</v>
      </c>
      <c r="BG228" s="39">
        <v>15341</v>
      </c>
      <c r="BH228" t="s">
        <v>53</v>
      </c>
      <c r="BI228" t="s">
        <v>221</v>
      </c>
      <c r="BJ228" s="5" t="s">
        <v>55</v>
      </c>
      <c r="BK228" t="s">
        <v>37</v>
      </c>
      <c r="BL228" t="s">
        <v>237</v>
      </c>
      <c r="BM228" t="s">
        <v>111</v>
      </c>
      <c r="BN228" t="s">
        <v>106</v>
      </c>
      <c r="BO228" t="s">
        <v>100</v>
      </c>
      <c r="BP228" s="4">
        <v>44188</v>
      </c>
      <c r="BQ228">
        <v>123</v>
      </c>
      <c r="BR228" s="5" t="s">
        <v>55</v>
      </c>
      <c r="BS228" t="s">
        <v>172</v>
      </c>
      <c r="BT228">
        <v>30215</v>
      </c>
      <c r="BU228" t="s">
        <v>38</v>
      </c>
      <c r="BV228" t="s">
        <v>38</v>
      </c>
      <c r="BW228" s="5" t="s">
        <v>55</v>
      </c>
      <c r="BX228" s="22" t="s">
        <v>55</v>
      </c>
      <c r="BY228" s="5" t="s">
        <v>55</v>
      </c>
      <c r="BZ228" s="5" t="s">
        <v>55</v>
      </c>
      <c r="CA228" t="s">
        <v>37</v>
      </c>
      <c r="CB228" t="s">
        <v>37</v>
      </c>
      <c r="CC228" t="s">
        <v>55</v>
      </c>
    </row>
    <row r="229" spans="1:81" x14ac:dyDescent="0.2">
      <c r="A229" s="7" t="s">
        <v>37</v>
      </c>
      <c r="B229" t="s">
        <v>492</v>
      </c>
      <c r="C229" t="s">
        <v>136</v>
      </c>
      <c r="D229" t="s">
        <v>166</v>
      </c>
      <c r="E229" t="str">
        <f t="shared" si="28"/>
        <v>Load Scenario 228 (Org#=1| Campus#=1, GiftType#=2, Fund#=1)</v>
      </c>
      <c r="F229" s="24" t="str">
        <f t="shared" si="29"/>
        <v>CampusName=Main Campus|GiftType=Donate| DonatePurchaseGoal=Donate|FundName= General Giving| CategoryName=</v>
      </c>
      <c r="G229" s="24" t="str">
        <f t="shared" si="30"/>
        <v>Load Scenario 228 (Org#=1| Campus#=1, GiftType#=2, Fund#=1) - Using 'Main Campus',  'Donate', using 'AmountCurrency' of '14', with a 'One-Time' transaction using a 'New Credit Card' payment type 'Visa' with account 'Mastercard_Personal' number '5454 5454 5454 5454' Submit = 'Yes'</v>
      </c>
      <c r="H229" s="24" t="str">
        <f t="shared" si="31"/>
        <v>Environment= https://sg-dev-web.securegive.com/,  User= testing+228+load@securegive.com</v>
      </c>
      <c r="I229" s="34" t="s">
        <v>244</v>
      </c>
      <c r="J229" t="s">
        <v>272</v>
      </c>
      <c r="K229" s="34" t="s">
        <v>1985</v>
      </c>
      <c r="L229" t="s">
        <v>271</v>
      </c>
      <c r="M229" t="s">
        <v>55</v>
      </c>
      <c r="N229" t="s">
        <v>55</v>
      </c>
      <c r="O229" s="1" t="s">
        <v>92</v>
      </c>
      <c r="P229" t="s">
        <v>13</v>
      </c>
      <c r="Q229">
        <v>1</v>
      </c>
      <c r="R229" s="24">
        <v>1</v>
      </c>
      <c r="S229" s="7" t="s">
        <v>213</v>
      </c>
      <c r="T229" s="7">
        <v>2</v>
      </c>
      <c r="U229" s="7" t="s">
        <v>213</v>
      </c>
      <c r="V229" s="26" t="s">
        <v>55</v>
      </c>
      <c r="W229" s="22" t="s">
        <v>55</v>
      </c>
      <c r="X229" s="32" t="s">
        <v>55</v>
      </c>
      <c r="Y229" s="32" t="s">
        <v>55</v>
      </c>
      <c r="Z229" s="22" t="s">
        <v>55</v>
      </c>
      <c r="AA229" s="22" t="s">
        <v>55</v>
      </c>
      <c r="AB229" s="22" t="s">
        <v>55</v>
      </c>
      <c r="AC229" t="s">
        <v>60</v>
      </c>
      <c r="AD229">
        <v>1</v>
      </c>
      <c r="AF229" t="s">
        <v>24</v>
      </c>
      <c r="AG229">
        <v>14</v>
      </c>
      <c r="AH229" t="s">
        <v>17</v>
      </c>
      <c r="AI229" s="5" t="s">
        <v>55</v>
      </c>
      <c r="AJ229" s="5" t="s">
        <v>55</v>
      </c>
      <c r="AK229" s="32" t="s">
        <v>55</v>
      </c>
      <c r="AL229" s="22" t="s">
        <v>55</v>
      </c>
      <c r="AM229" s="32" t="s">
        <v>55</v>
      </c>
      <c r="AN229" s="32" t="s">
        <v>55</v>
      </c>
      <c r="AO229" s="22" t="str">
        <f t="shared" si="27"/>
        <v>One-Time gift on N/A basis charged on N/A Delayed start date of N/A ending on N/A</v>
      </c>
      <c r="AP229" t="s">
        <v>38</v>
      </c>
      <c r="AQ229" s="5" t="s">
        <v>64</v>
      </c>
      <c r="AR229" s="5" t="s">
        <v>181</v>
      </c>
      <c r="AS229" s="5" t="s">
        <v>64</v>
      </c>
      <c r="AT229" s="5"/>
      <c r="AU229" t="s">
        <v>38</v>
      </c>
      <c r="AV229" t="s">
        <v>38</v>
      </c>
      <c r="AW229" t="s">
        <v>38</v>
      </c>
      <c r="AX229" t="s">
        <v>90</v>
      </c>
      <c r="AY229" s="35" t="s">
        <v>3299</v>
      </c>
      <c r="AZ229" s="36" t="s">
        <v>3428</v>
      </c>
      <c r="BA229" s="36" t="s">
        <v>3921</v>
      </c>
      <c r="BB229" s="36" t="s">
        <v>5645</v>
      </c>
      <c r="BC229" s="37"/>
      <c r="BD229" s="36" t="s">
        <v>5422</v>
      </c>
      <c r="BE229" s="36" t="s">
        <v>5217</v>
      </c>
      <c r="BF229" t="s">
        <v>87</v>
      </c>
      <c r="BG229" s="39">
        <v>40766</v>
      </c>
      <c r="BH229" t="s">
        <v>53</v>
      </c>
      <c r="BI229" t="s">
        <v>221</v>
      </c>
      <c r="BJ229" s="5" t="s">
        <v>55</v>
      </c>
      <c r="BK229" t="s">
        <v>37</v>
      </c>
      <c r="BL229" t="s">
        <v>237</v>
      </c>
      <c r="BM229" t="s">
        <v>111</v>
      </c>
      <c r="BN229" t="s">
        <v>122</v>
      </c>
      <c r="BO229" t="s">
        <v>101</v>
      </c>
      <c r="BP229" s="4">
        <v>44188</v>
      </c>
      <c r="BQ229">
        <v>123</v>
      </c>
      <c r="BR229" s="5" t="s">
        <v>55</v>
      </c>
      <c r="BS229" t="s">
        <v>173</v>
      </c>
      <c r="BT229">
        <v>30215</v>
      </c>
      <c r="BU229" t="s">
        <v>38</v>
      </c>
      <c r="BV229" t="s">
        <v>38</v>
      </c>
      <c r="BW229" s="5" t="s">
        <v>55</v>
      </c>
      <c r="BX229" s="22" t="s">
        <v>55</v>
      </c>
      <c r="BY229" s="5" t="s">
        <v>55</v>
      </c>
      <c r="BZ229" s="5" t="s">
        <v>55</v>
      </c>
      <c r="CA229" t="s">
        <v>38</v>
      </c>
      <c r="CB229" t="s">
        <v>37</v>
      </c>
      <c r="CC229" t="s">
        <v>55</v>
      </c>
    </row>
    <row r="230" spans="1:81" x14ac:dyDescent="0.2">
      <c r="A230" s="7" t="s">
        <v>37</v>
      </c>
      <c r="B230" t="s">
        <v>493</v>
      </c>
      <c r="C230" t="s">
        <v>136</v>
      </c>
      <c r="D230" t="s">
        <v>166</v>
      </c>
      <c r="E230" t="str">
        <f t="shared" si="28"/>
        <v>Load Scenario 229 (Org#=1| Campus#=1, GiftType#=2, Fund#=1)</v>
      </c>
      <c r="F230" s="24" t="str">
        <f t="shared" si="29"/>
        <v>CampusName=Main Campus|GiftType=Donate| DonatePurchaseGoal=Donate|FundName= General Giving| CategoryName=</v>
      </c>
      <c r="G230" s="24" t="str">
        <f t="shared" si="30"/>
        <v>Load Scenario 229 (Org#=1| Campus#=1, GiftType#=2, Fund#=1) - Using 'Main Campus',  'Donate', using 'AmountCurrency' of '15', with a 'One-Time' transaction using a 'New Credit Card' payment type 'Mastercard' with account 'Mastercard_Corporate' number '5405 2222 2222 2226' Submit = 'Yes'</v>
      </c>
      <c r="H230" s="24" t="str">
        <f t="shared" si="31"/>
        <v>Environment= https://sg-dev-web.securegive.com/,  User= testing+229+load@securegive.com</v>
      </c>
      <c r="I230" s="34" t="s">
        <v>244</v>
      </c>
      <c r="J230" t="s">
        <v>272</v>
      </c>
      <c r="K230" s="34" t="s">
        <v>1986</v>
      </c>
      <c r="L230" t="s">
        <v>271</v>
      </c>
      <c r="M230" t="s">
        <v>55</v>
      </c>
      <c r="N230" t="s">
        <v>55</v>
      </c>
      <c r="O230" s="1" t="s">
        <v>92</v>
      </c>
      <c r="P230" t="s">
        <v>13</v>
      </c>
      <c r="Q230">
        <v>1</v>
      </c>
      <c r="R230" s="24">
        <v>1</v>
      </c>
      <c r="S230" s="7" t="s">
        <v>213</v>
      </c>
      <c r="T230" s="7">
        <v>2</v>
      </c>
      <c r="U230" s="7" t="s">
        <v>213</v>
      </c>
      <c r="V230" s="26" t="s">
        <v>55</v>
      </c>
      <c r="W230" s="22" t="s">
        <v>55</v>
      </c>
      <c r="X230" s="32" t="s">
        <v>55</v>
      </c>
      <c r="Y230" s="32" t="s">
        <v>55</v>
      </c>
      <c r="Z230" s="22" t="s">
        <v>55</v>
      </c>
      <c r="AA230" s="22" t="s">
        <v>55</v>
      </c>
      <c r="AB230" s="22" t="s">
        <v>55</v>
      </c>
      <c r="AC230" t="s">
        <v>60</v>
      </c>
      <c r="AD230">
        <v>1</v>
      </c>
      <c r="AF230" t="s">
        <v>24</v>
      </c>
      <c r="AG230">
        <v>15</v>
      </c>
      <c r="AH230" t="s">
        <v>17</v>
      </c>
      <c r="AI230" s="5" t="s">
        <v>55</v>
      </c>
      <c r="AJ230" s="5" t="s">
        <v>55</v>
      </c>
      <c r="AK230" s="32" t="s">
        <v>55</v>
      </c>
      <c r="AL230" s="22" t="s">
        <v>55</v>
      </c>
      <c r="AM230" s="32" t="s">
        <v>55</v>
      </c>
      <c r="AN230" s="32" t="s">
        <v>55</v>
      </c>
      <c r="AO230" s="22" t="str">
        <f t="shared" si="27"/>
        <v>One-Time gift on N/A basis charged on N/A Delayed start date of N/A ending on N/A</v>
      </c>
      <c r="AP230" t="s">
        <v>38</v>
      </c>
      <c r="AQ230" s="5" t="s">
        <v>64</v>
      </c>
      <c r="AR230" s="5" t="s">
        <v>181</v>
      </c>
      <c r="AS230" s="5" t="s">
        <v>64</v>
      </c>
      <c r="AT230" s="5"/>
      <c r="AU230" t="s">
        <v>38</v>
      </c>
      <c r="AV230" t="s">
        <v>38</v>
      </c>
      <c r="AW230" t="s">
        <v>38</v>
      </c>
      <c r="AX230" t="s">
        <v>90</v>
      </c>
      <c r="AY230" s="35" t="s">
        <v>3486</v>
      </c>
      <c r="AZ230" s="36" t="s">
        <v>3326</v>
      </c>
      <c r="BA230" s="36" t="s">
        <v>3922</v>
      </c>
      <c r="BB230" s="36" t="s">
        <v>5646</v>
      </c>
      <c r="BC230" s="37"/>
      <c r="BD230" s="36" t="s">
        <v>5647</v>
      </c>
      <c r="BE230" s="36" t="s">
        <v>5362</v>
      </c>
      <c r="BF230" t="s">
        <v>87</v>
      </c>
      <c r="BG230" s="39">
        <v>25170</v>
      </c>
      <c r="BH230" t="s">
        <v>53</v>
      </c>
      <c r="BI230" t="s">
        <v>221</v>
      </c>
      <c r="BJ230" s="5" t="s">
        <v>55</v>
      </c>
      <c r="BK230" t="s">
        <v>37</v>
      </c>
      <c r="BL230" t="s">
        <v>238</v>
      </c>
      <c r="BM230" t="s">
        <v>111</v>
      </c>
      <c r="BN230" t="s">
        <v>123</v>
      </c>
      <c r="BO230" t="s">
        <v>103</v>
      </c>
      <c r="BP230" s="4">
        <v>44188</v>
      </c>
      <c r="BQ230">
        <v>123</v>
      </c>
      <c r="BR230" s="5" t="s">
        <v>55</v>
      </c>
      <c r="BS230" t="s">
        <v>174</v>
      </c>
      <c r="BT230">
        <v>30215</v>
      </c>
      <c r="BU230" t="s">
        <v>38</v>
      </c>
      <c r="BV230" t="s">
        <v>38</v>
      </c>
      <c r="BW230" s="5" t="s">
        <v>55</v>
      </c>
      <c r="BX230" s="22" t="s">
        <v>55</v>
      </c>
      <c r="BY230" s="5" t="s">
        <v>55</v>
      </c>
      <c r="BZ230" s="5" t="s">
        <v>55</v>
      </c>
      <c r="CA230" t="s">
        <v>38</v>
      </c>
      <c r="CB230" t="s">
        <v>37</v>
      </c>
      <c r="CC230" t="s">
        <v>55</v>
      </c>
    </row>
    <row r="231" spans="1:81" x14ac:dyDescent="0.2">
      <c r="A231" s="7" t="s">
        <v>37</v>
      </c>
      <c r="B231" t="s">
        <v>494</v>
      </c>
      <c r="C231" t="s">
        <v>136</v>
      </c>
      <c r="D231" t="s">
        <v>166</v>
      </c>
      <c r="E231" t="str">
        <f t="shared" si="28"/>
        <v>Load Scenario 230 (Org#=1| Campus#=1, GiftType#=2, Fund#=1)</v>
      </c>
      <c r="F231" s="24" t="str">
        <f t="shared" si="29"/>
        <v>CampusName=Main Campus|GiftType=Donate| DonatePurchaseGoal=Donate|FundName= General Giving| CategoryName=</v>
      </c>
      <c r="G231" s="24" t="str">
        <f t="shared" si="30"/>
        <v>Load Scenario 230 (Org#=1| Campus#=1, GiftType#=2, Fund#=1) - Using 'Main Campus',  'Donate', using 'AmountCurrency' of '16', with a 'One-Time' transaction using a 'New Credit Card' payment type 'Discover' with account 'Discover' number '6011 0009 9550 0000' Submit = 'Yes'</v>
      </c>
      <c r="H231" s="24" t="str">
        <f t="shared" si="31"/>
        <v>Environment= https://sg-dev-web.securegive.com/,  User= testing+230+load@securegive.com</v>
      </c>
      <c r="I231" s="34" t="s">
        <v>244</v>
      </c>
      <c r="J231" t="s">
        <v>272</v>
      </c>
      <c r="K231" s="34" t="s">
        <v>1987</v>
      </c>
      <c r="L231" t="s">
        <v>271</v>
      </c>
      <c r="M231" t="s">
        <v>55</v>
      </c>
      <c r="N231" t="s">
        <v>55</v>
      </c>
      <c r="O231" s="1" t="s">
        <v>92</v>
      </c>
      <c r="P231" t="s">
        <v>13</v>
      </c>
      <c r="Q231">
        <v>1</v>
      </c>
      <c r="R231" s="24">
        <v>1</v>
      </c>
      <c r="S231" s="7" t="s">
        <v>213</v>
      </c>
      <c r="T231" s="7">
        <v>2</v>
      </c>
      <c r="U231" s="7" t="s">
        <v>213</v>
      </c>
      <c r="V231" s="26" t="s">
        <v>55</v>
      </c>
      <c r="W231" s="22" t="s">
        <v>55</v>
      </c>
      <c r="X231" s="32" t="s">
        <v>55</v>
      </c>
      <c r="Y231" s="32" t="s">
        <v>55</v>
      </c>
      <c r="Z231" s="22" t="s">
        <v>55</v>
      </c>
      <c r="AA231" s="22" t="s">
        <v>55</v>
      </c>
      <c r="AB231" s="22" t="s">
        <v>55</v>
      </c>
      <c r="AC231" t="s">
        <v>60</v>
      </c>
      <c r="AD231">
        <v>1</v>
      </c>
      <c r="AF231" t="s">
        <v>24</v>
      </c>
      <c r="AG231">
        <v>16</v>
      </c>
      <c r="AH231" t="s">
        <v>17</v>
      </c>
      <c r="AI231" s="5" t="s">
        <v>55</v>
      </c>
      <c r="AJ231" s="5" t="s">
        <v>55</v>
      </c>
      <c r="AK231" s="32" t="s">
        <v>55</v>
      </c>
      <c r="AL231" s="22" t="s">
        <v>55</v>
      </c>
      <c r="AM231" s="32" t="s">
        <v>55</v>
      </c>
      <c r="AN231" s="32" t="s">
        <v>55</v>
      </c>
      <c r="AO231" s="22" t="str">
        <f t="shared" si="27"/>
        <v>One-Time gift on N/A basis charged on N/A Delayed start date of N/A ending on N/A</v>
      </c>
      <c r="AP231" t="s">
        <v>38</v>
      </c>
      <c r="AQ231" s="5" t="s">
        <v>64</v>
      </c>
      <c r="AR231" s="5" t="s">
        <v>181</v>
      </c>
      <c r="AS231" s="5" t="s">
        <v>64</v>
      </c>
      <c r="AT231" s="5"/>
      <c r="AU231" t="s">
        <v>38</v>
      </c>
      <c r="AV231" t="s">
        <v>38</v>
      </c>
      <c r="AW231" t="s">
        <v>38</v>
      </c>
      <c r="AX231" t="s">
        <v>90</v>
      </c>
      <c r="AY231" s="35" t="s">
        <v>3533</v>
      </c>
      <c r="AZ231" s="36" t="s">
        <v>3534</v>
      </c>
      <c r="BA231" s="36" t="s">
        <v>3923</v>
      </c>
      <c r="BB231" s="36" t="s">
        <v>5648</v>
      </c>
      <c r="BC231" s="37"/>
      <c r="BD231" s="36" t="s">
        <v>5649</v>
      </c>
      <c r="BE231" s="36" t="s">
        <v>5317</v>
      </c>
      <c r="BF231" t="s">
        <v>87</v>
      </c>
      <c r="BG231" s="39">
        <v>56455</v>
      </c>
      <c r="BH231" t="s">
        <v>53</v>
      </c>
      <c r="BI231" t="s">
        <v>221</v>
      </c>
      <c r="BJ231" s="5" t="s">
        <v>55</v>
      </c>
      <c r="BK231" t="s">
        <v>37</v>
      </c>
      <c r="BL231" t="s">
        <v>96</v>
      </c>
      <c r="BM231" t="s">
        <v>111</v>
      </c>
      <c r="BN231" t="s">
        <v>96</v>
      </c>
      <c r="BO231" t="s">
        <v>104</v>
      </c>
      <c r="BP231" s="4">
        <v>44188</v>
      </c>
      <c r="BQ231">
        <v>123</v>
      </c>
      <c r="BR231" s="5" t="s">
        <v>55</v>
      </c>
      <c r="BS231" t="s">
        <v>175</v>
      </c>
      <c r="BT231">
        <v>30215</v>
      </c>
      <c r="BU231" t="s">
        <v>38</v>
      </c>
      <c r="BV231" t="s">
        <v>38</v>
      </c>
      <c r="BW231" s="5" t="s">
        <v>55</v>
      </c>
      <c r="BX231" s="22" t="s">
        <v>55</v>
      </c>
      <c r="BY231" s="5" t="s">
        <v>55</v>
      </c>
      <c r="BZ231" s="5" t="s">
        <v>55</v>
      </c>
      <c r="CA231" t="s">
        <v>37</v>
      </c>
      <c r="CB231" t="s">
        <v>37</v>
      </c>
      <c r="CC231" t="s">
        <v>55</v>
      </c>
    </row>
    <row r="232" spans="1:81" x14ac:dyDescent="0.2">
      <c r="A232" s="7" t="s">
        <v>37</v>
      </c>
      <c r="B232" t="s">
        <v>495</v>
      </c>
      <c r="C232" t="s">
        <v>136</v>
      </c>
      <c r="D232" t="s">
        <v>166</v>
      </c>
      <c r="E232" t="str">
        <f t="shared" si="28"/>
        <v>Load Scenario 231 (Org#=1| Campus#=1, GiftType#=2, Fund#=1)</v>
      </c>
      <c r="F232" s="24" t="str">
        <f t="shared" si="29"/>
        <v>CampusName=Main Campus|GiftType=Donate| DonatePurchaseGoal=Donate|FundName= General Giving| CategoryName=</v>
      </c>
      <c r="G232" s="24" t="str">
        <f t="shared" si="30"/>
        <v>Load Scenario 231 (Org#=1| Campus#=1, GiftType#=2, Fund#=1) - Using 'Main Campus',  'Donate', using 'AmountCurrency' of '10', with a 'One-Time' transaction using a 'New Credit Card' payment type 'Amex' with account 'American_Express' number '3714 496353 98431' Submit = 'Yes'</v>
      </c>
      <c r="H232" s="24" t="str">
        <f t="shared" si="31"/>
        <v>Environment= https://sg-dev-web.securegive.com/,  User= testing+231+load@securegive.com</v>
      </c>
      <c r="I232" s="34" t="s">
        <v>244</v>
      </c>
      <c r="J232" t="s">
        <v>272</v>
      </c>
      <c r="K232" s="34" t="s">
        <v>1988</v>
      </c>
      <c r="L232" t="s">
        <v>271</v>
      </c>
      <c r="M232" t="s">
        <v>55</v>
      </c>
      <c r="N232" t="s">
        <v>55</v>
      </c>
      <c r="O232" s="1" t="s">
        <v>92</v>
      </c>
      <c r="P232" t="s">
        <v>13</v>
      </c>
      <c r="Q232">
        <v>1</v>
      </c>
      <c r="R232" s="24">
        <v>1</v>
      </c>
      <c r="S232" s="7" t="s">
        <v>213</v>
      </c>
      <c r="T232" s="7">
        <v>2</v>
      </c>
      <c r="U232" s="7" t="s">
        <v>213</v>
      </c>
      <c r="V232" s="26" t="s">
        <v>55</v>
      </c>
      <c r="W232" s="22" t="s">
        <v>55</v>
      </c>
      <c r="X232" s="32" t="s">
        <v>55</v>
      </c>
      <c r="Y232" s="32" t="s">
        <v>55</v>
      </c>
      <c r="Z232" s="22" t="s">
        <v>55</v>
      </c>
      <c r="AA232" s="22" t="s">
        <v>55</v>
      </c>
      <c r="AB232" s="22" t="s">
        <v>55</v>
      </c>
      <c r="AC232" t="s">
        <v>60</v>
      </c>
      <c r="AD232">
        <v>1</v>
      </c>
      <c r="AF232" t="s">
        <v>24</v>
      </c>
      <c r="AG232">
        <v>10</v>
      </c>
      <c r="AH232" t="s">
        <v>17</v>
      </c>
      <c r="AI232" s="5" t="s">
        <v>55</v>
      </c>
      <c r="AJ232" s="5" t="s">
        <v>55</v>
      </c>
      <c r="AK232" s="32" t="s">
        <v>55</v>
      </c>
      <c r="AL232" s="22" t="s">
        <v>55</v>
      </c>
      <c r="AM232" s="32" t="s">
        <v>55</v>
      </c>
      <c r="AN232" s="32" t="s">
        <v>55</v>
      </c>
      <c r="AO232" s="22" t="str">
        <f t="shared" si="27"/>
        <v>One-Time gift on N/A basis charged on N/A Delayed start date of N/A ending on N/A</v>
      </c>
      <c r="AP232" t="s">
        <v>38</v>
      </c>
      <c r="AQ232" s="5" t="s">
        <v>64</v>
      </c>
      <c r="AR232" s="5" t="s">
        <v>181</v>
      </c>
      <c r="AS232" s="5" t="s">
        <v>64</v>
      </c>
      <c r="AT232" s="5"/>
      <c r="AU232" t="s">
        <v>38</v>
      </c>
      <c r="AV232" t="s">
        <v>38</v>
      </c>
      <c r="AW232" t="s">
        <v>38</v>
      </c>
      <c r="AX232" t="s">
        <v>90</v>
      </c>
      <c r="AY232" s="35" t="s">
        <v>3305</v>
      </c>
      <c r="AZ232" s="36" t="s">
        <v>3535</v>
      </c>
      <c r="BA232" s="36" t="s">
        <v>3924</v>
      </c>
      <c r="BB232" s="36" t="s">
        <v>5650</v>
      </c>
      <c r="BC232" s="37"/>
      <c r="BD232" s="36" t="s">
        <v>5651</v>
      </c>
      <c r="BE232" s="36" t="s">
        <v>5444</v>
      </c>
      <c r="BF232" t="s">
        <v>87</v>
      </c>
      <c r="BG232" s="39">
        <v>35252</v>
      </c>
      <c r="BH232" t="s">
        <v>53</v>
      </c>
      <c r="BI232" t="s">
        <v>221</v>
      </c>
      <c r="BJ232" s="5" t="s">
        <v>55</v>
      </c>
      <c r="BK232" t="s">
        <v>37</v>
      </c>
      <c r="BL232" t="s">
        <v>239</v>
      </c>
      <c r="BM232" t="s">
        <v>111</v>
      </c>
      <c r="BN232" t="s">
        <v>107</v>
      </c>
      <c r="BO232" t="s">
        <v>105</v>
      </c>
      <c r="BP232" s="4">
        <v>44188</v>
      </c>
      <c r="BQ232" s="5" t="s">
        <v>55</v>
      </c>
      <c r="BR232">
        <v>1234</v>
      </c>
      <c r="BS232" t="s">
        <v>176</v>
      </c>
      <c r="BT232">
        <v>30215</v>
      </c>
      <c r="BU232" t="s">
        <v>38</v>
      </c>
      <c r="BV232" t="s">
        <v>55</v>
      </c>
      <c r="BW232" s="5" t="s">
        <v>55</v>
      </c>
      <c r="BX232" s="22" t="s">
        <v>55</v>
      </c>
      <c r="BY232" s="5" t="s">
        <v>55</v>
      </c>
      <c r="BZ232" s="5" t="s">
        <v>55</v>
      </c>
      <c r="CA232" t="s">
        <v>37</v>
      </c>
      <c r="CB232" t="s">
        <v>37</v>
      </c>
      <c r="CC232" t="s">
        <v>55</v>
      </c>
    </row>
    <row r="233" spans="1:81" x14ac:dyDescent="0.2">
      <c r="A233" s="7" t="s">
        <v>37</v>
      </c>
      <c r="B233" t="s">
        <v>496</v>
      </c>
      <c r="C233" t="s">
        <v>136</v>
      </c>
      <c r="D233" t="s">
        <v>166</v>
      </c>
      <c r="E233" t="str">
        <f t="shared" si="28"/>
        <v>Load Scenario 232 (Org#=1| Campus#=1, GiftType#=2, Fund#=1)</v>
      </c>
      <c r="F233" s="24" t="str">
        <f t="shared" si="29"/>
        <v>CampusName=Main Campus|GiftType=Donate| DonatePurchaseGoal=Donate|FundName= General Giving| CategoryName=</v>
      </c>
      <c r="G233" s="24" t="str">
        <f t="shared" si="30"/>
        <v>Load Scenario 232 (Org#=1| Campus#=1, GiftType#=2, Fund#=1) - Using 'Main Campus',  'Donate', using 'AmountCurrency' of '10', with a 'One-Time' transaction using a 'New Bank Account' payment type 'ach' with account 'NormalAccount' number '856667' Submit = 'Yes'</v>
      </c>
      <c r="H233" s="24" t="str">
        <f t="shared" si="31"/>
        <v>Environment= https://sg-dev-web.securegive.com/,  User= testing+232+load@securegive.com</v>
      </c>
      <c r="I233" s="34" t="s">
        <v>244</v>
      </c>
      <c r="J233" t="s">
        <v>272</v>
      </c>
      <c r="K233" s="34" t="s">
        <v>1989</v>
      </c>
      <c r="L233" t="s">
        <v>271</v>
      </c>
      <c r="M233" t="s">
        <v>55</v>
      </c>
      <c r="N233" t="s">
        <v>55</v>
      </c>
      <c r="O233" s="1" t="s">
        <v>92</v>
      </c>
      <c r="P233" t="s">
        <v>13</v>
      </c>
      <c r="Q233">
        <v>1</v>
      </c>
      <c r="R233" s="24">
        <v>1</v>
      </c>
      <c r="S233" s="7" t="s">
        <v>213</v>
      </c>
      <c r="T233" s="7">
        <v>2</v>
      </c>
      <c r="U233" s="7" t="s">
        <v>213</v>
      </c>
      <c r="V233" s="26" t="s">
        <v>55</v>
      </c>
      <c r="W233" s="22" t="s">
        <v>55</v>
      </c>
      <c r="X233" s="32" t="s">
        <v>55</v>
      </c>
      <c r="Y233" s="32" t="s">
        <v>55</v>
      </c>
      <c r="Z233" s="22" t="s">
        <v>55</v>
      </c>
      <c r="AA233" s="22" t="s">
        <v>55</v>
      </c>
      <c r="AB233" s="22" t="s">
        <v>55</v>
      </c>
      <c r="AC233" t="s">
        <v>60</v>
      </c>
      <c r="AD233">
        <v>1</v>
      </c>
      <c r="AF233" t="s">
        <v>24</v>
      </c>
      <c r="AG233">
        <v>10</v>
      </c>
      <c r="AH233" t="s">
        <v>17</v>
      </c>
      <c r="AI233" s="5" t="s">
        <v>55</v>
      </c>
      <c r="AJ233" s="5" t="s">
        <v>55</v>
      </c>
      <c r="AK233" s="32" t="s">
        <v>55</v>
      </c>
      <c r="AL233" s="22" t="s">
        <v>55</v>
      </c>
      <c r="AM233" s="32" t="s">
        <v>55</v>
      </c>
      <c r="AN233" s="32" t="s">
        <v>55</v>
      </c>
      <c r="AO233" s="22" t="str">
        <f t="shared" si="27"/>
        <v>One-Time gift on N/A basis charged on N/A Delayed start date of N/A ending on N/A</v>
      </c>
      <c r="AP233" t="s">
        <v>38</v>
      </c>
      <c r="AQ233" s="5" t="s">
        <v>64</v>
      </c>
      <c r="AR233" s="5" t="s">
        <v>181</v>
      </c>
      <c r="AS233" s="5" t="s">
        <v>64</v>
      </c>
      <c r="AT233" s="5"/>
      <c r="AU233" t="s">
        <v>38</v>
      </c>
      <c r="AV233" t="s">
        <v>38</v>
      </c>
      <c r="AW233" t="s">
        <v>38</v>
      </c>
      <c r="AX233" t="s">
        <v>90</v>
      </c>
      <c r="AY233" s="35" t="s">
        <v>3260</v>
      </c>
      <c r="AZ233" s="36" t="s">
        <v>3275</v>
      </c>
      <c r="BA233" s="36" t="s">
        <v>3925</v>
      </c>
      <c r="BB233" s="36" t="s">
        <v>5652</v>
      </c>
      <c r="BC233" s="37"/>
      <c r="BD233" s="36" t="s">
        <v>5590</v>
      </c>
      <c r="BE233" s="36" t="s">
        <v>5393</v>
      </c>
      <c r="BF233" t="s">
        <v>87</v>
      </c>
      <c r="BG233" s="39">
        <v>70936</v>
      </c>
      <c r="BH233" t="s">
        <v>126</v>
      </c>
      <c r="BI233" t="s">
        <v>221</v>
      </c>
      <c r="BJ233" s="5" t="s">
        <v>55</v>
      </c>
      <c r="BK233" s="5" t="s">
        <v>55</v>
      </c>
      <c r="BL233" t="s">
        <v>236</v>
      </c>
      <c r="BM233" t="s">
        <v>110</v>
      </c>
      <c r="BN233" t="s">
        <v>119</v>
      </c>
      <c r="BO233">
        <v>856667</v>
      </c>
      <c r="BP233" s="5" t="s">
        <v>55</v>
      </c>
      <c r="BQ233" s="5" t="s">
        <v>55</v>
      </c>
      <c r="BR233" s="5" t="s">
        <v>55</v>
      </c>
      <c r="BS233" s="5" t="s">
        <v>55</v>
      </c>
      <c r="BT233" s="5" t="s">
        <v>55</v>
      </c>
      <c r="BU233" s="5" t="s">
        <v>55</v>
      </c>
      <c r="BV233" t="s">
        <v>38</v>
      </c>
      <c r="BW233" t="s">
        <v>51</v>
      </c>
      <c r="BX233" s="6" t="s">
        <v>132</v>
      </c>
      <c r="BY233" t="s">
        <v>52</v>
      </c>
      <c r="BZ233" s="5" t="s">
        <v>131</v>
      </c>
      <c r="CA233" t="s">
        <v>38</v>
      </c>
      <c r="CB233" t="s">
        <v>37</v>
      </c>
      <c r="CC233" t="s">
        <v>215</v>
      </c>
    </row>
    <row r="234" spans="1:81" x14ac:dyDescent="0.2">
      <c r="A234" s="7" t="s">
        <v>37</v>
      </c>
      <c r="B234" t="s">
        <v>497</v>
      </c>
      <c r="C234" t="s">
        <v>136</v>
      </c>
      <c r="D234" t="s">
        <v>166</v>
      </c>
      <c r="E234" t="str">
        <f t="shared" si="28"/>
        <v>Load Scenario 233 (Org#=1| Campus#=1, GiftType#=2, Fund#=1)</v>
      </c>
      <c r="F234" s="24" t="str">
        <f t="shared" si="29"/>
        <v>CampusName=Main Campus|GiftType=Donate| DonatePurchaseGoal=Donate|FundName= General Giving| CategoryName=</v>
      </c>
      <c r="G234" s="24" t="str">
        <f t="shared" si="30"/>
        <v>Load Scenario 233 (Org#=1| Campus#=1, GiftType#=2, Fund#=1) - Using 'Main Campus',  'Donate', using 'AmountCurrency' of '10', with a 'One-Time' transaction using a 'New Credit Card' payment type 'Visa' with account 'Visa_Personal' number '4111 1111 1111 1111' Submit = 'Yes'</v>
      </c>
      <c r="H234" s="24" t="str">
        <f t="shared" si="31"/>
        <v>Environment= https://sg-dev-web.securegive.com/,  User= testing+233+load@securegive.com</v>
      </c>
      <c r="I234" s="34" t="s">
        <v>244</v>
      </c>
      <c r="J234" t="s">
        <v>272</v>
      </c>
      <c r="K234" s="34" t="s">
        <v>1990</v>
      </c>
      <c r="L234" t="s">
        <v>271</v>
      </c>
      <c r="M234" t="s">
        <v>55</v>
      </c>
      <c r="N234" t="s">
        <v>55</v>
      </c>
      <c r="O234" s="1" t="s">
        <v>92</v>
      </c>
      <c r="P234" t="s">
        <v>13</v>
      </c>
      <c r="Q234">
        <v>1</v>
      </c>
      <c r="R234" s="24">
        <v>1</v>
      </c>
      <c r="S234" s="7" t="s">
        <v>213</v>
      </c>
      <c r="T234" s="7">
        <v>2</v>
      </c>
      <c r="U234" s="7" t="s">
        <v>213</v>
      </c>
      <c r="V234" s="26" t="s">
        <v>55</v>
      </c>
      <c r="W234" s="22" t="s">
        <v>55</v>
      </c>
      <c r="X234" s="32" t="s">
        <v>55</v>
      </c>
      <c r="Y234" s="32" t="s">
        <v>55</v>
      </c>
      <c r="Z234" s="22" t="s">
        <v>55</v>
      </c>
      <c r="AA234" s="22" t="s">
        <v>55</v>
      </c>
      <c r="AB234" s="22" t="s">
        <v>55</v>
      </c>
      <c r="AC234" t="s">
        <v>60</v>
      </c>
      <c r="AD234">
        <v>1</v>
      </c>
      <c r="AF234" t="s">
        <v>24</v>
      </c>
      <c r="AG234">
        <v>10</v>
      </c>
      <c r="AH234" t="s">
        <v>17</v>
      </c>
      <c r="AI234" s="5" t="s">
        <v>55</v>
      </c>
      <c r="AJ234" s="5" t="s">
        <v>55</v>
      </c>
      <c r="AK234" s="32" t="s">
        <v>55</v>
      </c>
      <c r="AL234" s="22" t="s">
        <v>55</v>
      </c>
      <c r="AM234" s="32" t="s">
        <v>55</v>
      </c>
      <c r="AN234" s="32" t="s">
        <v>55</v>
      </c>
      <c r="AO234" s="22" t="str">
        <f t="shared" si="27"/>
        <v>One-Time gift on N/A basis charged on N/A Delayed start date of N/A ending on N/A</v>
      </c>
      <c r="AP234" t="s">
        <v>38</v>
      </c>
      <c r="AQ234" s="5" t="s">
        <v>64</v>
      </c>
      <c r="AR234" s="5" t="s">
        <v>181</v>
      </c>
      <c r="AS234" s="5" t="s">
        <v>64</v>
      </c>
      <c r="AT234" s="5"/>
      <c r="AU234" t="s">
        <v>38</v>
      </c>
      <c r="AV234" t="s">
        <v>38</v>
      </c>
      <c r="AW234" t="s">
        <v>38</v>
      </c>
      <c r="AX234" t="s">
        <v>90</v>
      </c>
      <c r="AY234" s="35" t="s">
        <v>3536</v>
      </c>
      <c r="AZ234" s="36" t="s">
        <v>3537</v>
      </c>
      <c r="BA234" s="36" t="s">
        <v>3926</v>
      </c>
      <c r="BB234" s="36" t="s">
        <v>5653</v>
      </c>
      <c r="BC234" s="37"/>
      <c r="BD234" s="36" t="s">
        <v>5253</v>
      </c>
      <c r="BE234" s="36" t="s">
        <v>5214</v>
      </c>
      <c r="BF234" t="s">
        <v>87</v>
      </c>
      <c r="BG234" s="39">
        <v>71343</v>
      </c>
      <c r="BH234" t="s">
        <v>53</v>
      </c>
      <c r="BI234" t="s">
        <v>221</v>
      </c>
      <c r="BJ234" s="5" t="s">
        <v>55</v>
      </c>
      <c r="BK234" t="s">
        <v>37</v>
      </c>
      <c r="BL234" t="s">
        <v>237</v>
      </c>
      <c r="BM234" t="s">
        <v>111</v>
      </c>
      <c r="BN234" t="s">
        <v>121</v>
      </c>
      <c r="BO234" t="s">
        <v>98</v>
      </c>
      <c r="BP234" s="4">
        <v>44188</v>
      </c>
      <c r="BQ234">
        <v>123</v>
      </c>
      <c r="BR234" s="5" t="s">
        <v>55</v>
      </c>
      <c r="BS234" t="s">
        <v>50</v>
      </c>
      <c r="BT234">
        <v>30215</v>
      </c>
      <c r="BU234" t="s">
        <v>38</v>
      </c>
      <c r="BV234" t="s">
        <v>38</v>
      </c>
      <c r="BW234" s="5" t="s">
        <v>55</v>
      </c>
      <c r="BX234" s="22" t="s">
        <v>55</v>
      </c>
      <c r="BY234" s="5" t="s">
        <v>55</v>
      </c>
      <c r="BZ234" s="5" t="s">
        <v>55</v>
      </c>
      <c r="CA234" t="s">
        <v>37</v>
      </c>
      <c r="CB234" t="s">
        <v>37</v>
      </c>
      <c r="CC234" t="s">
        <v>55</v>
      </c>
    </row>
    <row r="235" spans="1:81" ht="17" customHeight="1" x14ac:dyDescent="0.2">
      <c r="A235" s="7" t="s">
        <v>37</v>
      </c>
      <c r="B235" t="s">
        <v>498</v>
      </c>
      <c r="C235" t="s">
        <v>136</v>
      </c>
      <c r="D235" t="s">
        <v>166</v>
      </c>
      <c r="E235" t="str">
        <f t="shared" si="28"/>
        <v>Load Scenario 234 (Org#=1| Campus#=1, GiftType#=2, Fund#=1)</v>
      </c>
      <c r="F235" s="24" t="str">
        <f t="shared" si="29"/>
        <v>CampusName=Main Campus|GiftType=Donate| DonatePurchaseGoal=Donate|FundName= General Giving| CategoryName=</v>
      </c>
      <c r="G235" s="24" t="str">
        <f t="shared" si="30"/>
        <v>Load Scenario 234 (Org#=1| Campus#=1, GiftType#=2, Fund#=1) - Using 'Main Campus',  'Donate', using 'AmountCurrency' of '10', with a 'One-Time' transaction using a 'New Credit Card' payment type 'Visa' with account 'Visa_Corporate_Purchase' number '4055 0111 1111 1111' Submit = 'Yes'</v>
      </c>
      <c r="H235" s="24" t="str">
        <f t="shared" si="31"/>
        <v>Environment= https://sg-dev-web.securegive.com/,  User= testing+234+load@securegive.com</v>
      </c>
      <c r="I235" s="34" t="s">
        <v>244</v>
      </c>
      <c r="J235" t="s">
        <v>272</v>
      </c>
      <c r="K235" s="34" t="s">
        <v>1991</v>
      </c>
      <c r="L235" t="s">
        <v>271</v>
      </c>
      <c r="M235" t="s">
        <v>55</v>
      </c>
      <c r="N235" t="s">
        <v>55</v>
      </c>
      <c r="O235" s="1" t="s">
        <v>92</v>
      </c>
      <c r="P235" t="s">
        <v>13</v>
      </c>
      <c r="Q235">
        <v>1</v>
      </c>
      <c r="R235" s="24">
        <v>1</v>
      </c>
      <c r="S235" s="7" t="s">
        <v>213</v>
      </c>
      <c r="T235" s="7">
        <v>2</v>
      </c>
      <c r="U235" s="7" t="s">
        <v>213</v>
      </c>
      <c r="V235" s="26" t="s">
        <v>55</v>
      </c>
      <c r="W235" s="22" t="s">
        <v>55</v>
      </c>
      <c r="X235" s="32" t="s">
        <v>55</v>
      </c>
      <c r="Y235" s="32" t="s">
        <v>55</v>
      </c>
      <c r="Z235" s="22" t="s">
        <v>55</v>
      </c>
      <c r="AA235" s="22" t="s">
        <v>55</v>
      </c>
      <c r="AB235" s="22" t="s">
        <v>55</v>
      </c>
      <c r="AC235" t="s">
        <v>60</v>
      </c>
      <c r="AD235">
        <v>1</v>
      </c>
      <c r="AF235" t="s">
        <v>24</v>
      </c>
      <c r="AG235">
        <v>10</v>
      </c>
      <c r="AH235" t="s">
        <v>17</v>
      </c>
      <c r="AI235" s="5" t="s">
        <v>55</v>
      </c>
      <c r="AJ235" s="5" t="s">
        <v>55</v>
      </c>
      <c r="AK235" s="32" t="s">
        <v>55</v>
      </c>
      <c r="AL235" s="22" t="s">
        <v>55</v>
      </c>
      <c r="AM235" s="32" t="s">
        <v>55</v>
      </c>
      <c r="AN235" s="32" t="s">
        <v>55</v>
      </c>
      <c r="AO235" s="22" t="str">
        <f t="shared" si="27"/>
        <v>One-Time gift on N/A basis charged on N/A Delayed start date of N/A ending on N/A</v>
      </c>
      <c r="AP235" t="s">
        <v>38</v>
      </c>
      <c r="AQ235" s="5" t="s">
        <v>64</v>
      </c>
      <c r="AR235" s="5" t="s">
        <v>181</v>
      </c>
      <c r="AS235" s="5" t="s">
        <v>64</v>
      </c>
      <c r="AT235" s="5"/>
      <c r="AU235" t="s">
        <v>38</v>
      </c>
      <c r="AV235" t="s">
        <v>38</v>
      </c>
      <c r="AW235" t="s">
        <v>38</v>
      </c>
      <c r="AX235" t="s">
        <v>90</v>
      </c>
      <c r="AY235" s="35" t="s">
        <v>3538</v>
      </c>
      <c r="AZ235" s="36" t="s">
        <v>3291</v>
      </c>
      <c r="BA235" s="36" t="s">
        <v>3927</v>
      </c>
      <c r="BB235" s="36" t="s">
        <v>5654</v>
      </c>
      <c r="BC235" s="37"/>
      <c r="BD235" s="36" t="s">
        <v>5655</v>
      </c>
      <c r="BE235" s="36" t="s">
        <v>5259</v>
      </c>
      <c r="BF235" t="s">
        <v>87</v>
      </c>
      <c r="BG235" s="39">
        <v>65261</v>
      </c>
      <c r="BH235" t="s">
        <v>53</v>
      </c>
      <c r="BI235" t="s">
        <v>221</v>
      </c>
      <c r="BJ235" s="5" t="s">
        <v>55</v>
      </c>
      <c r="BK235" t="s">
        <v>37</v>
      </c>
      <c r="BL235" t="s">
        <v>237</v>
      </c>
      <c r="BM235" t="s">
        <v>111</v>
      </c>
      <c r="BN235" t="s">
        <v>106</v>
      </c>
      <c r="BO235" t="s">
        <v>100</v>
      </c>
      <c r="BP235" s="4">
        <v>44188</v>
      </c>
      <c r="BQ235">
        <v>123</v>
      </c>
      <c r="BR235" s="5" t="s">
        <v>55</v>
      </c>
      <c r="BS235" t="s">
        <v>172</v>
      </c>
      <c r="BT235">
        <v>30215</v>
      </c>
      <c r="BU235" t="s">
        <v>38</v>
      </c>
      <c r="BV235" t="s">
        <v>38</v>
      </c>
      <c r="BW235" s="5" t="s">
        <v>55</v>
      </c>
      <c r="BX235" s="22" t="s">
        <v>55</v>
      </c>
      <c r="BY235" s="5" t="s">
        <v>55</v>
      </c>
      <c r="BZ235" s="5" t="s">
        <v>55</v>
      </c>
      <c r="CA235" t="s">
        <v>37</v>
      </c>
      <c r="CB235" t="s">
        <v>37</v>
      </c>
      <c r="CC235" t="s">
        <v>55</v>
      </c>
    </row>
    <row r="236" spans="1:81" x14ac:dyDescent="0.2">
      <c r="A236" s="7" t="s">
        <v>37</v>
      </c>
      <c r="B236" t="s">
        <v>499</v>
      </c>
      <c r="C236" t="s">
        <v>136</v>
      </c>
      <c r="D236" t="s">
        <v>166</v>
      </c>
      <c r="E236" t="str">
        <f t="shared" si="28"/>
        <v>Load Scenario 235 (Org#=1| Campus#=1, GiftType#=2, Fund#=1)</v>
      </c>
      <c r="F236" s="24" t="str">
        <f t="shared" si="29"/>
        <v>CampusName=Main Campus|GiftType=Donate| DonatePurchaseGoal=Donate|FundName= General Giving| CategoryName=</v>
      </c>
      <c r="G236" s="24" t="str">
        <f t="shared" si="30"/>
        <v>Load Scenario 235 (Org#=1| Campus#=1, GiftType#=2, Fund#=1) - Using 'Main Campus',  'Donate', using 'AmountCurrency' of '14', with a 'One-Time' transaction using a 'New Credit Card' payment type 'Visa' with account 'Mastercard_Personal' number '5454 5454 5454 5454' Submit = 'Yes'</v>
      </c>
      <c r="H236" s="24" t="str">
        <f t="shared" si="31"/>
        <v>Environment= https://sg-dev-web.securegive.com/,  User= testing+235+load@securegive.com</v>
      </c>
      <c r="I236" s="34" t="s">
        <v>244</v>
      </c>
      <c r="J236" t="s">
        <v>272</v>
      </c>
      <c r="K236" s="34" t="s">
        <v>1992</v>
      </c>
      <c r="L236" t="s">
        <v>271</v>
      </c>
      <c r="M236" t="s">
        <v>55</v>
      </c>
      <c r="N236" t="s">
        <v>55</v>
      </c>
      <c r="O236" s="1" t="s">
        <v>92</v>
      </c>
      <c r="P236" t="s">
        <v>13</v>
      </c>
      <c r="Q236">
        <v>1</v>
      </c>
      <c r="R236" s="24">
        <v>1</v>
      </c>
      <c r="S236" s="7" t="s">
        <v>213</v>
      </c>
      <c r="T236" s="7">
        <v>2</v>
      </c>
      <c r="U236" s="7" t="s">
        <v>213</v>
      </c>
      <c r="V236" s="26" t="s">
        <v>55</v>
      </c>
      <c r="W236" s="22" t="s">
        <v>55</v>
      </c>
      <c r="X236" s="32" t="s">
        <v>55</v>
      </c>
      <c r="Y236" s="32" t="s">
        <v>55</v>
      </c>
      <c r="Z236" s="22" t="s">
        <v>55</v>
      </c>
      <c r="AA236" s="22" t="s">
        <v>55</v>
      </c>
      <c r="AB236" s="22" t="s">
        <v>55</v>
      </c>
      <c r="AC236" t="s">
        <v>60</v>
      </c>
      <c r="AD236">
        <v>1</v>
      </c>
      <c r="AF236" t="s">
        <v>24</v>
      </c>
      <c r="AG236">
        <v>14</v>
      </c>
      <c r="AH236" t="s">
        <v>17</v>
      </c>
      <c r="AI236" s="5" t="s">
        <v>55</v>
      </c>
      <c r="AJ236" s="5" t="s">
        <v>55</v>
      </c>
      <c r="AK236" s="32" t="s">
        <v>55</v>
      </c>
      <c r="AL236" s="22" t="s">
        <v>55</v>
      </c>
      <c r="AM236" s="32" t="s">
        <v>55</v>
      </c>
      <c r="AN236" s="32" t="s">
        <v>55</v>
      </c>
      <c r="AO236" s="22" t="str">
        <f t="shared" si="27"/>
        <v>One-Time gift on N/A basis charged on N/A Delayed start date of N/A ending on N/A</v>
      </c>
      <c r="AP236" t="s">
        <v>38</v>
      </c>
      <c r="AQ236" s="5" t="s">
        <v>64</v>
      </c>
      <c r="AR236" s="5" t="s">
        <v>181</v>
      </c>
      <c r="AS236" s="5" t="s">
        <v>64</v>
      </c>
      <c r="AT236" s="5"/>
      <c r="AU236" t="s">
        <v>38</v>
      </c>
      <c r="AV236" t="s">
        <v>38</v>
      </c>
      <c r="AW236" t="s">
        <v>38</v>
      </c>
      <c r="AX236" t="s">
        <v>90</v>
      </c>
      <c r="AY236" s="35" t="s">
        <v>3292</v>
      </c>
      <c r="AZ236" s="36" t="s">
        <v>3539</v>
      </c>
      <c r="BA236" s="36" t="s">
        <v>3928</v>
      </c>
      <c r="BB236" s="36" t="s">
        <v>5656</v>
      </c>
      <c r="BC236" s="37"/>
      <c r="BD236" s="36" t="s">
        <v>5657</v>
      </c>
      <c r="BE236" s="36" t="s">
        <v>5211</v>
      </c>
      <c r="BF236" t="s">
        <v>87</v>
      </c>
      <c r="BG236" s="39">
        <v>26570</v>
      </c>
      <c r="BH236" t="s">
        <v>53</v>
      </c>
      <c r="BI236" t="s">
        <v>221</v>
      </c>
      <c r="BJ236" s="5" t="s">
        <v>55</v>
      </c>
      <c r="BK236" t="s">
        <v>37</v>
      </c>
      <c r="BL236" t="s">
        <v>237</v>
      </c>
      <c r="BM236" t="s">
        <v>111</v>
      </c>
      <c r="BN236" t="s">
        <v>122</v>
      </c>
      <c r="BO236" t="s">
        <v>101</v>
      </c>
      <c r="BP236" s="4">
        <v>44188</v>
      </c>
      <c r="BQ236">
        <v>123</v>
      </c>
      <c r="BR236" s="5" t="s">
        <v>55</v>
      </c>
      <c r="BS236" t="s">
        <v>173</v>
      </c>
      <c r="BT236">
        <v>30215</v>
      </c>
      <c r="BU236" t="s">
        <v>38</v>
      </c>
      <c r="BV236" t="s">
        <v>38</v>
      </c>
      <c r="BW236" s="5" t="s">
        <v>55</v>
      </c>
      <c r="BX236" s="22" t="s">
        <v>55</v>
      </c>
      <c r="BY236" s="5" t="s">
        <v>55</v>
      </c>
      <c r="BZ236" s="5" t="s">
        <v>55</v>
      </c>
      <c r="CA236" t="s">
        <v>38</v>
      </c>
      <c r="CB236" t="s">
        <v>37</v>
      </c>
      <c r="CC236" t="s">
        <v>55</v>
      </c>
    </row>
    <row r="237" spans="1:81" x14ac:dyDescent="0.2">
      <c r="A237" s="7" t="s">
        <v>37</v>
      </c>
      <c r="B237" t="s">
        <v>500</v>
      </c>
      <c r="C237" t="s">
        <v>136</v>
      </c>
      <c r="D237" t="s">
        <v>166</v>
      </c>
      <c r="E237" t="str">
        <f t="shared" si="28"/>
        <v>Load Scenario 236 (Org#=1| Campus#=1, GiftType#=2, Fund#=1)</v>
      </c>
      <c r="F237" s="24" t="str">
        <f t="shared" si="29"/>
        <v>CampusName=Main Campus|GiftType=Donate| DonatePurchaseGoal=Donate|FundName= General Giving| CategoryName=</v>
      </c>
      <c r="G237" s="24" t="str">
        <f t="shared" si="30"/>
        <v>Load Scenario 236 (Org#=1| Campus#=1, GiftType#=2, Fund#=1) - Using 'Main Campus',  'Donate', using 'AmountCurrency' of '15', with a 'One-Time' transaction using a 'New Credit Card' payment type 'Mastercard' with account 'Mastercard_Corporate' number '5405 2222 2222 2226' Submit = 'Yes'</v>
      </c>
      <c r="H237" s="24" t="str">
        <f t="shared" si="31"/>
        <v>Environment= https://sg-dev-web.securegive.com/,  User= testing+236+load@securegive.com</v>
      </c>
      <c r="I237" s="34" t="s">
        <v>244</v>
      </c>
      <c r="J237" t="s">
        <v>272</v>
      </c>
      <c r="K237" s="34" t="s">
        <v>1993</v>
      </c>
      <c r="L237" t="s">
        <v>271</v>
      </c>
      <c r="M237" t="s">
        <v>55</v>
      </c>
      <c r="N237" t="s">
        <v>55</v>
      </c>
      <c r="O237" s="1" t="s">
        <v>92</v>
      </c>
      <c r="P237" t="s">
        <v>13</v>
      </c>
      <c r="Q237">
        <v>1</v>
      </c>
      <c r="R237" s="24">
        <v>1</v>
      </c>
      <c r="S237" s="7" t="s">
        <v>213</v>
      </c>
      <c r="T237" s="7">
        <v>2</v>
      </c>
      <c r="U237" s="7" t="s">
        <v>213</v>
      </c>
      <c r="V237" s="26" t="s">
        <v>55</v>
      </c>
      <c r="W237" s="22" t="s">
        <v>55</v>
      </c>
      <c r="X237" s="32" t="s">
        <v>55</v>
      </c>
      <c r="Y237" s="32" t="s">
        <v>55</v>
      </c>
      <c r="Z237" s="22" t="s">
        <v>55</v>
      </c>
      <c r="AA237" s="22" t="s">
        <v>55</v>
      </c>
      <c r="AB237" s="22" t="s">
        <v>55</v>
      </c>
      <c r="AC237" t="s">
        <v>60</v>
      </c>
      <c r="AD237">
        <v>1</v>
      </c>
      <c r="AF237" t="s">
        <v>24</v>
      </c>
      <c r="AG237">
        <v>15</v>
      </c>
      <c r="AH237" t="s">
        <v>17</v>
      </c>
      <c r="AI237" s="5" t="s">
        <v>55</v>
      </c>
      <c r="AJ237" s="5" t="s">
        <v>55</v>
      </c>
      <c r="AK237" s="32" t="s">
        <v>55</v>
      </c>
      <c r="AL237" s="22" t="s">
        <v>55</v>
      </c>
      <c r="AM237" s="32" t="s">
        <v>55</v>
      </c>
      <c r="AN237" s="32" t="s">
        <v>55</v>
      </c>
      <c r="AO237" s="22" t="str">
        <f t="shared" si="27"/>
        <v>One-Time gift on N/A basis charged on N/A Delayed start date of N/A ending on N/A</v>
      </c>
      <c r="AP237" t="s">
        <v>38</v>
      </c>
      <c r="AQ237" s="5" t="s">
        <v>64</v>
      </c>
      <c r="AR237" s="5" t="s">
        <v>181</v>
      </c>
      <c r="AS237" s="5" t="s">
        <v>64</v>
      </c>
      <c r="AT237" s="5"/>
      <c r="AU237" t="s">
        <v>38</v>
      </c>
      <c r="AV237" t="s">
        <v>38</v>
      </c>
      <c r="AW237" t="s">
        <v>38</v>
      </c>
      <c r="AX237" t="s">
        <v>90</v>
      </c>
      <c r="AY237" s="35" t="s">
        <v>3540</v>
      </c>
      <c r="AZ237" s="36" t="s">
        <v>3541</v>
      </c>
      <c r="BA237" s="36" t="s">
        <v>3929</v>
      </c>
      <c r="BB237" s="36" t="s">
        <v>5658</v>
      </c>
      <c r="BC237" s="37"/>
      <c r="BD237" s="36" t="s">
        <v>5659</v>
      </c>
      <c r="BE237" s="36" t="s">
        <v>5195</v>
      </c>
      <c r="BF237" t="s">
        <v>87</v>
      </c>
      <c r="BG237" s="39">
        <v>8239</v>
      </c>
      <c r="BH237" t="s">
        <v>53</v>
      </c>
      <c r="BI237" t="s">
        <v>221</v>
      </c>
      <c r="BJ237" s="5" t="s">
        <v>55</v>
      </c>
      <c r="BK237" t="s">
        <v>37</v>
      </c>
      <c r="BL237" t="s">
        <v>238</v>
      </c>
      <c r="BM237" t="s">
        <v>111</v>
      </c>
      <c r="BN237" t="s">
        <v>123</v>
      </c>
      <c r="BO237" t="s">
        <v>103</v>
      </c>
      <c r="BP237" s="4">
        <v>44188</v>
      </c>
      <c r="BQ237">
        <v>123</v>
      </c>
      <c r="BR237" s="5" t="s">
        <v>55</v>
      </c>
      <c r="BS237" t="s">
        <v>174</v>
      </c>
      <c r="BT237">
        <v>30215</v>
      </c>
      <c r="BU237" t="s">
        <v>38</v>
      </c>
      <c r="BV237" t="s">
        <v>38</v>
      </c>
      <c r="BW237" s="5" t="s">
        <v>55</v>
      </c>
      <c r="BX237" s="22" t="s">
        <v>55</v>
      </c>
      <c r="BY237" s="5" t="s">
        <v>55</v>
      </c>
      <c r="BZ237" s="5" t="s">
        <v>55</v>
      </c>
      <c r="CA237" t="s">
        <v>38</v>
      </c>
      <c r="CB237" t="s">
        <v>37</v>
      </c>
      <c r="CC237" t="s">
        <v>55</v>
      </c>
    </row>
    <row r="238" spans="1:81" x14ac:dyDescent="0.2">
      <c r="A238" s="7" t="s">
        <v>37</v>
      </c>
      <c r="B238" t="s">
        <v>501</v>
      </c>
      <c r="C238" t="s">
        <v>136</v>
      </c>
      <c r="D238" t="s">
        <v>166</v>
      </c>
      <c r="E238" t="str">
        <f t="shared" si="28"/>
        <v>Load Scenario 237 (Org#=1| Campus#=1, GiftType#=2, Fund#=1)</v>
      </c>
      <c r="F238" s="24" t="str">
        <f t="shared" si="29"/>
        <v>CampusName=Main Campus|GiftType=Donate| DonatePurchaseGoal=Donate|FundName= General Giving| CategoryName=</v>
      </c>
      <c r="G238" s="24" t="str">
        <f t="shared" si="30"/>
        <v>Load Scenario 237 (Org#=1| Campus#=1, GiftType#=2, Fund#=1) - Using 'Main Campus',  'Donate', using 'AmountCurrency' of '16', with a 'One-Time' transaction using a 'New Credit Card' payment type 'Discover' with account 'Discover' number '6011 0009 9550 0000' Submit = 'Yes'</v>
      </c>
      <c r="H238" s="24" t="str">
        <f t="shared" si="31"/>
        <v>Environment= https://sg-dev-web.securegive.com/,  User= testing+237+load@securegive.com</v>
      </c>
      <c r="I238" s="34" t="s">
        <v>244</v>
      </c>
      <c r="J238" t="s">
        <v>272</v>
      </c>
      <c r="K238" s="34" t="s">
        <v>1994</v>
      </c>
      <c r="L238" t="s">
        <v>271</v>
      </c>
      <c r="M238" t="s">
        <v>55</v>
      </c>
      <c r="N238" t="s">
        <v>55</v>
      </c>
      <c r="O238" s="1" t="s">
        <v>92</v>
      </c>
      <c r="P238" t="s">
        <v>13</v>
      </c>
      <c r="Q238">
        <v>1</v>
      </c>
      <c r="R238" s="24">
        <v>1</v>
      </c>
      <c r="S238" s="7" t="s">
        <v>213</v>
      </c>
      <c r="T238" s="7">
        <v>2</v>
      </c>
      <c r="U238" s="7" t="s">
        <v>213</v>
      </c>
      <c r="V238" s="26" t="s">
        <v>55</v>
      </c>
      <c r="W238" s="22" t="s">
        <v>55</v>
      </c>
      <c r="X238" s="32" t="s">
        <v>55</v>
      </c>
      <c r="Y238" s="32" t="s">
        <v>55</v>
      </c>
      <c r="Z238" s="22" t="s">
        <v>55</v>
      </c>
      <c r="AA238" s="22" t="s">
        <v>55</v>
      </c>
      <c r="AB238" s="22" t="s">
        <v>55</v>
      </c>
      <c r="AC238" t="s">
        <v>60</v>
      </c>
      <c r="AD238">
        <v>1</v>
      </c>
      <c r="AF238" t="s">
        <v>24</v>
      </c>
      <c r="AG238">
        <v>16</v>
      </c>
      <c r="AH238" t="s">
        <v>17</v>
      </c>
      <c r="AI238" s="5" t="s">
        <v>55</v>
      </c>
      <c r="AJ238" s="5" t="s">
        <v>55</v>
      </c>
      <c r="AK238" s="32" t="s">
        <v>55</v>
      </c>
      <c r="AL238" s="22" t="s">
        <v>55</v>
      </c>
      <c r="AM238" s="32" t="s">
        <v>55</v>
      </c>
      <c r="AN238" s="32" t="s">
        <v>55</v>
      </c>
      <c r="AO238" s="22" t="str">
        <f t="shared" si="27"/>
        <v>One-Time gift on N/A basis charged on N/A Delayed start date of N/A ending on N/A</v>
      </c>
      <c r="AP238" t="s">
        <v>38</v>
      </c>
      <c r="AQ238" s="5" t="s">
        <v>64</v>
      </c>
      <c r="AR238" s="5" t="s">
        <v>181</v>
      </c>
      <c r="AS238" s="5" t="s">
        <v>64</v>
      </c>
      <c r="AT238" s="5"/>
      <c r="AU238" t="s">
        <v>38</v>
      </c>
      <c r="AV238" t="s">
        <v>38</v>
      </c>
      <c r="AW238" t="s">
        <v>38</v>
      </c>
      <c r="AX238" t="s">
        <v>90</v>
      </c>
      <c r="AY238" s="35" t="s">
        <v>3339</v>
      </c>
      <c r="AZ238" s="36" t="s">
        <v>3406</v>
      </c>
      <c r="BA238" s="36" t="s">
        <v>3930</v>
      </c>
      <c r="BB238" s="36" t="s">
        <v>5660</v>
      </c>
      <c r="BC238" s="37"/>
      <c r="BD238" s="36" t="s">
        <v>5426</v>
      </c>
      <c r="BE238" s="36" t="s">
        <v>5459</v>
      </c>
      <c r="BF238" t="s">
        <v>87</v>
      </c>
      <c r="BG238" s="39">
        <v>59513</v>
      </c>
      <c r="BH238" t="s">
        <v>53</v>
      </c>
      <c r="BI238" t="s">
        <v>221</v>
      </c>
      <c r="BJ238" s="5" t="s">
        <v>55</v>
      </c>
      <c r="BK238" t="s">
        <v>37</v>
      </c>
      <c r="BL238" t="s">
        <v>96</v>
      </c>
      <c r="BM238" t="s">
        <v>111</v>
      </c>
      <c r="BN238" t="s">
        <v>96</v>
      </c>
      <c r="BO238" t="s">
        <v>104</v>
      </c>
      <c r="BP238" s="4">
        <v>44188</v>
      </c>
      <c r="BQ238">
        <v>123</v>
      </c>
      <c r="BR238" s="5" t="s">
        <v>55</v>
      </c>
      <c r="BS238" t="s">
        <v>175</v>
      </c>
      <c r="BT238">
        <v>30215</v>
      </c>
      <c r="BU238" t="s">
        <v>38</v>
      </c>
      <c r="BV238" t="s">
        <v>38</v>
      </c>
      <c r="BW238" s="5" t="s">
        <v>55</v>
      </c>
      <c r="BX238" s="22" t="s">
        <v>55</v>
      </c>
      <c r="BY238" s="5" t="s">
        <v>55</v>
      </c>
      <c r="BZ238" s="5" t="s">
        <v>55</v>
      </c>
      <c r="CA238" t="s">
        <v>37</v>
      </c>
      <c r="CB238" t="s">
        <v>37</v>
      </c>
      <c r="CC238" t="s">
        <v>55</v>
      </c>
    </row>
    <row r="239" spans="1:81" x14ac:dyDescent="0.2">
      <c r="A239" s="7" t="s">
        <v>37</v>
      </c>
      <c r="B239" t="s">
        <v>502</v>
      </c>
      <c r="C239" t="s">
        <v>136</v>
      </c>
      <c r="D239" t="s">
        <v>166</v>
      </c>
      <c r="E239" t="str">
        <f t="shared" si="28"/>
        <v>Load Scenario 238 (Org#=1| Campus#=1, GiftType#=2, Fund#=1)</v>
      </c>
      <c r="F239" s="24" t="str">
        <f t="shared" si="29"/>
        <v>CampusName=Main Campus|GiftType=Donate| DonatePurchaseGoal=Donate|FundName= General Giving| CategoryName=</v>
      </c>
      <c r="G239" s="24" t="str">
        <f t="shared" si="30"/>
        <v>Load Scenario 238 (Org#=1| Campus#=1, GiftType#=2, Fund#=1) - Using 'Main Campus',  'Donate', using 'AmountCurrency' of '10', with a 'One-Time' transaction using a 'New Credit Card' payment type 'Amex' with account 'American_Express' number '3714 496353 98431' Submit = 'Yes'</v>
      </c>
      <c r="H239" s="24" t="str">
        <f t="shared" si="31"/>
        <v>Environment= https://sg-dev-web.securegive.com/,  User= testing+238+load@securegive.com</v>
      </c>
      <c r="I239" s="34" t="s">
        <v>244</v>
      </c>
      <c r="J239" t="s">
        <v>272</v>
      </c>
      <c r="K239" s="34" t="s">
        <v>1995</v>
      </c>
      <c r="L239" t="s">
        <v>271</v>
      </c>
      <c r="M239" t="s">
        <v>55</v>
      </c>
      <c r="N239" t="s">
        <v>55</v>
      </c>
      <c r="O239" s="1" t="s">
        <v>92</v>
      </c>
      <c r="P239" t="s">
        <v>13</v>
      </c>
      <c r="Q239">
        <v>1</v>
      </c>
      <c r="R239" s="24">
        <v>1</v>
      </c>
      <c r="S239" s="7" t="s">
        <v>213</v>
      </c>
      <c r="T239" s="7">
        <v>2</v>
      </c>
      <c r="U239" s="7" t="s">
        <v>213</v>
      </c>
      <c r="V239" s="26" t="s">
        <v>55</v>
      </c>
      <c r="W239" s="22" t="s">
        <v>55</v>
      </c>
      <c r="X239" s="32" t="s">
        <v>55</v>
      </c>
      <c r="Y239" s="32" t="s">
        <v>55</v>
      </c>
      <c r="Z239" s="22" t="s">
        <v>55</v>
      </c>
      <c r="AA239" s="22" t="s">
        <v>55</v>
      </c>
      <c r="AB239" s="22" t="s">
        <v>55</v>
      </c>
      <c r="AC239" t="s">
        <v>60</v>
      </c>
      <c r="AD239">
        <v>1</v>
      </c>
      <c r="AF239" t="s">
        <v>24</v>
      </c>
      <c r="AG239">
        <v>10</v>
      </c>
      <c r="AH239" t="s">
        <v>17</v>
      </c>
      <c r="AI239" s="5" t="s">
        <v>55</v>
      </c>
      <c r="AJ239" s="5" t="s">
        <v>55</v>
      </c>
      <c r="AK239" s="32" t="s">
        <v>55</v>
      </c>
      <c r="AL239" s="22" t="s">
        <v>55</v>
      </c>
      <c r="AM239" s="32" t="s">
        <v>55</v>
      </c>
      <c r="AN239" s="32" t="s">
        <v>55</v>
      </c>
      <c r="AO239" s="22" t="str">
        <f t="shared" si="27"/>
        <v>One-Time gift on N/A basis charged on N/A Delayed start date of N/A ending on N/A</v>
      </c>
      <c r="AP239" t="s">
        <v>38</v>
      </c>
      <c r="AQ239" s="5" t="s">
        <v>64</v>
      </c>
      <c r="AR239" s="5" t="s">
        <v>181</v>
      </c>
      <c r="AS239" s="5" t="s">
        <v>64</v>
      </c>
      <c r="AT239" s="5"/>
      <c r="AU239" t="s">
        <v>38</v>
      </c>
      <c r="AV239" t="s">
        <v>38</v>
      </c>
      <c r="AW239" t="s">
        <v>38</v>
      </c>
      <c r="AX239" t="s">
        <v>90</v>
      </c>
      <c r="AY239" s="35" t="s">
        <v>3307</v>
      </c>
      <c r="AZ239" s="36" t="s">
        <v>3263</v>
      </c>
      <c r="BA239" s="36" t="s">
        <v>3931</v>
      </c>
      <c r="BB239" s="36" t="s">
        <v>5661</v>
      </c>
      <c r="BC239" s="37"/>
      <c r="BD239" s="36" t="s">
        <v>5662</v>
      </c>
      <c r="BE239" s="36" t="s">
        <v>5420</v>
      </c>
      <c r="BF239" t="s">
        <v>87</v>
      </c>
      <c r="BG239" s="39">
        <v>70091</v>
      </c>
      <c r="BH239" t="s">
        <v>53</v>
      </c>
      <c r="BI239" t="s">
        <v>221</v>
      </c>
      <c r="BJ239" s="5" t="s">
        <v>55</v>
      </c>
      <c r="BK239" t="s">
        <v>37</v>
      </c>
      <c r="BL239" t="s">
        <v>239</v>
      </c>
      <c r="BM239" t="s">
        <v>111</v>
      </c>
      <c r="BN239" t="s">
        <v>107</v>
      </c>
      <c r="BO239" t="s">
        <v>105</v>
      </c>
      <c r="BP239" s="4">
        <v>44188</v>
      </c>
      <c r="BQ239" s="5" t="s">
        <v>55</v>
      </c>
      <c r="BR239">
        <v>1234</v>
      </c>
      <c r="BS239" t="s">
        <v>176</v>
      </c>
      <c r="BT239">
        <v>30215</v>
      </c>
      <c r="BU239" t="s">
        <v>38</v>
      </c>
      <c r="BV239" t="s">
        <v>55</v>
      </c>
      <c r="BW239" s="5" t="s">
        <v>55</v>
      </c>
      <c r="BX239" s="22" t="s">
        <v>55</v>
      </c>
      <c r="BY239" s="5" t="s">
        <v>55</v>
      </c>
      <c r="BZ239" s="5" t="s">
        <v>55</v>
      </c>
      <c r="CA239" t="s">
        <v>37</v>
      </c>
      <c r="CB239" t="s">
        <v>37</v>
      </c>
      <c r="CC239" t="s">
        <v>55</v>
      </c>
    </row>
    <row r="240" spans="1:81" x14ac:dyDescent="0.2">
      <c r="A240" s="7" t="s">
        <v>37</v>
      </c>
      <c r="B240" t="s">
        <v>503</v>
      </c>
      <c r="C240" t="s">
        <v>136</v>
      </c>
      <c r="D240" t="s">
        <v>166</v>
      </c>
      <c r="E240" t="str">
        <f t="shared" si="28"/>
        <v>Load Scenario 239 (Org#=1| Campus#=1, GiftType#=2, Fund#=1)</v>
      </c>
      <c r="F240" s="24" t="str">
        <f t="shared" si="29"/>
        <v>CampusName=Main Campus|GiftType=Donate| DonatePurchaseGoal=Donate|FundName= General Giving| CategoryName=</v>
      </c>
      <c r="G240" s="24" t="str">
        <f t="shared" si="30"/>
        <v>Load Scenario 239 (Org#=1| Campus#=1, GiftType#=2, Fund#=1) - Using 'Main Campus',  'Donate', using 'AmountCurrency' of '10', with a 'One-Time' transaction using a 'New Bank Account' payment type 'ach' with account 'NormalAccount' number '856667' Submit = 'Yes'</v>
      </c>
      <c r="H240" s="24" t="str">
        <f t="shared" si="31"/>
        <v>Environment= https://sg-dev-web.securegive.com/,  User= testing+239+load@securegive.com</v>
      </c>
      <c r="I240" s="34" t="s">
        <v>244</v>
      </c>
      <c r="J240" t="s">
        <v>272</v>
      </c>
      <c r="K240" s="34" t="s">
        <v>1996</v>
      </c>
      <c r="L240" t="s">
        <v>271</v>
      </c>
      <c r="M240" t="s">
        <v>55</v>
      </c>
      <c r="N240" t="s">
        <v>55</v>
      </c>
      <c r="O240" s="1" t="s">
        <v>92</v>
      </c>
      <c r="P240" t="s">
        <v>13</v>
      </c>
      <c r="Q240">
        <v>1</v>
      </c>
      <c r="R240" s="24">
        <v>1</v>
      </c>
      <c r="S240" s="7" t="s">
        <v>213</v>
      </c>
      <c r="T240" s="7">
        <v>2</v>
      </c>
      <c r="U240" s="7" t="s">
        <v>213</v>
      </c>
      <c r="V240" s="26" t="s">
        <v>55</v>
      </c>
      <c r="W240" s="22" t="s">
        <v>55</v>
      </c>
      <c r="X240" s="32" t="s">
        <v>55</v>
      </c>
      <c r="Y240" s="32" t="s">
        <v>55</v>
      </c>
      <c r="Z240" s="22" t="s">
        <v>55</v>
      </c>
      <c r="AA240" s="22" t="s">
        <v>55</v>
      </c>
      <c r="AB240" s="22" t="s">
        <v>55</v>
      </c>
      <c r="AC240" t="s">
        <v>60</v>
      </c>
      <c r="AD240">
        <v>1</v>
      </c>
      <c r="AF240" t="s">
        <v>24</v>
      </c>
      <c r="AG240">
        <v>10</v>
      </c>
      <c r="AH240" t="s">
        <v>17</v>
      </c>
      <c r="AI240" s="5" t="s">
        <v>55</v>
      </c>
      <c r="AJ240" s="5" t="s">
        <v>55</v>
      </c>
      <c r="AK240" s="32" t="s">
        <v>55</v>
      </c>
      <c r="AL240" s="22" t="s">
        <v>55</v>
      </c>
      <c r="AM240" s="32" t="s">
        <v>55</v>
      </c>
      <c r="AN240" s="32" t="s">
        <v>55</v>
      </c>
      <c r="AO240" s="22" t="str">
        <f t="shared" si="27"/>
        <v>One-Time gift on N/A basis charged on N/A Delayed start date of N/A ending on N/A</v>
      </c>
      <c r="AP240" t="s">
        <v>38</v>
      </c>
      <c r="AQ240" s="5" t="s">
        <v>64</v>
      </c>
      <c r="AR240" s="5" t="s">
        <v>181</v>
      </c>
      <c r="AS240" s="5" t="s">
        <v>64</v>
      </c>
      <c r="AT240" s="5"/>
      <c r="AU240" t="s">
        <v>38</v>
      </c>
      <c r="AV240" t="s">
        <v>38</v>
      </c>
      <c r="AW240" t="s">
        <v>38</v>
      </c>
      <c r="AX240" t="s">
        <v>90</v>
      </c>
      <c r="AY240" s="35" t="s">
        <v>3520</v>
      </c>
      <c r="AZ240" s="36" t="s">
        <v>3440</v>
      </c>
      <c r="BA240" s="36" t="s">
        <v>3932</v>
      </c>
      <c r="BB240" s="36" t="s">
        <v>5663</v>
      </c>
      <c r="BC240" s="37"/>
      <c r="BD240" s="36" t="s">
        <v>5417</v>
      </c>
      <c r="BE240" s="36" t="s">
        <v>5306</v>
      </c>
      <c r="BF240" t="s">
        <v>87</v>
      </c>
      <c r="BG240" s="39">
        <v>65051</v>
      </c>
      <c r="BH240" t="s">
        <v>126</v>
      </c>
      <c r="BI240" t="s">
        <v>221</v>
      </c>
      <c r="BJ240" s="5" t="s">
        <v>55</v>
      </c>
      <c r="BK240" s="5" t="s">
        <v>55</v>
      </c>
      <c r="BL240" t="s">
        <v>236</v>
      </c>
      <c r="BM240" t="s">
        <v>110</v>
      </c>
      <c r="BN240" t="s">
        <v>119</v>
      </c>
      <c r="BO240">
        <v>856667</v>
      </c>
      <c r="BP240" s="5" t="s">
        <v>55</v>
      </c>
      <c r="BQ240" s="5" t="s">
        <v>55</v>
      </c>
      <c r="BR240" s="5" t="s">
        <v>55</v>
      </c>
      <c r="BS240" s="5" t="s">
        <v>55</v>
      </c>
      <c r="BT240" s="5" t="s">
        <v>55</v>
      </c>
      <c r="BU240" s="5" t="s">
        <v>55</v>
      </c>
      <c r="BV240" t="s">
        <v>38</v>
      </c>
      <c r="BW240" t="s">
        <v>51</v>
      </c>
      <c r="BX240" s="6" t="s">
        <v>132</v>
      </c>
      <c r="BY240" t="s">
        <v>52</v>
      </c>
      <c r="BZ240" s="5" t="s">
        <v>131</v>
      </c>
      <c r="CA240" t="s">
        <v>38</v>
      </c>
      <c r="CB240" t="s">
        <v>37</v>
      </c>
      <c r="CC240" t="s">
        <v>215</v>
      </c>
    </row>
    <row r="241" spans="1:81" x14ac:dyDescent="0.2">
      <c r="A241" s="7" t="s">
        <v>37</v>
      </c>
      <c r="B241" t="s">
        <v>504</v>
      </c>
      <c r="C241" t="s">
        <v>136</v>
      </c>
      <c r="D241" t="s">
        <v>166</v>
      </c>
      <c r="E241" t="str">
        <f t="shared" si="28"/>
        <v>Load Scenario 240 (Org#=1| Campus#=1, GiftType#=2, Fund#=1)</v>
      </c>
      <c r="F241" s="24" t="str">
        <f t="shared" si="29"/>
        <v>CampusName=Main Campus|GiftType=Donate| DonatePurchaseGoal=Donate|FundName= General Giving| CategoryName=</v>
      </c>
      <c r="G241" s="24" t="str">
        <f t="shared" si="30"/>
        <v>Load Scenario 240 (Org#=1| Campus#=1, GiftType#=2, Fund#=1) - Using 'Main Campus',  'Donate', using 'AmountCurrency' of '10', with a 'One-Time' transaction using a 'New Credit Card' payment type 'Visa' with account 'Visa_Personal' number '4111 1111 1111 1111' Submit = 'Yes'</v>
      </c>
      <c r="H241" s="24" t="str">
        <f t="shared" si="31"/>
        <v>Environment= https://sg-dev-web.securegive.com/,  User= testing+240+load@securegive.com</v>
      </c>
      <c r="I241" s="34" t="s">
        <v>244</v>
      </c>
      <c r="J241" t="s">
        <v>272</v>
      </c>
      <c r="K241" s="34" t="s">
        <v>1997</v>
      </c>
      <c r="L241" t="s">
        <v>271</v>
      </c>
      <c r="M241" t="s">
        <v>55</v>
      </c>
      <c r="N241" t="s">
        <v>55</v>
      </c>
      <c r="O241" s="1" t="s">
        <v>92</v>
      </c>
      <c r="P241" t="s">
        <v>13</v>
      </c>
      <c r="Q241">
        <v>1</v>
      </c>
      <c r="R241" s="24">
        <v>1</v>
      </c>
      <c r="S241" s="7" t="s">
        <v>213</v>
      </c>
      <c r="T241" s="7">
        <v>2</v>
      </c>
      <c r="U241" s="7" t="s">
        <v>213</v>
      </c>
      <c r="V241" s="26" t="s">
        <v>55</v>
      </c>
      <c r="W241" s="22" t="s">
        <v>55</v>
      </c>
      <c r="X241" s="32" t="s">
        <v>55</v>
      </c>
      <c r="Y241" s="32" t="s">
        <v>55</v>
      </c>
      <c r="Z241" s="22" t="s">
        <v>55</v>
      </c>
      <c r="AA241" s="22" t="s">
        <v>55</v>
      </c>
      <c r="AB241" s="22" t="s">
        <v>55</v>
      </c>
      <c r="AC241" t="s">
        <v>60</v>
      </c>
      <c r="AD241">
        <v>1</v>
      </c>
      <c r="AF241" t="s">
        <v>24</v>
      </c>
      <c r="AG241">
        <v>10</v>
      </c>
      <c r="AH241" t="s">
        <v>17</v>
      </c>
      <c r="AI241" s="5" t="s">
        <v>55</v>
      </c>
      <c r="AJ241" s="5" t="s">
        <v>55</v>
      </c>
      <c r="AK241" s="32" t="s">
        <v>55</v>
      </c>
      <c r="AL241" s="22" t="s">
        <v>55</v>
      </c>
      <c r="AM241" s="32" t="s">
        <v>55</v>
      </c>
      <c r="AN241" s="32" t="s">
        <v>55</v>
      </c>
      <c r="AO241" s="22" t="str">
        <f t="shared" si="27"/>
        <v>One-Time gift on N/A basis charged on N/A Delayed start date of N/A ending on N/A</v>
      </c>
      <c r="AP241" t="s">
        <v>38</v>
      </c>
      <c r="AQ241" s="5" t="s">
        <v>64</v>
      </c>
      <c r="AR241" s="5" t="s">
        <v>181</v>
      </c>
      <c r="AS241" s="5" t="s">
        <v>64</v>
      </c>
      <c r="AT241" s="5"/>
      <c r="AU241" t="s">
        <v>38</v>
      </c>
      <c r="AV241" t="s">
        <v>38</v>
      </c>
      <c r="AW241" t="s">
        <v>38</v>
      </c>
      <c r="AX241" t="s">
        <v>90</v>
      </c>
      <c r="AY241" s="35" t="s">
        <v>3439</v>
      </c>
      <c r="AZ241" s="36" t="s">
        <v>3271</v>
      </c>
      <c r="BA241" s="36" t="s">
        <v>3933</v>
      </c>
      <c r="BB241" s="36" t="s">
        <v>5664</v>
      </c>
      <c r="BC241" s="37"/>
      <c r="BD241" s="36" t="s">
        <v>5216</v>
      </c>
      <c r="BE241" s="36" t="s">
        <v>5270</v>
      </c>
      <c r="BF241" t="s">
        <v>87</v>
      </c>
      <c r="BG241" s="39">
        <v>17635</v>
      </c>
      <c r="BH241" t="s">
        <v>53</v>
      </c>
      <c r="BI241" t="s">
        <v>221</v>
      </c>
      <c r="BJ241" s="5" t="s">
        <v>55</v>
      </c>
      <c r="BK241" t="s">
        <v>37</v>
      </c>
      <c r="BL241" t="s">
        <v>237</v>
      </c>
      <c r="BM241" t="s">
        <v>111</v>
      </c>
      <c r="BN241" t="s">
        <v>121</v>
      </c>
      <c r="BO241" t="s">
        <v>98</v>
      </c>
      <c r="BP241" s="4">
        <v>44188</v>
      </c>
      <c r="BQ241">
        <v>123</v>
      </c>
      <c r="BR241" s="5" t="s">
        <v>55</v>
      </c>
      <c r="BS241" t="s">
        <v>50</v>
      </c>
      <c r="BT241">
        <v>30215</v>
      </c>
      <c r="BU241" t="s">
        <v>38</v>
      </c>
      <c r="BV241" t="s">
        <v>38</v>
      </c>
      <c r="BW241" s="5" t="s">
        <v>55</v>
      </c>
      <c r="BX241" s="22" t="s">
        <v>55</v>
      </c>
      <c r="BY241" s="5" t="s">
        <v>55</v>
      </c>
      <c r="BZ241" s="5" t="s">
        <v>55</v>
      </c>
      <c r="CA241" t="s">
        <v>37</v>
      </c>
      <c r="CB241" t="s">
        <v>37</v>
      </c>
      <c r="CC241" t="s">
        <v>55</v>
      </c>
    </row>
    <row r="242" spans="1:81" ht="17" customHeight="1" x14ac:dyDescent="0.2">
      <c r="A242" s="7" t="s">
        <v>37</v>
      </c>
      <c r="B242" t="s">
        <v>505</v>
      </c>
      <c r="C242" t="s">
        <v>136</v>
      </c>
      <c r="D242" t="s">
        <v>166</v>
      </c>
      <c r="E242" t="str">
        <f t="shared" si="28"/>
        <v>Load Scenario 241 (Org#=1| Campus#=1, GiftType#=2, Fund#=1)</v>
      </c>
      <c r="F242" s="24" t="str">
        <f t="shared" si="29"/>
        <v>CampusName=Main Campus|GiftType=Donate| DonatePurchaseGoal=Donate|FundName= General Giving| CategoryName=</v>
      </c>
      <c r="G242" s="24" t="str">
        <f t="shared" si="30"/>
        <v>Load Scenario 241 (Org#=1| Campus#=1, GiftType#=2, Fund#=1) - Using 'Main Campus',  'Donate', using 'AmountCurrency' of '10', with a 'One-Time' transaction using a 'New Credit Card' payment type 'Visa' with account 'Visa_Corporate_Purchase' number '4055 0111 1111 1111' Submit = 'Yes'</v>
      </c>
      <c r="H242" s="24" t="str">
        <f t="shared" si="31"/>
        <v>Environment= https://sg-dev-web.securegive.com/,  User= testing+241+load@securegive.com</v>
      </c>
      <c r="I242" s="34" t="s">
        <v>244</v>
      </c>
      <c r="J242" t="s">
        <v>272</v>
      </c>
      <c r="K242" s="34" t="s">
        <v>1998</v>
      </c>
      <c r="L242" t="s">
        <v>271</v>
      </c>
      <c r="M242" t="s">
        <v>55</v>
      </c>
      <c r="N242" t="s">
        <v>55</v>
      </c>
      <c r="O242" s="1" t="s">
        <v>92</v>
      </c>
      <c r="P242" t="s">
        <v>13</v>
      </c>
      <c r="Q242">
        <v>1</v>
      </c>
      <c r="R242" s="24">
        <v>1</v>
      </c>
      <c r="S242" s="7" t="s">
        <v>213</v>
      </c>
      <c r="T242" s="7">
        <v>2</v>
      </c>
      <c r="U242" s="7" t="s">
        <v>213</v>
      </c>
      <c r="V242" s="26" t="s">
        <v>55</v>
      </c>
      <c r="W242" s="22" t="s">
        <v>55</v>
      </c>
      <c r="X242" s="32" t="s">
        <v>55</v>
      </c>
      <c r="Y242" s="32" t="s">
        <v>55</v>
      </c>
      <c r="Z242" s="22" t="s">
        <v>55</v>
      </c>
      <c r="AA242" s="22" t="s">
        <v>55</v>
      </c>
      <c r="AB242" s="22" t="s">
        <v>55</v>
      </c>
      <c r="AC242" t="s">
        <v>60</v>
      </c>
      <c r="AD242">
        <v>1</v>
      </c>
      <c r="AF242" t="s">
        <v>24</v>
      </c>
      <c r="AG242">
        <v>10</v>
      </c>
      <c r="AH242" t="s">
        <v>17</v>
      </c>
      <c r="AI242" s="5" t="s">
        <v>55</v>
      </c>
      <c r="AJ242" s="5" t="s">
        <v>55</v>
      </c>
      <c r="AK242" s="32" t="s">
        <v>55</v>
      </c>
      <c r="AL242" s="22" t="s">
        <v>55</v>
      </c>
      <c r="AM242" s="32" t="s">
        <v>55</v>
      </c>
      <c r="AN242" s="32" t="s">
        <v>55</v>
      </c>
      <c r="AO242" s="22" t="str">
        <f t="shared" si="27"/>
        <v>One-Time gift on N/A basis charged on N/A Delayed start date of N/A ending on N/A</v>
      </c>
      <c r="AP242" t="s">
        <v>38</v>
      </c>
      <c r="AQ242" s="5" t="s">
        <v>64</v>
      </c>
      <c r="AR242" s="5" t="s">
        <v>181</v>
      </c>
      <c r="AS242" s="5" t="s">
        <v>64</v>
      </c>
      <c r="AT242" s="5"/>
      <c r="AU242" t="s">
        <v>38</v>
      </c>
      <c r="AV242" t="s">
        <v>38</v>
      </c>
      <c r="AW242" t="s">
        <v>38</v>
      </c>
      <c r="AX242" t="s">
        <v>90</v>
      </c>
      <c r="AY242" s="35" t="s">
        <v>3419</v>
      </c>
      <c r="AZ242" s="36" t="s">
        <v>3542</v>
      </c>
      <c r="BA242" s="36" t="s">
        <v>3934</v>
      </c>
      <c r="BB242" s="36" t="s">
        <v>5665</v>
      </c>
      <c r="BC242" s="37"/>
      <c r="BD242" s="36" t="s">
        <v>5542</v>
      </c>
      <c r="BE242" s="36" t="s">
        <v>5478</v>
      </c>
      <c r="BF242" t="s">
        <v>87</v>
      </c>
      <c r="BG242" s="39">
        <v>40360</v>
      </c>
      <c r="BH242" t="s">
        <v>53</v>
      </c>
      <c r="BI242" t="s">
        <v>221</v>
      </c>
      <c r="BJ242" s="5" t="s">
        <v>55</v>
      </c>
      <c r="BK242" t="s">
        <v>37</v>
      </c>
      <c r="BL242" t="s">
        <v>237</v>
      </c>
      <c r="BM242" t="s">
        <v>111</v>
      </c>
      <c r="BN242" t="s">
        <v>106</v>
      </c>
      <c r="BO242" t="s">
        <v>100</v>
      </c>
      <c r="BP242" s="4">
        <v>44188</v>
      </c>
      <c r="BQ242">
        <v>123</v>
      </c>
      <c r="BR242" s="5" t="s">
        <v>55</v>
      </c>
      <c r="BS242" t="s">
        <v>172</v>
      </c>
      <c r="BT242">
        <v>30215</v>
      </c>
      <c r="BU242" t="s">
        <v>38</v>
      </c>
      <c r="BV242" t="s">
        <v>38</v>
      </c>
      <c r="BW242" s="5" t="s">
        <v>55</v>
      </c>
      <c r="BX242" s="22" t="s">
        <v>55</v>
      </c>
      <c r="BY242" s="5" t="s">
        <v>55</v>
      </c>
      <c r="BZ242" s="5" t="s">
        <v>55</v>
      </c>
      <c r="CA242" t="s">
        <v>37</v>
      </c>
      <c r="CB242" t="s">
        <v>37</v>
      </c>
      <c r="CC242" t="s">
        <v>55</v>
      </c>
    </row>
    <row r="243" spans="1:81" x14ac:dyDescent="0.2">
      <c r="A243" s="7" t="s">
        <v>37</v>
      </c>
      <c r="B243" t="s">
        <v>506</v>
      </c>
      <c r="C243" t="s">
        <v>136</v>
      </c>
      <c r="D243" t="s">
        <v>166</v>
      </c>
      <c r="E243" t="str">
        <f t="shared" si="28"/>
        <v>Load Scenario 242 (Org#=1| Campus#=1, GiftType#=2, Fund#=1)</v>
      </c>
      <c r="F243" s="24" t="str">
        <f t="shared" si="29"/>
        <v>CampusName=Main Campus|GiftType=Donate| DonatePurchaseGoal=Donate|FundName= General Giving| CategoryName=</v>
      </c>
      <c r="G243" s="24" t="str">
        <f t="shared" si="30"/>
        <v>Load Scenario 242 (Org#=1| Campus#=1, GiftType#=2, Fund#=1) - Using 'Main Campus',  'Donate', using 'AmountCurrency' of '14', with a 'One-Time' transaction using a 'New Credit Card' payment type 'Visa' with account 'Mastercard_Personal' number '5454 5454 5454 5454' Submit = 'Yes'</v>
      </c>
      <c r="H243" s="24" t="str">
        <f t="shared" si="31"/>
        <v>Environment= https://sg-dev-web.securegive.com/,  User= testing+242+load@securegive.com</v>
      </c>
      <c r="I243" s="34" t="s">
        <v>244</v>
      </c>
      <c r="J243" t="s">
        <v>272</v>
      </c>
      <c r="K243" s="34" t="s">
        <v>1999</v>
      </c>
      <c r="L243" t="s">
        <v>271</v>
      </c>
      <c r="M243" t="s">
        <v>55</v>
      </c>
      <c r="N243" t="s">
        <v>55</v>
      </c>
      <c r="O243" s="1" t="s">
        <v>92</v>
      </c>
      <c r="P243" t="s">
        <v>13</v>
      </c>
      <c r="Q243">
        <v>1</v>
      </c>
      <c r="R243" s="24">
        <v>1</v>
      </c>
      <c r="S243" s="7" t="s">
        <v>213</v>
      </c>
      <c r="T243" s="7">
        <v>2</v>
      </c>
      <c r="U243" s="7" t="s">
        <v>213</v>
      </c>
      <c r="V243" s="26" t="s">
        <v>55</v>
      </c>
      <c r="W243" s="22" t="s">
        <v>55</v>
      </c>
      <c r="X243" s="32" t="s">
        <v>55</v>
      </c>
      <c r="Y243" s="32" t="s">
        <v>55</v>
      </c>
      <c r="Z243" s="22" t="s">
        <v>55</v>
      </c>
      <c r="AA243" s="22" t="s">
        <v>55</v>
      </c>
      <c r="AB243" s="22" t="s">
        <v>55</v>
      </c>
      <c r="AC243" t="s">
        <v>60</v>
      </c>
      <c r="AD243">
        <v>1</v>
      </c>
      <c r="AF243" t="s">
        <v>24</v>
      </c>
      <c r="AG243">
        <v>14</v>
      </c>
      <c r="AH243" t="s">
        <v>17</v>
      </c>
      <c r="AI243" s="5" t="s">
        <v>55</v>
      </c>
      <c r="AJ243" s="5" t="s">
        <v>55</v>
      </c>
      <c r="AK243" s="32" t="s">
        <v>55</v>
      </c>
      <c r="AL243" s="22" t="s">
        <v>55</v>
      </c>
      <c r="AM243" s="32" t="s">
        <v>55</v>
      </c>
      <c r="AN243" s="32" t="s">
        <v>55</v>
      </c>
      <c r="AO243" s="22" t="str">
        <f t="shared" si="27"/>
        <v>One-Time gift on N/A basis charged on N/A Delayed start date of N/A ending on N/A</v>
      </c>
      <c r="AP243" t="s">
        <v>38</v>
      </c>
      <c r="AQ243" s="5" t="s">
        <v>64</v>
      </c>
      <c r="AR243" s="5" t="s">
        <v>181</v>
      </c>
      <c r="AS243" s="5" t="s">
        <v>64</v>
      </c>
      <c r="AT243" s="5"/>
      <c r="AU243" t="s">
        <v>38</v>
      </c>
      <c r="AV243" t="s">
        <v>38</v>
      </c>
      <c r="AW243" t="s">
        <v>38</v>
      </c>
      <c r="AX243" t="s">
        <v>90</v>
      </c>
      <c r="AY243" s="35" t="s">
        <v>3473</v>
      </c>
      <c r="AZ243" s="36" t="s">
        <v>3314</v>
      </c>
      <c r="BA243" s="36" t="s">
        <v>3935</v>
      </c>
      <c r="BB243" s="36" t="s">
        <v>5666</v>
      </c>
      <c r="BC243" s="37"/>
      <c r="BD243" s="36" t="s">
        <v>5609</v>
      </c>
      <c r="BE243" s="36" t="s">
        <v>5396</v>
      </c>
      <c r="BF243" t="s">
        <v>87</v>
      </c>
      <c r="BG243" s="39">
        <v>26170</v>
      </c>
      <c r="BH243" t="s">
        <v>53</v>
      </c>
      <c r="BI243" t="s">
        <v>221</v>
      </c>
      <c r="BJ243" s="5" t="s">
        <v>55</v>
      </c>
      <c r="BK243" t="s">
        <v>37</v>
      </c>
      <c r="BL243" t="s">
        <v>237</v>
      </c>
      <c r="BM243" t="s">
        <v>111</v>
      </c>
      <c r="BN243" t="s">
        <v>122</v>
      </c>
      <c r="BO243" t="s">
        <v>101</v>
      </c>
      <c r="BP243" s="4">
        <v>44188</v>
      </c>
      <c r="BQ243">
        <v>123</v>
      </c>
      <c r="BR243" s="5" t="s">
        <v>55</v>
      </c>
      <c r="BS243" t="s">
        <v>173</v>
      </c>
      <c r="BT243">
        <v>30215</v>
      </c>
      <c r="BU243" t="s">
        <v>38</v>
      </c>
      <c r="BV243" t="s">
        <v>38</v>
      </c>
      <c r="BW243" s="5" t="s">
        <v>55</v>
      </c>
      <c r="BX243" s="22" t="s">
        <v>55</v>
      </c>
      <c r="BY243" s="5" t="s">
        <v>55</v>
      </c>
      <c r="BZ243" s="5" t="s">
        <v>55</v>
      </c>
      <c r="CA243" t="s">
        <v>38</v>
      </c>
      <c r="CB243" t="s">
        <v>37</v>
      </c>
      <c r="CC243" t="s">
        <v>55</v>
      </c>
    </row>
    <row r="244" spans="1:81" x14ac:dyDescent="0.2">
      <c r="A244" s="7" t="s">
        <v>37</v>
      </c>
      <c r="B244" t="s">
        <v>507</v>
      </c>
      <c r="C244" t="s">
        <v>136</v>
      </c>
      <c r="D244" t="s">
        <v>166</v>
      </c>
      <c r="E244" t="str">
        <f t="shared" si="28"/>
        <v>Load Scenario 243 (Org#=1| Campus#=1, GiftType#=2, Fund#=1)</v>
      </c>
      <c r="F244" s="24" t="str">
        <f t="shared" si="29"/>
        <v>CampusName=Main Campus|GiftType=Donate| DonatePurchaseGoal=Donate|FundName= General Giving| CategoryName=</v>
      </c>
      <c r="G244" s="24" t="str">
        <f t="shared" si="30"/>
        <v>Load Scenario 243 (Org#=1| Campus#=1, GiftType#=2, Fund#=1) - Using 'Main Campus',  'Donate', using 'AmountCurrency' of '15', with a 'One-Time' transaction using a 'New Credit Card' payment type 'Mastercard' with account 'Mastercard_Corporate' number '5405 2222 2222 2226' Submit = 'Yes'</v>
      </c>
      <c r="H244" s="24" t="str">
        <f t="shared" si="31"/>
        <v>Environment= https://sg-dev-web.securegive.com/,  User= testing+243+load@securegive.com</v>
      </c>
      <c r="I244" s="34" t="s">
        <v>244</v>
      </c>
      <c r="J244" t="s">
        <v>272</v>
      </c>
      <c r="K244" s="34" t="s">
        <v>2000</v>
      </c>
      <c r="L244" t="s">
        <v>271</v>
      </c>
      <c r="M244" t="s">
        <v>55</v>
      </c>
      <c r="N244" t="s">
        <v>55</v>
      </c>
      <c r="O244" s="1" t="s">
        <v>92</v>
      </c>
      <c r="P244" t="s">
        <v>13</v>
      </c>
      <c r="Q244">
        <v>1</v>
      </c>
      <c r="R244" s="24">
        <v>1</v>
      </c>
      <c r="S244" s="7" t="s">
        <v>213</v>
      </c>
      <c r="T244" s="7">
        <v>2</v>
      </c>
      <c r="U244" s="7" t="s">
        <v>213</v>
      </c>
      <c r="V244" s="26" t="s">
        <v>55</v>
      </c>
      <c r="W244" s="22" t="s">
        <v>55</v>
      </c>
      <c r="X244" s="32" t="s">
        <v>55</v>
      </c>
      <c r="Y244" s="32" t="s">
        <v>55</v>
      </c>
      <c r="Z244" s="22" t="s">
        <v>55</v>
      </c>
      <c r="AA244" s="22" t="s">
        <v>55</v>
      </c>
      <c r="AB244" s="22" t="s">
        <v>55</v>
      </c>
      <c r="AC244" t="s">
        <v>60</v>
      </c>
      <c r="AD244">
        <v>1</v>
      </c>
      <c r="AF244" t="s">
        <v>24</v>
      </c>
      <c r="AG244">
        <v>15</v>
      </c>
      <c r="AH244" t="s">
        <v>17</v>
      </c>
      <c r="AI244" s="5" t="s">
        <v>55</v>
      </c>
      <c r="AJ244" s="5" t="s">
        <v>55</v>
      </c>
      <c r="AK244" s="32" t="s">
        <v>55</v>
      </c>
      <c r="AL244" s="22" t="s">
        <v>55</v>
      </c>
      <c r="AM244" s="32" t="s">
        <v>55</v>
      </c>
      <c r="AN244" s="32" t="s">
        <v>55</v>
      </c>
      <c r="AO244" s="22" t="str">
        <f t="shared" si="27"/>
        <v>One-Time gift on N/A basis charged on N/A Delayed start date of N/A ending on N/A</v>
      </c>
      <c r="AP244" t="s">
        <v>38</v>
      </c>
      <c r="AQ244" s="5" t="s">
        <v>64</v>
      </c>
      <c r="AR244" s="5" t="s">
        <v>181</v>
      </c>
      <c r="AS244" s="5" t="s">
        <v>64</v>
      </c>
      <c r="AT244" s="5"/>
      <c r="AU244" t="s">
        <v>38</v>
      </c>
      <c r="AV244" t="s">
        <v>38</v>
      </c>
      <c r="AW244" t="s">
        <v>38</v>
      </c>
      <c r="AX244" t="s">
        <v>90</v>
      </c>
      <c r="AY244" s="35" t="s">
        <v>3453</v>
      </c>
      <c r="AZ244" s="36" t="s">
        <v>3505</v>
      </c>
      <c r="BA244" s="36" t="s">
        <v>3936</v>
      </c>
      <c r="BB244" s="36" t="s">
        <v>5667</v>
      </c>
      <c r="BC244" s="37"/>
      <c r="BD244" s="36" t="s">
        <v>5402</v>
      </c>
      <c r="BE244" s="36" t="s">
        <v>5315</v>
      </c>
      <c r="BF244" t="s">
        <v>87</v>
      </c>
      <c r="BG244" s="39">
        <v>66942</v>
      </c>
      <c r="BH244" t="s">
        <v>53</v>
      </c>
      <c r="BI244" t="s">
        <v>221</v>
      </c>
      <c r="BJ244" s="5" t="s">
        <v>55</v>
      </c>
      <c r="BK244" t="s">
        <v>37</v>
      </c>
      <c r="BL244" t="s">
        <v>238</v>
      </c>
      <c r="BM244" t="s">
        <v>111</v>
      </c>
      <c r="BN244" t="s">
        <v>123</v>
      </c>
      <c r="BO244" t="s">
        <v>103</v>
      </c>
      <c r="BP244" s="4">
        <v>44188</v>
      </c>
      <c r="BQ244">
        <v>123</v>
      </c>
      <c r="BR244" s="5" t="s">
        <v>55</v>
      </c>
      <c r="BS244" t="s">
        <v>174</v>
      </c>
      <c r="BT244">
        <v>30215</v>
      </c>
      <c r="BU244" t="s">
        <v>38</v>
      </c>
      <c r="BV244" t="s">
        <v>38</v>
      </c>
      <c r="BW244" s="5" t="s">
        <v>55</v>
      </c>
      <c r="BX244" s="22" t="s">
        <v>55</v>
      </c>
      <c r="BY244" s="5" t="s">
        <v>55</v>
      </c>
      <c r="BZ244" s="5" t="s">
        <v>55</v>
      </c>
      <c r="CA244" t="s">
        <v>38</v>
      </c>
      <c r="CB244" t="s">
        <v>37</v>
      </c>
      <c r="CC244" t="s">
        <v>55</v>
      </c>
    </row>
    <row r="245" spans="1:81" x14ac:dyDescent="0.2">
      <c r="A245" s="7" t="s">
        <v>37</v>
      </c>
      <c r="B245" t="s">
        <v>508</v>
      </c>
      <c r="C245" t="s">
        <v>136</v>
      </c>
      <c r="D245" t="s">
        <v>166</v>
      </c>
      <c r="E245" t="str">
        <f t="shared" si="28"/>
        <v>Load Scenario 244 (Org#=1| Campus#=1, GiftType#=2, Fund#=1)</v>
      </c>
      <c r="F245" s="24" t="str">
        <f t="shared" si="29"/>
        <v>CampusName=Main Campus|GiftType=Donate| DonatePurchaseGoal=Donate|FundName= General Giving| CategoryName=</v>
      </c>
      <c r="G245" s="24" t="str">
        <f t="shared" si="30"/>
        <v>Load Scenario 244 (Org#=1| Campus#=1, GiftType#=2, Fund#=1) - Using 'Main Campus',  'Donate', using 'AmountCurrency' of '16', with a 'One-Time' transaction using a 'New Credit Card' payment type 'Discover' with account 'Discover' number '6011 0009 9550 0000' Submit = 'Yes'</v>
      </c>
      <c r="H245" s="24" t="str">
        <f t="shared" si="31"/>
        <v>Environment= https://sg-dev-web.securegive.com/,  User= testing+244+load@securegive.com</v>
      </c>
      <c r="I245" s="34" t="s">
        <v>244</v>
      </c>
      <c r="J245" t="s">
        <v>272</v>
      </c>
      <c r="K245" s="34" t="s">
        <v>2001</v>
      </c>
      <c r="L245" t="s">
        <v>271</v>
      </c>
      <c r="M245" t="s">
        <v>55</v>
      </c>
      <c r="N245" t="s">
        <v>55</v>
      </c>
      <c r="O245" s="1" t="s">
        <v>92</v>
      </c>
      <c r="P245" t="s">
        <v>13</v>
      </c>
      <c r="Q245">
        <v>1</v>
      </c>
      <c r="R245" s="24">
        <v>1</v>
      </c>
      <c r="S245" s="7" t="s">
        <v>213</v>
      </c>
      <c r="T245" s="7">
        <v>2</v>
      </c>
      <c r="U245" s="7" t="s">
        <v>213</v>
      </c>
      <c r="V245" s="26" t="s">
        <v>55</v>
      </c>
      <c r="W245" s="22" t="s">
        <v>55</v>
      </c>
      <c r="X245" s="32" t="s">
        <v>55</v>
      </c>
      <c r="Y245" s="32" t="s">
        <v>55</v>
      </c>
      <c r="Z245" s="22" t="s">
        <v>55</v>
      </c>
      <c r="AA245" s="22" t="s">
        <v>55</v>
      </c>
      <c r="AB245" s="22" t="s">
        <v>55</v>
      </c>
      <c r="AC245" t="s">
        <v>60</v>
      </c>
      <c r="AD245">
        <v>1</v>
      </c>
      <c r="AF245" t="s">
        <v>24</v>
      </c>
      <c r="AG245">
        <v>16</v>
      </c>
      <c r="AH245" t="s">
        <v>17</v>
      </c>
      <c r="AI245" s="5" t="s">
        <v>55</v>
      </c>
      <c r="AJ245" s="5" t="s">
        <v>55</v>
      </c>
      <c r="AK245" s="32" t="s">
        <v>55</v>
      </c>
      <c r="AL245" s="22" t="s">
        <v>55</v>
      </c>
      <c r="AM245" s="32" t="s">
        <v>55</v>
      </c>
      <c r="AN245" s="32" t="s">
        <v>55</v>
      </c>
      <c r="AO245" s="22" t="str">
        <f t="shared" si="27"/>
        <v>One-Time gift on N/A basis charged on N/A Delayed start date of N/A ending on N/A</v>
      </c>
      <c r="AP245" t="s">
        <v>38</v>
      </c>
      <c r="AQ245" s="5" t="s">
        <v>64</v>
      </c>
      <c r="AR245" s="5" t="s">
        <v>181</v>
      </c>
      <c r="AS245" s="5" t="s">
        <v>64</v>
      </c>
      <c r="AT245" s="5"/>
      <c r="AU245" t="s">
        <v>38</v>
      </c>
      <c r="AV245" t="s">
        <v>38</v>
      </c>
      <c r="AW245" t="s">
        <v>38</v>
      </c>
      <c r="AX245" t="s">
        <v>90</v>
      </c>
      <c r="AY245" s="35" t="s">
        <v>3422</v>
      </c>
      <c r="AZ245" s="36" t="s">
        <v>3543</v>
      </c>
      <c r="BA245" s="36" t="s">
        <v>3937</v>
      </c>
      <c r="BB245" s="36" t="s">
        <v>5668</v>
      </c>
      <c r="BC245" s="37"/>
      <c r="BD245" s="36" t="s">
        <v>5669</v>
      </c>
      <c r="BE245" s="36" t="s">
        <v>5329</v>
      </c>
      <c r="BF245" t="s">
        <v>87</v>
      </c>
      <c r="BG245" s="39">
        <v>77191</v>
      </c>
      <c r="BH245" t="s">
        <v>53</v>
      </c>
      <c r="BI245" t="s">
        <v>221</v>
      </c>
      <c r="BJ245" s="5" t="s">
        <v>55</v>
      </c>
      <c r="BK245" t="s">
        <v>37</v>
      </c>
      <c r="BL245" t="s">
        <v>96</v>
      </c>
      <c r="BM245" t="s">
        <v>111</v>
      </c>
      <c r="BN245" t="s">
        <v>96</v>
      </c>
      <c r="BO245" t="s">
        <v>104</v>
      </c>
      <c r="BP245" s="4">
        <v>44188</v>
      </c>
      <c r="BQ245">
        <v>123</v>
      </c>
      <c r="BR245" s="5" t="s">
        <v>55</v>
      </c>
      <c r="BS245" t="s">
        <v>175</v>
      </c>
      <c r="BT245">
        <v>30215</v>
      </c>
      <c r="BU245" t="s">
        <v>38</v>
      </c>
      <c r="BV245" t="s">
        <v>38</v>
      </c>
      <c r="BW245" s="5" t="s">
        <v>55</v>
      </c>
      <c r="BX245" s="22" t="s">
        <v>55</v>
      </c>
      <c r="BY245" s="5" t="s">
        <v>55</v>
      </c>
      <c r="BZ245" s="5" t="s">
        <v>55</v>
      </c>
      <c r="CA245" t="s">
        <v>37</v>
      </c>
      <c r="CB245" t="s">
        <v>37</v>
      </c>
      <c r="CC245" t="s">
        <v>55</v>
      </c>
    </row>
    <row r="246" spans="1:81" x14ac:dyDescent="0.2">
      <c r="A246" s="7" t="s">
        <v>37</v>
      </c>
      <c r="B246" t="s">
        <v>509</v>
      </c>
      <c r="C246" t="s">
        <v>136</v>
      </c>
      <c r="D246" t="s">
        <v>166</v>
      </c>
      <c r="E246" t="str">
        <f t="shared" si="28"/>
        <v>Load Scenario 245 (Org#=1| Campus#=1, GiftType#=2, Fund#=1)</v>
      </c>
      <c r="F246" s="24" t="str">
        <f t="shared" si="29"/>
        <v>CampusName=Main Campus|GiftType=Donate| DonatePurchaseGoal=Donate|FundName= General Giving| CategoryName=</v>
      </c>
      <c r="G246" s="24" t="str">
        <f t="shared" si="30"/>
        <v>Load Scenario 245 (Org#=1| Campus#=1, GiftType#=2, Fund#=1) - Using 'Main Campus',  'Donate', using 'AmountCurrency' of '10', with a 'One-Time' transaction using a 'New Credit Card' payment type 'Amex' with account 'American_Express' number '3714 496353 98431' Submit = 'Yes'</v>
      </c>
      <c r="H246" s="24" t="str">
        <f t="shared" si="31"/>
        <v>Environment= https://sg-dev-web.securegive.com/,  User= testing+245+load@securegive.com</v>
      </c>
      <c r="I246" s="34" t="s">
        <v>244</v>
      </c>
      <c r="J246" t="s">
        <v>272</v>
      </c>
      <c r="K246" s="34" t="s">
        <v>2002</v>
      </c>
      <c r="L246" t="s">
        <v>271</v>
      </c>
      <c r="M246" t="s">
        <v>55</v>
      </c>
      <c r="N246" t="s">
        <v>55</v>
      </c>
      <c r="O246" s="1" t="s">
        <v>92</v>
      </c>
      <c r="P246" t="s">
        <v>13</v>
      </c>
      <c r="Q246">
        <v>1</v>
      </c>
      <c r="R246" s="24">
        <v>1</v>
      </c>
      <c r="S246" s="7" t="s">
        <v>213</v>
      </c>
      <c r="T246" s="7">
        <v>2</v>
      </c>
      <c r="U246" s="7" t="s">
        <v>213</v>
      </c>
      <c r="V246" s="26" t="s">
        <v>55</v>
      </c>
      <c r="W246" s="22" t="s">
        <v>55</v>
      </c>
      <c r="X246" s="32" t="s">
        <v>55</v>
      </c>
      <c r="Y246" s="32" t="s">
        <v>55</v>
      </c>
      <c r="Z246" s="22" t="s">
        <v>55</v>
      </c>
      <c r="AA246" s="22" t="s">
        <v>55</v>
      </c>
      <c r="AB246" s="22" t="s">
        <v>55</v>
      </c>
      <c r="AC246" t="s">
        <v>60</v>
      </c>
      <c r="AD246">
        <v>1</v>
      </c>
      <c r="AF246" t="s">
        <v>24</v>
      </c>
      <c r="AG246">
        <v>10</v>
      </c>
      <c r="AH246" t="s">
        <v>17</v>
      </c>
      <c r="AI246" s="5" t="s">
        <v>55</v>
      </c>
      <c r="AJ246" s="5" t="s">
        <v>55</v>
      </c>
      <c r="AK246" s="32" t="s">
        <v>55</v>
      </c>
      <c r="AL246" s="22" t="s">
        <v>55</v>
      </c>
      <c r="AM246" s="32" t="s">
        <v>55</v>
      </c>
      <c r="AN246" s="32" t="s">
        <v>55</v>
      </c>
      <c r="AO246" s="22" t="str">
        <f t="shared" si="27"/>
        <v>One-Time gift on N/A basis charged on N/A Delayed start date of N/A ending on N/A</v>
      </c>
      <c r="AP246" t="s">
        <v>38</v>
      </c>
      <c r="AQ246" s="5" t="s">
        <v>64</v>
      </c>
      <c r="AR246" s="5" t="s">
        <v>181</v>
      </c>
      <c r="AS246" s="5" t="s">
        <v>64</v>
      </c>
      <c r="AT246" s="5"/>
      <c r="AU246" t="s">
        <v>38</v>
      </c>
      <c r="AV246" t="s">
        <v>38</v>
      </c>
      <c r="AW246" t="s">
        <v>38</v>
      </c>
      <c r="AX246" t="s">
        <v>90</v>
      </c>
      <c r="AY246" s="35" t="s">
        <v>3288</v>
      </c>
      <c r="AZ246" s="36" t="s">
        <v>3544</v>
      </c>
      <c r="BA246" s="36" t="s">
        <v>3938</v>
      </c>
      <c r="BB246" s="36" t="s">
        <v>5670</v>
      </c>
      <c r="BC246" s="37"/>
      <c r="BD246" s="36" t="s">
        <v>5671</v>
      </c>
      <c r="BE246" s="36" t="s">
        <v>5292</v>
      </c>
      <c r="BF246" t="s">
        <v>87</v>
      </c>
      <c r="BG246" s="39">
        <v>93502</v>
      </c>
      <c r="BH246" t="s">
        <v>53</v>
      </c>
      <c r="BI246" t="s">
        <v>221</v>
      </c>
      <c r="BJ246" s="5" t="s">
        <v>55</v>
      </c>
      <c r="BK246" t="s">
        <v>37</v>
      </c>
      <c r="BL246" t="s">
        <v>239</v>
      </c>
      <c r="BM246" t="s">
        <v>111</v>
      </c>
      <c r="BN246" t="s">
        <v>107</v>
      </c>
      <c r="BO246" t="s">
        <v>105</v>
      </c>
      <c r="BP246" s="4">
        <v>44188</v>
      </c>
      <c r="BQ246" s="5" t="s">
        <v>55</v>
      </c>
      <c r="BR246">
        <v>1234</v>
      </c>
      <c r="BS246" t="s">
        <v>176</v>
      </c>
      <c r="BT246">
        <v>30215</v>
      </c>
      <c r="BU246" t="s">
        <v>38</v>
      </c>
      <c r="BV246" t="s">
        <v>55</v>
      </c>
      <c r="BW246" s="5" t="s">
        <v>55</v>
      </c>
      <c r="BX246" s="22" t="s">
        <v>55</v>
      </c>
      <c r="BY246" s="5" t="s">
        <v>55</v>
      </c>
      <c r="BZ246" s="5" t="s">
        <v>55</v>
      </c>
      <c r="CA246" t="s">
        <v>37</v>
      </c>
      <c r="CB246" t="s">
        <v>37</v>
      </c>
      <c r="CC246" t="s">
        <v>55</v>
      </c>
    </row>
    <row r="247" spans="1:81" x14ac:dyDescent="0.2">
      <c r="A247" s="7" t="s">
        <v>37</v>
      </c>
      <c r="B247" t="s">
        <v>510</v>
      </c>
      <c r="C247" t="s">
        <v>136</v>
      </c>
      <c r="D247" t="s">
        <v>166</v>
      </c>
      <c r="E247" t="str">
        <f t="shared" si="28"/>
        <v>Load Scenario 246 (Org#=1| Campus#=1, GiftType#=2, Fund#=1)</v>
      </c>
      <c r="F247" s="24" t="str">
        <f t="shared" si="29"/>
        <v>CampusName=Main Campus|GiftType=Donate| DonatePurchaseGoal=Donate|FundName= General Giving| CategoryName=</v>
      </c>
      <c r="G247" s="24" t="str">
        <f t="shared" si="30"/>
        <v>Load Scenario 246 (Org#=1| Campus#=1, GiftType#=2, Fund#=1) - Using 'Main Campus',  'Donate', using 'AmountCurrency' of '10', with a 'One-Time' transaction using a 'New Bank Account' payment type 'ach' with account 'NormalAccount' number '856667' Submit = 'Yes'</v>
      </c>
      <c r="H247" s="24" t="str">
        <f t="shared" si="31"/>
        <v>Environment= https://sg-dev-web.securegive.com/,  User= testing+246+load@securegive.com</v>
      </c>
      <c r="I247" s="34" t="s">
        <v>244</v>
      </c>
      <c r="J247" t="s">
        <v>272</v>
      </c>
      <c r="K247" s="34" t="s">
        <v>2003</v>
      </c>
      <c r="L247" t="s">
        <v>271</v>
      </c>
      <c r="M247" t="s">
        <v>55</v>
      </c>
      <c r="N247" t="s">
        <v>55</v>
      </c>
      <c r="O247" s="1" t="s">
        <v>92</v>
      </c>
      <c r="P247" t="s">
        <v>13</v>
      </c>
      <c r="Q247">
        <v>1</v>
      </c>
      <c r="R247" s="24">
        <v>1</v>
      </c>
      <c r="S247" s="7" t="s">
        <v>213</v>
      </c>
      <c r="T247" s="7">
        <v>2</v>
      </c>
      <c r="U247" s="7" t="s">
        <v>213</v>
      </c>
      <c r="V247" s="26" t="s">
        <v>55</v>
      </c>
      <c r="W247" s="22" t="s">
        <v>55</v>
      </c>
      <c r="X247" s="32" t="s">
        <v>55</v>
      </c>
      <c r="Y247" s="32" t="s">
        <v>55</v>
      </c>
      <c r="Z247" s="22" t="s">
        <v>55</v>
      </c>
      <c r="AA247" s="22" t="s">
        <v>55</v>
      </c>
      <c r="AB247" s="22" t="s">
        <v>55</v>
      </c>
      <c r="AC247" t="s">
        <v>60</v>
      </c>
      <c r="AD247">
        <v>1</v>
      </c>
      <c r="AF247" t="s">
        <v>24</v>
      </c>
      <c r="AG247">
        <v>10</v>
      </c>
      <c r="AH247" t="s">
        <v>17</v>
      </c>
      <c r="AI247" s="5" t="s">
        <v>55</v>
      </c>
      <c r="AJ247" s="5" t="s">
        <v>55</v>
      </c>
      <c r="AK247" s="32" t="s">
        <v>55</v>
      </c>
      <c r="AL247" s="22" t="s">
        <v>55</v>
      </c>
      <c r="AM247" s="32" t="s">
        <v>55</v>
      </c>
      <c r="AN247" s="32" t="s">
        <v>55</v>
      </c>
      <c r="AO247" s="22" t="str">
        <f t="shared" si="27"/>
        <v>One-Time gift on N/A basis charged on N/A Delayed start date of N/A ending on N/A</v>
      </c>
      <c r="AP247" t="s">
        <v>38</v>
      </c>
      <c r="AQ247" s="5" t="s">
        <v>64</v>
      </c>
      <c r="AR247" s="5" t="s">
        <v>181</v>
      </c>
      <c r="AS247" s="5" t="s">
        <v>64</v>
      </c>
      <c r="AT247" s="5"/>
      <c r="AU247" t="s">
        <v>38</v>
      </c>
      <c r="AV247" t="s">
        <v>38</v>
      </c>
      <c r="AW247" t="s">
        <v>38</v>
      </c>
      <c r="AX247" t="s">
        <v>90</v>
      </c>
      <c r="AY247" s="35" t="s">
        <v>3512</v>
      </c>
      <c r="AZ247" s="36" t="s">
        <v>3436</v>
      </c>
      <c r="BA247" s="36" t="s">
        <v>3939</v>
      </c>
      <c r="BB247" s="36" t="s">
        <v>5672</v>
      </c>
      <c r="BC247" s="37"/>
      <c r="BD247" s="36" t="s">
        <v>5634</v>
      </c>
      <c r="BE247" s="36" t="s">
        <v>5429</v>
      </c>
      <c r="BF247" t="s">
        <v>87</v>
      </c>
      <c r="BG247" s="39">
        <v>4379</v>
      </c>
      <c r="BH247" t="s">
        <v>126</v>
      </c>
      <c r="BI247" t="s">
        <v>221</v>
      </c>
      <c r="BJ247" s="5" t="s">
        <v>55</v>
      </c>
      <c r="BK247" s="5" t="s">
        <v>55</v>
      </c>
      <c r="BL247" t="s">
        <v>236</v>
      </c>
      <c r="BM247" t="s">
        <v>110</v>
      </c>
      <c r="BN247" t="s">
        <v>119</v>
      </c>
      <c r="BO247">
        <v>856667</v>
      </c>
      <c r="BP247" s="5" t="s">
        <v>55</v>
      </c>
      <c r="BQ247" s="5" t="s">
        <v>55</v>
      </c>
      <c r="BR247" s="5" t="s">
        <v>55</v>
      </c>
      <c r="BS247" s="5" t="s">
        <v>55</v>
      </c>
      <c r="BT247" s="5" t="s">
        <v>55</v>
      </c>
      <c r="BU247" s="5" t="s">
        <v>55</v>
      </c>
      <c r="BV247" t="s">
        <v>38</v>
      </c>
      <c r="BW247" t="s">
        <v>51</v>
      </c>
      <c r="BX247" s="6" t="s">
        <v>132</v>
      </c>
      <c r="BY247" t="s">
        <v>52</v>
      </c>
      <c r="BZ247" s="5" t="s">
        <v>131</v>
      </c>
      <c r="CA247" t="s">
        <v>38</v>
      </c>
      <c r="CB247" t="s">
        <v>37</v>
      </c>
      <c r="CC247" t="s">
        <v>215</v>
      </c>
    </row>
    <row r="248" spans="1:81" x14ac:dyDescent="0.2">
      <c r="A248" s="7" t="s">
        <v>37</v>
      </c>
      <c r="B248" t="s">
        <v>511</v>
      </c>
      <c r="C248" t="s">
        <v>136</v>
      </c>
      <c r="D248" t="s">
        <v>166</v>
      </c>
      <c r="E248" t="str">
        <f t="shared" si="28"/>
        <v>Load Scenario 247 (Org#=1| Campus#=1, GiftType#=2, Fund#=1)</v>
      </c>
      <c r="F248" s="24" t="str">
        <f t="shared" si="29"/>
        <v>CampusName=Main Campus|GiftType=Donate| DonatePurchaseGoal=Donate|FundName= General Giving| CategoryName=</v>
      </c>
      <c r="G248" s="24" t="str">
        <f t="shared" si="30"/>
        <v>Load Scenario 247 (Org#=1| Campus#=1, GiftType#=2, Fund#=1) - Using 'Main Campus',  'Donate', using 'AmountCurrency' of '10', with a 'One-Time' transaction using a 'New Credit Card' payment type 'Visa' with account 'Visa_Personal' number '4111 1111 1111 1111' Submit = 'Yes'</v>
      </c>
      <c r="H248" s="24" t="str">
        <f t="shared" si="31"/>
        <v>Environment= https://sg-dev-web.securegive.com/,  User= testing+247+load@securegive.com</v>
      </c>
      <c r="I248" s="34" t="s">
        <v>244</v>
      </c>
      <c r="J248" t="s">
        <v>272</v>
      </c>
      <c r="K248" s="34" t="s">
        <v>2004</v>
      </c>
      <c r="L248" t="s">
        <v>271</v>
      </c>
      <c r="M248" t="s">
        <v>55</v>
      </c>
      <c r="N248" t="s">
        <v>55</v>
      </c>
      <c r="O248" s="1" t="s">
        <v>92</v>
      </c>
      <c r="P248" t="s">
        <v>13</v>
      </c>
      <c r="Q248">
        <v>1</v>
      </c>
      <c r="R248" s="24">
        <v>1</v>
      </c>
      <c r="S248" s="7" t="s">
        <v>213</v>
      </c>
      <c r="T248" s="7">
        <v>2</v>
      </c>
      <c r="U248" s="7" t="s">
        <v>213</v>
      </c>
      <c r="V248" s="26" t="s">
        <v>55</v>
      </c>
      <c r="W248" s="22" t="s">
        <v>55</v>
      </c>
      <c r="X248" s="32" t="s">
        <v>55</v>
      </c>
      <c r="Y248" s="32" t="s">
        <v>55</v>
      </c>
      <c r="Z248" s="22" t="s">
        <v>55</v>
      </c>
      <c r="AA248" s="22" t="s">
        <v>55</v>
      </c>
      <c r="AB248" s="22" t="s">
        <v>55</v>
      </c>
      <c r="AC248" t="s">
        <v>60</v>
      </c>
      <c r="AD248">
        <v>1</v>
      </c>
      <c r="AF248" t="s">
        <v>24</v>
      </c>
      <c r="AG248">
        <v>10</v>
      </c>
      <c r="AH248" t="s">
        <v>17</v>
      </c>
      <c r="AI248" s="5" t="s">
        <v>55</v>
      </c>
      <c r="AJ248" s="5" t="s">
        <v>55</v>
      </c>
      <c r="AK248" s="32" t="s">
        <v>55</v>
      </c>
      <c r="AL248" s="22" t="s">
        <v>55</v>
      </c>
      <c r="AM248" s="32" t="s">
        <v>55</v>
      </c>
      <c r="AN248" s="32" t="s">
        <v>55</v>
      </c>
      <c r="AO248" s="22" t="str">
        <f t="shared" si="27"/>
        <v>One-Time gift on N/A basis charged on N/A Delayed start date of N/A ending on N/A</v>
      </c>
      <c r="AP248" t="s">
        <v>38</v>
      </c>
      <c r="AQ248" s="5" t="s">
        <v>64</v>
      </c>
      <c r="AR248" s="5" t="s">
        <v>181</v>
      </c>
      <c r="AS248" s="5" t="s">
        <v>64</v>
      </c>
      <c r="AT248" s="5"/>
      <c r="AU248" t="s">
        <v>38</v>
      </c>
      <c r="AV248" t="s">
        <v>38</v>
      </c>
      <c r="AW248" t="s">
        <v>38</v>
      </c>
      <c r="AX248" t="s">
        <v>90</v>
      </c>
      <c r="AY248" s="35" t="s">
        <v>3545</v>
      </c>
      <c r="AZ248" s="36" t="s">
        <v>3401</v>
      </c>
      <c r="BA248" s="36" t="s">
        <v>3940</v>
      </c>
      <c r="BB248" s="36" t="s">
        <v>5673</v>
      </c>
      <c r="BC248" s="37"/>
      <c r="BD248" s="36" t="s">
        <v>5611</v>
      </c>
      <c r="BE248" s="36" t="s">
        <v>5264</v>
      </c>
      <c r="BF248" t="s">
        <v>87</v>
      </c>
      <c r="BG248" s="39">
        <v>21087</v>
      </c>
      <c r="BH248" t="s">
        <v>53</v>
      </c>
      <c r="BI248" t="s">
        <v>221</v>
      </c>
      <c r="BJ248" s="5" t="s">
        <v>55</v>
      </c>
      <c r="BK248" t="s">
        <v>37</v>
      </c>
      <c r="BL248" t="s">
        <v>237</v>
      </c>
      <c r="BM248" t="s">
        <v>111</v>
      </c>
      <c r="BN248" t="s">
        <v>121</v>
      </c>
      <c r="BO248" t="s">
        <v>98</v>
      </c>
      <c r="BP248" s="4">
        <v>44188</v>
      </c>
      <c r="BQ248">
        <v>123</v>
      </c>
      <c r="BR248" s="5" t="s">
        <v>55</v>
      </c>
      <c r="BS248" t="s">
        <v>50</v>
      </c>
      <c r="BT248">
        <v>30215</v>
      </c>
      <c r="BU248" t="s">
        <v>38</v>
      </c>
      <c r="BV248" t="s">
        <v>38</v>
      </c>
      <c r="BW248" s="5" t="s">
        <v>55</v>
      </c>
      <c r="BX248" s="22" t="s">
        <v>55</v>
      </c>
      <c r="BY248" s="5" t="s">
        <v>55</v>
      </c>
      <c r="BZ248" s="5" t="s">
        <v>55</v>
      </c>
      <c r="CA248" t="s">
        <v>37</v>
      </c>
      <c r="CB248" t="s">
        <v>37</v>
      </c>
      <c r="CC248" t="s">
        <v>55</v>
      </c>
    </row>
    <row r="249" spans="1:81" ht="17" customHeight="1" x14ac:dyDescent="0.2">
      <c r="A249" s="7" t="s">
        <v>37</v>
      </c>
      <c r="B249" t="s">
        <v>512</v>
      </c>
      <c r="C249" t="s">
        <v>136</v>
      </c>
      <c r="D249" t="s">
        <v>166</v>
      </c>
      <c r="E249" t="str">
        <f t="shared" si="28"/>
        <v>Load Scenario 248 (Org#=1| Campus#=1, GiftType#=2, Fund#=1)</v>
      </c>
      <c r="F249" s="24" t="str">
        <f t="shared" si="29"/>
        <v>CampusName=Main Campus|GiftType=Donate| DonatePurchaseGoal=Donate|FundName= General Giving| CategoryName=</v>
      </c>
      <c r="G249" s="24" t="str">
        <f t="shared" si="30"/>
        <v>Load Scenario 248 (Org#=1| Campus#=1, GiftType#=2, Fund#=1) - Using 'Main Campus',  'Donate', using 'AmountCurrency' of '10', with a 'One-Time' transaction using a 'New Credit Card' payment type 'Visa' with account 'Visa_Corporate_Purchase' number '4055 0111 1111 1111' Submit = 'Yes'</v>
      </c>
      <c r="H249" s="24" t="str">
        <f t="shared" si="31"/>
        <v>Environment= https://sg-dev-web.securegive.com/,  User= testing+248+load@securegive.com</v>
      </c>
      <c r="I249" s="34" t="s">
        <v>244</v>
      </c>
      <c r="J249" t="s">
        <v>272</v>
      </c>
      <c r="K249" s="34" t="s">
        <v>2005</v>
      </c>
      <c r="L249" t="s">
        <v>271</v>
      </c>
      <c r="M249" t="s">
        <v>55</v>
      </c>
      <c r="N249" t="s">
        <v>55</v>
      </c>
      <c r="O249" s="1" t="s">
        <v>92</v>
      </c>
      <c r="P249" t="s">
        <v>13</v>
      </c>
      <c r="Q249">
        <v>1</v>
      </c>
      <c r="R249" s="24">
        <v>1</v>
      </c>
      <c r="S249" s="7" t="s">
        <v>213</v>
      </c>
      <c r="T249" s="7">
        <v>2</v>
      </c>
      <c r="U249" s="7" t="s">
        <v>213</v>
      </c>
      <c r="V249" s="26" t="s">
        <v>55</v>
      </c>
      <c r="W249" s="22" t="s">
        <v>55</v>
      </c>
      <c r="X249" s="32" t="s">
        <v>55</v>
      </c>
      <c r="Y249" s="32" t="s">
        <v>55</v>
      </c>
      <c r="Z249" s="22" t="s">
        <v>55</v>
      </c>
      <c r="AA249" s="22" t="s">
        <v>55</v>
      </c>
      <c r="AB249" s="22" t="s">
        <v>55</v>
      </c>
      <c r="AC249" t="s">
        <v>60</v>
      </c>
      <c r="AD249">
        <v>1</v>
      </c>
      <c r="AF249" t="s">
        <v>24</v>
      </c>
      <c r="AG249">
        <v>10</v>
      </c>
      <c r="AH249" t="s">
        <v>17</v>
      </c>
      <c r="AI249" s="5" t="s">
        <v>55</v>
      </c>
      <c r="AJ249" s="5" t="s">
        <v>55</v>
      </c>
      <c r="AK249" s="32" t="s">
        <v>55</v>
      </c>
      <c r="AL249" s="22" t="s">
        <v>55</v>
      </c>
      <c r="AM249" s="32" t="s">
        <v>55</v>
      </c>
      <c r="AN249" s="32" t="s">
        <v>55</v>
      </c>
      <c r="AO249" s="22" t="str">
        <f t="shared" si="27"/>
        <v>One-Time gift on N/A basis charged on N/A Delayed start date of N/A ending on N/A</v>
      </c>
      <c r="AP249" t="s">
        <v>38</v>
      </c>
      <c r="AQ249" s="5" t="s">
        <v>64</v>
      </c>
      <c r="AR249" s="5" t="s">
        <v>181</v>
      </c>
      <c r="AS249" s="5" t="s">
        <v>64</v>
      </c>
      <c r="AT249" s="5"/>
      <c r="AU249" t="s">
        <v>38</v>
      </c>
      <c r="AV249" t="s">
        <v>38</v>
      </c>
      <c r="AW249" t="s">
        <v>38</v>
      </c>
      <c r="AX249" t="s">
        <v>90</v>
      </c>
      <c r="AY249" s="35" t="s">
        <v>3323</v>
      </c>
      <c r="AZ249" s="36" t="s">
        <v>3445</v>
      </c>
      <c r="BA249" s="36" t="s">
        <v>3941</v>
      </c>
      <c r="BB249" s="36" t="s">
        <v>5674</v>
      </c>
      <c r="BC249" s="37"/>
      <c r="BD249" s="36" t="s">
        <v>5675</v>
      </c>
      <c r="BE249" s="36" t="s">
        <v>5287</v>
      </c>
      <c r="BF249" t="s">
        <v>87</v>
      </c>
      <c r="BG249" s="39">
        <v>94628</v>
      </c>
      <c r="BH249" t="s">
        <v>53</v>
      </c>
      <c r="BI249" t="s">
        <v>221</v>
      </c>
      <c r="BJ249" s="5" t="s">
        <v>55</v>
      </c>
      <c r="BK249" t="s">
        <v>37</v>
      </c>
      <c r="BL249" t="s">
        <v>237</v>
      </c>
      <c r="BM249" t="s">
        <v>111</v>
      </c>
      <c r="BN249" t="s">
        <v>106</v>
      </c>
      <c r="BO249" t="s">
        <v>100</v>
      </c>
      <c r="BP249" s="4">
        <v>44188</v>
      </c>
      <c r="BQ249">
        <v>123</v>
      </c>
      <c r="BR249" s="5" t="s">
        <v>55</v>
      </c>
      <c r="BS249" t="s">
        <v>172</v>
      </c>
      <c r="BT249">
        <v>30215</v>
      </c>
      <c r="BU249" t="s">
        <v>38</v>
      </c>
      <c r="BV249" t="s">
        <v>38</v>
      </c>
      <c r="BW249" s="5" t="s">
        <v>55</v>
      </c>
      <c r="BX249" s="22" t="s">
        <v>55</v>
      </c>
      <c r="BY249" s="5" t="s">
        <v>55</v>
      </c>
      <c r="BZ249" s="5" t="s">
        <v>55</v>
      </c>
      <c r="CA249" t="s">
        <v>37</v>
      </c>
      <c r="CB249" t="s">
        <v>37</v>
      </c>
      <c r="CC249" t="s">
        <v>55</v>
      </c>
    </row>
    <row r="250" spans="1:81" x14ac:dyDescent="0.2">
      <c r="A250" s="7" t="s">
        <v>37</v>
      </c>
      <c r="B250" t="s">
        <v>513</v>
      </c>
      <c r="C250" t="s">
        <v>136</v>
      </c>
      <c r="D250" t="s">
        <v>166</v>
      </c>
      <c r="E250" t="str">
        <f t="shared" si="28"/>
        <v>Load Scenario 249 (Org#=1| Campus#=1, GiftType#=2, Fund#=1)</v>
      </c>
      <c r="F250" s="24" t="str">
        <f t="shared" si="29"/>
        <v>CampusName=Main Campus|GiftType=Donate| DonatePurchaseGoal=Donate|FundName= General Giving| CategoryName=</v>
      </c>
      <c r="G250" s="24" t="str">
        <f t="shared" si="30"/>
        <v>Load Scenario 249 (Org#=1| Campus#=1, GiftType#=2, Fund#=1) - Using 'Main Campus',  'Donate', using 'AmountCurrency' of '14', with a 'One-Time' transaction using a 'New Credit Card' payment type 'Visa' with account 'Mastercard_Personal' number '5454 5454 5454 5454' Submit = 'Yes'</v>
      </c>
      <c r="H250" s="24" t="str">
        <f t="shared" si="31"/>
        <v>Environment= https://sg-dev-web.securegive.com/,  User= testing+249+load@securegive.com</v>
      </c>
      <c r="I250" s="34" t="s">
        <v>244</v>
      </c>
      <c r="J250" t="s">
        <v>272</v>
      </c>
      <c r="K250" s="34" t="s">
        <v>2006</v>
      </c>
      <c r="L250" t="s">
        <v>271</v>
      </c>
      <c r="M250" t="s">
        <v>55</v>
      </c>
      <c r="N250" t="s">
        <v>55</v>
      </c>
      <c r="O250" s="1" t="s">
        <v>92</v>
      </c>
      <c r="P250" t="s">
        <v>13</v>
      </c>
      <c r="Q250">
        <v>1</v>
      </c>
      <c r="R250" s="24">
        <v>1</v>
      </c>
      <c r="S250" s="7" t="s">
        <v>213</v>
      </c>
      <c r="T250" s="7">
        <v>2</v>
      </c>
      <c r="U250" s="7" t="s">
        <v>213</v>
      </c>
      <c r="V250" s="26" t="s">
        <v>55</v>
      </c>
      <c r="W250" s="22" t="s">
        <v>55</v>
      </c>
      <c r="X250" s="32" t="s">
        <v>55</v>
      </c>
      <c r="Y250" s="32" t="s">
        <v>55</v>
      </c>
      <c r="Z250" s="22" t="s">
        <v>55</v>
      </c>
      <c r="AA250" s="22" t="s">
        <v>55</v>
      </c>
      <c r="AB250" s="22" t="s">
        <v>55</v>
      </c>
      <c r="AC250" t="s">
        <v>60</v>
      </c>
      <c r="AD250">
        <v>1</v>
      </c>
      <c r="AF250" t="s">
        <v>24</v>
      </c>
      <c r="AG250">
        <v>14</v>
      </c>
      <c r="AH250" t="s">
        <v>17</v>
      </c>
      <c r="AI250" s="5" t="s">
        <v>55</v>
      </c>
      <c r="AJ250" s="5" t="s">
        <v>55</v>
      </c>
      <c r="AK250" s="32" t="s">
        <v>55</v>
      </c>
      <c r="AL250" s="22" t="s">
        <v>55</v>
      </c>
      <c r="AM250" s="32" t="s">
        <v>55</v>
      </c>
      <c r="AN250" s="32" t="s">
        <v>55</v>
      </c>
      <c r="AO250" s="22" t="str">
        <f t="shared" si="27"/>
        <v>One-Time gift on N/A basis charged on N/A Delayed start date of N/A ending on N/A</v>
      </c>
      <c r="AP250" t="s">
        <v>38</v>
      </c>
      <c r="AQ250" s="5" t="s">
        <v>64</v>
      </c>
      <c r="AR250" s="5" t="s">
        <v>181</v>
      </c>
      <c r="AS250" s="5" t="s">
        <v>64</v>
      </c>
      <c r="AT250" s="5"/>
      <c r="AU250" t="s">
        <v>38</v>
      </c>
      <c r="AV250" t="s">
        <v>38</v>
      </c>
      <c r="AW250" t="s">
        <v>38</v>
      </c>
      <c r="AX250" t="s">
        <v>90</v>
      </c>
      <c r="AY250" s="35" t="s">
        <v>3287</v>
      </c>
      <c r="AZ250" s="36" t="s">
        <v>3386</v>
      </c>
      <c r="BA250" s="36" t="s">
        <v>3942</v>
      </c>
      <c r="BB250" s="36" t="s">
        <v>5676</v>
      </c>
      <c r="BC250" s="37"/>
      <c r="BD250" s="36" t="s">
        <v>5278</v>
      </c>
      <c r="BE250" s="36" t="s">
        <v>86</v>
      </c>
      <c r="BF250" t="s">
        <v>87</v>
      </c>
      <c r="BG250" s="39">
        <v>86531</v>
      </c>
      <c r="BH250" t="s">
        <v>53</v>
      </c>
      <c r="BI250" t="s">
        <v>221</v>
      </c>
      <c r="BJ250" s="5" t="s">
        <v>55</v>
      </c>
      <c r="BK250" t="s">
        <v>37</v>
      </c>
      <c r="BL250" t="s">
        <v>237</v>
      </c>
      <c r="BM250" t="s">
        <v>111</v>
      </c>
      <c r="BN250" t="s">
        <v>122</v>
      </c>
      <c r="BO250" t="s">
        <v>101</v>
      </c>
      <c r="BP250" s="4">
        <v>44188</v>
      </c>
      <c r="BQ250">
        <v>123</v>
      </c>
      <c r="BR250" s="5" t="s">
        <v>55</v>
      </c>
      <c r="BS250" t="s">
        <v>173</v>
      </c>
      <c r="BT250">
        <v>30215</v>
      </c>
      <c r="BU250" t="s">
        <v>38</v>
      </c>
      <c r="BV250" t="s">
        <v>38</v>
      </c>
      <c r="BW250" s="5" t="s">
        <v>55</v>
      </c>
      <c r="BX250" s="22" t="s">
        <v>55</v>
      </c>
      <c r="BY250" s="5" t="s">
        <v>55</v>
      </c>
      <c r="BZ250" s="5" t="s">
        <v>55</v>
      </c>
      <c r="CA250" t="s">
        <v>38</v>
      </c>
      <c r="CB250" t="s">
        <v>37</v>
      </c>
      <c r="CC250" t="s">
        <v>55</v>
      </c>
    </row>
    <row r="251" spans="1:81" x14ac:dyDescent="0.2">
      <c r="A251" s="7" t="s">
        <v>37</v>
      </c>
      <c r="B251" t="s">
        <v>514</v>
      </c>
      <c r="C251" t="s">
        <v>136</v>
      </c>
      <c r="D251" t="s">
        <v>166</v>
      </c>
      <c r="E251" t="str">
        <f t="shared" si="28"/>
        <v>Load Scenario 250 (Org#=1| Campus#=1, GiftType#=2, Fund#=1)</v>
      </c>
      <c r="F251" s="24" t="str">
        <f t="shared" si="29"/>
        <v>CampusName=Main Campus|GiftType=Donate| DonatePurchaseGoal=Donate|FundName= General Giving| CategoryName=</v>
      </c>
      <c r="G251" s="24" t="str">
        <f t="shared" si="30"/>
        <v>Load Scenario 250 (Org#=1| Campus#=1, GiftType#=2, Fund#=1) - Using 'Main Campus',  'Donate', using 'AmountCurrency' of '15', with a 'One-Time' transaction using a 'New Credit Card' payment type 'Mastercard' with account 'Mastercard_Corporate' number '5405 2222 2222 2226' Submit = 'Yes'</v>
      </c>
      <c r="H251" s="24" t="str">
        <f t="shared" si="31"/>
        <v>Environment= https://sg-dev-web.securegive.com/,  User= testing+250+load@securegive.com</v>
      </c>
      <c r="I251" s="34" t="s">
        <v>244</v>
      </c>
      <c r="J251" t="s">
        <v>272</v>
      </c>
      <c r="K251" s="34" t="s">
        <v>2007</v>
      </c>
      <c r="L251" t="s">
        <v>271</v>
      </c>
      <c r="M251" t="s">
        <v>55</v>
      </c>
      <c r="N251" t="s">
        <v>55</v>
      </c>
      <c r="O251" s="1" t="s">
        <v>92</v>
      </c>
      <c r="P251" t="s">
        <v>13</v>
      </c>
      <c r="Q251">
        <v>1</v>
      </c>
      <c r="R251" s="24">
        <v>1</v>
      </c>
      <c r="S251" s="7" t="s">
        <v>213</v>
      </c>
      <c r="T251" s="7">
        <v>2</v>
      </c>
      <c r="U251" s="7" t="s">
        <v>213</v>
      </c>
      <c r="V251" s="26" t="s">
        <v>55</v>
      </c>
      <c r="W251" s="22" t="s">
        <v>55</v>
      </c>
      <c r="X251" s="32" t="s">
        <v>55</v>
      </c>
      <c r="Y251" s="32" t="s">
        <v>55</v>
      </c>
      <c r="Z251" s="22" t="s">
        <v>55</v>
      </c>
      <c r="AA251" s="22" t="s">
        <v>55</v>
      </c>
      <c r="AB251" s="22" t="s">
        <v>55</v>
      </c>
      <c r="AC251" t="s">
        <v>60</v>
      </c>
      <c r="AD251">
        <v>1</v>
      </c>
      <c r="AF251" t="s">
        <v>24</v>
      </c>
      <c r="AG251">
        <v>15</v>
      </c>
      <c r="AH251" t="s">
        <v>17</v>
      </c>
      <c r="AI251" s="5" t="s">
        <v>55</v>
      </c>
      <c r="AJ251" s="5" t="s">
        <v>55</v>
      </c>
      <c r="AK251" s="32" t="s">
        <v>55</v>
      </c>
      <c r="AL251" s="22" t="s">
        <v>55</v>
      </c>
      <c r="AM251" s="32" t="s">
        <v>55</v>
      </c>
      <c r="AN251" s="32" t="s">
        <v>55</v>
      </c>
      <c r="AO251" s="22" t="str">
        <f t="shared" si="27"/>
        <v>One-Time gift on N/A basis charged on N/A Delayed start date of N/A ending on N/A</v>
      </c>
      <c r="AP251" t="s">
        <v>38</v>
      </c>
      <c r="AQ251" s="5" t="s">
        <v>64</v>
      </c>
      <c r="AR251" s="5" t="s">
        <v>181</v>
      </c>
      <c r="AS251" s="5" t="s">
        <v>64</v>
      </c>
      <c r="AT251" s="5"/>
      <c r="AU251" t="s">
        <v>38</v>
      </c>
      <c r="AV251" t="s">
        <v>38</v>
      </c>
      <c r="AW251" t="s">
        <v>38</v>
      </c>
      <c r="AX251" t="s">
        <v>90</v>
      </c>
      <c r="AY251" s="35" t="s">
        <v>3546</v>
      </c>
      <c r="AZ251" s="36" t="s">
        <v>3530</v>
      </c>
      <c r="BA251" s="36" t="s">
        <v>3943</v>
      </c>
      <c r="BB251" s="36" t="s">
        <v>5677</v>
      </c>
      <c r="BC251" s="37"/>
      <c r="BD251" s="36" t="s">
        <v>5647</v>
      </c>
      <c r="BE251" s="36" t="s">
        <v>5379</v>
      </c>
      <c r="BF251" t="s">
        <v>87</v>
      </c>
      <c r="BG251" s="39">
        <v>62691</v>
      </c>
      <c r="BH251" t="s">
        <v>53</v>
      </c>
      <c r="BI251" t="s">
        <v>221</v>
      </c>
      <c r="BJ251" s="5" t="s">
        <v>55</v>
      </c>
      <c r="BK251" t="s">
        <v>37</v>
      </c>
      <c r="BL251" t="s">
        <v>238</v>
      </c>
      <c r="BM251" t="s">
        <v>111</v>
      </c>
      <c r="BN251" t="s">
        <v>123</v>
      </c>
      <c r="BO251" t="s">
        <v>103</v>
      </c>
      <c r="BP251" s="4">
        <v>44188</v>
      </c>
      <c r="BQ251">
        <v>123</v>
      </c>
      <c r="BR251" s="5" t="s">
        <v>55</v>
      </c>
      <c r="BS251" t="s">
        <v>174</v>
      </c>
      <c r="BT251">
        <v>30215</v>
      </c>
      <c r="BU251" t="s">
        <v>38</v>
      </c>
      <c r="BV251" t="s">
        <v>38</v>
      </c>
      <c r="BW251" s="5" t="s">
        <v>55</v>
      </c>
      <c r="BX251" s="22" t="s">
        <v>55</v>
      </c>
      <c r="BY251" s="5" t="s">
        <v>55</v>
      </c>
      <c r="BZ251" s="5" t="s">
        <v>55</v>
      </c>
      <c r="CA251" t="s">
        <v>38</v>
      </c>
      <c r="CB251" t="s">
        <v>37</v>
      </c>
      <c r="CC251" t="s">
        <v>55</v>
      </c>
    </row>
    <row r="252" spans="1:81" x14ac:dyDescent="0.2">
      <c r="A252" s="7" t="s">
        <v>37</v>
      </c>
      <c r="B252" t="s">
        <v>515</v>
      </c>
      <c r="C252" t="s">
        <v>136</v>
      </c>
      <c r="D252" t="s">
        <v>166</v>
      </c>
      <c r="E252" t="str">
        <f t="shared" si="28"/>
        <v>Load Scenario 251 (Org#=1| Campus#=1, GiftType#=2, Fund#=1)</v>
      </c>
      <c r="F252" s="24" t="str">
        <f t="shared" si="29"/>
        <v>CampusName=Main Campus|GiftType=Donate| DonatePurchaseGoal=Donate|FundName= General Giving| CategoryName=</v>
      </c>
      <c r="G252" s="24" t="str">
        <f t="shared" si="30"/>
        <v>Load Scenario 251 (Org#=1| Campus#=1, GiftType#=2, Fund#=1) - Using 'Main Campus',  'Donate', using 'AmountCurrency' of '16', with a 'One-Time' transaction using a 'New Credit Card' payment type 'Discover' with account 'Discover' number '6011 0009 9550 0000' Submit = 'Yes'</v>
      </c>
      <c r="H252" s="24" t="str">
        <f t="shared" si="31"/>
        <v>Environment= https://sg-dev-web.securegive.com/,  User= testing+251+load@securegive.com</v>
      </c>
      <c r="I252" s="34" t="s">
        <v>244</v>
      </c>
      <c r="J252" t="s">
        <v>272</v>
      </c>
      <c r="K252" s="34" t="s">
        <v>2008</v>
      </c>
      <c r="L252" t="s">
        <v>271</v>
      </c>
      <c r="M252" t="s">
        <v>55</v>
      </c>
      <c r="N252" t="s">
        <v>55</v>
      </c>
      <c r="O252" s="1" t="s">
        <v>92</v>
      </c>
      <c r="P252" t="s">
        <v>13</v>
      </c>
      <c r="Q252">
        <v>1</v>
      </c>
      <c r="R252" s="24">
        <v>1</v>
      </c>
      <c r="S252" s="7" t="s">
        <v>213</v>
      </c>
      <c r="T252" s="7">
        <v>2</v>
      </c>
      <c r="U252" s="7" t="s">
        <v>213</v>
      </c>
      <c r="V252" s="26" t="s">
        <v>55</v>
      </c>
      <c r="W252" s="22" t="s">
        <v>55</v>
      </c>
      <c r="X252" s="32" t="s">
        <v>55</v>
      </c>
      <c r="Y252" s="32" t="s">
        <v>55</v>
      </c>
      <c r="Z252" s="22" t="s">
        <v>55</v>
      </c>
      <c r="AA252" s="22" t="s">
        <v>55</v>
      </c>
      <c r="AB252" s="22" t="s">
        <v>55</v>
      </c>
      <c r="AC252" t="s">
        <v>60</v>
      </c>
      <c r="AD252">
        <v>1</v>
      </c>
      <c r="AF252" t="s">
        <v>24</v>
      </c>
      <c r="AG252">
        <v>16</v>
      </c>
      <c r="AH252" t="s">
        <v>17</v>
      </c>
      <c r="AI252" s="5" t="s">
        <v>55</v>
      </c>
      <c r="AJ252" s="5" t="s">
        <v>55</v>
      </c>
      <c r="AK252" s="32" t="s">
        <v>55</v>
      </c>
      <c r="AL252" s="22" t="s">
        <v>55</v>
      </c>
      <c r="AM252" s="32" t="s">
        <v>55</v>
      </c>
      <c r="AN252" s="32" t="s">
        <v>55</v>
      </c>
      <c r="AO252" s="22" t="str">
        <f t="shared" si="27"/>
        <v>One-Time gift on N/A basis charged on N/A Delayed start date of N/A ending on N/A</v>
      </c>
      <c r="AP252" t="s">
        <v>38</v>
      </c>
      <c r="AQ252" s="5" t="s">
        <v>64</v>
      </c>
      <c r="AR252" s="5" t="s">
        <v>181</v>
      </c>
      <c r="AS252" s="5" t="s">
        <v>64</v>
      </c>
      <c r="AT252" s="5"/>
      <c r="AU252" t="s">
        <v>38</v>
      </c>
      <c r="AV252" t="s">
        <v>38</v>
      </c>
      <c r="AW252" t="s">
        <v>38</v>
      </c>
      <c r="AX252" t="s">
        <v>90</v>
      </c>
      <c r="AY252" s="35" t="s">
        <v>78</v>
      </c>
      <c r="AZ252" s="36" t="s">
        <v>3287</v>
      </c>
      <c r="BA252" s="36" t="s">
        <v>3944</v>
      </c>
      <c r="BB252" s="36" t="s">
        <v>5678</v>
      </c>
      <c r="BC252" s="37"/>
      <c r="BD252" s="36" t="s">
        <v>5679</v>
      </c>
      <c r="BE252" s="36" t="s">
        <v>5206</v>
      </c>
      <c r="BF252" t="s">
        <v>87</v>
      </c>
      <c r="BG252" s="39">
        <v>72646</v>
      </c>
      <c r="BH252" t="s">
        <v>53</v>
      </c>
      <c r="BI252" t="s">
        <v>221</v>
      </c>
      <c r="BJ252" s="5" t="s">
        <v>55</v>
      </c>
      <c r="BK252" t="s">
        <v>37</v>
      </c>
      <c r="BL252" t="s">
        <v>96</v>
      </c>
      <c r="BM252" t="s">
        <v>111</v>
      </c>
      <c r="BN252" t="s">
        <v>96</v>
      </c>
      <c r="BO252" t="s">
        <v>104</v>
      </c>
      <c r="BP252" s="4">
        <v>44188</v>
      </c>
      <c r="BQ252">
        <v>123</v>
      </c>
      <c r="BR252" s="5" t="s">
        <v>55</v>
      </c>
      <c r="BS252" t="s">
        <v>175</v>
      </c>
      <c r="BT252">
        <v>30215</v>
      </c>
      <c r="BU252" t="s">
        <v>38</v>
      </c>
      <c r="BV252" t="s">
        <v>38</v>
      </c>
      <c r="BW252" s="5" t="s">
        <v>55</v>
      </c>
      <c r="BX252" s="22" t="s">
        <v>55</v>
      </c>
      <c r="BY252" s="5" t="s">
        <v>55</v>
      </c>
      <c r="BZ252" s="5" t="s">
        <v>55</v>
      </c>
      <c r="CA252" t="s">
        <v>37</v>
      </c>
      <c r="CB252" t="s">
        <v>37</v>
      </c>
      <c r="CC252" t="s">
        <v>55</v>
      </c>
    </row>
    <row r="253" spans="1:81" x14ac:dyDescent="0.2">
      <c r="A253" s="7" t="s">
        <v>37</v>
      </c>
      <c r="B253" t="s">
        <v>516</v>
      </c>
      <c r="C253" t="s">
        <v>136</v>
      </c>
      <c r="D253" t="s">
        <v>166</v>
      </c>
      <c r="E253" t="str">
        <f t="shared" si="28"/>
        <v>Load Scenario 252 (Org#=1| Campus#=1, GiftType#=2, Fund#=1)</v>
      </c>
      <c r="F253" s="24" t="str">
        <f t="shared" si="29"/>
        <v>CampusName=Main Campus|GiftType=Donate| DonatePurchaseGoal=Donate|FundName= General Giving| CategoryName=</v>
      </c>
      <c r="G253" s="24" t="str">
        <f t="shared" si="30"/>
        <v>Load Scenario 252 (Org#=1| Campus#=1, GiftType#=2, Fund#=1) - Using 'Main Campus',  'Donate', using 'AmountCurrency' of '10', with a 'One-Time' transaction using a 'New Credit Card' payment type 'Amex' with account 'American_Express' number '3714 496353 98431' Submit = 'Yes'</v>
      </c>
      <c r="H253" s="24" t="str">
        <f t="shared" si="31"/>
        <v>Environment= https://sg-dev-web.securegive.com/,  User= testing+252+load@securegive.com</v>
      </c>
      <c r="I253" s="34" t="s">
        <v>244</v>
      </c>
      <c r="J253" t="s">
        <v>272</v>
      </c>
      <c r="K253" s="34" t="s">
        <v>2009</v>
      </c>
      <c r="L253" t="s">
        <v>271</v>
      </c>
      <c r="M253" t="s">
        <v>55</v>
      </c>
      <c r="N253" t="s">
        <v>55</v>
      </c>
      <c r="O253" s="1" t="s">
        <v>92</v>
      </c>
      <c r="P253" t="s">
        <v>13</v>
      </c>
      <c r="Q253">
        <v>1</v>
      </c>
      <c r="R253" s="24">
        <v>1</v>
      </c>
      <c r="S253" s="7" t="s">
        <v>213</v>
      </c>
      <c r="T253" s="7">
        <v>2</v>
      </c>
      <c r="U253" s="7" t="s">
        <v>213</v>
      </c>
      <c r="V253" s="26" t="s">
        <v>55</v>
      </c>
      <c r="W253" s="22" t="s">
        <v>55</v>
      </c>
      <c r="X253" s="32" t="s">
        <v>55</v>
      </c>
      <c r="Y253" s="32" t="s">
        <v>55</v>
      </c>
      <c r="Z253" s="22" t="s">
        <v>55</v>
      </c>
      <c r="AA253" s="22" t="s">
        <v>55</v>
      </c>
      <c r="AB253" s="22" t="s">
        <v>55</v>
      </c>
      <c r="AC253" t="s">
        <v>60</v>
      </c>
      <c r="AD253">
        <v>1</v>
      </c>
      <c r="AF253" t="s">
        <v>24</v>
      </c>
      <c r="AG253">
        <v>10</v>
      </c>
      <c r="AH253" t="s">
        <v>17</v>
      </c>
      <c r="AI253" s="5" t="s">
        <v>55</v>
      </c>
      <c r="AJ253" s="5" t="s">
        <v>55</v>
      </c>
      <c r="AK253" s="32" t="s">
        <v>55</v>
      </c>
      <c r="AL253" s="22" t="s">
        <v>55</v>
      </c>
      <c r="AM253" s="32" t="s">
        <v>55</v>
      </c>
      <c r="AN253" s="32" t="s">
        <v>55</v>
      </c>
      <c r="AO253" s="22" t="str">
        <f t="shared" si="27"/>
        <v>One-Time gift on N/A basis charged on N/A Delayed start date of N/A ending on N/A</v>
      </c>
      <c r="AP253" t="s">
        <v>38</v>
      </c>
      <c r="AQ253" s="5" t="s">
        <v>64</v>
      </c>
      <c r="AR253" s="5" t="s">
        <v>181</v>
      </c>
      <c r="AS253" s="5" t="s">
        <v>64</v>
      </c>
      <c r="AT253" s="5"/>
      <c r="AU253" t="s">
        <v>38</v>
      </c>
      <c r="AV253" t="s">
        <v>38</v>
      </c>
      <c r="AW253" t="s">
        <v>38</v>
      </c>
      <c r="AX253" t="s">
        <v>90</v>
      </c>
      <c r="AY253" s="35" t="s">
        <v>3397</v>
      </c>
      <c r="AZ253" s="36" t="s">
        <v>3541</v>
      </c>
      <c r="BA253" s="36" t="s">
        <v>3945</v>
      </c>
      <c r="BB253" s="36" t="s">
        <v>5680</v>
      </c>
      <c r="BC253" s="37"/>
      <c r="BD253" s="36" t="s">
        <v>5563</v>
      </c>
      <c r="BE253" s="36" t="s">
        <v>5198</v>
      </c>
      <c r="BF253" t="s">
        <v>87</v>
      </c>
      <c r="BG253" s="39">
        <v>98042</v>
      </c>
      <c r="BH253" t="s">
        <v>53</v>
      </c>
      <c r="BI253" t="s">
        <v>221</v>
      </c>
      <c r="BJ253" s="5" t="s">
        <v>55</v>
      </c>
      <c r="BK253" t="s">
        <v>37</v>
      </c>
      <c r="BL253" t="s">
        <v>239</v>
      </c>
      <c r="BM253" t="s">
        <v>111</v>
      </c>
      <c r="BN253" t="s">
        <v>107</v>
      </c>
      <c r="BO253" t="s">
        <v>105</v>
      </c>
      <c r="BP253" s="4">
        <v>44188</v>
      </c>
      <c r="BQ253" s="5" t="s">
        <v>55</v>
      </c>
      <c r="BR253">
        <v>1234</v>
      </c>
      <c r="BS253" t="s">
        <v>176</v>
      </c>
      <c r="BT253">
        <v>30215</v>
      </c>
      <c r="BU253" t="s">
        <v>38</v>
      </c>
      <c r="BV253" t="s">
        <v>55</v>
      </c>
      <c r="BW253" s="5" t="s">
        <v>55</v>
      </c>
      <c r="BX253" s="22" t="s">
        <v>55</v>
      </c>
      <c r="BY253" s="5" t="s">
        <v>55</v>
      </c>
      <c r="BZ253" s="5" t="s">
        <v>55</v>
      </c>
      <c r="CA253" t="s">
        <v>37</v>
      </c>
      <c r="CB253" t="s">
        <v>37</v>
      </c>
      <c r="CC253" t="s">
        <v>55</v>
      </c>
    </row>
    <row r="254" spans="1:81" x14ac:dyDescent="0.2">
      <c r="A254" s="7" t="s">
        <v>37</v>
      </c>
      <c r="B254" t="s">
        <v>517</v>
      </c>
      <c r="C254" t="s">
        <v>136</v>
      </c>
      <c r="D254" t="s">
        <v>166</v>
      </c>
      <c r="E254" t="str">
        <f t="shared" si="28"/>
        <v>Load Scenario 253 (Org#=1| Campus#=1, GiftType#=2, Fund#=1)</v>
      </c>
      <c r="F254" s="24" t="str">
        <f t="shared" si="29"/>
        <v>CampusName=Main Campus|GiftType=Donate| DonatePurchaseGoal=Donate|FundName= General Giving| CategoryName=</v>
      </c>
      <c r="G254" s="24" t="str">
        <f t="shared" si="30"/>
        <v>Load Scenario 253 (Org#=1| Campus#=1, GiftType#=2, Fund#=1) - Using 'Main Campus',  'Donate', using 'AmountCurrency' of '10', with a 'One-Time' transaction using a 'New Bank Account' payment type 'ach' with account 'NormalAccount' number '856667' Submit = 'Yes'</v>
      </c>
      <c r="H254" s="24" t="str">
        <f t="shared" si="31"/>
        <v>Environment= https://sg-dev-web.securegive.com/,  User= testing+253+load@securegive.com</v>
      </c>
      <c r="I254" s="34" t="s">
        <v>244</v>
      </c>
      <c r="J254" t="s">
        <v>272</v>
      </c>
      <c r="K254" s="34" t="s">
        <v>2010</v>
      </c>
      <c r="L254" t="s">
        <v>271</v>
      </c>
      <c r="M254" t="s">
        <v>55</v>
      </c>
      <c r="N254" t="s">
        <v>55</v>
      </c>
      <c r="O254" s="1" t="s">
        <v>92</v>
      </c>
      <c r="P254" t="s">
        <v>13</v>
      </c>
      <c r="Q254">
        <v>1</v>
      </c>
      <c r="R254" s="24">
        <v>1</v>
      </c>
      <c r="S254" s="7" t="s">
        <v>213</v>
      </c>
      <c r="T254" s="7">
        <v>2</v>
      </c>
      <c r="U254" s="7" t="s">
        <v>213</v>
      </c>
      <c r="V254" s="26" t="s">
        <v>55</v>
      </c>
      <c r="W254" s="22" t="s">
        <v>55</v>
      </c>
      <c r="X254" s="32" t="s">
        <v>55</v>
      </c>
      <c r="Y254" s="32" t="s">
        <v>55</v>
      </c>
      <c r="Z254" s="22" t="s">
        <v>55</v>
      </c>
      <c r="AA254" s="22" t="s">
        <v>55</v>
      </c>
      <c r="AB254" s="22" t="s">
        <v>55</v>
      </c>
      <c r="AC254" t="s">
        <v>60</v>
      </c>
      <c r="AD254">
        <v>1</v>
      </c>
      <c r="AF254" t="s">
        <v>24</v>
      </c>
      <c r="AG254">
        <v>10</v>
      </c>
      <c r="AH254" t="s">
        <v>17</v>
      </c>
      <c r="AI254" s="5" t="s">
        <v>55</v>
      </c>
      <c r="AJ254" s="5" t="s">
        <v>55</v>
      </c>
      <c r="AK254" s="32" t="s">
        <v>55</v>
      </c>
      <c r="AL254" s="22" t="s">
        <v>55</v>
      </c>
      <c r="AM254" s="32" t="s">
        <v>55</v>
      </c>
      <c r="AN254" s="32" t="s">
        <v>55</v>
      </c>
      <c r="AO254" s="22" t="str">
        <f t="shared" si="27"/>
        <v>One-Time gift on N/A basis charged on N/A Delayed start date of N/A ending on N/A</v>
      </c>
      <c r="AP254" t="s">
        <v>38</v>
      </c>
      <c r="AQ254" s="5" t="s">
        <v>64</v>
      </c>
      <c r="AR254" s="5" t="s">
        <v>181</v>
      </c>
      <c r="AS254" s="5" t="s">
        <v>64</v>
      </c>
      <c r="AT254" s="5"/>
      <c r="AU254" t="s">
        <v>38</v>
      </c>
      <c r="AV254" t="s">
        <v>38</v>
      </c>
      <c r="AW254" t="s">
        <v>38</v>
      </c>
      <c r="AX254" t="s">
        <v>90</v>
      </c>
      <c r="AY254" s="35" t="s">
        <v>3454</v>
      </c>
      <c r="AZ254" s="36" t="s">
        <v>3547</v>
      </c>
      <c r="BA254" s="36" t="s">
        <v>3946</v>
      </c>
      <c r="BB254" s="36" t="s">
        <v>5681</v>
      </c>
      <c r="BC254" s="37"/>
      <c r="BD254" s="36" t="s">
        <v>5682</v>
      </c>
      <c r="BE254" s="36" t="s">
        <v>5447</v>
      </c>
      <c r="BF254" t="s">
        <v>87</v>
      </c>
      <c r="BG254" s="39">
        <v>706</v>
      </c>
      <c r="BH254" t="s">
        <v>126</v>
      </c>
      <c r="BI254" t="s">
        <v>221</v>
      </c>
      <c r="BJ254" s="5" t="s">
        <v>55</v>
      </c>
      <c r="BK254" s="5" t="s">
        <v>55</v>
      </c>
      <c r="BL254" t="s">
        <v>236</v>
      </c>
      <c r="BM254" t="s">
        <v>110</v>
      </c>
      <c r="BN254" t="s">
        <v>119</v>
      </c>
      <c r="BO254">
        <v>856667</v>
      </c>
      <c r="BP254" s="5" t="s">
        <v>55</v>
      </c>
      <c r="BQ254" s="5" t="s">
        <v>55</v>
      </c>
      <c r="BR254" s="5" t="s">
        <v>55</v>
      </c>
      <c r="BS254" s="5" t="s">
        <v>55</v>
      </c>
      <c r="BT254" s="5" t="s">
        <v>55</v>
      </c>
      <c r="BU254" s="5" t="s">
        <v>55</v>
      </c>
      <c r="BV254" t="s">
        <v>38</v>
      </c>
      <c r="BW254" t="s">
        <v>51</v>
      </c>
      <c r="BX254" s="6" t="s">
        <v>132</v>
      </c>
      <c r="BY254" t="s">
        <v>52</v>
      </c>
      <c r="BZ254" s="5" t="s">
        <v>131</v>
      </c>
      <c r="CA254" t="s">
        <v>38</v>
      </c>
      <c r="CB254" t="s">
        <v>37</v>
      </c>
      <c r="CC254" t="s">
        <v>215</v>
      </c>
    </row>
    <row r="255" spans="1:81" x14ac:dyDescent="0.2">
      <c r="A255" s="7" t="s">
        <v>37</v>
      </c>
      <c r="B255" t="s">
        <v>518</v>
      </c>
      <c r="C255" t="s">
        <v>136</v>
      </c>
      <c r="D255" t="s">
        <v>166</v>
      </c>
      <c r="E255" t="str">
        <f t="shared" si="28"/>
        <v>Load Scenario 254 (Org#=1| Campus#=1, GiftType#=2, Fund#=1)</v>
      </c>
      <c r="F255" s="24" t="str">
        <f t="shared" si="29"/>
        <v>CampusName=Main Campus|GiftType=Donate| DonatePurchaseGoal=Donate|FundName= General Giving| CategoryName=</v>
      </c>
      <c r="G255" s="24" t="str">
        <f t="shared" si="30"/>
        <v>Load Scenario 254 (Org#=1| Campus#=1, GiftType#=2, Fund#=1) - Using 'Main Campus',  'Donate', using 'AmountCurrency' of '10', with a 'One-Time' transaction using a 'New Credit Card' payment type 'Visa' with account 'Visa_Personal' number '4111 1111 1111 1111' Submit = 'Yes'</v>
      </c>
      <c r="H255" s="24" t="str">
        <f t="shared" si="31"/>
        <v>Environment= https://sg-dev-web.securegive.com/,  User= testing+254+load@securegive.com</v>
      </c>
      <c r="I255" s="34" t="s">
        <v>244</v>
      </c>
      <c r="J255" t="s">
        <v>272</v>
      </c>
      <c r="K255" s="34" t="s">
        <v>2011</v>
      </c>
      <c r="L255" t="s">
        <v>271</v>
      </c>
      <c r="M255" t="s">
        <v>55</v>
      </c>
      <c r="N255" t="s">
        <v>55</v>
      </c>
      <c r="O255" s="1" t="s">
        <v>92</v>
      </c>
      <c r="P255" t="s">
        <v>13</v>
      </c>
      <c r="Q255">
        <v>1</v>
      </c>
      <c r="R255" s="24">
        <v>1</v>
      </c>
      <c r="S255" s="7" t="s">
        <v>213</v>
      </c>
      <c r="T255" s="7">
        <v>2</v>
      </c>
      <c r="U255" s="7" t="s">
        <v>213</v>
      </c>
      <c r="V255" s="26" t="s">
        <v>55</v>
      </c>
      <c r="W255" s="22" t="s">
        <v>55</v>
      </c>
      <c r="X255" s="32" t="s">
        <v>55</v>
      </c>
      <c r="Y255" s="32" t="s">
        <v>55</v>
      </c>
      <c r="Z255" s="22" t="s">
        <v>55</v>
      </c>
      <c r="AA255" s="22" t="s">
        <v>55</v>
      </c>
      <c r="AB255" s="22" t="s">
        <v>55</v>
      </c>
      <c r="AC255" t="s">
        <v>60</v>
      </c>
      <c r="AD255">
        <v>1</v>
      </c>
      <c r="AF255" t="s">
        <v>24</v>
      </c>
      <c r="AG255">
        <v>10</v>
      </c>
      <c r="AH255" t="s">
        <v>17</v>
      </c>
      <c r="AI255" s="5" t="s">
        <v>55</v>
      </c>
      <c r="AJ255" s="5" t="s">
        <v>55</v>
      </c>
      <c r="AK255" s="32" t="s">
        <v>55</v>
      </c>
      <c r="AL255" s="22" t="s">
        <v>55</v>
      </c>
      <c r="AM255" s="32" t="s">
        <v>55</v>
      </c>
      <c r="AN255" s="32" t="s">
        <v>55</v>
      </c>
      <c r="AO255" s="22" t="str">
        <f t="shared" si="27"/>
        <v>One-Time gift on N/A basis charged on N/A Delayed start date of N/A ending on N/A</v>
      </c>
      <c r="AP255" t="s">
        <v>38</v>
      </c>
      <c r="AQ255" s="5" t="s">
        <v>64</v>
      </c>
      <c r="AR255" s="5" t="s">
        <v>181</v>
      </c>
      <c r="AS255" s="5" t="s">
        <v>64</v>
      </c>
      <c r="AT255" s="5"/>
      <c r="AU255" t="s">
        <v>38</v>
      </c>
      <c r="AV255" t="s">
        <v>38</v>
      </c>
      <c r="AW255" t="s">
        <v>38</v>
      </c>
      <c r="AX255" t="s">
        <v>90</v>
      </c>
      <c r="AY255" s="35" t="s">
        <v>3548</v>
      </c>
      <c r="AZ255" s="36" t="s">
        <v>3352</v>
      </c>
      <c r="BA255" s="36" t="s">
        <v>3947</v>
      </c>
      <c r="BB255" s="36" t="s">
        <v>5683</v>
      </c>
      <c r="BC255" s="37"/>
      <c r="BD255" s="36" t="s">
        <v>5684</v>
      </c>
      <c r="BE255" s="36" t="s">
        <v>5267</v>
      </c>
      <c r="BF255" t="s">
        <v>87</v>
      </c>
      <c r="BG255" s="39">
        <v>29584</v>
      </c>
      <c r="BH255" t="s">
        <v>53</v>
      </c>
      <c r="BI255" t="s">
        <v>221</v>
      </c>
      <c r="BJ255" s="5" t="s">
        <v>55</v>
      </c>
      <c r="BK255" t="s">
        <v>37</v>
      </c>
      <c r="BL255" t="s">
        <v>237</v>
      </c>
      <c r="BM255" t="s">
        <v>111</v>
      </c>
      <c r="BN255" t="s">
        <v>121</v>
      </c>
      <c r="BO255" t="s">
        <v>98</v>
      </c>
      <c r="BP255" s="4">
        <v>44188</v>
      </c>
      <c r="BQ255">
        <v>123</v>
      </c>
      <c r="BR255" s="5" t="s">
        <v>55</v>
      </c>
      <c r="BS255" t="s">
        <v>50</v>
      </c>
      <c r="BT255">
        <v>30215</v>
      </c>
      <c r="BU255" t="s">
        <v>38</v>
      </c>
      <c r="BV255" t="s">
        <v>38</v>
      </c>
      <c r="BW255" s="5" t="s">
        <v>55</v>
      </c>
      <c r="BX255" s="22" t="s">
        <v>55</v>
      </c>
      <c r="BY255" s="5" t="s">
        <v>55</v>
      </c>
      <c r="BZ255" s="5" t="s">
        <v>55</v>
      </c>
      <c r="CA255" t="s">
        <v>37</v>
      </c>
      <c r="CB255" t="s">
        <v>37</v>
      </c>
      <c r="CC255" t="s">
        <v>55</v>
      </c>
    </row>
    <row r="256" spans="1:81" ht="17" customHeight="1" x14ac:dyDescent="0.2">
      <c r="A256" s="7" t="s">
        <v>37</v>
      </c>
      <c r="B256" t="s">
        <v>519</v>
      </c>
      <c r="C256" t="s">
        <v>136</v>
      </c>
      <c r="D256" t="s">
        <v>166</v>
      </c>
      <c r="E256" t="str">
        <f t="shared" si="28"/>
        <v>Load Scenario 255 (Org#=1| Campus#=1, GiftType#=2, Fund#=1)</v>
      </c>
      <c r="F256" s="24" t="str">
        <f t="shared" si="29"/>
        <v>CampusName=Main Campus|GiftType=Donate| DonatePurchaseGoal=Donate|FundName= General Giving| CategoryName=</v>
      </c>
      <c r="G256" s="24" t="str">
        <f t="shared" si="30"/>
        <v>Load Scenario 255 (Org#=1| Campus#=1, GiftType#=2, Fund#=1) - Using 'Main Campus',  'Donate', using 'AmountCurrency' of '10', with a 'One-Time' transaction using a 'New Credit Card' payment type 'Visa' with account 'Visa_Corporate_Purchase' number '4055 0111 1111 1111' Submit = 'Yes'</v>
      </c>
      <c r="H256" s="24" t="str">
        <f t="shared" si="31"/>
        <v>Environment= https://sg-dev-web.securegive.com/,  User= testing+255+load@securegive.com</v>
      </c>
      <c r="I256" s="34" t="s">
        <v>244</v>
      </c>
      <c r="J256" t="s">
        <v>272</v>
      </c>
      <c r="K256" s="34" t="s">
        <v>2012</v>
      </c>
      <c r="L256" t="s">
        <v>271</v>
      </c>
      <c r="M256" t="s">
        <v>55</v>
      </c>
      <c r="N256" t="s">
        <v>55</v>
      </c>
      <c r="O256" s="1" t="s">
        <v>92</v>
      </c>
      <c r="P256" t="s">
        <v>13</v>
      </c>
      <c r="Q256">
        <v>1</v>
      </c>
      <c r="R256" s="24">
        <v>1</v>
      </c>
      <c r="S256" s="7" t="s">
        <v>213</v>
      </c>
      <c r="T256" s="7">
        <v>2</v>
      </c>
      <c r="U256" s="7" t="s">
        <v>213</v>
      </c>
      <c r="V256" s="26" t="s">
        <v>55</v>
      </c>
      <c r="W256" s="22" t="s">
        <v>55</v>
      </c>
      <c r="X256" s="32" t="s">
        <v>55</v>
      </c>
      <c r="Y256" s="32" t="s">
        <v>55</v>
      </c>
      <c r="Z256" s="22" t="s">
        <v>55</v>
      </c>
      <c r="AA256" s="22" t="s">
        <v>55</v>
      </c>
      <c r="AB256" s="22" t="s">
        <v>55</v>
      </c>
      <c r="AC256" t="s">
        <v>60</v>
      </c>
      <c r="AD256">
        <v>1</v>
      </c>
      <c r="AF256" t="s">
        <v>24</v>
      </c>
      <c r="AG256">
        <v>10</v>
      </c>
      <c r="AH256" t="s">
        <v>17</v>
      </c>
      <c r="AI256" s="5" t="s">
        <v>55</v>
      </c>
      <c r="AJ256" s="5" t="s">
        <v>55</v>
      </c>
      <c r="AK256" s="32" t="s">
        <v>55</v>
      </c>
      <c r="AL256" s="22" t="s">
        <v>55</v>
      </c>
      <c r="AM256" s="32" t="s">
        <v>55</v>
      </c>
      <c r="AN256" s="32" t="s">
        <v>55</v>
      </c>
      <c r="AO256" s="22" t="str">
        <f t="shared" si="27"/>
        <v>One-Time gift on N/A basis charged on N/A Delayed start date of N/A ending on N/A</v>
      </c>
      <c r="AP256" t="s">
        <v>38</v>
      </c>
      <c r="AQ256" s="5" t="s">
        <v>64</v>
      </c>
      <c r="AR256" s="5" t="s">
        <v>181</v>
      </c>
      <c r="AS256" s="5" t="s">
        <v>64</v>
      </c>
      <c r="AT256" s="5"/>
      <c r="AU256" t="s">
        <v>38</v>
      </c>
      <c r="AV256" t="s">
        <v>38</v>
      </c>
      <c r="AW256" t="s">
        <v>38</v>
      </c>
      <c r="AX256" t="s">
        <v>90</v>
      </c>
      <c r="AY256" s="35" t="s">
        <v>3447</v>
      </c>
      <c r="AZ256" s="36" t="s">
        <v>3356</v>
      </c>
      <c r="BA256" s="36" t="s">
        <v>3948</v>
      </c>
      <c r="BB256" s="36" t="s">
        <v>5685</v>
      </c>
      <c r="BC256" s="37"/>
      <c r="BD256" s="36" t="s">
        <v>5276</v>
      </c>
      <c r="BE256" s="36" t="s">
        <v>5478</v>
      </c>
      <c r="BF256" t="s">
        <v>87</v>
      </c>
      <c r="BG256" s="39">
        <v>96925</v>
      </c>
      <c r="BH256" t="s">
        <v>53</v>
      </c>
      <c r="BI256" t="s">
        <v>221</v>
      </c>
      <c r="BJ256" s="5" t="s">
        <v>55</v>
      </c>
      <c r="BK256" t="s">
        <v>37</v>
      </c>
      <c r="BL256" t="s">
        <v>237</v>
      </c>
      <c r="BM256" t="s">
        <v>111</v>
      </c>
      <c r="BN256" t="s">
        <v>106</v>
      </c>
      <c r="BO256" t="s">
        <v>100</v>
      </c>
      <c r="BP256" s="4">
        <v>44188</v>
      </c>
      <c r="BQ256">
        <v>123</v>
      </c>
      <c r="BR256" s="5" t="s">
        <v>55</v>
      </c>
      <c r="BS256" t="s">
        <v>172</v>
      </c>
      <c r="BT256">
        <v>30215</v>
      </c>
      <c r="BU256" t="s">
        <v>38</v>
      </c>
      <c r="BV256" t="s">
        <v>38</v>
      </c>
      <c r="BW256" s="5" t="s">
        <v>55</v>
      </c>
      <c r="BX256" s="22" t="s">
        <v>55</v>
      </c>
      <c r="BY256" s="5" t="s">
        <v>55</v>
      </c>
      <c r="BZ256" s="5" t="s">
        <v>55</v>
      </c>
      <c r="CA256" t="s">
        <v>37</v>
      </c>
      <c r="CB256" t="s">
        <v>37</v>
      </c>
      <c r="CC256" t="s">
        <v>55</v>
      </c>
    </row>
    <row r="257" spans="1:81" x14ac:dyDescent="0.2">
      <c r="A257" s="7" t="s">
        <v>37</v>
      </c>
      <c r="B257" t="s">
        <v>520</v>
      </c>
      <c r="C257" t="s">
        <v>136</v>
      </c>
      <c r="D257" t="s">
        <v>166</v>
      </c>
      <c r="E257" t="str">
        <f t="shared" si="28"/>
        <v>Load Scenario 256 (Org#=1| Campus#=1, GiftType#=2, Fund#=1)</v>
      </c>
      <c r="F257" s="24" t="str">
        <f t="shared" si="29"/>
        <v>CampusName=Main Campus|GiftType=Donate| DonatePurchaseGoal=Donate|FundName= General Giving| CategoryName=</v>
      </c>
      <c r="G257" s="24" t="str">
        <f t="shared" si="30"/>
        <v>Load Scenario 256 (Org#=1| Campus#=1, GiftType#=2, Fund#=1) - Using 'Main Campus',  'Donate', using 'AmountCurrency' of '14', with a 'One-Time' transaction using a 'New Credit Card' payment type 'Visa' with account 'Mastercard_Personal' number '5454 5454 5454 5454' Submit = 'Yes'</v>
      </c>
      <c r="H257" s="24" t="str">
        <f t="shared" si="31"/>
        <v>Environment= https://sg-dev-web.securegive.com/,  User= testing+256+load@securegive.com</v>
      </c>
      <c r="I257" s="34" t="s">
        <v>244</v>
      </c>
      <c r="J257" t="s">
        <v>272</v>
      </c>
      <c r="K257" s="34" t="s">
        <v>2013</v>
      </c>
      <c r="L257" t="s">
        <v>271</v>
      </c>
      <c r="M257" t="s">
        <v>55</v>
      </c>
      <c r="N257" t="s">
        <v>55</v>
      </c>
      <c r="O257" s="1" t="s">
        <v>92</v>
      </c>
      <c r="P257" t="s">
        <v>13</v>
      </c>
      <c r="Q257">
        <v>1</v>
      </c>
      <c r="R257" s="24">
        <v>1</v>
      </c>
      <c r="S257" s="7" t="s">
        <v>213</v>
      </c>
      <c r="T257" s="7">
        <v>2</v>
      </c>
      <c r="U257" s="7" t="s">
        <v>213</v>
      </c>
      <c r="V257" s="26" t="s">
        <v>55</v>
      </c>
      <c r="W257" s="22" t="s">
        <v>55</v>
      </c>
      <c r="X257" s="32" t="s">
        <v>55</v>
      </c>
      <c r="Y257" s="32" t="s">
        <v>55</v>
      </c>
      <c r="Z257" s="22" t="s">
        <v>55</v>
      </c>
      <c r="AA257" s="22" t="s">
        <v>55</v>
      </c>
      <c r="AB257" s="22" t="s">
        <v>55</v>
      </c>
      <c r="AC257" t="s">
        <v>60</v>
      </c>
      <c r="AD257">
        <v>1</v>
      </c>
      <c r="AF257" t="s">
        <v>24</v>
      </c>
      <c r="AG257">
        <v>14</v>
      </c>
      <c r="AH257" t="s">
        <v>17</v>
      </c>
      <c r="AI257" s="5" t="s">
        <v>55</v>
      </c>
      <c r="AJ257" s="5" t="s">
        <v>55</v>
      </c>
      <c r="AK257" s="32" t="s">
        <v>55</v>
      </c>
      <c r="AL257" s="22" t="s">
        <v>55</v>
      </c>
      <c r="AM257" s="32" t="s">
        <v>55</v>
      </c>
      <c r="AN257" s="32" t="s">
        <v>55</v>
      </c>
      <c r="AO257" s="22" t="str">
        <f t="shared" si="27"/>
        <v>One-Time gift on N/A basis charged on N/A Delayed start date of N/A ending on N/A</v>
      </c>
      <c r="AP257" t="s">
        <v>38</v>
      </c>
      <c r="AQ257" s="5" t="s">
        <v>64</v>
      </c>
      <c r="AR257" s="5" t="s">
        <v>181</v>
      </c>
      <c r="AS257" s="5" t="s">
        <v>64</v>
      </c>
      <c r="AT257" s="5"/>
      <c r="AU257" t="s">
        <v>38</v>
      </c>
      <c r="AV257" t="s">
        <v>38</v>
      </c>
      <c r="AW257" t="s">
        <v>38</v>
      </c>
      <c r="AX257" t="s">
        <v>90</v>
      </c>
      <c r="AY257" s="35" t="s">
        <v>3454</v>
      </c>
      <c r="AZ257" s="36" t="s">
        <v>3429</v>
      </c>
      <c r="BA257" s="36" t="s">
        <v>3949</v>
      </c>
      <c r="BB257" s="36" t="s">
        <v>5686</v>
      </c>
      <c r="BC257" s="37"/>
      <c r="BD257" s="36" t="s">
        <v>5687</v>
      </c>
      <c r="BE257" s="36" t="s">
        <v>5236</v>
      </c>
      <c r="BF257" t="s">
        <v>87</v>
      </c>
      <c r="BG257" s="39">
        <v>57987</v>
      </c>
      <c r="BH257" t="s">
        <v>53</v>
      </c>
      <c r="BI257" t="s">
        <v>221</v>
      </c>
      <c r="BJ257" s="5" t="s">
        <v>55</v>
      </c>
      <c r="BK257" t="s">
        <v>37</v>
      </c>
      <c r="BL257" t="s">
        <v>237</v>
      </c>
      <c r="BM257" t="s">
        <v>111</v>
      </c>
      <c r="BN257" t="s">
        <v>122</v>
      </c>
      <c r="BO257" t="s">
        <v>101</v>
      </c>
      <c r="BP257" s="4">
        <v>44188</v>
      </c>
      <c r="BQ257">
        <v>123</v>
      </c>
      <c r="BR257" s="5" t="s">
        <v>55</v>
      </c>
      <c r="BS257" t="s">
        <v>173</v>
      </c>
      <c r="BT257">
        <v>30215</v>
      </c>
      <c r="BU257" t="s">
        <v>38</v>
      </c>
      <c r="BV257" t="s">
        <v>38</v>
      </c>
      <c r="BW257" s="5" t="s">
        <v>55</v>
      </c>
      <c r="BX257" s="22" t="s">
        <v>55</v>
      </c>
      <c r="BY257" s="5" t="s">
        <v>55</v>
      </c>
      <c r="BZ257" s="5" t="s">
        <v>55</v>
      </c>
      <c r="CA257" t="s">
        <v>38</v>
      </c>
      <c r="CB257" t="s">
        <v>37</v>
      </c>
      <c r="CC257" t="s">
        <v>55</v>
      </c>
    </row>
    <row r="258" spans="1:81" x14ac:dyDescent="0.2">
      <c r="A258" s="7" t="s">
        <v>37</v>
      </c>
      <c r="B258" t="s">
        <v>521</v>
      </c>
      <c r="C258" t="s">
        <v>136</v>
      </c>
      <c r="D258" t="s">
        <v>166</v>
      </c>
      <c r="E258" t="str">
        <f t="shared" si="28"/>
        <v>Load Scenario 257 (Org#=1| Campus#=1, GiftType#=2, Fund#=1)</v>
      </c>
      <c r="F258" s="24" t="str">
        <f t="shared" si="29"/>
        <v>CampusName=Main Campus|GiftType=Donate| DonatePurchaseGoal=Donate|FundName= General Giving| CategoryName=</v>
      </c>
      <c r="G258" s="24" t="str">
        <f t="shared" si="30"/>
        <v>Load Scenario 257 (Org#=1| Campus#=1, GiftType#=2, Fund#=1) - Using 'Main Campus',  'Donate', using 'AmountCurrency' of '15', with a 'One-Time' transaction using a 'New Credit Card' payment type 'Mastercard' with account 'Mastercard_Corporate' number '5405 2222 2222 2226' Submit = 'Yes'</v>
      </c>
      <c r="H258" s="24" t="str">
        <f t="shared" si="31"/>
        <v>Environment= https://sg-dev-web.securegive.com/,  User= testing+257+load@securegive.com</v>
      </c>
      <c r="I258" s="34" t="s">
        <v>244</v>
      </c>
      <c r="J258" t="s">
        <v>272</v>
      </c>
      <c r="K258" s="34" t="s">
        <v>2014</v>
      </c>
      <c r="L258" t="s">
        <v>271</v>
      </c>
      <c r="M258" t="s">
        <v>55</v>
      </c>
      <c r="N258" t="s">
        <v>55</v>
      </c>
      <c r="O258" s="1" t="s">
        <v>92</v>
      </c>
      <c r="P258" t="s">
        <v>13</v>
      </c>
      <c r="Q258">
        <v>1</v>
      </c>
      <c r="R258" s="24">
        <v>1</v>
      </c>
      <c r="S258" s="7" t="s">
        <v>213</v>
      </c>
      <c r="T258" s="7">
        <v>2</v>
      </c>
      <c r="U258" s="7" t="s">
        <v>213</v>
      </c>
      <c r="V258" s="26" t="s">
        <v>55</v>
      </c>
      <c r="W258" s="22" t="s">
        <v>55</v>
      </c>
      <c r="X258" s="32" t="s">
        <v>55</v>
      </c>
      <c r="Y258" s="32" t="s">
        <v>55</v>
      </c>
      <c r="Z258" s="22" t="s">
        <v>55</v>
      </c>
      <c r="AA258" s="22" t="s">
        <v>55</v>
      </c>
      <c r="AB258" s="22" t="s">
        <v>55</v>
      </c>
      <c r="AC258" t="s">
        <v>60</v>
      </c>
      <c r="AD258">
        <v>1</v>
      </c>
      <c r="AF258" t="s">
        <v>24</v>
      </c>
      <c r="AG258">
        <v>15</v>
      </c>
      <c r="AH258" t="s">
        <v>17</v>
      </c>
      <c r="AI258" s="5" t="s">
        <v>55</v>
      </c>
      <c r="AJ258" s="5" t="s">
        <v>55</v>
      </c>
      <c r="AK258" s="32" t="s">
        <v>55</v>
      </c>
      <c r="AL258" s="22" t="s">
        <v>55</v>
      </c>
      <c r="AM258" s="32" t="s">
        <v>55</v>
      </c>
      <c r="AN258" s="32" t="s">
        <v>55</v>
      </c>
      <c r="AO258" s="22" t="str">
        <f t="shared" si="27"/>
        <v>One-Time gift on N/A basis charged on N/A Delayed start date of N/A ending on N/A</v>
      </c>
      <c r="AP258" t="s">
        <v>38</v>
      </c>
      <c r="AQ258" s="5" t="s">
        <v>64</v>
      </c>
      <c r="AR258" s="5" t="s">
        <v>181</v>
      </c>
      <c r="AS258" s="5" t="s">
        <v>64</v>
      </c>
      <c r="AT258" s="5"/>
      <c r="AU258" t="s">
        <v>38</v>
      </c>
      <c r="AV258" t="s">
        <v>38</v>
      </c>
      <c r="AW258" t="s">
        <v>38</v>
      </c>
      <c r="AX258" t="s">
        <v>90</v>
      </c>
      <c r="AY258" s="35" t="s">
        <v>3526</v>
      </c>
      <c r="AZ258" s="36" t="s">
        <v>3352</v>
      </c>
      <c r="BA258" s="36" t="s">
        <v>3950</v>
      </c>
      <c r="BB258" s="36" t="s">
        <v>5688</v>
      </c>
      <c r="BC258" s="37"/>
      <c r="BD258" s="36" t="s">
        <v>5689</v>
      </c>
      <c r="BE258" s="36" t="s">
        <v>5459</v>
      </c>
      <c r="BF258" t="s">
        <v>87</v>
      </c>
      <c r="BG258" s="39">
        <v>47767</v>
      </c>
      <c r="BH258" t="s">
        <v>53</v>
      </c>
      <c r="BI258" t="s">
        <v>221</v>
      </c>
      <c r="BJ258" s="5" t="s">
        <v>55</v>
      </c>
      <c r="BK258" t="s">
        <v>37</v>
      </c>
      <c r="BL258" t="s">
        <v>238</v>
      </c>
      <c r="BM258" t="s">
        <v>111</v>
      </c>
      <c r="BN258" t="s">
        <v>123</v>
      </c>
      <c r="BO258" t="s">
        <v>103</v>
      </c>
      <c r="BP258" s="4">
        <v>44188</v>
      </c>
      <c r="BQ258">
        <v>123</v>
      </c>
      <c r="BR258" s="5" t="s">
        <v>55</v>
      </c>
      <c r="BS258" t="s">
        <v>174</v>
      </c>
      <c r="BT258">
        <v>30215</v>
      </c>
      <c r="BU258" t="s">
        <v>38</v>
      </c>
      <c r="BV258" t="s">
        <v>38</v>
      </c>
      <c r="BW258" s="5" t="s">
        <v>55</v>
      </c>
      <c r="BX258" s="22" t="s">
        <v>55</v>
      </c>
      <c r="BY258" s="5" t="s">
        <v>55</v>
      </c>
      <c r="BZ258" s="5" t="s">
        <v>55</v>
      </c>
      <c r="CA258" t="s">
        <v>38</v>
      </c>
      <c r="CB258" t="s">
        <v>37</v>
      </c>
      <c r="CC258" t="s">
        <v>55</v>
      </c>
    </row>
    <row r="259" spans="1:81" x14ac:dyDescent="0.2">
      <c r="A259" s="7" t="s">
        <v>37</v>
      </c>
      <c r="B259" t="s">
        <v>522</v>
      </c>
      <c r="C259" t="s">
        <v>136</v>
      </c>
      <c r="D259" t="s">
        <v>166</v>
      </c>
      <c r="E259" t="str">
        <f t="shared" si="28"/>
        <v>Load Scenario 258 (Org#=1| Campus#=1, GiftType#=2, Fund#=1)</v>
      </c>
      <c r="F259" s="24" t="str">
        <f t="shared" si="29"/>
        <v>CampusName=Main Campus|GiftType=Donate| DonatePurchaseGoal=Donate|FundName= General Giving| CategoryName=</v>
      </c>
      <c r="G259" s="24" t="str">
        <f t="shared" si="30"/>
        <v>Load Scenario 258 (Org#=1| Campus#=1, GiftType#=2, Fund#=1) - Using 'Main Campus',  'Donate', using 'AmountCurrency' of '16', with a 'One-Time' transaction using a 'New Credit Card' payment type 'Discover' with account 'Discover' number '6011 0009 9550 0000' Submit = 'Yes'</v>
      </c>
      <c r="H259" s="24" t="str">
        <f t="shared" si="31"/>
        <v>Environment= https://sg-dev-web.securegive.com/,  User= testing+258+load@securegive.com</v>
      </c>
      <c r="I259" s="34" t="s">
        <v>244</v>
      </c>
      <c r="J259" t="s">
        <v>272</v>
      </c>
      <c r="K259" s="34" t="s">
        <v>2015</v>
      </c>
      <c r="L259" t="s">
        <v>271</v>
      </c>
      <c r="M259" t="s">
        <v>55</v>
      </c>
      <c r="N259" t="s">
        <v>55</v>
      </c>
      <c r="O259" s="1" t="s">
        <v>92</v>
      </c>
      <c r="P259" t="s">
        <v>13</v>
      </c>
      <c r="Q259">
        <v>1</v>
      </c>
      <c r="R259" s="24">
        <v>1</v>
      </c>
      <c r="S259" s="7" t="s">
        <v>213</v>
      </c>
      <c r="T259" s="7">
        <v>2</v>
      </c>
      <c r="U259" s="7" t="s">
        <v>213</v>
      </c>
      <c r="V259" s="26" t="s">
        <v>55</v>
      </c>
      <c r="W259" s="22" t="s">
        <v>55</v>
      </c>
      <c r="X259" s="32" t="s">
        <v>55</v>
      </c>
      <c r="Y259" s="32" t="s">
        <v>55</v>
      </c>
      <c r="Z259" s="22" t="s">
        <v>55</v>
      </c>
      <c r="AA259" s="22" t="s">
        <v>55</v>
      </c>
      <c r="AB259" s="22" t="s">
        <v>55</v>
      </c>
      <c r="AC259" t="s">
        <v>60</v>
      </c>
      <c r="AD259">
        <v>1</v>
      </c>
      <c r="AF259" t="s">
        <v>24</v>
      </c>
      <c r="AG259">
        <v>16</v>
      </c>
      <c r="AH259" t="s">
        <v>17</v>
      </c>
      <c r="AI259" s="5" t="s">
        <v>55</v>
      </c>
      <c r="AJ259" s="5" t="s">
        <v>55</v>
      </c>
      <c r="AK259" s="32" t="s">
        <v>55</v>
      </c>
      <c r="AL259" s="22" t="s">
        <v>55</v>
      </c>
      <c r="AM259" s="32" t="s">
        <v>55</v>
      </c>
      <c r="AN259" s="32" t="s">
        <v>55</v>
      </c>
      <c r="AO259" s="22" t="str">
        <f t="shared" si="27"/>
        <v>One-Time gift on N/A basis charged on N/A Delayed start date of N/A ending on N/A</v>
      </c>
      <c r="AP259" t="s">
        <v>38</v>
      </c>
      <c r="AQ259" s="5" t="s">
        <v>64</v>
      </c>
      <c r="AR259" s="5" t="s">
        <v>181</v>
      </c>
      <c r="AS259" s="5" t="s">
        <v>64</v>
      </c>
      <c r="AT259" s="5"/>
      <c r="AU259" t="s">
        <v>38</v>
      </c>
      <c r="AV259" t="s">
        <v>38</v>
      </c>
      <c r="AW259" t="s">
        <v>38</v>
      </c>
      <c r="AX259" t="s">
        <v>90</v>
      </c>
      <c r="AY259" s="35" t="s">
        <v>3299</v>
      </c>
      <c r="AZ259" s="36" t="s">
        <v>3417</v>
      </c>
      <c r="BA259" s="36" t="s">
        <v>3951</v>
      </c>
      <c r="BB259" s="36" t="s">
        <v>5690</v>
      </c>
      <c r="BC259" s="37"/>
      <c r="BD259" s="36" t="s">
        <v>5544</v>
      </c>
      <c r="BE259" s="36" t="s">
        <v>3475</v>
      </c>
      <c r="BF259" t="s">
        <v>87</v>
      </c>
      <c r="BG259" s="39">
        <v>38563</v>
      </c>
      <c r="BH259" t="s">
        <v>53</v>
      </c>
      <c r="BI259" t="s">
        <v>221</v>
      </c>
      <c r="BJ259" s="5" t="s">
        <v>55</v>
      </c>
      <c r="BK259" t="s">
        <v>37</v>
      </c>
      <c r="BL259" t="s">
        <v>96</v>
      </c>
      <c r="BM259" t="s">
        <v>111</v>
      </c>
      <c r="BN259" t="s">
        <v>96</v>
      </c>
      <c r="BO259" t="s">
        <v>104</v>
      </c>
      <c r="BP259" s="4">
        <v>44188</v>
      </c>
      <c r="BQ259">
        <v>123</v>
      </c>
      <c r="BR259" s="5" t="s">
        <v>55</v>
      </c>
      <c r="BS259" t="s">
        <v>175</v>
      </c>
      <c r="BT259">
        <v>30215</v>
      </c>
      <c r="BU259" t="s">
        <v>38</v>
      </c>
      <c r="BV259" t="s">
        <v>38</v>
      </c>
      <c r="BW259" s="5" t="s">
        <v>55</v>
      </c>
      <c r="BX259" s="22" t="s">
        <v>55</v>
      </c>
      <c r="BY259" s="5" t="s">
        <v>55</v>
      </c>
      <c r="BZ259" s="5" t="s">
        <v>55</v>
      </c>
      <c r="CA259" t="s">
        <v>37</v>
      </c>
      <c r="CB259" t="s">
        <v>37</v>
      </c>
      <c r="CC259" t="s">
        <v>55</v>
      </c>
    </row>
    <row r="260" spans="1:81" x14ac:dyDescent="0.2">
      <c r="A260" s="7" t="s">
        <v>37</v>
      </c>
      <c r="B260" t="s">
        <v>523</v>
      </c>
      <c r="C260" t="s">
        <v>136</v>
      </c>
      <c r="D260" t="s">
        <v>166</v>
      </c>
      <c r="E260" t="str">
        <f t="shared" si="28"/>
        <v>Load Scenario 259 (Org#=1| Campus#=1, GiftType#=2, Fund#=1)</v>
      </c>
      <c r="F260" s="24" t="str">
        <f t="shared" si="29"/>
        <v>CampusName=Main Campus|GiftType=Donate| DonatePurchaseGoal=Donate|FundName= General Giving| CategoryName=</v>
      </c>
      <c r="G260" s="24" t="str">
        <f t="shared" si="30"/>
        <v>Load Scenario 259 (Org#=1| Campus#=1, GiftType#=2, Fund#=1) - Using 'Main Campus',  'Donate', using 'AmountCurrency' of '10', with a 'One-Time' transaction using a 'New Credit Card' payment type 'Amex' with account 'American_Express' number '3714 496353 98431' Submit = 'Yes'</v>
      </c>
      <c r="H260" s="24" t="str">
        <f t="shared" si="31"/>
        <v>Environment= https://sg-dev-web.securegive.com/,  User= testing+259+load@securegive.com</v>
      </c>
      <c r="I260" s="34" t="s">
        <v>244</v>
      </c>
      <c r="J260" t="s">
        <v>272</v>
      </c>
      <c r="K260" s="34" t="s">
        <v>2016</v>
      </c>
      <c r="L260" t="s">
        <v>271</v>
      </c>
      <c r="M260" t="s">
        <v>55</v>
      </c>
      <c r="N260" t="s">
        <v>55</v>
      </c>
      <c r="O260" s="1" t="s">
        <v>92</v>
      </c>
      <c r="P260" t="s">
        <v>13</v>
      </c>
      <c r="Q260">
        <v>1</v>
      </c>
      <c r="R260" s="24">
        <v>1</v>
      </c>
      <c r="S260" s="7" t="s">
        <v>213</v>
      </c>
      <c r="T260" s="7">
        <v>2</v>
      </c>
      <c r="U260" s="7" t="s">
        <v>213</v>
      </c>
      <c r="V260" s="26" t="s">
        <v>55</v>
      </c>
      <c r="W260" s="22" t="s">
        <v>55</v>
      </c>
      <c r="X260" s="32" t="s">
        <v>55</v>
      </c>
      <c r="Y260" s="32" t="s">
        <v>55</v>
      </c>
      <c r="Z260" s="22" t="s">
        <v>55</v>
      </c>
      <c r="AA260" s="22" t="s">
        <v>55</v>
      </c>
      <c r="AB260" s="22" t="s">
        <v>55</v>
      </c>
      <c r="AC260" t="s">
        <v>60</v>
      </c>
      <c r="AD260">
        <v>1</v>
      </c>
      <c r="AF260" t="s">
        <v>24</v>
      </c>
      <c r="AG260">
        <v>10</v>
      </c>
      <c r="AH260" t="s">
        <v>17</v>
      </c>
      <c r="AI260" s="5" t="s">
        <v>55</v>
      </c>
      <c r="AJ260" s="5" t="s">
        <v>55</v>
      </c>
      <c r="AK260" s="32" t="s">
        <v>55</v>
      </c>
      <c r="AL260" s="22" t="s">
        <v>55</v>
      </c>
      <c r="AM260" s="32" t="s">
        <v>55</v>
      </c>
      <c r="AN260" s="32" t="s">
        <v>55</v>
      </c>
      <c r="AO260" s="22" t="str">
        <f t="shared" si="27"/>
        <v>One-Time gift on N/A basis charged on N/A Delayed start date of N/A ending on N/A</v>
      </c>
      <c r="AP260" t="s">
        <v>38</v>
      </c>
      <c r="AQ260" s="5" t="s">
        <v>64</v>
      </c>
      <c r="AR260" s="5" t="s">
        <v>181</v>
      </c>
      <c r="AS260" s="5" t="s">
        <v>64</v>
      </c>
      <c r="AT260" s="5"/>
      <c r="AU260" t="s">
        <v>38</v>
      </c>
      <c r="AV260" t="s">
        <v>38</v>
      </c>
      <c r="AW260" t="s">
        <v>38</v>
      </c>
      <c r="AX260" t="s">
        <v>90</v>
      </c>
      <c r="AY260" s="35" t="s">
        <v>3549</v>
      </c>
      <c r="AZ260" s="36" t="s">
        <v>3550</v>
      </c>
      <c r="BA260" s="36" t="s">
        <v>3952</v>
      </c>
      <c r="BB260" s="36" t="s">
        <v>5691</v>
      </c>
      <c r="BC260" s="37"/>
      <c r="BD260" s="36" t="s">
        <v>5692</v>
      </c>
      <c r="BE260" s="36" t="s">
        <v>5206</v>
      </c>
      <c r="BF260" t="s">
        <v>87</v>
      </c>
      <c r="BG260" s="39">
        <v>40831</v>
      </c>
      <c r="BH260" t="s">
        <v>53</v>
      </c>
      <c r="BI260" t="s">
        <v>221</v>
      </c>
      <c r="BJ260" s="5" t="s">
        <v>55</v>
      </c>
      <c r="BK260" t="s">
        <v>37</v>
      </c>
      <c r="BL260" t="s">
        <v>239</v>
      </c>
      <c r="BM260" t="s">
        <v>111</v>
      </c>
      <c r="BN260" t="s">
        <v>107</v>
      </c>
      <c r="BO260" t="s">
        <v>105</v>
      </c>
      <c r="BP260" s="4">
        <v>44188</v>
      </c>
      <c r="BQ260" s="5" t="s">
        <v>55</v>
      </c>
      <c r="BR260">
        <v>1234</v>
      </c>
      <c r="BS260" t="s">
        <v>176</v>
      </c>
      <c r="BT260">
        <v>30215</v>
      </c>
      <c r="BU260" t="s">
        <v>38</v>
      </c>
      <c r="BV260" t="s">
        <v>55</v>
      </c>
      <c r="BW260" s="5" t="s">
        <v>55</v>
      </c>
      <c r="BX260" s="22" t="s">
        <v>55</v>
      </c>
      <c r="BY260" s="5" t="s">
        <v>55</v>
      </c>
      <c r="BZ260" s="5" t="s">
        <v>55</v>
      </c>
      <c r="CA260" t="s">
        <v>37</v>
      </c>
      <c r="CB260" t="s">
        <v>37</v>
      </c>
      <c r="CC260" t="s">
        <v>55</v>
      </c>
    </row>
    <row r="261" spans="1:81" x14ac:dyDescent="0.2">
      <c r="A261" s="7" t="s">
        <v>37</v>
      </c>
      <c r="B261" t="s">
        <v>524</v>
      </c>
      <c r="C261" t="s">
        <v>136</v>
      </c>
      <c r="D261" t="s">
        <v>166</v>
      </c>
      <c r="E261" t="str">
        <f t="shared" si="28"/>
        <v>Load Scenario 260 (Org#=1| Campus#=1, GiftType#=2, Fund#=1)</v>
      </c>
      <c r="F261" s="24" t="str">
        <f t="shared" si="29"/>
        <v>CampusName=Main Campus|GiftType=Donate| DonatePurchaseGoal=Donate|FundName= General Giving| CategoryName=</v>
      </c>
      <c r="G261" s="24" t="str">
        <f t="shared" si="30"/>
        <v>Load Scenario 260 (Org#=1| Campus#=1, GiftType#=2, Fund#=1) - Using 'Main Campus',  'Donate', using 'AmountCurrency' of '10', with a 'One-Time' transaction using a 'New Bank Account' payment type 'ach' with account 'NormalAccount' number '856667' Submit = 'Yes'</v>
      </c>
      <c r="H261" s="24" t="str">
        <f t="shared" si="31"/>
        <v>Environment= https://sg-dev-web.securegive.com/,  User= testing+260+load@securegive.com</v>
      </c>
      <c r="I261" s="34" t="s">
        <v>244</v>
      </c>
      <c r="J261" t="s">
        <v>272</v>
      </c>
      <c r="K261" s="34" t="s">
        <v>2017</v>
      </c>
      <c r="L261" t="s">
        <v>271</v>
      </c>
      <c r="M261" t="s">
        <v>55</v>
      </c>
      <c r="N261" t="s">
        <v>55</v>
      </c>
      <c r="O261" s="1" t="s">
        <v>92</v>
      </c>
      <c r="P261" t="s">
        <v>13</v>
      </c>
      <c r="Q261">
        <v>1</v>
      </c>
      <c r="R261" s="24">
        <v>1</v>
      </c>
      <c r="S261" s="7" t="s">
        <v>213</v>
      </c>
      <c r="T261" s="7">
        <v>2</v>
      </c>
      <c r="U261" s="7" t="s">
        <v>213</v>
      </c>
      <c r="V261" s="26" t="s">
        <v>55</v>
      </c>
      <c r="W261" s="22" t="s">
        <v>55</v>
      </c>
      <c r="X261" s="32" t="s">
        <v>55</v>
      </c>
      <c r="Y261" s="32" t="s">
        <v>55</v>
      </c>
      <c r="Z261" s="22" t="s">
        <v>55</v>
      </c>
      <c r="AA261" s="22" t="s">
        <v>55</v>
      </c>
      <c r="AB261" s="22" t="s">
        <v>55</v>
      </c>
      <c r="AC261" t="s">
        <v>60</v>
      </c>
      <c r="AD261">
        <v>1</v>
      </c>
      <c r="AF261" t="s">
        <v>24</v>
      </c>
      <c r="AG261">
        <v>10</v>
      </c>
      <c r="AH261" t="s">
        <v>17</v>
      </c>
      <c r="AI261" s="5" t="s">
        <v>55</v>
      </c>
      <c r="AJ261" s="5" t="s">
        <v>55</v>
      </c>
      <c r="AK261" s="32" t="s">
        <v>55</v>
      </c>
      <c r="AL261" s="22" t="s">
        <v>55</v>
      </c>
      <c r="AM261" s="32" t="s">
        <v>55</v>
      </c>
      <c r="AN261" s="32" t="s">
        <v>55</v>
      </c>
      <c r="AO261" s="22" t="str">
        <f t="shared" si="27"/>
        <v>One-Time gift on N/A basis charged on N/A Delayed start date of N/A ending on N/A</v>
      </c>
      <c r="AP261" t="s">
        <v>38</v>
      </c>
      <c r="AQ261" s="5" t="s">
        <v>64</v>
      </c>
      <c r="AR261" s="5" t="s">
        <v>181</v>
      </c>
      <c r="AS261" s="5" t="s">
        <v>64</v>
      </c>
      <c r="AT261" s="5"/>
      <c r="AU261" t="s">
        <v>38</v>
      </c>
      <c r="AV261" t="s">
        <v>38</v>
      </c>
      <c r="AW261" t="s">
        <v>38</v>
      </c>
      <c r="AX261" t="s">
        <v>90</v>
      </c>
      <c r="AY261" s="35" t="s">
        <v>3551</v>
      </c>
      <c r="AZ261" s="36" t="s">
        <v>3552</v>
      </c>
      <c r="BA261" s="36" t="s">
        <v>3953</v>
      </c>
      <c r="BB261" s="36" t="s">
        <v>5693</v>
      </c>
      <c r="BC261" s="37"/>
      <c r="BD261" s="36" t="s">
        <v>5694</v>
      </c>
      <c r="BE261" s="36" t="s">
        <v>5206</v>
      </c>
      <c r="BF261" t="s">
        <v>87</v>
      </c>
      <c r="BG261" s="39">
        <v>51864</v>
      </c>
      <c r="BH261" t="s">
        <v>126</v>
      </c>
      <c r="BI261" t="s">
        <v>221</v>
      </c>
      <c r="BJ261" s="5" t="s">
        <v>55</v>
      </c>
      <c r="BK261" s="5" t="s">
        <v>55</v>
      </c>
      <c r="BL261" t="s">
        <v>236</v>
      </c>
      <c r="BM261" t="s">
        <v>110</v>
      </c>
      <c r="BN261" t="s">
        <v>119</v>
      </c>
      <c r="BO261">
        <v>856667</v>
      </c>
      <c r="BP261" s="5" t="s">
        <v>55</v>
      </c>
      <c r="BQ261" s="5" t="s">
        <v>55</v>
      </c>
      <c r="BR261" s="5" t="s">
        <v>55</v>
      </c>
      <c r="BS261" s="5" t="s">
        <v>55</v>
      </c>
      <c r="BT261" s="5" t="s">
        <v>55</v>
      </c>
      <c r="BU261" s="5" t="s">
        <v>55</v>
      </c>
      <c r="BV261" t="s">
        <v>38</v>
      </c>
      <c r="BW261" t="s">
        <v>51</v>
      </c>
      <c r="BX261" s="6" t="s">
        <v>132</v>
      </c>
      <c r="BY261" t="s">
        <v>52</v>
      </c>
      <c r="BZ261" s="5" t="s">
        <v>131</v>
      </c>
      <c r="CA261" t="s">
        <v>38</v>
      </c>
      <c r="CB261" t="s">
        <v>37</v>
      </c>
      <c r="CC261" t="s">
        <v>215</v>
      </c>
    </row>
    <row r="262" spans="1:81" x14ac:dyDescent="0.2">
      <c r="A262" s="7" t="s">
        <v>37</v>
      </c>
      <c r="B262" t="s">
        <v>525</v>
      </c>
      <c r="C262" t="s">
        <v>136</v>
      </c>
      <c r="D262" t="s">
        <v>166</v>
      </c>
      <c r="E262" t="str">
        <f t="shared" si="28"/>
        <v>Load Scenario 261 (Org#=1| Campus#=1, GiftType#=2, Fund#=1)</v>
      </c>
      <c r="F262" s="24" t="str">
        <f t="shared" si="29"/>
        <v>CampusName=Main Campus|GiftType=Donate| DonatePurchaseGoal=Donate|FundName= General Giving| CategoryName=</v>
      </c>
      <c r="G262" s="24" t="str">
        <f t="shared" si="30"/>
        <v>Load Scenario 261 (Org#=1| Campus#=1, GiftType#=2, Fund#=1) - Using 'Main Campus',  'Donate', using 'AmountCurrency' of '10', with a 'One-Time' transaction using a 'New Credit Card' payment type 'Visa' with account 'Visa_Personal' number '4111 1111 1111 1111' Submit = 'Yes'</v>
      </c>
      <c r="H262" s="24" t="str">
        <f t="shared" si="31"/>
        <v>Environment= https://sg-dev-web.securegive.com/,  User= testing+261+load@securegive.com</v>
      </c>
      <c r="I262" s="34" t="s">
        <v>244</v>
      </c>
      <c r="J262" t="s">
        <v>272</v>
      </c>
      <c r="K262" s="34" t="s">
        <v>2018</v>
      </c>
      <c r="L262" t="s">
        <v>271</v>
      </c>
      <c r="M262" t="s">
        <v>55</v>
      </c>
      <c r="N262" t="s">
        <v>55</v>
      </c>
      <c r="O262" s="1" t="s">
        <v>92</v>
      </c>
      <c r="P262" t="s">
        <v>13</v>
      </c>
      <c r="Q262">
        <v>1</v>
      </c>
      <c r="R262" s="24">
        <v>1</v>
      </c>
      <c r="S262" s="7" t="s">
        <v>213</v>
      </c>
      <c r="T262" s="7">
        <v>2</v>
      </c>
      <c r="U262" s="7" t="s">
        <v>213</v>
      </c>
      <c r="V262" s="26" t="s">
        <v>55</v>
      </c>
      <c r="W262" s="22" t="s">
        <v>55</v>
      </c>
      <c r="X262" s="32" t="s">
        <v>55</v>
      </c>
      <c r="Y262" s="32" t="s">
        <v>55</v>
      </c>
      <c r="Z262" s="22" t="s">
        <v>55</v>
      </c>
      <c r="AA262" s="22" t="s">
        <v>55</v>
      </c>
      <c r="AB262" s="22" t="s">
        <v>55</v>
      </c>
      <c r="AC262" t="s">
        <v>60</v>
      </c>
      <c r="AD262">
        <v>1</v>
      </c>
      <c r="AF262" t="s">
        <v>24</v>
      </c>
      <c r="AG262">
        <v>10</v>
      </c>
      <c r="AH262" t="s">
        <v>17</v>
      </c>
      <c r="AI262" s="5" t="s">
        <v>55</v>
      </c>
      <c r="AJ262" s="5" t="s">
        <v>55</v>
      </c>
      <c r="AK262" s="32" t="s">
        <v>55</v>
      </c>
      <c r="AL262" s="22" t="s">
        <v>55</v>
      </c>
      <c r="AM262" s="32" t="s">
        <v>55</v>
      </c>
      <c r="AN262" s="32" t="s">
        <v>55</v>
      </c>
      <c r="AO262" s="22" t="str">
        <f t="shared" si="27"/>
        <v>One-Time gift on N/A basis charged on N/A Delayed start date of N/A ending on N/A</v>
      </c>
      <c r="AP262" t="s">
        <v>38</v>
      </c>
      <c r="AQ262" s="5" t="s">
        <v>64</v>
      </c>
      <c r="AR262" s="5" t="s">
        <v>181</v>
      </c>
      <c r="AS262" s="5" t="s">
        <v>64</v>
      </c>
      <c r="AT262" s="5"/>
      <c r="AU262" t="s">
        <v>38</v>
      </c>
      <c r="AV262" t="s">
        <v>38</v>
      </c>
      <c r="AW262" t="s">
        <v>38</v>
      </c>
      <c r="AX262" t="s">
        <v>90</v>
      </c>
      <c r="AY262" s="35" t="s">
        <v>3470</v>
      </c>
      <c r="AZ262" s="36" t="s">
        <v>3553</v>
      </c>
      <c r="BA262" s="36" t="s">
        <v>3954</v>
      </c>
      <c r="BB262" s="36" t="s">
        <v>5695</v>
      </c>
      <c r="BC262" s="37"/>
      <c r="BD262" s="36" t="s">
        <v>5696</v>
      </c>
      <c r="BE262" s="36" t="s">
        <v>5264</v>
      </c>
      <c r="BF262" t="s">
        <v>87</v>
      </c>
      <c r="BG262" s="39">
        <v>35190</v>
      </c>
      <c r="BH262" t="s">
        <v>53</v>
      </c>
      <c r="BI262" t="s">
        <v>221</v>
      </c>
      <c r="BJ262" s="5" t="s">
        <v>55</v>
      </c>
      <c r="BK262" t="s">
        <v>37</v>
      </c>
      <c r="BL262" t="s">
        <v>237</v>
      </c>
      <c r="BM262" t="s">
        <v>111</v>
      </c>
      <c r="BN262" t="s">
        <v>121</v>
      </c>
      <c r="BO262" t="s">
        <v>98</v>
      </c>
      <c r="BP262" s="4">
        <v>44188</v>
      </c>
      <c r="BQ262">
        <v>123</v>
      </c>
      <c r="BR262" s="5" t="s">
        <v>55</v>
      </c>
      <c r="BS262" t="s">
        <v>50</v>
      </c>
      <c r="BT262">
        <v>30215</v>
      </c>
      <c r="BU262" t="s">
        <v>38</v>
      </c>
      <c r="BV262" t="s">
        <v>38</v>
      </c>
      <c r="BW262" s="5" t="s">
        <v>55</v>
      </c>
      <c r="BX262" s="22" t="s">
        <v>55</v>
      </c>
      <c r="BY262" s="5" t="s">
        <v>55</v>
      </c>
      <c r="BZ262" s="5" t="s">
        <v>55</v>
      </c>
      <c r="CA262" t="s">
        <v>37</v>
      </c>
      <c r="CB262" t="s">
        <v>37</v>
      </c>
      <c r="CC262" t="s">
        <v>55</v>
      </c>
    </row>
    <row r="263" spans="1:81" ht="17" customHeight="1" x14ac:dyDescent="0.2">
      <c r="A263" s="7" t="s">
        <v>37</v>
      </c>
      <c r="B263" t="s">
        <v>526</v>
      </c>
      <c r="C263" t="s">
        <v>136</v>
      </c>
      <c r="D263" t="s">
        <v>166</v>
      </c>
      <c r="E263" t="str">
        <f t="shared" si="28"/>
        <v>Load Scenario 262 (Org#=1| Campus#=1, GiftType#=2, Fund#=1)</v>
      </c>
      <c r="F263" s="24" t="str">
        <f t="shared" si="29"/>
        <v>CampusName=Main Campus|GiftType=Donate| DonatePurchaseGoal=Donate|FundName= General Giving| CategoryName=</v>
      </c>
      <c r="G263" s="24" t="str">
        <f t="shared" si="30"/>
        <v>Load Scenario 262 (Org#=1| Campus#=1, GiftType#=2, Fund#=1) - Using 'Main Campus',  'Donate', using 'AmountCurrency' of '10', with a 'One-Time' transaction using a 'New Credit Card' payment type 'Visa' with account 'Visa_Corporate_Purchase' number '4055 0111 1111 1111' Submit = 'Yes'</v>
      </c>
      <c r="H263" s="24" t="str">
        <f t="shared" si="31"/>
        <v>Environment= https://sg-dev-web.securegive.com/,  User= testing+262+load@securegive.com</v>
      </c>
      <c r="I263" s="34" t="s">
        <v>244</v>
      </c>
      <c r="J263" t="s">
        <v>272</v>
      </c>
      <c r="K263" s="34" t="s">
        <v>2019</v>
      </c>
      <c r="L263" t="s">
        <v>271</v>
      </c>
      <c r="M263" t="s">
        <v>55</v>
      </c>
      <c r="N263" t="s">
        <v>55</v>
      </c>
      <c r="O263" s="1" t="s">
        <v>92</v>
      </c>
      <c r="P263" t="s">
        <v>13</v>
      </c>
      <c r="Q263">
        <v>1</v>
      </c>
      <c r="R263" s="24">
        <v>1</v>
      </c>
      <c r="S263" s="7" t="s">
        <v>213</v>
      </c>
      <c r="T263" s="7">
        <v>2</v>
      </c>
      <c r="U263" s="7" t="s">
        <v>213</v>
      </c>
      <c r="V263" s="26" t="s">
        <v>55</v>
      </c>
      <c r="W263" s="22" t="s">
        <v>55</v>
      </c>
      <c r="X263" s="32" t="s">
        <v>55</v>
      </c>
      <c r="Y263" s="32" t="s">
        <v>55</v>
      </c>
      <c r="Z263" s="22" t="s">
        <v>55</v>
      </c>
      <c r="AA263" s="22" t="s">
        <v>55</v>
      </c>
      <c r="AB263" s="22" t="s">
        <v>55</v>
      </c>
      <c r="AC263" t="s">
        <v>60</v>
      </c>
      <c r="AD263">
        <v>1</v>
      </c>
      <c r="AF263" t="s">
        <v>24</v>
      </c>
      <c r="AG263">
        <v>10</v>
      </c>
      <c r="AH263" t="s">
        <v>17</v>
      </c>
      <c r="AI263" s="5" t="s">
        <v>55</v>
      </c>
      <c r="AJ263" s="5" t="s">
        <v>55</v>
      </c>
      <c r="AK263" s="32" t="s">
        <v>55</v>
      </c>
      <c r="AL263" s="22" t="s">
        <v>55</v>
      </c>
      <c r="AM263" s="32" t="s">
        <v>55</v>
      </c>
      <c r="AN263" s="32" t="s">
        <v>55</v>
      </c>
      <c r="AO263" s="22" t="str">
        <f t="shared" si="27"/>
        <v>One-Time gift on N/A basis charged on N/A Delayed start date of N/A ending on N/A</v>
      </c>
      <c r="AP263" t="s">
        <v>38</v>
      </c>
      <c r="AQ263" s="5" t="s">
        <v>64</v>
      </c>
      <c r="AR263" s="5" t="s">
        <v>181</v>
      </c>
      <c r="AS263" s="5" t="s">
        <v>64</v>
      </c>
      <c r="AT263" s="5"/>
      <c r="AU263" t="s">
        <v>38</v>
      </c>
      <c r="AV263" t="s">
        <v>38</v>
      </c>
      <c r="AW263" t="s">
        <v>38</v>
      </c>
      <c r="AX263" t="s">
        <v>90</v>
      </c>
      <c r="AY263" s="35" t="s">
        <v>3270</v>
      </c>
      <c r="AZ263" s="36" t="s">
        <v>3554</v>
      </c>
      <c r="BA263" s="36" t="s">
        <v>3955</v>
      </c>
      <c r="BB263" s="36" t="s">
        <v>5697</v>
      </c>
      <c r="BC263" s="37"/>
      <c r="BD263" s="36" t="s">
        <v>5698</v>
      </c>
      <c r="BE263" s="36" t="s">
        <v>5292</v>
      </c>
      <c r="BF263" t="s">
        <v>87</v>
      </c>
      <c r="BG263" s="39">
        <v>59598</v>
      </c>
      <c r="BH263" t="s">
        <v>53</v>
      </c>
      <c r="BI263" t="s">
        <v>221</v>
      </c>
      <c r="BJ263" s="5" t="s">
        <v>55</v>
      </c>
      <c r="BK263" t="s">
        <v>37</v>
      </c>
      <c r="BL263" t="s">
        <v>237</v>
      </c>
      <c r="BM263" t="s">
        <v>111</v>
      </c>
      <c r="BN263" t="s">
        <v>106</v>
      </c>
      <c r="BO263" t="s">
        <v>100</v>
      </c>
      <c r="BP263" s="4">
        <v>44188</v>
      </c>
      <c r="BQ263">
        <v>123</v>
      </c>
      <c r="BR263" s="5" t="s">
        <v>55</v>
      </c>
      <c r="BS263" t="s">
        <v>172</v>
      </c>
      <c r="BT263">
        <v>30215</v>
      </c>
      <c r="BU263" t="s">
        <v>38</v>
      </c>
      <c r="BV263" t="s">
        <v>38</v>
      </c>
      <c r="BW263" s="5" t="s">
        <v>55</v>
      </c>
      <c r="BX263" s="22" t="s">
        <v>55</v>
      </c>
      <c r="BY263" s="5" t="s">
        <v>55</v>
      </c>
      <c r="BZ263" s="5" t="s">
        <v>55</v>
      </c>
      <c r="CA263" t="s">
        <v>37</v>
      </c>
      <c r="CB263" t="s">
        <v>37</v>
      </c>
      <c r="CC263" t="s">
        <v>55</v>
      </c>
    </row>
    <row r="264" spans="1:81" x14ac:dyDescent="0.2">
      <c r="A264" s="7" t="s">
        <v>37</v>
      </c>
      <c r="B264" t="s">
        <v>527</v>
      </c>
      <c r="C264" t="s">
        <v>136</v>
      </c>
      <c r="D264" t="s">
        <v>166</v>
      </c>
      <c r="E264" t="str">
        <f t="shared" si="28"/>
        <v>Load Scenario 263 (Org#=1| Campus#=1, GiftType#=2, Fund#=1)</v>
      </c>
      <c r="F264" s="24" t="str">
        <f t="shared" si="29"/>
        <v>CampusName=Main Campus|GiftType=Donate| DonatePurchaseGoal=Donate|FundName= General Giving| CategoryName=</v>
      </c>
      <c r="G264" s="24" t="str">
        <f t="shared" si="30"/>
        <v>Load Scenario 263 (Org#=1| Campus#=1, GiftType#=2, Fund#=1) - Using 'Main Campus',  'Donate', using 'AmountCurrency' of '14', with a 'One-Time' transaction using a 'New Credit Card' payment type 'Visa' with account 'Mastercard_Personal' number '5454 5454 5454 5454' Submit = 'Yes'</v>
      </c>
      <c r="H264" s="24" t="str">
        <f t="shared" si="31"/>
        <v>Environment= https://sg-dev-web.securegive.com/,  User= testing+263+load@securegive.com</v>
      </c>
      <c r="I264" s="34" t="s">
        <v>244</v>
      </c>
      <c r="J264" t="s">
        <v>272</v>
      </c>
      <c r="K264" s="34" t="s">
        <v>2020</v>
      </c>
      <c r="L264" t="s">
        <v>271</v>
      </c>
      <c r="M264" t="s">
        <v>55</v>
      </c>
      <c r="N264" t="s">
        <v>55</v>
      </c>
      <c r="O264" s="1" t="s">
        <v>92</v>
      </c>
      <c r="P264" t="s">
        <v>13</v>
      </c>
      <c r="Q264">
        <v>1</v>
      </c>
      <c r="R264" s="24">
        <v>1</v>
      </c>
      <c r="S264" s="7" t="s">
        <v>213</v>
      </c>
      <c r="T264" s="7">
        <v>2</v>
      </c>
      <c r="U264" s="7" t="s">
        <v>213</v>
      </c>
      <c r="V264" s="26" t="s">
        <v>55</v>
      </c>
      <c r="W264" s="22" t="s">
        <v>55</v>
      </c>
      <c r="X264" s="32" t="s">
        <v>55</v>
      </c>
      <c r="Y264" s="32" t="s">
        <v>55</v>
      </c>
      <c r="Z264" s="22" t="s">
        <v>55</v>
      </c>
      <c r="AA264" s="22" t="s">
        <v>55</v>
      </c>
      <c r="AB264" s="22" t="s">
        <v>55</v>
      </c>
      <c r="AC264" t="s">
        <v>60</v>
      </c>
      <c r="AD264">
        <v>1</v>
      </c>
      <c r="AF264" t="s">
        <v>24</v>
      </c>
      <c r="AG264">
        <v>14</v>
      </c>
      <c r="AH264" t="s">
        <v>17</v>
      </c>
      <c r="AI264" s="5" t="s">
        <v>55</v>
      </c>
      <c r="AJ264" s="5" t="s">
        <v>55</v>
      </c>
      <c r="AK264" s="32" t="s">
        <v>55</v>
      </c>
      <c r="AL264" s="22" t="s">
        <v>55</v>
      </c>
      <c r="AM264" s="32" t="s">
        <v>55</v>
      </c>
      <c r="AN264" s="32" t="s">
        <v>55</v>
      </c>
      <c r="AO264" s="22" t="str">
        <f t="shared" si="27"/>
        <v>One-Time gift on N/A basis charged on N/A Delayed start date of N/A ending on N/A</v>
      </c>
      <c r="AP264" t="s">
        <v>38</v>
      </c>
      <c r="AQ264" s="5" t="s">
        <v>64</v>
      </c>
      <c r="AR264" s="5" t="s">
        <v>181</v>
      </c>
      <c r="AS264" s="5" t="s">
        <v>64</v>
      </c>
      <c r="AT264" s="5"/>
      <c r="AU264" t="s">
        <v>38</v>
      </c>
      <c r="AV264" t="s">
        <v>38</v>
      </c>
      <c r="AW264" t="s">
        <v>38</v>
      </c>
      <c r="AX264" t="s">
        <v>90</v>
      </c>
      <c r="AY264" s="35" t="s">
        <v>3555</v>
      </c>
      <c r="AZ264" s="36" t="s">
        <v>3472</v>
      </c>
      <c r="BA264" s="36" t="s">
        <v>3956</v>
      </c>
      <c r="BB264" s="36" t="s">
        <v>5699</v>
      </c>
      <c r="BC264" s="37"/>
      <c r="BD264" s="36" t="s">
        <v>5700</v>
      </c>
      <c r="BE264" s="36" t="s">
        <v>5362</v>
      </c>
      <c r="BF264" t="s">
        <v>87</v>
      </c>
      <c r="BG264" s="39">
        <v>61451</v>
      </c>
      <c r="BH264" t="s">
        <v>53</v>
      </c>
      <c r="BI264" t="s">
        <v>221</v>
      </c>
      <c r="BJ264" s="5" t="s">
        <v>55</v>
      </c>
      <c r="BK264" t="s">
        <v>37</v>
      </c>
      <c r="BL264" t="s">
        <v>237</v>
      </c>
      <c r="BM264" t="s">
        <v>111</v>
      </c>
      <c r="BN264" t="s">
        <v>122</v>
      </c>
      <c r="BO264" t="s">
        <v>101</v>
      </c>
      <c r="BP264" s="4">
        <v>44188</v>
      </c>
      <c r="BQ264">
        <v>123</v>
      </c>
      <c r="BR264" s="5" t="s">
        <v>55</v>
      </c>
      <c r="BS264" t="s">
        <v>173</v>
      </c>
      <c r="BT264">
        <v>30215</v>
      </c>
      <c r="BU264" t="s">
        <v>38</v>
      </c>
      <c r="BV264" t="s">
        <v>38</v>
      </c>
      <c r="BW264" s="5" t="s">
        <v>55</v>
      </c>
      <c r="BX264" s="22" t="s">
        <v>55</v>
      </c>
      <c r="BY264" s="5" t="s">
        <v>55</v>
      </c>
      <c r="BZ264" s="5" t="s">
        <v>55</v>
      </c>
      <c r="CA264" t="s">
        <v>38</v>
      </c>
      <c r="CB264" t="s">
        <v>37</v>
      </c>
      <c r="CC264" t="s">
        <v>55</v>
      </c>
    </row>
    <row r="265" spans="1:81" x14ac:dyDescent="0.2">
      <c r="A265" s="7" t="s">
        <v>37</v>
      </c>
      <c r="B265" t="s">
        <v>528</v>
      </c>
      <c r="C265" t="s">
        <v>136</v>
      </c>
      <c r="D265" t="s">
        <v>166</v>
      </c>
      <c r="E265" t="str">
        <f t="shared" si="28"/>
        <v>Load Scenario 264 (Org#=1| Campus#=1, GiftType#=2, Fund#=1)</v>
      </c>
      <c r="F265" s="24" t="str">
        <f t="shared" si="29"/>
        <v>CampusName=Main Campus|GiftType=Donate| DonatePurchaseGoal=Donate|FundName= General Giving| CategoryName=</v>
      </c>
      <c r="G265" s="24" t="str">
        <f t="shared" si="30"/>
        <v>Load Scenario 264 (Org#=1| Campus#=1, GiftType#=2, Fund#=1) - Using 'Main Campus',  'Donate', using 'AmountCurrency' of '15', with a 'One-Time' transaction using a 'New Credit Card' payment type 'Mastercard' with account 'Mastercard_Corporate' number '5405 2222 2222 2226' Submit = 'Yes'</v>
      </c>
      <c r="H265" s="24" t="str">
        <f t="shared" si="31"/>
        <v>Environment= https://sg-dev-web.securegive.com/,  User= testing+264+load@securegive.com</v>
      </c>
      <c r="I265" s="34" t="s">
        <v>244</v>
      </c>
      <c r="J265" t="s">
        <v>272</v>
      </c>
      <c r="K265" s="34" t="s">
        <v>2021</v>
      </c>
      <c r="L265" t="s">
        <v>271</v>
      </c>
      <c r="M265" t="s">
        <v>55</v>
      </c>
      <c r="N265" t="s">
        <v>55</v>
      </c>
      <c r="O265" s="1" t="s">
        <v>92</v>
      </c>
      <c r="P265" t="s">
        <v>13</v>
      </c>
      <c r="Q265">
        <v>1</v>
      </c>
      <c r="R265" s="24">
        <v>1</v>
      </c>
      <c r="S265" s="7" t="s">
        <v>213</v>
      </c>
      <c r="T265" s="7">
        <v>2</v>
      </c>
      <c r="U265" s="7" t="s">
        <v>213</v>
      </c>
      <c r="V265" s="26" t="s">
        <v>55</v>
      </c>
      <c r="W265" s="22" t="s">
        <v>55</v>
      </c>
      <c r="X265" s="32" t="s">
        <v>55</v>
      </c>
      <c r="Y265" s="32" t="s">
        <v>55</v>
      </c>
      <c r="Z265" s="22" t="s">
        <v>55</v>
      </c>
      <c r="AA265" s="22" t="s">
        <v>55</v>
      </c>
      <c r="AB265" s="22" t="s">
        <v>55</v>
      </c>
      <c r="AC265" t="s">
        <v>60</v>
      </c>
      <c r="AD265">
        <v>1</v>
      </c>
      <c r="AF265" t="s">
        <v>24</v>
      </c>
      <c r="AG265">
        <v>15</v>
      </c>
      <c r="AH265" t="s">
        <v>17</v>
      </c>
      <c r="AI265" s="5" t="s">
        <v>55</v>
      </c>
      <c r="AJ265" s="5" t="s">
        <v>55</v>
      </c>
      <c r="AK265" s="32" t="s">
        <v>55</v>
      </c>
      <c r="AL265" s="22" t="s">
        <v>55</v>
      </c>
      <c r="AM265" s="32" t="s">
        <v>55</v>
      </c>
      <c r="AN265" s="32" t="s">
        <v>55</v>
      </c>
      <c r="AO265" s="22" t="str">
        <f t="shared" si="27"/>
        <v>One-Time gift on N/A basis charged on N/A Delayed start date of N/A ending on N/A</v>
      </c>
      <c r="AP265" t="s">
        <v>38</v>
      </c>
      <c r="AQ265" s="5" t="s">
        <v>64</v>
      </c>
      <c r="AR265" s="5" t="s">
        <v>181</v>
      </c>
      <c r="AS265" s="5" t="s">
        <v>64</v>
      </c>
      <c r="AT265" s="5"/>
      <c r="AU265" t="s">
        <v>38</v>
      </c>
      <c r="AV265" t="s">
        <v>38</v>
      </c>
      <c r="AW265" t="s">
        <v>38</v>
      </c>
      <c r="AX265" t="s">
        <v>90</v>
      </c>
      <c r="AY265" s="35" t="s">
        <v>3460</v>
      </c>
      <c r="AZ265" s="36" t="s">
        <v>3269</v>
      </c>
      <c r="BA265" s="36" t="s">
        <v>3957</v>
      </c>
      <c r="BB265" s="36" t="s">
        <v>5701</v>
      </c>
      <c r="BC265" s="37"/>
      <c r="BD265" s="36" t="s">
        <v>5434</v>
      </c>
      <c r="BE265" s="36" t="s">
        <v>5340</v>
      </c>
      <c r="BF265" t="s">
        <v>87</v>
      </c>
      <c r="BG265" s="39">
        <v>22691</v>
      </c>
      <c r="BH265" t="s">
        <v>53</v>
      </c>
      <c r="BI265" t="s">
        <v>221</v>
      </c>
      <c r="BJ265" s="5" t="s">
        <v>55</v>
      </c>
      <c r="BK265" t="s">
        <v>37</v>
      </c>
      <c r="BL265" t="s">
        <v>238</v>
      </c>
      <c r="BM265" t="s">
        <v>111</v>
      </c>
      <c r="BN265" t="s">
        <v>123</v>
      </c>
      <c r="BO265" t="s">
        <v>103</v>
      </c>
      <c r="BP265" s="4">
        <v>44188</v>
      </c>
      <c r="BQ265">
        <v>123</v>
      </c>
      <c r="BR265" s="5" t="s">
        <v>55</v>
      </c>
      <c r="BS265" t="s">
        <v>174</v>
      </c>
      <c r="BT265">
        <v>30215</v>
      </c>
      <c r="BU265" t="s">
        <v>38</v>
      </c>
      <c r="BV265" t="s">
        <v>38</v>
      </c>
      <c r="BW265" s="5" t="s">
        <v>55</v>
      </c>
      <c r="BX265" s="22" t="s">
        <v>55</v>
      </c>
      <c r="BY265" s="5" t="s">
        <v>55</v>
      </c>
      <c r="BZ265" s="5" t="s">
        <v>55</v>
      </c>
      <c r="CA265" t="s">
        <v>38</v>
      </c>
      <c r="CB265" t="s">
        <v>37</v>
      </c>
      <c r="CC265" t="s">
        <v>55</v>
      </c>
    </row>
    <row r="266" spans="1:81" x14ac:dyDescent="0.2">
      <c r="A266" s="7" t="s">
        <v>37</v>
      </c>
      <c r="B266" t="s">
        <v>529</v>
      </c>
      <c r="C266" t="s">
        <v>136</v>
      </c>
      <c r="D266" t="s">
        <v>166</v>
      </c>
      <c r="E266" t="str">
        <f t="shared" si="28"/>
        <v>Load Scenario 265 (Org#=1| Campus#=1, GiftType#=2, Fund#=1)</v>
      </c>
      <c r="F266" s="24" t="str">
        <f t="shared" si="29"/>
        <v>CampusName=Main Campus|GiftType=Donate| DonatePurchaseGoal=Donate|FundName= General Giving| CategoryName=</v>
      </c>
      <c r="G266" s="24" t="str">
        <f t="shared" si="30"/>
        <v>Load Scenario 265 (Org#=1| Campus#=1, GiftType#=2, Fund#=1) - Using 'Main Campus',  'Donate', using 'AmountCurrency' of '16', with a 'One-Time' transaction using a 'New Credit Card' payment type 'Discover' with account 'Discover' number '6011 0009 9550 0000' Submit = 'Yes'</v>
      </c>
      <c r="H266" s="24" t="str">
        <f t="shared" si="31"/>
        <v>Environment= https://sg-dev-web.securegive.com/,  User= testing+265+load@securegive.com</v>
      </c>
      <c r="I266" s="34" t="s">
        <v>244</v>
      </c>
      <c r="J266" t="s">
        <v>272</v>
      </c>
      <c r="K266" s="34" t="s">
        <v>2022</v>
      </c>
      <c r="L266" t="s">
        <v>271</v>
      </c>
      <c r="M266" t="s">
        <v>55</v>
      </c>
      <c r="N266" t="s">
        <v>55</v>
      </c>
      <c r="O266" s="1" t="s">
        <v>92</v>
      </c>
      <c r="P266" t="s">
        <v>13</v>
      </c>
      <c r="Q266">
        <v>1</v>
      </c>
      <c r="R266" s="24">
        <v>1</v>
      </c>
      <c r="S266" s="7" t="s">
        <v>213</v>
      </c>
      <c r="T266" s="7">
        <v>2</v>
      </c>
      <c r="U266" s="7" t="s">
        <v>213</v>
      </c>
      <c r="V266" s="26" t="s">
        <v>55</v>
      </c>
      <c r="W266" s="22" t="s">
        <v>55</v>
      </c>
      <c r="X266" s="32" t="s">
        <v>55</v>
      </c>
      <c r="Y266" s="32" t="s">
        <v>55</v>
      </c>
      <c r="Z266" s="22" t="s">
        <v>55</v>
      </c>
      <c r="AA266" s="22" t="s">
        <v>55</v>
      </c>
      <c r="AB266" s="22" t="s">
        <v>55</v>
      </c>
      <c r="AC266" t="s">
        <v>60</v>
      </c>
      <c r="AD266">
        <v>1</v>
      </c>
      <c r="AF266" t="s">
        <v>24</v>
      </c>
      <c r="AG266">
        <v>16</v>
      </c>
      <c r="AH266" t="s">
        <v>17</v>
      </c>
      <c r="AI266" s="5" t="s">
        <v>55</v>
      </c>
      <c r="AJ266" s="5" t="s">
        <v>55</v>
      </c>
      <c r="AK266" s="32" t="s">
        <v>55</v>
      </c>
      <c r="AL266" s="22" t="s">
        <v>55</v>
      </c>
      <c r="AM266" s="32" t="s">
        <v>55</v>
      </c>
      <c r="AN266" s="32" t="s">
        <v>55</v>
      </c>
      <c r="AO266" s="22" t="str">
        <f t="shared" si="27"/>
        <v>One-Time gift on N/A basis charged on N/A Delayed start date of N/A ending on N/A</v>
      </c>
      <c r="AP266" t="s">
        <v>38</v>
      </c>
      <c r="AQ266" s="5" t="s">
        <v>64</v>
      </c>
      <c r="AR266" s="5" t="s">
        <v>181</v>
      </c>
      <c r="AS266" s="5" t="s">
        <v>64</v>
      </c>
      <c r="AT266" s="5"/>
      <c r="AU266" t="s">
        <v>38</v>
      </c>
      <c r="AV266" t="s">
        <v>38</v>
      </c>
      <c r="AW266" t="s">
        <v>38</v>
      </c>
      <c r="AX266" t="s">
        <v>90</v>
      </c>
      <c r="AY266" s="35" t="s">
        <v>3351</v>
      </c>
      <c r="AZ266" s="36" t="s">
        <v>3556</v>
      </c>
      <c r="BA266" s="36" t="s">
        <v>3958</v>
      </c>
      <c r="BB266" s="36" t="s">
        <v>5702</v>
      </c>
      <c r="BC266" s="37"/>
      <c r="BD266" s="36" t="s">
        <v>5696</v>
      </c>
      <c r="BE266" s="36" t="s">
        <v>5362</v>
      </c>
      <c r="BF266" t="s">
        <v>87</v>
      </c>
      <c r="BG266" s="39">
        <v>58986</v>
      </c>
      <c r="BH266" t="s">
        <v>53</v>
      </c>
      <c r="BI266" t="s">
        <v>221</v>
      </c>
      <c r="BJ266" s="5" t="s">
        <v>55</v>
      </c>
      <c r="BK266" t="s">
        <v>37</v>
      </c>
      <c r="BL266" t="s">
        <v>96</v>
      </c>
      <c r="BM266" t="s">
        <v>111</v>
      </c>
      <c r="BN266" t="s">
        <v>96</v>
      </c>
      <c r="BO266" t="s">
        <v>104</v>
      </c>
      <c r="BP266" s="4">
        <v>44188</v>
      </c>
      <c r="BQ266">
        <v>123</v>
      </c>
      <c r="BR266" s="5" t="s">
        <v>55</v>
      </c>
      <c r="BS266" t="s">
        <v>175</v>
      </c>
      <c r="BT266">
        <v>30215</v>
      </c>
      <c r="BU266" t="s">
        <v>38</v>
      </c>
      <c r="BV266" t="s">
        <v>38</v>
      </c>
      <c r="BW266" s="5" t="s">
        <v>55</v>
      </c>
      <c r="BX266" s="22" t="s">
        <v>55</v>
      </c>
      <c r="BY266" s="5" t="s">
        <v>55</v>
      </c>
      <c r="BZ266" s="5" t="s">
        <v>55</v>
      </c>
      <c r="CA266" t="s">
        <v>37</v>
      </c>
      <c r="CB266" t="s">
        <v>37</v>
      </c>
      <c r="CC266" t="s">
        <v>55</v>
      </c>
    </row>
    <row r="267" spans="1:81" x14ac:dyDescent="0.2">
      <c r="A267" s="7" t="s">
        <v>37</v>
      </c>
      <c r="B267" t="s">
        <v>530</v>
      </c>
      <c r="C267" t="s">
        <v>136</v>
      </c>
      <c r="D267" t="s">
        <v>166</v>
      </c>
      <c r="E267" t="str">
        <f t="shared" si="28"/>
        <v>Load Scenario 266 (Org#=1| Campus#=1, GiftType#=2, Fund#=1)</v>
      </c>
      <c r="F267" s="24" t="str">
        <f t="shared" si="29"/>
        <v>CampusName=Main Campus|GiftType=Donate| DonatePurchaseGoal=Donate|FundName= General Giving| CategoryName=</v>
      </c>
      <c r="G267" s="24" t="str">
        <f t="shared" si="30"/>
        <v>Load Scenario 266 (Org#=1| Campus#=1, GiftType#=2, Fund#=1) - Using 'Main Campus',  'Donate', using 'AmountCurrency' of '10', with a 'One-Time' transaction using a 'New Credit Card' payment type 'Amex' with account 'American_Express' number '3714 496353 98431' Submit = 'Yes'</v>
      </c>
      <c r="H267" s="24" t="str">
        <f t="shared" si="31"/>
        <v>Environment= https://sg-dev-web.securegive.com/,  User= testing+266+load@securegive.com</v>
      </c>
      <c r="I267" s="34" t="s">
        <v>244</v>
      </c>
      <c r="J267" t="s">
        <v>272</v>
      </c>
      <c r="K267" s="34" t="s">
        <v>2023</v>
      </c>
      <c r="L267" t="s">
        <v>271</v>
      </c>
      <c r="M267" t="s">
        <v>55</v>
      </c>
      <c r="N267" t="s">
        <v>55</v>
      </c>
      <c r="O267" s="1" t="s">
        <v>92</v>
      </c>
      <c r="P267" t="s">
        <v>13</v>
      </c>
      <c r="Q267">
        <v>1</v>
      </c>
      <c r="R267" s="24">
        <v>1</v>
      </c>
      <c r="S267" s="7" t="s">
        <v>213</v>
      </c>
      <c r="T267" s="7">
        <v>2</v>
      </c>
      <c r="U267" s="7" t="s">
        <v>213</v>
      </c>
      <c r="V267" s="26" t="s">
        <v>55</v>
      </c>
      <c r="W267" s="22" t="s">
        <v>55</v>
      </c>
      <c r="X267" s="32" t="s">
        <v>55</v>
      </c>
      <c r="Y267" s="32" t="s">
        <v>55</v>
      </c>
      <c r="Z267" s="22" t="s">
        <v>55</v>
      </c>
      <c r="AA267" s="22" t="s">
        <v>55</v>
      </c>
      <c r="AB267" s="22" t="s">
        <v>55</v>
      </c>
      <c r="AC267" t="s">
        <v>60</v>
      </c>
      <c r="AD267">
        <v>1</v>
      </c>
      <c r="AF267" t="s">
        <v>24</v>
      </c>
      <c r="AG267">
        <v>10</v>
      </c>
      <c r="AH267" t="s">
        <v>17</v>
      </c>
      <c r="AI267" s="5" t="s">
        <v>55</v>
      </c>
      <c r="AJ267" s="5" t="s">
        <v>55</v>
      </c>
      <c r="AK267" s="32" t="s">
        <v>55</v>
      </c>
      <c r="AL267" s="22" t="s">
        <v>55</v>
      </c>
      <c r="AM267" s="32" t="s">
        <v>55</v>
      </c>
      <c r="AN267" s="32" t="s">
        <v>55</v>
      </c>
      <c r="AO267" s="22" t="str">
        <f t="shared" ref="AO267:AO330" si="32">_xlfn.CONCAT(AH267," gift on ",AI267," basis charged on ",AJ267," Delayed start date of ",AL267," ending on ",AN267)</f>
        <v>One-Time gift on N/A basis charged on N/A Delayed start date of N/A ending on N/A</v>
      </c>
      <c r="AP267" t="s">
        <v>38</v>
      </c>
      <c r="AQ267" s="5" t="s">
        <v>64</v>
      </c>
      <c r="AR267" s="5" t="s">
        <v>181</v>
      </c>
      <c r="AS267" s="5" t="s">
        <v>64</v>
      </c>
      <c r="AT267" s="5"/>
      <c r="AU267" t="s">
        <v>38</v>
      </c>
      <c r="AV267" t="s">
        <v>38</v>
      </c>
      <c r="AW267" t="s">
        <v>38</v>
      </c>
      <c r="AX267" t="s">
        <v>90</v>
      </c>
      <c r="AY267" s="35" t="s">
        <v>3262</v>
      </c>
      <c r="AZ267" s="36" t="s">
        <v>3557</v>
      </c>
      <c r="BA267" s="36" t="s">
        <v>3959</v>
      </c>
      <c r="BB267" s="36" t="s">
        <v>5703</v>
      </c>
      <c r="BC267" s="37"/>
      <c r="BD267" s="36" t="s">
        <v>5704</v>
      </c>
      <c r="BE267" s="36" t="s">
        <v>5379</v>
      </c>
      <c r="BF267" t="s">
        <v>87</v>
      </c>
      <c r="BG267" s="39">
        <v>24740</v>
      </c>
      <c r="BH267" t="s">
        <v>53</v>
      </c>
      <c r="BI267" t="s">
        <v>221</v>
      </c>
      <c r="BJ267" s="5" t="s">
        <v>55</v>
      </c>
      <c r="BK267" t="s">
        <v>37</v>
      </c>
      <c r="BL267" t="s">
        <v>239</v>
      </c>
      <c r="BM267" t="s">
        <v>111</v>
      </c>
      <c r="BN267" t="s">
        <v>107</v>
      </c>
      <c r="BO267" t="s">
        <v>105</v>
      </c>
      <c r="BP267" s="4">
        <v>44188</v>
      </c>
      <c r="BQ267" s="5" t="s">
        <v>55</v>
      </c>
      <c r="BR267">
        <v>1234</v>
      </c>
      <c r="BS267" t="s">
        <v>176</v>
      </c>
      <c r="BT267">
        <v>30215</v>
      </c>
      <c r="BU267" t="s">
        <v>38</v>
      </c>
      <c r="BV267" t="s">
        <v>55</v>
      </c>
      <c r="BW267" s="5" t="s">
        <v>55</v>
      </c>
      <c r="BX267" s="22" t="s">
        <v>55</v>
      </c>
      <c r="BY267" s="5" t="s">
        <v>55</v>
      </c>
      <c r="BZ267" s="5" t="s">
        <v>55</v>
      </c>
      <c r="CA267" t="s">
        <v>37</v>
      </c>
      <c r="CB267" t="s">
        <v>37</v>
      </c>
      <c r="CC267" t="s">
        <v>55</v>
      </c>
    </row>
    <row r="268" spans="1:81" x14ac:dyDescent="0.2">
      <c r="A268" s="7" t="s">
        <v>37</v>
      </c>
      <c r="B268" t="s">
        <v>531</v>
      </c>
      <c r="C268" t="s">
        <v>136</v>
      </c>
      <c r="D268" t="s">
        <v>166</v>
      </c>
      <c r="E268" t="str">
        <f t="shared" ref="E268:E331" si="33">_xlfn.CONCAT(B268, " (Org#=",Q268, "| Campus#=",R268, ", GiftType#=",T268,", Fund#=",AD268,")")</f>
        <v>Load Scenario 267 (Org#=1| Campus#=1, GiftType#=2, Fund#=1)</v>
      </c>
      <c r="F268" s="24" t="str">
        <f t="shared" ref="F268:F331" si="34">_xlfn.CONCAT("CampusName=",P268, "|GiftType=",S268, "| DonatePurchaseGoal=",U268,"|FundName= ",AC268,"| CategoryName=",AE268)</f>
        <v>CampusName=Main Campus|GiftType=Donate| DonatePurchaseGoal=Donate|FundName= General Giving| CategoryName=</v>
      </c>
      <c r="G268" s="24" t="str">
        <f t="shared" ref="G268:G331" si="35">_xlfn.CONCAT(E268," - Using '",P268,"',  '", U268, "', using '", AF268, "' of '",AG268, "', with a '",AH268, "' transaction using a '",BH268, "' payment type '", BL268,"' with account '",BN268, "' number '",BO268, "' Submit = '",CB268,"'")</f>
        <v>Load Scenario 267 (Org#=1| Campus#=1, GiftType#=2, Fund#=1) - Using 'Main Campus',  'Donate', using 'AmountCurrency' of '10', with a 'One-Time' transaction using a 'New Bank Account' payment type 'ach' with account 'NormalAccount' number '856667' Submit = 'Yes'</v>
      </c>
      <c r="H268" s="24" t="str">
        <f t="shared" ref="H268:H331" si="36">_xlfn.CONCAT("Environment= ",I268,",  User= ",K268)</f>
        <v>Environment= https://sg-dev-web.securegive.com/,  User= testing+267+load@securegive.com</v>
      </c>
      <c r="I268" s="34" t="s">
        <v>244</v>
      </c>
      <c r="J268" t="s">
        <v>272</v>
      </c>
      <c r="K268" s="34" t="s">
        <v>2024</v>
      </c>
      <c r="L268" t="s">
        <v>271</v>
      </c>
      <c r="M268" t="s">
        <v>55</v>
      </c>
      <c r="N268" t="s">
        <v>55</v>
      </c>
      <c r="O268" s="1" t="s">
        <v>92</v>
      </c>
      <c r="P268" t="s">
        <v>13</v>
      </c>
      <c r="Q268">
        <v>1</v>
      </c>
      <c r="R268" s="24">
        <v>1</v>
      </c>
      <c r="S268" s="7" t="s">
        <v>213</v>
      </c>
      <c r="T268" s="7">
        <v>2</v>
      </c>
      <c r="U268" s="7" t="s">
        <v>213</v>
      </c>
      <c r="V268" s="26" t="s">
        <v>55</v>
      </c>
      <c r="W268" s="22" t="s">
        <v>55</v>
      </c>
      <c r="X268" s="32" t="s">
        <v>55</v>
      </c>
      <c r="Y268" s="32" t="s">
        <v>55</v>
      </c>
      <c r="Z268" s="22" t="s">
        <v>55</v>
      </c>
      <c r="AA268" s="22" t="s">
        <v>55</v>
      </c>
      <c r="AB268" s="22" t="s">
        <v>55</v>
      </c>
      <c r="AC268" t="s">
        <v>60</v>
      </c>
      <c r="AD268">
        <v>1</v>
      </c>
      <c r="AF268" t="s">
        <v>24</v>
      </c>
      <c r="AG268">
        <v>10</v>
      </c>
      <c r="AH268" t="s">
        <v>17</v>
      </c>
      <c r="AI268" s="5" t="s">
        <v>55</v>
      </c>
      <c r="AJ268" s="5" t="s">
        <v>55</v>
      </c>
      <c r="AK268" s="32" t="s">
        <v>55</v>
      </c>
      <c r="AL268" s="22" t="s">
        <v>55</v>
      </c>
      <c r="AM268" s="32" t="s">
        <v>55</v>
      </c>
      <c r="AN268" s="32" t="s">
        <v>55</v>
      </c>
      <c r="AO268" s="22" t="str">
        <f t="shared" si="32"/>
        <v>One-Time gift on N/A basis charged on N/A Delayed start date of N/A ending on N/A</v>
      </c>
      <c r="AP268" t="s">
        <v>38</v>
      </c>
      <c r="AQ268" s="5" t="s">
        <v>64</v>
      </c>
      <c r="AR268" s="5" t="s">
        <v>181</v>
      </c>
      <c r="AS268" s="5" t="s">
        <v>64</v>
      </c>
      <c r="AT268" s="5"/>
      <c r="AU268" t="s">
        <v>38</v>
      </c>
      <c r="AV268" t="s">
        <v>38</v>
      </c>
      <c r="AW268" t="s">
        <v>38</v>
      </c>
      <c r="AX268" t="s">
        <v>90</v>
      </c>
      <c r="AY268" s="35" t="s">
        <v>3548</v>
      </c>
      <c r="AZ268" s="36" t="s">
        <v>3404</v>
      </c>
      <c r="BA268" s="36" t="s">
        <v>3960</v>
      </c>
      <c r="BB268" s="36" t="s">
        <v>5705</v>
      </c>
      <c r="BC268" s="37"/>
      <c r="BD268" s="36" t="s">
        <v>5706</v>
      </c>
      <c r="BE268" s="36" t="s">
        <v>5200</v>
      </c>
      <c r="BF268" t="s">
        <v>87</v>
      </c>
      <c r="BG268" s="39">
        <v>11602</v>
      </c>
      <c r="BH268" t="s">
        <v>126</v>
      </c>
      <c r="BI268" t="s">
        <v>221</v>
      </c>
      <c r="BJ268" s="5" t="s">
        <v>55</v>
      </c>
      <c r="BK268" s="5" t="s">
        <v>55</v>
      </c>
      <c r="BL268" t="s">
        <v>236</v>
      </c>
      <c r="BM268" t="s">
        <v>110</v>
      </c>
      <c r="BN268" t="s">
        <v>119</v>
      </c>
      <c r="BO268">
        <v>856667</v>
      </c>
      <c r="BP268" s="5" t="s">
        <v>55</v>
      </c>
      <c r="BQ268" s="5" t="s">
        <v>55</v>
      </c>
      <c r="BR268" s="5" t="s">
        <v>55</v>
      </c>
      <c r="BS268" s="5" t="s">
        <v>55</v>
      </c>
      <c r="BT268" s="5" t="s">
        <v>55</v>
      </c>
      <c r="BU268" s="5" t="s">
        <v>55</v>
      </c>
      <c r="BV268" t="s">
        <v>38</v>
      </c>
      <c r="BW268" t="s">
        <v>51</v>
      </c>
      <c r="BX268" s="6" t="s">
        <v>132</v>
      </c>
      <c r="BY268" t="s">
        <v>52</v>
      </c>
      <c r="BZ268" s="5" t="s">
        <v>131</v>
      </c>
      <c r="CA268" t="s">
        <v>38</v>
      </c>
      <c r="CB268" t="s">
        <v>37</v>
      </c>
      <c r="CC268" t="s">
        <v>215</v>
      </c>
    </row>
    <row r="269" spans="1:81" x14ac:dyDescent="0.2">
      <c r="A269" s="7" t="s">
        <v>37</v>
      </c>
      <c r="B269" t="s">
        <v>532</v>
      </c>
      <c r="C269" t="s">
        <v>136</v>
      </c>
      <c r="D269" t="s">
        <v>166</v>
      </c>
      <c r="E269" t="str">
        <f t="shared" si="33"/>
        <v>Load Scenario 268 (Org#=1| Campus#=1, GiftType#=2, Fund#=1)</v>
      </c>
      <c r="F269" s="24" t="str">
        <f t="shared" si="34"/>
        <v>CampusName=Main Campus|GiftType=Donate| DonatePurchaseGoal=Donate|FundName= General Giving| CategoryName=</v>
      </c>
      <c r="G269" s="24" t="str">
        <f t="shared" si="35"/>
        <v>Load Scenario 268 (Org#=1| Campus#=1, GiftType#=2, Fund#=1) - Using 'Main Campus',  'Donate', using 'AmountCurrency' of '10', with a 'One-Time' transaction using a 'New Credit Card' payment type 'Visa' with account 'Visa_Personal' number '4111 1111 1111 1111' Submit = 'Yes'</v>
      </c>
      <c r="H269" s="24" t="str">
        <f t="shared" si="36"/>
        <v>Environment= https://sg-dev-web.securegive.com/,  User= testing+268+load@securegive.com</v>
      </c>
      <c r="I269" s="34" t="s">
        <v>244</v>
      </c>
      <c r="J269" t="s">
        <v>272</v>
      </c>
      <c r="K269" s="34" t="s">
        <v>2025</v>
      </c>
      <c r="L269" t="s">
        <v>271</v>
      </c>
      <c r="M269" t="s">
        <v>55</v>
      </c>
      <c r="N269" t="s">
        <v>55</v>
      </c>
      <c r="O269" s="1" t="s">
        <v>92</v>
      </c>
      <c r="P269" t="s">
        <v>13</v>
      </c>
      <c r="Q269">
        <v>1</v>
      </c>
      <c r="R269" s="24">
        <v>1</v>
      </c>
      <c r="S269" s="7" t="s">
        <v>213</v>
      </c>
      <c r="T269" s="7">
        <v>2</v>
      </c>
      <c r="U269" s="7" t="s">
        <v>213</v>
      </c>
      <c r="V269" s="26" t="s">
        <v>55</v>
      </c>
      <c r="W269" s="22" t="s">
        <v>55</v>
      </c>
      <c r="X269" s="32" t="s">
        <v>55</v>
      </c>
      <c r="Y269" s="32" t="s">
        <v>55</v>
      </c>
      <c r="Z269" s="22" t="s">
        <v>55</v>
      </c>
      <c r="AA269" s="22" t="s">
        <v>55</v>
      </c>
      <c r="AB269" s="22" t="s">
        <v>55</v>
      </c>
      <c r="AC269" t="s">
        <v>60</v>
      </c>
      <c r="AD269">
        <v>1</v>
      </c>
      <c r="AF269" t="s">
        <v>24</v>
      </c>
      <c r="AG269">
        <v>10</v>
      </c>
      <c r="AH269" t="s">
        <v>17</v>
      </c>
      <c r="AI269" s="5" t="s">
        <v>55</v>
      </c>
      <c r="AJ269" s="5" t="s">
        <v>55</v>
      </c>
      <c r="AK269" s="32" t="s">
        <v>55</v>
      </c>
      <c r="AL269" s="22" t="s">
        <v>55</v>
      </c>
      <c r="AM269" s="32" t="s">
        <v>55</v>
      </c>
      <c r="AN269" s="32" t="s">
        <v>55</v>
      </c>
      <c r="AO269" s="22" t="str">
        <f t="shared" si="32"/>
        <v>One-Time gift on N/A basis charged on N/A Delayed start date of N/A ending on N/A</v>
      </c>
      <c r="AP269" t="s">
        <v>38</v>
      </c>
      <c r="AQ269" s="5" t="s">
        <v>64</v>
      </c>
      <c r="AR269" s="5" t="s">
        <v>181</v>
      </c>
      <c r="AS269" s="5" t="s">
        <v>64</v>
      </c>
      <c r="AT269" s="5"/>
      <c r="AU269" t="s">
        <v>38</v>
      </c>
      <c r="AV269" t="s">
        <v>38</v>
      </c>
      <c r="AW269" t="s">
        <v>38</v>
      </c>
      <c r="AX269" t="s">
        <v>90</v>
      </c>
      <c r="AY269" s="35" t="s">
        <v>3381</v>
      </c>
      <c r="AZ269" s="36" t="s">
        <v>3507</v>
      </c>
      <c r="BA269" s="36" t="s">
        <v>3961</v>
      </c>
      <c r="BB269" s="36" t="s">
        <v>5707</v>
      </c>
      <c r="BC269" s="37"/>
      <c r="BD269" s="36" t="s">
        <v>5704</v>
      </c>
      <c r="BE269" s="36" t="s">
        <v>5396</v>
      </c>
      <c r="BF269" t="s">
        <v>87</v>
      </c>
      <c r="BG269" s="39">
        <v>13512</v>
      </c>
      <c r="BH269" t="s">
        <v>53</v>
      </c>
      <c r="BI269" t="s">
        <v>221</v>
      </c>
      <c r="BJ269" s="5" t="s">
        <v>55</v>
      </c>
      <c r="BK269" t="s">
        <v>37</v>
      </c>
      <c r="BL269" t="s">
        <v>237</v>
      </c>
      <c r="BM269" t="s">
        <v>111</v>
      </c>
      <c r="BN269" t="s">
        <v>121</v>
      </c>
      <c r="BO269" t="s">
        <v>98</v>
      </c>
      <c r="BP269" s="4">
        <v>44188</v>
      </c>
      <c r="BQ269">
        <v>123</v>
      </c>
      <c r="BR269" s="5" t="s">
        <v>55</v>
      </c>
      <c r="BS269" t="s">
        <v>50</v>
      </c>
      <c r="BT269">
        <v>30215</v>
      </c>
      <c r="BU269" t="s">
        <v>38</v>
      </c>
      <c r="BV269" t="s">
        <v>38</v>
      </c>
      <c r="BW269" s="5" t="s">
        <v>55</v>
      </c>
      <c r="BX269" s="22" t="s">
        <v>55</v>
      </c>
      <c r="BY269" s="5" t="s">
        <v>55</v>
      </c>
      <c r="BZ269" s="5" t="s">
        <v>55</v>
      </c>
      <c r="CA269" t="s">
        <v>37</v>
      </c>
      <c r="CB269" t="s">
        <v>37</v>
      </c>
      <c r="CC269" t="s">
        <v>55</v>
      </c>
    </row>
    <row r="270" spans="1:81" ht="17" customHeight="1" x14ac:dyDescent="0.2">
      <c r="A270" s="7" t="s">
        <v>37</v>
      </c>
      <c r="B270" t="s">
        <v>533</v>
      </c>
      <c r="C270" t="s">
        <v>136</v>
      </c>
      <c r="D270" t="s">
        <v>166</v>
      </c>
      <c r="E270" t="str">
        <f t="shared" si="33"/>
        <v>Load Scenario 269 (Org#=1| Campus#=1, GiftType#=2, Fund#=1)</v>
      </c>
      <c r="F270" s="24" t="str">
        <f t="shared" si="34"/>
        <v>CampusName=Main Campus|GiftType=Donate| DonatePurchaseGoal=Donate|FundName= General Giving| CategoryName=</v>
      </c>
      <c r="G270" s="24" t="str">
        <f t="shared" si="35"/>
        <v>Load Scenario 269 (Org#=1| Campus#=1, GiftType#=2, Fund#=1) - Using 'Main Campus',  'Donate', using 'AmountCurrency' of '10', with a 'One-Time' transaction using a 'New Credit Card' payment type 'Visa' with account 'Visa_Corporate_Purchase' number '4055 0111 1111 1111' Submit = 'Yes'</v>
      </c>
      <c r="H270" s="24" t="str">
        <f t="shared" si="36"/>
        <v>Environment= https://sg-dev-web.securegive.com/,  User= testing+269+load@securegive.com</v>
      </c>
      <c r="I270" s="34" t="s">
        <v>244</v>
      </c>
      <c r="J270" t="s">
        <v>272</v>
      </c>
      <c r="K270" s="34" t="s">
        <v>2026</v>
      </c>
      <c r="L270" t="s">
        <v>271</v>
      </c>
      <c r="M270" t="s">
        <v>55</v>
      </c>
      <c r="N270" t="s">
        <v>55</v>
      </c>
      <c r="O270" s="1" t="s">
        <v>92</v>
      </c>
      <c r="P270" t="s">
        <v>13</v>
      </c>
      <c r="Q270">
        <v>1</v>
      </c>
      <c r="R270" s="24">
        <v>1</v>
      </c>
      <c r="S270" s="7" t="s">
        <v>213</v>
      </c>
      <c r="T270" s="7">
        <v>2</v>
      </c>
      <c r="U270" s="7" t="s">
        <v>213</v>
      </c>
      <c r="V270" s="26" t="s">
        <v>55</v>
      </c>
      <c r="W270" s="22" t="s">
        <v>55</v>
      </c>
      <c r="X270" s="32" t="s">
        <v>55</v>
      </c>
      <c r="Y270" s="32" t="s">
        <v>55</v>
      </c>
      <c r="Z270" s="22" t="s">
        <v>55</v>
      </c>
      <c r="AA270" s="22" t="s">
        <v>55</v>
      </c>
      <c r="AB270" s="22" t="s">
        <v>55</v>
      </c>
      <c r="AC270" t="s">
        <v>60</v>
      </c>
      <c r="AD270">
        <v>1</v>
      </c>
      <c r="AF270" t="s">
        <v>24</v>
      </c>
      <c r="AG270">
        <v>10</v>
      </c>
      <c r="AH270" t="s">
        <v>17</v>
      </c>
      <c r="AI270" s="5" t="s">
        <v>55</v>
      </c>
      <c r="AJ270" s="5" t="s">
        <v>55</v>
      </c>
      <c r="AK270" s="32" t="s">
        <v>55</v>
      </c>
      <c r="AL270" s="22" t="s">
        <v>55</v>
      </c>
      <c r="AM270" s="32" t="s">
        <v>55</v>
      </c>
      <c r="AN270" s="32" t="s">
        <v>55</v>
      </c>
      <c r="AO270" s="22" t="str">
        <f t="shared" si="32"/>
        <v>One-Time gift on N/A basis charged on N/A Delayed start date of N/A ending on N/A</v>
      </c>
      <c r="AP270" t="s">
        <v>38</v>
      </c>
      <c r="AQ270" s="5" t="s">
        <v>64</v>
      </c>
      <c r="AR270" s="5" t="s">
        <v>181</v>
      </c>
      <c r="AS270" s="5" t="s">
        <v>64</v>
      </c>
      <c r="AT270" s="5"/>
      <c r="AU270" t="s">
        <v>38</v>
      </c>
      <c r="AV270" t="s">
        <v>38</v>
      </c>
      <c r="AW270" t="s">
        <v>38</v>
      </c>
      <c r="AX270" t="s">
        <v>90</v>
      </c>
      <c r="AY270" s="35" t="s">
        <v>3345</v>
      </c>
      <c r="AZ270" s="36" t="s">
        <v>3385</v>
      </c>
      <c r="BA270" s="36" t="s">
        <v>3962</v>
      </c>
      <c r="BB270" s="36" t="s">
        <v>5708</v>
      </c>
      <c r="BC270" s="37"/>
      <c r="BD270" s="36" t="s">
        <v>5709</v>
      </c>
      <c r="BE270" s="36" t="s">
        <v>5503</v>
      </c>
      <c r="BF270" t="s">
        <v>87</v>
      </c>
      <c r="BG270" s="39">
        <v>22914</v>
      </c>
      <c r="BH270" t="s">
        <v>53</v>
      </c>
      <c r="BI270" t="s">
        <v>221</v>
      </c>
      <c r="BJ270" s="5" t="s">
        <v>55</v>
      </c>
      <c r="BK270" t="s">
        <v>37</v>
      </c>
      <c r="BL270" t="s">
        <v>237</v>
      </c>
      <c r="BM270" t="s">
        <v>111</v>
      </c>
      <c r="BN270" t="s">
        <v>106</v>
      </c>
      <c r="BO270" t="s">
        <v>100</v>
      </c>
      <c r="BP270" s="4">
        <v>44188</v>
      </c>
      <c r="BQ270">
        <v>123</v>
      </c>
      <c r="BR270" s="5" t="s">
        <v>55</v>
      </c>
      <c r="BS270" t="s">
        <v>172</v>
      </c>
      <c r="BT270">
        <v>30215</v>
      </c>
      <c r="BU270" t="s">
        <v>38</v>
      </c>
      <c r="BV270" t="s">
        <v>38</v>
      </c>
      <c r="BW270" s="5" t="s">
        <v>55</v>
      </c>
      <c r="BX270" s="22" t="s">
        <v>55</v>
      </c>
      <c r="BY270" s="5" t="s">
        <v>55</v>
      </c>
      <c r="BZ270" s="5" t="s">
        <v>55</v>
      </c>
      <c r="CA270" t="s">
        <v>37</v>
      </c>
      <c r="CB270" t="s">
        <v>37</v>
      </c>
      <c r="CC270" t="s">
        <v>55</v>
      </c>
    </row>
    <row r="271" spans="1:81" x14ac:dyDescent="0.2">
      <c r="A271" s="7" t="s">
        <v>37</v>
      </c>
      <c r="B271" t="s">
        <v>534</v>
      </c>
      <c r="C271" t="s">
        <v>136</v>
      </c>
      <c r="D271" t="s">
        <v>166</v>
      </c>
      <c r="E271" t="str">
        <f t="shared" si="33"/>
        <v>Load Scenario 270 (Org#=1| Campus#=1, GiftType#=2, Fund#=1)</v>
      </c>
      <c r="F271" s="24" t="str">
        <f t="shared" si="34"/>
        <v>CampusName=Main Campus|GiftType=Donate| DonatePurchaseGoal=Donate|FundName= General Giving| CategoryName=</v>
      </c>
      <c r="G271" s="24" t="str">
        <f t="shared" si="35"/>
        <v>Load Scenario 270 (Org#=1| Campus#=1, GiftType#=2, Fund#=1) - Using 'Main Campus',  'Donate', using 'AmountCurrency' of '14', with a 'One-Time' transaction using a 'New Credit Card' payment type 'Visa' with account 'Mastercard_Personal' number '5454 5454 5454 5454' Submit = 'Yes'</v>
      </c>
      <c r="H271" s="24" t="str">
        <f t="shared" si="36"/>
        <v>Environment= https://sg-dev-web.securegive.com/,  User= testing+270+load@securegive.com</v>
      </c>
      <c r="I271" s="34" t="s">
        <v>244</v>
      </c>
      <c r="J271" t="s">
        <v>272</v>
      </c>
      <c r="K271" s="34" t="s">
        <v>2027</v>
      </c>
      <c r="L271" t="s">
        <v>271</v>
      </c>
      <c r="M271" t="s">
        <v>55</v>
      </c>
      <c r="N271" t="s">
        <v>55</v>
      </c>
      <c r="O271" s="1" t="s">
        <v>92</v>
      </c>
      <c r="P271" t="s">
        <v>13</v>
      </c>
      <c r="Q271">
        <v>1</v>
      </c>
      <c r="R271" s="24">
        <v>1</v>
      </c>
      <c r="S271" s="7" t="s">
        <v>213</v>
      </c>
      <c r="T271" s="7">
        <v>2</v>
      </c>
      <c r="U271" s="7" t="s">
        <v>213</v>
      </c>
      <c r="V271" s="26" t="s">
        <v>55</v>
      </c>
      <c r="W271" s="22" t="s">
        <v>55</v>
      </c>
      <c r="X271" s="32" t="s">
        <v>55</v>
      </c>
      <c r="Y271" s="32" t="s">
        <v>55</v>
      </c>
      <c r="Z271" s="22" t="s">
        <v>55</v>
      </c>
      <c r="AA271" s="22" t="s">
        <v>55</v>
      </c>
      <c r="AB271" s="22" t="s">
        <v>55</v>
      </c>
      <c r="AC271" t="s">
        <v>60</v>
      </c>
      <c r="AD271">
        <v>1</v>
      </c>
      <c r="AF271" t="s">
        <v>24</v>
      </c>
      <c r="AG271">
        <v>14</v>
      </c>
      <c r="AH271" t="s">
        <v>17</v>
      </c>
      <c r="AI271" s="5" t="s">
        <v>55</v>
      </c>
      <c r="AJ271" s="5" t="s">
        <v>55</v>
      </c>
      <c r="AK271" s="32" t="s">
        <v>55</v>
      </c>
      <c r="AL271" s="22" t="s">
        <v>55</v>
      </c>
      <c r="AM271" s="32" t="s">
        <v>55</v>
      </c>
      <c r="AN271" s="32" t="s">
        <v>55</v>
      </c>
      <c r="AO271" s="22" t="str">
        <f t="shared" si="32"/>
        <v>One-Time gift on N/A basis charged on N/A Delayed start date of N/A ending on N/A</v>
      </c>
      <c r="AP271" t="s">
        <v>38</v>
      </c>
      <c r="AQ271" s="5" t="s">
        <v>64</v>
      </c>
      <c r="AR271" s="5" t="s">
        <v>181</v>
      </c>
      <c r="AS271" s="5" t="s">
        <v>64</v>
      </c>
      <c r="AT271" s="5"/>
      <c r="AU271" t="s">
        <v>38</v>
      </c>
      <c r="AV271" t="s">
        <v>38</v>
      </c>
      <c r="AW271" t="s">
        <v>38</v>
      </c>
      <c r="AX271" t="s">
        <v>90</v>
      </c>
      <c r="AY271" s="35" t="s">
        <v>3501</v>
      </c>
      <c r="AZ271" s="36" t="s">
        <v>3462</v>
      </c>
      <c r="BA271" s="36" t="s">
        <v>3963</v>
      </c>
      <c r="BB271" s="36" t="s">
        <v>5710</v>
      </c>
      <c r="BC271" s="37"/>
      <c r="BD271" s="36" t="s">
        <v>5711</v>
      </c>
      <c r="BE271" s="36" t="s">
        <v>5444</v>
      </c>
      <c r="BF271" t="s">
        <v>87</v>
      </c>
      <c r="BG271" s="39">
        <v>27070</v>
      </c>
      <c r="BH271" t="s">
        <v>53</v>
      </c>
      <c r="BI271" t="s">
        <v>221</v>
      </c>
      <c r="BJ271" s="5" t="s">
        <v>55</v>
      </c>
      <c r="BK271" t="s">
        <v>37</v>
      </c>
      <c r="BL271" t="s">
        <v>237</v>
      </c>
      <c r="BM271" t="s">
        <v>111</v>
      </c>
      <c r="BN271" t="s">
        <v>122</v>
      </c>
      <c r="BO271" t="s">
        <v>101</v>
      </c>
      <c r="BP271" s="4">
        <v>44188</v>
      </c>
      <c r="BQ271">
        <v>123</v>
      </c>
      <c r="BR271" s="5" t="s">
        <v>55</v>
      </c>
      <c r="BS271" t="s">
        <v>173</v>
      </c>
      <c r="BT271">
        <v>30215</v>
      </c>
      <c r="BU271" t="s">
        <v>38</v>
      </c>
      <c r="BV271" t="s">
        <v>38</v>
      </c>
      <c r="BW271" s="5" t="s">
        <v>55</v>
      </c>
      <c r="BX271" s="22" t="s">
        <v>55</v>
      </c>
      <c r="BY271" s="5" t="s">
        <v>55</v>
      </c>
      <c r="BZ271" s="5" t="s">
        <v>55</v>
      </c>
      <c r="CA271" t="s">
        <v>38</v>
      </c>
      <c r="CB271" t="s">
        <v>37</v>
      </c>
      <c r="CC271" t="s">
        <v>55</v>
      </c>
    </row>
    <row r="272" spans="1:81" x14ac:dyDescent="0.2">
      <c r="A272" s="7" t="s">
        <v>37</v>
      </c>
      <c r="B272" t="s">
        <v>535</v>
      </c>
      <c r="C272" t="s">
        <v>136</v>
      </c>
      <c r="D272" t="s">
        <v>166</v>
      </c>
      <c r="E272" t="str">
        <f t="shared" si="33"/>
        <v>Load Scenario 271 (Org#=1| Campus#=1, GiftType#=2, Fund#=1)</v>
      </c>
      <c r="F272" s="24" t="str">
        <f t="shared" si="34"/>
        <v>CampusName=Main Campus|GiftType=Donate| DonatePurchaseGoal=Donate|FundName= General Giving| CategoryName=</v>
      </c>
      <c r="G272" s="24" t="str">
        <f t="shared" si="35"/>
        <v>Load Scenario 271 (Org#=1| Campus#=1, GiftType#=2, Fund#=1) - Using 'Main Campus',  'Donate', using 'AmountCurrency' of '15', with a 'One-Time' transaction using a 'New Credit Card' payment type 'Mastercard' with account 'Mastercard_Corporate' number '5405 2222 2222 2226' Submit = 'Yes'</v>
      </c>
      <c r="H272" s="24" t="str">
        <f t="shared" si="36"/>
        <v>Environment= https://sg-dev-web.securegive.com/,  User= testing+271+load@securegive.com</v>
      </c>
      <c r="I272" s="34" t="s">
        <v>244</v>
      </c>
      <c r="J272" t="s">
        <v>272</v>
      </c>
      <c r="K272" s="34" t="s">
        <v>2028</v>
      </c>
      <c r="L272" t="s">
        <v>271</v>
      </c>
      <c r="M272" t="s">
        <v>55</v>
      </c>
      <c r="N272" t="s">
        <v>55</v>
      </c>
      <c r="O272" s="1" t="s">
        <v>92</v>
      </c>
      <c r="P272" t="s">
        <v>13</v>
      </c>
      <c r="Q272">
        <v>1</v>
      </c>
      <c r="R272" s="24">
        <v>1</v>
      </c>
      <c r="S272" s="7" t="s">
        <v>213</v>
      </c>
      <c r="T272" s="7">
        <v>2</v>
      </c>
      <c r="U272" s="7" t="s">
        <v>213</v>
      </c>
      <c r="V272" s="26" t="s">
        <v>55</v>
      </c>
      <c r="W272" s="22" t="s">
        <v>55</v>
      </c>
      <c r="X272" s="32" t="s">
        <v>55</v>
      </c>
      <c r="Y272" s="32" t="s">
        <v>55</v>
      </c>
      <c r="Z272" s="22" t="s">
        <v>55</v>
      </c>
      <c r="AA272" s="22" t="s">
        <v>55</v>
      </c>
      <c r="AB272" s="22" t="s">
        <v>55</v>
      </c>
      <c r="AC272" t="s">
        <v>60</v>
      </c>
      <c r="AD272">
        <v>1</v>
      </c>
      <c r="AF272" t="s">
        <v>24</v>
      </c>
      <c r="AG272">
        <v>15</v>
      </c>
      <c r="AH272" t="s">
        <v>17</v>
      </c>
      <c r="AI272" s="5" t="s">
        <v>55</v>
      </c>
      <c r="AJ272" s="5" t="s">
        <v>55</v>
      </c>
      <c r="AK272" s="32" t="s">
        <v>55</v>
      </c>
      <c r="AL272" s="22" t="s">
        <v>55</v>
      </c>
      <c r="AM272" s="32" t="s">
        <v>55</v>
      </c>
      <c r="AN272" s="32" t="s">
        <v>55</v>
      </c>
      <c r="AO272" s="22" t="str">
        <f t="shared" si="32"/>
        <v>One-Time gift on N/A basis charged on N/A Delayed start date of N/A ending on N/A</v>
      </c>
      <c r="AP272" t="s">
        <v>38</v>
      </c>
      <c r="AQ272" s="5" t="s">
        <v>64</v>
      </c>
      <c r="AR272" s="5" t="s">
        <v>181</v>
      </c>
      <c r="AS272" s="5" t="s">
        <v>64</v>
      </c>
      <c r="AT272" s="5"/>
      <c r="AU272" t="s">
        <v>38</v>
      </c>
      <c r="AV272" t="s">
        <v>38</v>
      </c>
      <c r="AW272" t="s">
        <v>38</v>
      </c>
      <c r="AX272" t="s">
        <v>90</v>
      </c>
      <c r="AY272" s="35" t="s">
        <v>3558</v>
      </c>
      <c r="AZ272" s="36" t="s">
        <v>3527</v>
      </c>
      <c r="BA272" s="36" t="s">
        <v>3964</v>
      </c>
      <c r="BB272" s="36" t="s">
        <v>5712</v>
      </c>
      <c r="BC272" s="37"/>
      <c r="BD272" s="36" t="s">
        <v>5713</v>
      </c>
      <c r="BE272" s="36" t="s">
        <v>5267</v>
      </c>
      <c r="BF272" t="s">
        <v>87</v>
      </c>
      <c r="BG272" s="39">
        <v>97186</v>
      </c>
      <c r="BH272" t="s">
        <v>53</v>
      </c>
      <c r="BI272" t="s">
        <v>221</v>
      </c>
      <c r="BJ272" s="5" t="s">
        <v>55</v>
      </c>
      <c r="BK272" t="s">
        <v>37</v>
      </c>
      <c r="BL272" t="s">
        <v>238</v>
      </c>
      <c r="BM272" t="s">
        <v>111</v>
      </c>
      <c r="BN272" t="s">
        <v>123</v>
      </c>
      <c r="BO272" t="s">
        <v>103</v>
      </c>
      <c r="BP272" s="4">
        <v>44188</v>
      </c>
      <c r="BQ272">
        <v>123</v>
      </c>
      <c r="BR272" s="5" t="s">
        <v>55</v>
      </c>
      <c r="BS272" t="s">
        <v>174</v>
      </c>
      <c r="BT272">
        <v>30215</v>
      </c>
      <c r="BU272" t="s">
        <v>38</v>
      </c>
      <c r="BV272" t="s">
        <v>38</v>
      </c>
      <c r="BW272" s="5" t="s">
        <v>55</v>
      </c>
      <c r="BX272" s="22" t="s">
        <v>55</v>
      </c>
      <c r="BY272" s="5" t="s">
        <v>55</v>
      </c>
      <c r="BZ272" s="5" t="s">
        <v>55</v>
      </c>
      <c r="CA272" t="s">
        <v>38</v>
      </c>
      <c r="CB272" t="s">
        <v>37</v>
      </c>
      <c r="CC272" t="s">
        <v>55</v>
      </c>
    </row>
    <row r="273" spans="1:81" x14ac:dyDescent="0.2">
      <c r="A273" s="7" t="s">
        <v>37</v>
      </c>
      <c r="B273" t="s">
        <v>536</v>
      </c>
      <c r="C273" t="s">
        <v>136</v>
      </c>
      <c r="D273" t="s">
        <v>166</v>
      </c>
      <c r="E273" t="str">
        <f t="shared" si="33"/>
        <v>Load Scenario 272 (Org#=1| Campus#=1, GiftType#=2, Fund#=1)</v>
      </c>
      <c r="F273" s="24" t="str">
        <f t="shared" si="34"/>
        <v>CampusName=Main Campus|GiftType=Donate| DonatePurchaseGoal=Donate|FundName= General Giving| CategoryName=</v>
      </c>
      <c r="G273" s="24" t="str">
        <f t="shared" si="35"/>
        <v>Load Scenario 272 (Org#=1| Campus#=1, GiftType#=2, Fund#=1) - Using 'Main Campus',  'Donate', using 'AmountCurrency' of '16', with a 'One-Time' transaction using a 'New Credit Card' payment type 'Discover' with account 'Discover' number '6011 0009 9550 0000' Submit = 'Yes'</v>
      </c>
      <c r="H273" s="24" t="str">
        <f t="shared" si="36"/>
        <v>Environment= https://sg-dev-web.securegive.com/,  User= testing+272+load@securegive.com</v>
      </c>
      <c r="I273" s="34" t="s">
        <v>244</v>
      </c>
      <c r="J273" t="s">
        <v>272</v>
      </c>
      <c r="K273" s="34" t="s">
        <v>2029</v>
      </c>
      <c r="L273" t="s">
        <v>271</v>
      </c>
      <c r="M273" t="s">
        <v>55</v>
      </c>
      <c r="N273" t="s">
        <v>55</v>
      </c>
      <c r="O273" s="1" t="s">
        <v>92</v>
      </c>
      <c r="P273" t="s">
        <v>13</v>
      </c>
      <c r="Q273">
        <v>1</v>
      </c>
      <c r="R273" s="24">
        <v>1</v>
      </c>
      <c r="S273" s="7" t="s">
        <v>213</v>
      </c>
      <c r="T273" s="7">
        <v>2</v>
      </c>
      <c r="U273" s="7" t="s">
        <v>213</v>
      </c>
      <c r="V273" s="26" t="s">
        <v>55</v>
      </c>
      <c r="W273" s="22" t="s">
        <v>55</v>
      </c>
      <c r="X273" s="32" t="s">
        <v>55</v>
      </c>
      <c r="Y273" s="32" t="s">
        <v>55</v>
      </c>
      <c r="Z273" s="22" t="s">
        <v>55</v>
      </c>
      <c r="AA273" s="22" t="s">
        <v>55</v>
      </c>
      <c r="AB273" s="22" t="s">
        <v>55</v>
      </c>
      <c r="AC273" t="s">
        <v>60</v>
      </c>
      <c r="AD273">
        <v>1</v>
      </c>
      <c r="AF273" t="s">
        <v>24</v>
      </c>
      <c r="AG273">
        <v>16</v>
      </c>
      <c r="AH273" t="s">
        <v>17</v>
      </c>
      <c r="AI273" s="5" t="s">
        <v>55</v>
      </c>
      <c r="AJ273" s="5" t="s">
        <v>55</v>
      </c>
      <c r="AK273" s="32" t="s">
        <v>55</v>
      </c>
      <c r="AL273" s="22" t="s">
        <v>55</v>
      </c>
      <c r="AM273" s="32" t="s">
        <v>55</v>
      </c>
      <c r="AN273" s="32" t="s">
        <v>55</v>
      </c>
      <c r="AO273" s="22" t="str">
        <f t="shared" si="32"/>
        <v>One-Time gift on N/A basis charged on N/A Delayed start date of N/A ending on N/A</v>
      </c>
      <c r="AP273" t="s">
        <v>38</v>
      </c>
      <c r="AQ273" s="5" t="s">
        <v>64</v>
      </c>
      <c r="AR273" s="5" t="s">
        <v>181</v>
      </c>
      <c r="AS273" s="5" t="s">
        <v>64</v>
      </c>
      <c r="AT273" s="5"/>
      <c r="AU273" t="s">
        <v>38</v>
      </c>
      <c r="AV273" t="s">
        <v>38</v>
      </c>
      <c r="AW273" t="s">
        <v>38</v>
      </c>
      <c r="AX273" t="s">
        <v>90</v>
      </c>
      <c r="AY273" s="35" t="s">
        <v>3452</v>
      </c>
      <c r="AZ273" s="36" t="s">
        <v>3467</v>
      </c>
      <c r="BA273" s="36" t="s">
        <v>3965</v>
      </c>
      <c r="BB273" s="36" t="s">
        <v>5714</v>
      </c>
      <c r="BC273" s="37"/>
      <c r="BD273" s="36" t="s">
        <v>5715</v>
      </c>
      <c r="BE273" s="36" t="s">
        <v>5300</v>
      </c>
      <c r="BF273" t="s">
        <v>87</v>
      </c>
      <c r="BG273" s="39">
        <v>90242</v>
      </c>
      <c r="BH273" t="s">
        <v>53</v>
      </c>
      <c r="BI273" t="s">
        <v>221</v>
      </c>
      <c r="BJ273" s="5" t="s">
        <v>55</v>
      </c>
      <c r="BK273" t="s">
        <v>37</v>
      </c>
      <c r="BL273" t="s">
        <v>96</v>
      </c>
      <c r="BM273" t="s">
        <v>111</v>
      </c>
      <c r="BN273" t="s">
        <v>96</v>
      </c>
      <c r="BO273" t="s">
        <v>104</v>
      </c>
      <c r="BP273" s="4">
        <v>44188</v>
      </c>
      <c r="BQ273">
        <v>123</v>
      </c>
      <c r="BR273" s="5" t="s">
        <v>55</v>
      </c>
      <c r="BS273" t="s">
        <v>175</v>
      </c>
      <c r="BT273">
        <v>30215</v>
      </c>
      <c r="BU273" t="s">
        <v>38</v>
      </c>
      <c r="BV273" t="s">
        <v>38</v>
      </c>
      <c r="BW273" s="5" t="s">
        <v>55</v>
      </c>
      <c r="BX273" s="22" t="s">
        <v>55</v>
      </c>
      <c r="BY273" s="5" t="s">
        <v>55</v>
      </c>
      <c r="BZ273" s="5" t="s">
        <v>55</v>
      </c>
      <c r="CA273" t="s">
        <v>37</v>
      </c>
      <c r="CB273" t="s">
        <v>37</v>
      </c>
      <c r="CC273" t="s">
        <v>55</v>
      </c>
    </row>
    <row r="274" spans="1:81" x14ac:dyDescent="0.2">
      <c r="A274" s="7" t="s">
        <v>37</v>
      </c>
      <c r="B274" t="s">
        <v>537</v>
      </c>
      <c r="C274" t="s">
        <v>136</v>
      </c>
      <c r="D274" t="s">
        <v>166</v>
      </c>
      <c r="E274" t="str">
        <f t="shared" si="33"/>
        <v>Load Scenario 273 (Org#=1| Campus#=1, GiftType#=2, Fund#=1)</v>
      </c>
      <c r="F274" s="24" t="str">
        <f t="shared" si="34"/>
        <v>CampusName=Main Campus|GiftType=Donate| DonatePurchaseGoal=Donate|FundName= General Giving| CategoryName=</v>
      </c>
      <c r="G274" s="24" t="str">
        <f t="shared" si="35"/>
        <v>Load Scenario 273 (Org#=1| Campus#=1, GiftType#=2, Fund#=1) - Using 'Main Campus',  'Donate', using 'AmountCurrency' of '10', with a 'One-Time' transaction using a 'New Credit Card' payment type 'Amex' with account 'American_Express' number '3714 496353 98431' Submit = 'Yes'</v>
      </c>
      <c r="H274" s="24" t="str">
        <f t="shared" si="36"/>
        <v>Environment= https://sg-dev-web.securegive.com/,  User= testing+273+load@securegive.com</v>
      </c>
      <c r="I274" s="34" t="s">
        <v>244</v>
      </c>
      <c r="J274" t="s">
        <v>272</v>
      </c>
      <c r="K274" s="34" t="s">
        <v>2030</v>
      </c>
      <c r="L274" t="s">
        <v>271</v>
      </c>
      <c r="M274" t="s">
        <v>55</v>
      </c>
      <c r="N274" t="s">
        <v>55</v>
      </c>
      <c r="O274" s="1" t="s">
        <v>92</v>
      </c>
      <c r="P274" t="s">
        <v>13</v>
      </c>
      <c r="Q274">
        <v>1</v>
      </c>
      <c r="R274" s="24">
        <v>1</v>
      </c>
      <c r="S274" s="7" t="s">
        <v>213</v>
      </c>
      <c r="T274" s="7">
        <v>2</v>
      </c>
      <c r="U274" s="7" t="s">
        <v>213</v>
      </c>
      <c r="V274" s="26" t="s">
        <v>55</v>
      </c>
      <c r="W274" s="22" t="s">
        <v>55</v>
      </c>
      <c r="X274" s="32" t="s">
        <v>55</v>
      </c>
      <c r="Y274" s="32" t="s">
        <v>55</v>
      </c>
      <c r="Z274" s="22" t="s">
        <v>55</v>
      </c>
      <c r="AA274" s="22" t="s">
        <v>55</v>
      </c>
      <c r="AB274" s="22" t="s">
        <v>55</v>
      </c>
      <c r="AC274" t="s">
        <v>60</v>
      </c>
      <c r="AD274">
        <v>1</v>
      </c>
      <c r="AF274" t="s">
        <v>24</v>
      </c>
      <c r="AG274">
        <v>10</v>
      </c>
      <c r="AH274" t="s">
        <v>17</v>
      </c>
      <c r="AI274" s="5" t="s">
        <v>55</v>
      </c>
      <c r="AJ274" s="5" t="s">
        <v>55</v>
      </c>
      <c r="AK274" s="32" t="s">
        <v>55</v>
      </c>
      <c r="AL274" s="22" t="s">
        <v>55</v>
      </c>
      <c r="AM274" s="32" t="s">
        <v>55</v>
      </c>
      <c r="AN274" s="32" t="s">
        <v>55</v>
      </c>
      <c r="AO274" s="22" t="str">
        <f t="shared" si="32"/>
        <v>One-Time gift on N/A basis charged on N/A Delayed start date of N/A ending on N/A</v>
      </c>
      <c r="AP274" t="s">
        <v>38</v>
      </c>
      <c r="AQ274" s="5" t="s">
        <v>64</v>
      </c>
      <c r="AR274" s="5" t="s">
        <v>181</v>
      </c>
      <c r="AS274" s="5" t="s">
        <v>64</v>
      </c>
      <c r="AT274" s="5"/>
      <c r="AU274" t="s">
        <v>38</v>
      </c>
      <c r="AV274" t="s">
        <v>38</v>
      </c>
      <c r="AW274" t="s">
        <v>38</v>
      </c>
      <c r="AX274" t="s">
        <v>90</v>
      </c>
      <c r="AY274" s="35" t="s">
        <v>3454</v>
      </c>
      <c r="AZ274" s="36" t="s">
        <v>3300</v>
      </c>
      <c r="BA274" s="36" t="s">
        <v>3966</v>
      </c>
      <c r="BB274" s="36" t="s">
        <v>5716</v>
      </c>
      <c r="BC274" s="37"/>
      <c r="BD274" s="36" t="s">
        <v>5717</v>
      </c>
      <c r="BE274" s="36" t="s">
        <v>5336</v>
      </c>
      <c r="BF274" t="s">
        <v>87</v>
      </c>
      <c r="BG274" s="39">
        <v>30179</v>
      </c>
      <c r="BH274" t="s">
        <v>53</v>
      </c>
      <c r="BI274" t="s">
        <v>221</v>
      </c>
      <c r="BJ274" s="5" t="s">
        <v>55</v>
      </c>
      <c r="BK274" t="s">
        <v>37</v>
      </c>
      <c r="BL274" t="s">
        <v>239</v>
      </c>
      <c r="BM274" t="s">
        <v>111</v>
      </c>
      <c r="BN274" t="s">
        <v>107</v>
      </c>
      <c r="BO274" t="s">
        <v>105</v>
      </c>
      <c r="BP274" s="4">
        <v>44188</v>
      </c>
      <c r="BQ274" s="5" t="s">
        <v>55</v>
      </c>
      <c r="BR274">
        <v>1234</v>
      </c>
      <c r="BS274" t="s">
        <v>176</v>
      </c>
      <c r="BT274">
        <v>30215</v>
      </c>
      <c r="BU274" t="s">
        <v>38</v>
      </c>
      <c r="BV274" t="s">
        <v>55</v>
      </c>
      <c r="BW274" s="5" t="s">
        <v>55</v>
      </c>
      <c r="BX274" s="22" t="s">
        <v>55</v>
      </c>
      <c r="BY274" s="5" t="s">
        <v>55</v>
      </c>
      <c r="BZ274" s="5" t="s">
        <v>55</v>
      </c>
      <c r="CA274" t="s">
        <v>37</v>
      </c>
      <c r="CB274" t="s">
        <v>37</v>
      </c>
      <c r="CC274" t="s">
        <v>55</v>
      </c>
    </row>
    <row r="275" spans="1:81" x14ac:dyDescent="0.2">
      <c r="A275" s="7" t="s">
        <v>37</v>
      </c>
      <c r="B275" t="s">
        <v>538</v>
      </c>
      <c r="C275" t="s">
        <v>136</v>
      </c>
      <c r="D275" t="s">
        <v>166</v>
      </c>
      <c r="E275" t="str">
        <f t="shared" si="33"/>
        <v>Load Scenario 274 (Org#=1| Campus#=1, GiftType#=2, Fund#=1)</v>
      </c>
      <c r="F275" s="24" t="str">
        <f t="shared" si="34"/>
        <v>CampusName=Main Campus|GiftType=Donate| DonatePurchaseGoal=Donate|FundName= General Giving| CategoryName=</v>
      </c>
      <c r="G275" s="24" t="str">
        <f t="shared" si="35"/>
        <v>Load Scenario 274 (Org#=1| Campus#=1, GiftType#=2, Fund#=1) - Using 'Main Campus',  'Donate', using 'AmountCurrency' of '10', with a 'One-Time' transaction using a 'New Bank Account' payment type 'ach' with account 'NormalAccount' number '856667' Submit = 'Yes'</v>
      </c>
      <c r="H275" s="24" t="str">
        <f t="shared" si="36"/>
        <v>Environment= https://sg-dev-web.securegive.com/,  User= testing+274+load@securegive.com</v>
      </c>
      <c r="I275" s="34" t="s">
        <v>244</v>
      </c>
      <c r="J275" t="s">
        <v>272</v>
      </c>
      <c r="K275" s="34" t="s">
        <v>2031</v>
      </c>
      <c r="L275" t="s">
        <v>271</v>
      </c>
      <c r="M275" t="s">
        <v>55</v>
      </c>
      <c r="N275" t="s">
        <v>55</v>
      </c>
      <c r="O275" s="1" t="s">
        <v>92</v>
      </c>
      <c r="P275" t="s">
        <v>13</v>
      </c>
      <c r="Q275">
        <v>1</v>
      </c>
      <c r="R275" s="24">
        <v>1</v>
      </c>
      <c r="S275" s="7" t="s">
        <v>213</v>
      </c>
      <c r="T275" s="7">
        <v>2</v>
      </c>
      <c r="U275" s="7" t="s">
        <v>213</v>
      </c>
      <c r="V275" s="26" t="s">
        <v>55</v>
      </c>
      <c r="W275" s="22" t="s">
        <v>55</v>
      </c>
      <c r="X275" s="32" t="s">
        <v>55</v>
      </c>
      <c r="Y275" s="32" t="s">
        <v>55</v>
      </c>
      <c r="Z275" s="22" t="s">
        <v>55</v>
      </c>
      <c r="AA275" s="22" t="s">
        <v>55</v>
      </c>
      <c r="AB275" s="22" t="s">
        <v>55</v>
      </c>
      <c r="AC275" t="s">
        <v>60</v>
      </c>
      <c r="AD275">
        <v>1</v>
      </c>
      <c r="AF275" t="s">
        <v>24</v>
      </c>
      <c r="AG275">
        <v>10</v>
      </c>
      <c r="AH275" t="s">
        <v>17</v>
      </c>
      <c r="AI275" s="5" t="s">
        <v>55</v>
      </c>
      <c r="AJ275" s="5" t="s">
        <v>55</v>
      </c>
      <c r="AK275" s="32" t="s">
        <v>55</v>
      </c>
      <c r="AL275" s="22" t="s">
        <v>55</v>
      </c>
      <c r="AM275" s="32" t="s">
        <v>55</v>
      </c>
      <c r="AN275" s="32" t="s">
        <v>55</v>
      </c>
      <c r="AO275" s="22" t="str">
        <f t="shared" si="32"/>
        <v>One-Time gift on N/A basis charged on N/A Delayed start date of N/A ending on N/A</v>
      </c>
      <c r="AP275" t="s">
        <v>38</v>
      </c>
      <c r="AQ275" s="5" t="s">
        <v>64</v>
      </c>
      <c r="AR275" s="5" t="s">
        <v>181</v>
      </c>
      <c r="AS275" s="5" t="s">
        <v>64</v>
      </c>
      <c r="AT275" s="5"/>
      <c r="AU275" t="s">
        <v>38</v>
      </c>
      <c r="AV275" t="s">
        <v>38</v>
      </c>
      <c r="AW275" t="s">
        <v>38</v>
      </c>
      <c r="AX275" t="s">
        <v>90</v>
      </c>
      <c r="AY275" s="35" t="s">
        <v>3437</v>
      </c>
      <c r="AZ275" s="36" t="s">
        <v>3366</v>
      </c>
      <c r="BA275" s="36" t="s">
        <v>3967</v>
      </c>
      <c r="BB275" s="36" t="s">
        <v>5718</v>
      </c>
      <c r="BC275" s="37"/>
      <c r="BD275" s="36" t="s">
        <v>5542</v>
      </c>
      <c r="BE275" s="36" t="s">
        <v>5267</v>
      </c>
      <c r="BF275" t="s">
        <v>87</v>
      </c>
      <c r="BG275" s="39">
        <v>23000</v>
      </c>
      <c r="BH275" t="s">
        <v>126</v>
      </c>
      <c r="BI275" t="s">
        <v>221</v>
      </c>
      <c r="BJ275" s="5" t="s">
        <v>55</v>
      </c>
      <c r="BK275" s="5" t="s">
        <v>55</v>
      </c>
      <c r="BL275" t="s">
        <v>236</v>
      </c>
      <c r="BM275" t="s">
        <v>110</v>
      </c>
      <c r="BN275" t="s">
        <v>119</v>
      </c>
      <c r="BO275">
        <v>856667</v>
      </c>
      <c r="BP275" s="5" t="s">
        <v>55</v>
      </c>
      <c r="BQ275" s="5" t="s">
        <v>55</v>
      </c>
      <c r="BR275" s="5" t="s">
        <v>55</v>
      </c>
      <c r="BS275" s="5" t="s">
        <v>55</v>
      </c>
      <c r="BT275" s="5" t="s">
        <v>55</v>
      </c>
      <c r="BU275" s="5" t="s">
        <v>55</v>
      </c>
      <c r="BV275" t="s">
        <v>38</v>
      </c>
      <c r="BW275" t="s">
        <v>51</v>
      </c>
      <c r="BX275" s="6" t="s">
        <v>132</v>
      </c>
      <c r="BY275" t="s">
        <v>52</v>
      </c>
      <c r="BZ275" s="5" t="s">
        <v>131</v>
      </c>
      <c r="CA275" t="s">
        <v>38</v>
      </c>
      <c r="CB275" t="s">
        <v>37</v>
      </c>
      <c r="CC275" t="s">
        <v>215</v>
      </c>
    </row>
    <row r="276" spans="1:81" x14ac:dyDescent="0.2">
      <c r="A276" s="7" t="s">
        <v>37</v>
      </c>
      <c r="B276" t="s">
        <v>539</v>
      </c>
      <c r="C276" t="s">
        <v>136</v>
      </c>
      <c r="D276" t="s">
        <v>166</v>
      </c>
      <c r="E276" t="str">
        <f t="shared" si="33"/>
        <v>Load Scenario 275 (Org#=1| Campus#=1, GiftType#=2, Fund#=1)</v>
      </c>
      <c r="F276" s="24" t="str">
        <f t="shared" si="34"/>
        <v>CampusName=Main Campus|GiftType=Donate| DonatePurchaseGoal=Donate|FundName= General Giving| CategoryName=</v>
      </c>
      <c r="G276" s="24" t="str">
        <f t="shared" si="35"/>
        <v>Load Scenario 275 (Org#=1| Campus#=1, GiftType#=2, Fund#=1) - Using 'Main Campus',  'Donate', using 'AmountCurrency' of '10', with a 'One-Time' transaction using a 'New Credit Card' payment type 'Visa' with account 'Visa_Personal' number '4111 1111 1111 1111' Submit = 'Yes'</v>
      </c>
      <c r="H276" s="24" t="str">
        <f t="shared" si="36"/>
        <v>Environment= https://sg-dev-web.securegive.com/,  User= testing+275+load@securegive.com</v>
      </c>
      <c r="I276" s="34" t="s">
        <v>244</v>
      </c>
      <c r="J276" t="s">
        <v>272</v>
      </c>
      <c r="K276" s="34" t="s">
        <v>2032</v>
      </c>
      <c r="L276" t="s">
        <v>271</v>
      </c>
      <c r="M276" t="s">
        <v>55</v>
      </c>
      <c r="N276" t="s">
        <v>55</v>
      </c>
      <c r="O276" s="1" t="s">
        <v>92</v>
      </c>
      <c r="P276" t="s">
        <v>13</v>
      </c>
      <c r="Q276">
        <v>1</v>
      </c>
      <c r="R276" s="24">
        <v>1</v>
      </c>
      <c r="S276" s="7" t="s">
        <v>213</v>
      </c>
      <c r="T276" s="7">
        <v>2</v>
      </c>
      <c r="U276" s="7" t="s">
        <v>213</v>
      </c>
      <c r="V276" s="26" t="s">
        <v>55</v>
      </c>
      <c r="W276" s="22" t="s">
        <v>55</v>
      </c>
      <c r="X276" s="32" t="s">
        <v>55</v>
      </c>
      <c r="Y276" s="32" t="s">
        <v>55</v>
      </c>
      <c r="Z276" s="22" t="s">
        <v>55</v>
      </c>
      <c r="AA276" s="22" t="s">
        <v>55</v>
      </c>
      <c r="AB276" s="22" t="s">
        <v>55</v>
      </c>
      <c r="AC276" t="s">
        <v>60</v>
      </c>
      <c r="AD276">
        <v>1</v>
      </c>
      <c r="AF276" t="s">
        <v>24</v>
      </c>
      <c r="AG276">
        <v>10</v>
      </c>
      <c r="AH276" t="s">
        <v>17</v>
      </c>
      <c r="AI276" s="5" t="s">
        <v>55</v>
      </c>
      <c r="AJ276" s="5" t="s">
        <v>55</v>
      </c>
      <c r="AK276" s="32" t="s">
        <v>55</v>
      </c>
      <c r="AL276" s="22" t="s">
        <v>55</v>
      </c>
      <c r="AM276" s="32" t="s">
        <v>55</v>
      </c>
      <c r="AN276" s="32" t="s">
        <v>55</v>
      </c>
      <c r="AO276" s="22" t="str">
        <f t="shared" si="32"/>
        <v>One-Time gift on N/A basis charged on N/A Delayed start date of N/A ending on N/A</v>
      </c>
      <c r="AP276" t="s">
        <v>38</v>
      </c>
      <c r="AQ276" s="5" t="s">
        <v>64</v>
      </c>
      <c r="AR276" s="5" t="s">
        <v>181</v>
      </c>
      <c r="AS276" s="5" t="s">
        <v>64</v>
      </c>
      <c r="AT276" s="5"/>
      <c r="AU276" t="s">
        <v>38</v>
      </c>
      <c r="AV276" t="s">
        <v>38</v>
      </c>
      <c r="AW276" t="s">
        <v>38</v>
      </c>
      <c r="AX276" t="s">
        <v>90</v>
      </c>
      <c r="AY276" s="35" t="s">
        <v>3430</v>
      </c>
      <c r="AZ276" s="36" t="s">
        <v>3394</v>
      </c>
      <c r="BA276" s="36" t="s">
        <v>3968</v>
      </c>
      <c r="BB276" s="36" t="s">
        <v>5719</v>
      </c>
      <c r="BC276" s="37"/>
      <c r="BD276" s="36" t="s">
        <v>5235</v>
      </c>
      <c r="BE276" s="36" t="s">
        <v>5214</v>
      </c>
      <c r="BF276" t="s">
        <v>87</v>
      </c>
      <c r="BG276" s="39">
        <v>20716</v>
      </c>
      <c r="BH276" t="s">
        <v>53</v>
      </c>
      <c r="BI276" t="s">
        <v>221</v>
      </c>
      <c r="BJ276" s="5" t="s">
        <v>55</v>
      </c>
      <c r="BK276" t="s">
        <v>37</v>
      </c>
      <c r="BL276" t="s">
        <v>237</v>
      </c>
      <c r="BM276" t="s">
        <v>111</v>
      </c>
      <c r="BN276" t="s">
        <v>121</v>
      </c>
      <c r="BO276" t="s">
        <v>98</v>
      </c>
      <c r="BP276" s="4">
        <v>44188</v>
      </c>
      <c r="BQ276">
        <v>123</v>
      </c>
      <c r="BR276" s="5" t="s">
        <v>55</v>
      </c>
      <c r="BS276" t="s">
        <v>50</v>
      </c>
      <c r="BT276">
        <v>30215</v>
      </c>
      <c r="BU276" t="s">
        <v>38</v>
      </c>
      <c r="BV276" t="s">
        <v>38</v>
      </c>
      <c r="BW276" s="5" t="s">
        <v>55</v>
      </c>
      <c r="BX276" s="22" t="s">
        <v>55</v>
      </c>
      <c r="BY276" s="5" t="s">
        <v>55</v>
      </c>
      <c r="BZ276" s="5" t="s">
        <v>55</v>
      </c>
      <c r="CA276" t="s">
        <v>37</v>
      </c>
      <c r="CB276" t="s">
        <v>37</v>
      </c>
      <c r="CC276" t="s">
        <v>55</v>
      </c>
    </row>
    <row r="277" spans="1:81" ht="17" customHeight="1" x14ac:dyDescent="0.2">
      <c r="A277" s="7" t="s">
        <v>37</v>
      </c>
      <c r="B277" t="s">
        <v>540</v>
      </c>
      <c r="C277" t="s">
        <v>136</v>
      </c>
      <c r="D277" t="s">
        <v>166</v>
      </c>
      <c r="E277" t="str">
        <f t="shared" si="33"/>
        <v>Load Scenario 276 (Org#=1| Campus#=1, GiftType#=2, Fund#=1)</v>
      </c>
      <c r="F277" s="24" t="str">
        <f t="shared" si="34"/>
        <v>CampusName=Main Campus|GiftType=Donate| DonatePurchaseGoal=Donate|FundName= General Giving| CategoryName=</v>
      </c>
      <c r="G277" s="24" t="str">
        <f t="shared" si="35"/>
        <v>Load Scenario 276 (Org#=1| Campus#=1, GiftType#=2, Fund#=1) - Using 'Main Campus',  'Donate', using 'AmountCurrency' of '10', with a 'One-Time' transaction using a 'New Credit Card' payment type 'Visa' with account 'Visa_Corporate_Purchase' number '4055 0111 1111 1111' Submit = 'Yes'</v>
      </c>
      <c r="H277" s="24" t="str">
        <f t="shared" si="36"/>
        <v>Environment= https://sg-dev-web.securegive.com/,  User= testing+276+load@securegive.com</v>
      </c>
      <c r="I277" s="34" t="s">
        <v>244</v>
      </c>
      <c r="J277" t="s">
        <v>272</v>
      </c>
      <c r="K277" s="34" t="s">
        <v>2033</v>
      </c>
      <c r="L277" t="s">
        <v>271</v>
      </c>
      <c r="M277" t="s">
        <v>55</v>
      </c>
      <c r="N277" t="s">
        <v>55</v>
      </c>
      <c r="O277" s="1" t="s">
        <v>92</v>
      </c>
      <c r="P277" t="s">
        <v>13</v>
      </c>
      <c r="Q277">
        <v>1</v>
      </c>
      <c r="R277" s="24">
        <v>1</v>
      </c>
      <c r="S277" s="7" t="s">
        <v>213</v>
      </c>
      <c r="T277" s="7">
        <v>2</v>
      </c>
      <c r="U277" s="7" t="s">
        <v>213</v>
      </c>
      <c r="V277" s="26" t="s">
        <v>55</v>
      </c>
      <c r="W277" s="22" t="s">
        <v>55</v>
      </c>
      <c r="X277" s="32" t="s">
        <v>55</v>
      </c>
      <c r="Y277" s="32" t="s">
        <v>55</v>
      </c>
      <c r="Z277" s="22" t="s">
        <v>55</v>
      </c>
      <c r="AA277" s="22" t="s">
        <v>55</v>
      </c>
      <c r="AB277" s="22" t="s">
        <v>55</v>
      </c>
      <c r="AC277" t="s">
        <v>60</v>
      </c>
      <c r="AD277">
        <v>1</v>
      </c>
      <c r="AF277" t="s">
        <v>24</v>
      </c>
      <c r="AG277">
        <v>10</v>
      </c>
      <c r="AH277" t="s">
        <v>17</v>
      </c>
      <c r="AI277" s="5" t="s">
        <v>55</v>
      </c>
      <c r="AJ277" s="5" t="s">
        <v>55</v>
      </c>
      <c r="AK277" s="32" t="s">
        <v>55</v>
      </c>
      <c r="AL277" s="22" t="s">
        <v>55</v>
      </c>
      <c r="AM277" s="32" t="s">
        <v>55</v>
      </c>
      <c r="AN277" s="32" t="s">
        <v>55</v>
      </c>
      <c r="AO277" s="22" t="str">
        <f t="shared" si="32"/>
        <v>One-Time gift on N/A basis charged on N/A Delayed start date of N/A ending on N/A</v>
      </c>
      <c r="AP277" t="s">
        <v>38</v>
      </c>
      <c r="AQ277" s="5" t="s">
        <v>64</v>
      </c>
      <c r="AR277" s="5" t="s">
        <v>181</v>
      </c>
      <c r="AS277" s="5" t="s">
        <v>64</v>
      </c>
      <c r="AT277" s="5"/>
      <c r="AU277" t="s">
        <v>38</v>
      </c>
      <c r="AV277" t="s">
        <v>38</v>
      </c>
      <c r="AW277" t="s">
        <v>38</v>
      </c>
      <c r="AX277" t="s">
        <v>90</v>
      </c>
      <c r="AY277" s="35" t="s">
        <v>3559</v>
      </c>
      <c r="AZ277" s="36" t="s">
        <v>3406</v>
      </c>
      <c r="BA277" s="36" t="s">
        <v>3969</v>
      </c>
      <c r="BB277" s="36" t="s">
        <v>5720</v>
      </c>
      <c r="BC277" s="37"/>
      <c r="BD277" s="36" t="s">
        <v>5544</v>
      </c>
      <c r="BE277" s="36" t="s">
        <v>5226</v>
      </c>
      <c r="BF277" t="s">
        <v>87</v>
      </c>
      <c r="BG277" s="39">
        <v>44239</v>
      </c>
      <c r="BH277" t="s">
        <v>53</v>
      </c>
      <c r="BI277" t="s">
        <v>221</v>
      </c>
      <c r="BJ277" s="5" t="s">
        <v>55</v>
      </c>
      <c r="BK277" t="s">
        <v>37</v>
      </c>
      <c r="BL277" t="s">
        <v>237</v>
      </c>
      <c r="BM277" t="s">
        <v>111</v>
      </c>
      <c r="BN277" t="s">
        <v>106</v>
      </c>
      <c r="BO277" t="s">
        <v>100</v>
      </c>
      <c r="BP277" s="4">
        <v>44188</v>
      </c>
      <c r="BQ277">
        <v>123</v>
      </c>
      <c r="BR277" s="5" t="s">
        <v>55</v>
      </c>
      <c r="BS277" t="s">
        <v>172</v>
      </c>
      <c r="BT277">
        <v>30215</v>
      </c>
      <c r="BU277" t="s">
        <v>38</v>
      </c>
      <c r="BV277" t="s">
        <v>38</v>
      </c>
      <c r="BW277" s="5" t="s">
        <v>55</v>
      </c>
      <c r="BX277" s="22" t="s">
        <v>55</v>
      </c>
      <c r="BY277" s="5" t="s">
        <v>55</v>
      </c>
      <c r="BZ277" s="5" t="s">
        <v>55</v>
      </c>
      <c r="CA277" t="s">
        <v>37</v>
      </c>
      <c r="CB277" t="s">
        <v>37</v>
      </c>
      <c r="CC277" t="s">
        <v>55</v>
      </c>
    </row>
    <row r="278" spans="1:81" x14ac:dyDescent="0.2">
      <c r="A278" s="7" t="s">
        <v>37</v>
      </c>
      <c r="B278" t="s">
        <v>541</v>
      </c>
      <c r="C278" t="s">
        <v>136</v>
      </c>
      <c r="D278" t="s">
        <v>166</v>
      </c>
      <c r="E278" t="str">
        <f t="shared" si="33"/>
        <v>Load Scenario 277 (Org#=1| Campus#=1, GiftType#=2, Fund#=1)</v>
      </c>
      <c r="F278" s="24" t="str">
        <f t="shared" si="34"/>
        <v>CampusName=Main Campus|GiftType=Donate| DonatePurchaseGoal=Donate|FundName= General Giving| CategoryName=</v>
      </c>
      <c r="G278" s="24" t="str">
        <f t="shared" si="35"/>
        <v>Load Scenario 277 (Org#=1| Campus#=1, GiftType#=2, Fund#=1) - Using 'Main Campus',  'Donate', using 'AmountCurrency' of '14', with a 'One-Time' transaction using a 'New Credit Card' payment type 'Visa' with account 'Mastercard_Personal' number '5454 5454 5454 5454' Submit = 'Yes'</v>
      </c>
      <c r="H278" s="24" t="str">
        <f t="shared" si="36"/>
        <v>Environment= https://sg-dev-web.securegive.com/,  User= testing+277+load@securegive.com</v>
      </c>
      <c r="I278" s="34" t="s">
        <v>244</v>
      </c>
      <c r="J278" t="s">
        <v>272</v>
      </c>
      <c r="K278" s="34" t="s">
        <v>2034</v>
      </c>
      <c r="L278" t="s">
        <v>271</v>
      </c>
      <c r="M278" t="s">
        <v>55</v>
      </c>
      <c r="N278" t="s">
        <v>55</v>
      </c>
      <c r="O278" s="1" t="s">
        <v>92</v>
      </c>
      <c r="P278" t="s">
        <v>13</v>
      </c>
      <c r="Q278">
        <v>1</v>
      </c>
      <c r="R278" s="24">
        <v>1</v>
      </c>
      <c r="S278" s="7" t="s">
        <v>213</v>
      </c>
      <c r="T278" s="7">
        <v>2</v>
      </c>
      <c r="U278" s="7" t="s">
        <v>213</v>
      </c>
      <c r="V278" s="26" t="s">
        <v>55</v>
      </c>
      <c r="W278" s="22" t="s">
        <v>55</v>
      </c>
      <c r="X278" s="32" t="s">
        <v>55</v>
      </c>
      <c r="Y278" s="32" t="s">
        <v>55</v>
      </c>
      <c r="Z278" s="22" t="s">
        <v>55</v>
      </c>
      <c r="AA278" s="22" t="s">
        <v>55</v>
      </c>
      <c r="AB278" s="22" t="s">
        <v>55</v>
      </c>
      <c r="AC278" t="s">
        <v>60</v>
      </c>
      <c r="AD278">
        <v>1</v>
      </c>
      <c r="AF278" t="s">
        <v>24</v>
      </c>
      <c r="AG278">
        <v>14</v>
      </c>
      <c r="AH278" t="s">
        <v>17</v>
      </c>
      <c r="AI278" s="5" t="s">
        <v>55</v>
      </c>
      <c r="AJ278" s="5" t="s">
        <v>55</v>
      </c>
      <c r="AK278" s="32" t="s">
        <v>55</v>
      </c>
      <c r="AL278" s="22" t="s">
        <v>55</v>
      </c>
      <c r="AM278" s="32" t="s">
        <v>55</v>
      </c>
      <c r="AN278" s="32" t="s">
        <v>55</v>
      </c>
      <c r="AO278" s="22" t="str">
        <f t="shared" si="32"/>
        <v>One-Time gift on N/A basis charged on N/A Delayed start date of N/A ending on N/A</v>
      </c>
      <c r="AP278" t="s">
        <v>38</v>
      </c>
      <c r="AQ278" s="5" t="s">
        <v>64</v>
      </c>
      <c r="AR278" s="5" t="s">
        <v>181</v>
      </c>
      <c r="AS278" s="5" t="s">
        <v>64</v>
      </c>
      <c r="AT278" s="5"/>
      <c r="AU278" t="s">
        <v>38</v>
      </c>
      <c r="AV278" t="s">
        <v>38</v>
      </c>
      <c r="AW278" t="s">
        <v>38</v>
      </c>
      <c r="AX278" t="s">
        <v>90</v>
      </c>
      <c r="AY278" s="35" t="s">
        <v>3266</v>
      </c>
      <c r="AZ278" s="36" t="s">
        <v>3433</v>
      </c>
      <c r="BA278" s="36" t="s">
        <v>3970</v>
      </c>
      <c r="BB278" s="36" t="s">
        <v>5721</v>
      </c>
      <c r="BC278" s="37"/>
      <c r="BD278" s="36" t="s">
        <v>5722</v>
      </c>
      <c r="BE278" s="36" t="s">
        <v>5317</v>
      </c>
      <c r="BF278" t="s">
        <v>87</v>
      </c>
      <c r="BG278" s="39">
        <v>15417</v>
      </c>
      <c r="BH278" t="s">
        <v>53</v>
      </c>
      <c r="BI278" t="s">
        <v>221</v>
      </c>
      <c r="BJ278" s="5" t="s">
        <v>55</v>
      </c>
      <c r="BK278" t="s">
        <v>37</v>
      </c>
      <c r="BL278" t="s">
        <v>237</v>
      </c>
      <c r="BM278" t="s">
        <v>111</v>
      </c>
      <c r="BN278" t="s">
        <v>122</v>
      </c>
      <c r="BO278" t="s">
        <v>101</v>
      </c>
      <c r="BP278" s="4">
        <v>44188</v>
      </c>
      <c r="BQ278">
        <v>123</v>
      </c>
      <c r="BR278" s="5" t="s">
        <v>55</v>
      </c>
      <c r="BS278" t="s">
        <v>173</v>
      </c>
      <c r="BT278">
        <v>30215</v>
      </c>
      <c r="BU278" t="s">
        <v>38</v>
      </c>
      <c r="BV278" t="s">
        <v>38</v>
      </c>
      <c r="BW278" s="5" t="s">
        <v>55</v>
      </c>
      <c r="BX278" s="22" t="s">
        <v>55</v>
      </c>
      <c r="BY278" s="5" t="s">
        <v>55</v>
      </c>
      <c r="BZ278" s="5" t="s">
        <v>55</v>
      </c>
      <c r="CA278" t="s">
        <v>38</v>
      </c>
      <c r="CB278" t="s">
        <v>37</v>
      </c>
      <c r="CC278" t="s">
        <v>55</v>
      </c>
    </row>
    <row r="279" spans="1:81" x14ac:dyDescent="0.2">
      <c r="A279" s="7" t="s">
        <v>37</v>
      </c>
      <c r="B279" t="s">
        <v>542</v>
      </c>
      <c r="C279" t="s">
        <v>136</v>
      </c>
      <c r="D279" t="s">
        <v>166</v>
      </c>
      <c r="E279" t="str">
        <f t="shared" si="33"/>
        <v>Load Scenario 278 (Org#=1| Campus#=1, GiftType#=2, Fund#=1)</v>
      </c>
      <c r="F279" s="24" t="str">
        <f t="shared" si="34"/>
        <v>CampusName=Main Campus|GiftType=Donate| DonatePurchaseGoal=Donate|FundName= General Giving| CategoryName=</v>
      </c>
      <c r="G279" s="24" t="str">
        <f t="shared" si="35"/>
        <v>Load Scenario 278 (Org#=1| Campus#=1, GiftType#=2, Fund#=1) - Using 'Main Campus',  'Donate', using 'AmountCurrency' of '15', with a 'One-Time' transaction using a 'New Credit Card' payment type 'Mastercard' with account 'Mastercard_Corporate' number '5405 2222 2222 2226' Submit = 'Yes'</v>
      </c>
      <c r="H279" s="24" t="str">
        <f t="shared" si="36"/>
        <v>Environment= https://sg-dev-web.securegive.com/,  User= testing+278+load@securegive.com</v>
      </c>
      <c r="I279" s="34" t="s">
        <v>244</v>
      </c>
      <c r="J279" t="s">
        <v>272</v>
      </c>
      <c r="K279" s="34" t="s">
        <v>2035</v>
      </c>
      <c r="L279" t="s">
        <v>271</v>
      </c>
      <c r="M279" t="s">
        <v>55</v>
      </c>
      <c r="N279" t="s">
        <v>55</v>
      </c>
      <c r="O279" s="1" t="s">
        <v>92</v>
      </c>
      <c r="P279" t="s">
        <v>13</v>
      </c>
      <c r="Q279">
        <v>1</v>
      </c>
      <c r="R279" s="24">
        <v>1</v>
      </c>
      <c r="S279" s="7" t="s">
        <v>213</v>
      </c>
      <c r="T279" s="7">
        <v>2</v>
      </c>
      <c r="U279" s="7" t="s">
        <v>213</v>
      </c>
      <c r="V279" s="26" t="s">
        <v>55</v>
      </c>
      <c r="W279" s="22" t="s">
        <v>55</v>
      </c>
      <c r="X279" s="32" t="s">
        <v>55</v>
      </c>
      <c r="Y279" s="32" t="s">
        <v>55</v>
      </c>
      <c r="Z279" s="22" t="s">
        <v>55</v>
      </c>
      <c r="AA279" s="22" t="s">
        <v>55</v>
      </c>
      <c r="AB279" s="22" t="s">
        <v>55</v>
      </c>
      <c r="AC279" t="s">
        <v>60</v>
      </c>
      <c r="AD279">
        <v>1</v>
      </c>
      <c r="AF279" t="s">
        <v>24</v>
      </c>
      <c r="AG279">
        <v>15</v>
      </c>
      <c r="AH279" t="s">
        <v>17</v>
      </c>
      <c r="AI279" s="5" t="s">
        <v>55</v>
      </c>
      <c r="AJ279" s="5" t="s">
        <v>55</v>
      </c>
      <c r="AK279" s="32" t="s">
        <v>55</v>
      </c>
      <c r="AL279" s="22" t="s">
        <v>55</v>
      </c>
      <c r="AM279" s="32" t="s">
        <v>55</v>
      </c>
      <c r="AN279" s="32" t="s">
        <v>55</v>
      </c>
      <c r="AO279" s="22" t="str">
        <f t="shared" si="32"/>
        <v>One-Time gift on N/A basis charged on N/A Delayed start date of N/A ending on N/A</v>
      </c>
      <c r="AP279" t="s">
        <v>38</v>
      </c>
      <c r="AQ279" s="5" t="s">
        <v>64</v>
      </c>
      <c r="AR279" s="5" t="s">
        <v>181</v>
      </c>
      <c r="AS279" s="5" t="s">
        <v>64</v>
      </c>
      <c r="AT279" s="5"/>
      <c r="AU279" t="s">
        <v>38</v>
      </c>
      <c r="AV279" t="s">
        <v>38</v>
      </c>
      <c r="AW279" t="s">
        <v>38</v>
      </c>
      <c r="AX279" t="s">
        <v>90</v>
      </c>
      <c r="AY279" s="35" t="s">
        <v>3560</v>
      </c>
      <c r="AZ279" s="36" t="s">
        <v>3535</v>
      </c>
      <c r="BA279" s="36" t="s">
        <v>3971</v>
      </c>
      <c r="BB279" s="36" t="s">
        <v>5723</v>
      </c>
      <c r="BC279" s="37"/>
      <c r="BD279" s="36" t="s">
        <v>5724</v>
      </c>
      <c r="BE279" s="36" t="s">
        <v>5287</v>
      </c>
      <c r="BF279" t="s">
        <v>87</v>
      </c>
      <c r="BG279" s="39">
        <v>85600</v>
      </c>
      <c r="BH279" t="s">
        <v>53</v>
      </c>
      <c r="BI279" t="s">
        <v>221</v>
      </c>
      <c r="BJ279" s="5" t="s">
        <v>55</v>
      </c>
      <c r="BK279" t="s">
        <v>37</v>
      </c>
      <c r="BL279" t="s">
        <v>238</v>
      </c>
      <c r="BM279" t="s">
        <v>111</v>
      </c>
      <c r="BN279" t="s">
        <v>123</v>
      </c>
      <c r="BO279" t="s">
        <v>103</v>
      </c>
      <c r="BP279" s="4">
        <v>44188</v>
      </c>
      <c r="BQ279">
        <v>123</v>
      </c>
      <c r="BR279" s="5" t="s">
        <v>55</v>
      </c>
      <c r="BS279" t="s">
        <v>174</v>
      </c>
      <c r="BT279">
        <v>30215</v>
      </c>
      <c r="BU279" t="s">
        <v>38</v>
      </c>
      <c r="BV279" t="s">
        <v>38</v>
      </c>
      <c r="BW279" s="5" t="s">
        <v>55</v>
      </c>
      <c r="BX279" s="22" t="s">
        <v>55</v>
      </c>
      <c r="BY279" s="5" t="s">
        <v>55</v>
      </c>
      <c r="BZ279" s="5" t="s">
        <v>55</v>
      </c>
      <c r="CA279" t="s">
        <v>38</v>
      </c>
      <c r="CB279" t="s">
        <v>37</v>
      </c>
      <c r="CC279" t="s">
        <v>55</v>
      </c>
    </row>
    <row r="280" spans="1:81" x14ac:dyDescent="0.2">
      <c r="A280" s="7" t="s">
        <v>37</v>
      </c>
      <c r="B280" t="s">
        <v>543</v>
      </c>
      <c r="C280" t="s">
        <v>136</v>
      </c>
      <c r="D280" t="s">
        <v>166</v>
      </c>
      <c r="E280" t="str">
        <f t="shared" si="33"/>
        <v>Load Scenario 279 (Org#=1| Campus#=1, GiftType#=2, Fund#=1)</v>
      </c>
      <c r="F280" s="24" t="str">
        <f t="shared" si="34"/>
        <v>CampusName=Main Campus|GiftType=Donate| DonatePurchaseGoal=Donate|FundName= General Giving| CategoryName=</v>
      </c>
      <c r="G280" s="24" t="str">
        <f t="shared" si="35"/>
        <v>Load Scenario 279 (Org#=1| Campus#=1, GiftType#=2, Fund#=1) - Using 'Main Campus',  'Donate', using 'AmountCurrency' of '16', with a 'One-Time' transaction using a 'New Credit Card' payment type 'Discover' with account 'Discover' number '6011 0009 9550 0000' Submit = 'Yes'</v>
      </c>
      <c r="H280" s="24" t="str">
        <f t="shared" si="36"/>
        <v>Environment= https://sg-dev-web.securegive.com/,  User= testing+279+load@securegive.com</v>
      </c>
      <c r="I280" s="34" t="s">
        <v>244</v>
      </c>
      <c r="J280" t="s">
        <v>272</v>
      </c>
      <c r="K280" s="34" t="s">
        <v>2036</v>
      </c>
      <c r="L280" t="s">
        <v>271</v>
      </c>
      <c r="M280" t="s">
        <v>55</v>
      </c>
      <c r="N280" t="s">
        <v>55</v>
      </c>
      <c r="O280" s="1" t="s">
        <v>92</v>
      </c>
      <c r="P280" t="s">
        <v>13</v>
      </c>
      <c r="Q280">
        <v>1</v>
      </c>
      <c r="R280" s="24">
        <v>1</v>
      </c>
      <c r="S280" s="7" t="s">
        <v>213</v>
      </c>
      <c r="T280" s="7">
        <v>2</v>
      </c>
      <c r="U280" s="7" t="s">
        <v>213</v>
      </c>
      <c r="V280" s="26" t="s">
        <v>55</v>
      </c>
      <c r="W280" s="22" t="s">
        <v>55</v>
      </c>
      <c r="X280" s="32" t="s">
        <v>55</v>
      </c>
      <c r="Y280" s="32" t="s">
        <v>55</v>
      </c>
      <c r="Z280" s="22" t="s">
        <v>55</v>
      </c>
      <c r="AA280" s="22" t="s">
        <v>55</v>
      </c>
      <c r="AB280" s="22" t="s">
        <v>55</v>
      </c>
      <c r="AC280" t="s">
        <v>60</v>
      </c>
      <c r="AD280">
        <v>1</v>
      </c>
      <c r="AF280" t="s">
        <v>24</v>
      </c>
      <c r="AG280">
        <v>16</v>
      </c>
      <c r="AH280" t="s">
        <v>17</v>
      </c>
      <c r="AI280" s="5" t="s">
        <v>55</v>
      </c>
      <c r="AJ280" s="5" t="s">
        <v>55</v>
      </c>
      <c r="AK280" s="32" t="s">
        <v>55</v>
      </c>
      <c r="AL280" s="22" t="s">
        <v>55</v>
      </c>
      <c r="AM280" s="32" t="s">
        <v>55</v>
      </c>
      <c r="AN280" s="32" t="s">
        <v>55</v>
      </c>
      <c r="AO280" s="22" t="str">
        <f t="shared" si="32"/>
        <v>One-Time gift on N/A basis charged on N/A Delayed start date of N/A ending on N/A</v>
      </c>
      <c r="AP280" t="s">
        <v>38</v>
      </c>
      <c r="AQ280" s="5" t="s">
        <v>64</v>
      </c>
      <c r="AR280" s="5" t="s">
        <v>181</v>
      </c>
      <c r="AS280" s="5" t="s">
        <v>64</v>
      </c>
      <c r="AT280" s="5"/>
      <c r="AU280" t="s">
        <v>38</v>
      </c>
      <c r="AV280" t="s">
        <v>38</v>
      </c>
      <c r="AW280" t="s">
        <v>38</v>
      </c>
      <c r="AX280" t="s">
        <v>90</v>
      </c>
      <c r="AY280" s="35" t="s">
        <v>3409</v>
      </c>
      <c r="AZ280" s="36" t="s">
        <v>3449</v>
      </c>
      <c r="BA280" s="36" t="s">
        <v>3972</v>
      </c>
      <c r="BB280" s="36" t="s">
        <v>5725</v>
      </c>
      <c r="BC280" s="37"/>
      <c r="BD280" s="36" t="s">
        <v>5726</v>
      </c>
      <c r="BE280" s="36" t="s">
        <v>5267</v>
      </c>
      <c r="BF280" t="s">
        <v>87</v>
      </c>
      <c r="BG280" s="39">
        <v>47472</v>
      </c>
      <c r="BH280" t="s">
        <v>53</v>
      </c>
      <c r="BI280" t="s">
        <v>221</v>
      </c>
      <c r="BJ280" s="5" t="s">
        <v>55</v>
      </c>
      <c r="BK280" t="s">
        <v>37</v>
      </c>
      <c r="BL280" t="s">
        <v>96</v>
      </c>
      <c r="BM280" t="s">
        <v>111</v>
      </c>
      <c r="BN280" t="s">
        <v>96</v>
      </c>
      <c r="BO280" t="s">
        <v>104</v>
      </c>
      <c r="BP280" s="4">
        <v>44188</v>
      </c>
      <c r="BQ280">
        <v>123</v>
      </c>
      <c r="BR280" s="5" t="s">
        <v>55</v>
      </c>
      <c r="BS280" t="s">
        <v>175</v>
      </c>
      <c r="BT280">
        <v>30215</v>
      </c>
      <c r="BU280" t="s">
        <v>38</v>
      </c>
      <c r="BV280" t="s">
        <v>38</v>
      </c>
      <c r="BW280" s="5" t="s">
        <v>55</v>
      </c>
      <c r="BX280" s="22" t="s">
        <v>55</v>
      </c>
      <c r="BY280" s="5" t="s">
        <v>55</v>
      </c>
      <c r="BZ280" s="5" t="s">
        <v>55</v>
      </c>
      <c r="CA280" t="s">
        <v>37</v>
      </c>
      <c r="CB280" t="s">
        <v>37</v>
      </c>
      <c r="CC280" t="s">
        <v>55</v>
      </c>
    </row>
    <row r="281" spans="1:81" x14ac:dyDescent="0.2">
      <c r="A281" s="7" t="s">
        <v>37</v>
      </c>
      <c r="B281" t="s">
        <v>544</v>
      </c>
      <c r="C281" t="s">
        <v>136</v>
      </c>
      <c r="D281" t="s">
        <v>166</v>
      </c>
      <c r="E281" t="str">
        <f t="shared" si="33"/>
        <v>Load Scenario 280 (Org#=1| Campus#=1, GiftType#=2, Fund#=1)</v>
      </c>
      <c r="F281" s="24" t="str">
        <f t="shared" si="34"/>
        <v>CampusName=Main Campus|GiftType=Donate| DonatePurchaseGoal=Donate|FundName= General Giving| CategoryName=</v>
      </c>
      <c r="G281" s="24" t="str">
        <f t="shared" si="35"/>
        <v>Load Scenario 280 (Org#=1| Campus#=1, GiftType#=2, Fund#=1) - Using 'Main Campus',  'Donate', using 'AmountCurrency' of '10', with a 'One-Time' transaction using a 'New Credit Card' payment type 'Amex' with account 'American_Express' number '3714 496353 98431' Submit = 'Yes'</v>
      </c>
      <c r="H281" s="24" t="str">
        <f t="shared" si="36"/>
        <v>Environment= https://sg-dev-web.securegive.com/,  User= testing+280+load@securegive.com</v>
      </c>
      <c r="I281" s="34" t="s">
        <v>244</v>
      </c>
      <c r="J281" t="s">
        <v>272</v>
      </c>
      <c r="K281" s="34" t="s">
        <v>2037</v>
      </c>
      <c r="L281" t="s">
        <v>271</v>
      </c>
      <c r="M281" t="s">
        <v>55</v>
      </c>
      <c r="N281" t="s">
        <v>55</v>
      </c>
      <c r="O281" s="1" t="s">
        <v>92</v>
      </c>
      <c r="P281" t="s">
        <v>13</v>
      </c>
      <c r="Q281">
        <v>1</v>
      </c>
      <c r="R281" s="24">
        <v>1</v>
      </c>
      <c r="S281" s="7" t="s">
        <v>213</v>
      </c>
      <c r="T281" s="7">
        <v>2</v>
      </c>
      <c r="U281" s="7" t="s">
        <v>213</v>
      </c>
      <c r="V281" s="26" t="s">
        <v>55</v>
      </c>
      <c r="W281" s="22" t="s">
        <v>55</v>
      </c>
      <c r="X281" s="32" t="s">
        <v>55</v>
      </c>
      <c r="Y281" s="32" t="s">
        <v>55</v>
      </c>
      <c r="Z281" s="22" t="s">
        <v>55</v>
      </c>
      <c r="AA281" s="22" t="s">
        <v>55</v>
      </c>
      <c r="AB281" s="22" t="s">
        <v>55</v>
      </c>
      <c r="AC281" t="s">
        <v>60</v>
      </c>
      <c r="AD281">
        <v>1</v>
      </c>
      <c r="AF281" t="s">
        <v>24</v>
      </c>
      <c r="AG281">
        <v>10</v>
      </c>
      <c r="AH281" t="s">
        <v>17</v>
      </c>
      <c r="AI281" s="5" t="s">
        <v>55</v>
      </c>
      <c r="AJ281" s="5" t="s">
        <v>55</v>
      </c>
      <c r="AK281" s="32" t="s">
        <v>55</v>
      </c>
      <c r="AL281" s="22" t="s">
        <v>55</v>
      </c>
      <c r="AM281" s="32" t="s">
        <v>55</v>
      </c>
      <c r="AN281" s="32" t="s">
        <v>55</v>
      </c>
      <c r="AO281" s="22" t="str">
        <f t="shared" si="32"/>
        <v>One-Time gift on N/A basis charged on N/A Delayed start date of N/A ending on N/A</v>
      </c>
      <c r="AP281" t="s">
        <v>38</v>
      </c>
      <c r="AQ281" s="5" t="s">
        <v>64</v>
      </c>
      <c r="AR281" s="5" t="s">
        <v>181</v>
      </c>
      <c r="AS281" s="5" t="s">
        <v>64</v>
      </c>
      <c r="AT281" s="5"/>
      <c r="AU281" t="s">
        <v>38</v>
      </c>
      <c r="AV281" t="s">
        <v>38</v>
      </c>
      <c r="AW281" t="s">
        <v>38</v>
      </c>
      <c r="AX281" t="s">
        <v>90</v>
      </c>
      <c r="AY281" s="35" t="s">
        <v>3369</v>
      </c>
      <c r="AZ281" s="36" t="s">
        <v>3561</v>
      </c>
      <c r="BA281" s="36" t="s">
        <v>3973</v>
      </c>
      <c r="BB281" s="36" t="s">
        <v>5727</v>
      </c>
      <c r="BC281" s="37"/>
      <c r="BD281" s="36" t="s">
        <v>5728</v>
      </c>
      <c r="BE281" s="36" t="s">
        <v>5444</v>
      </c>
      <c r="BF281" t="s">
        <v>87</v>
      </c>
      <c r="BG281" s="39">
        <v>25961</v>
      </c>
      <c r="BH281" t="s">
        <v>53</v>
      </c>
      <c r="BI281" t="s">
        <v>221</v>
      </c>
      <c r="BJ281" s="5" t="s">
        <v>55</v>
      </c>
      <c r="BK281" t="s">
        <v>37</v>
      </c>
      <c r="BL281" t="s">
        <v>239</v>
      </c>
      <c r="BM281" t="s">
        <v>111</v>
      </c>
      <c r="BN281" t="s">
        <v>107</v>
      </c>
      <c r="BO281" t="s">
        <v>105</v>
      </c>
      <c r="BP281" s="4">
        <v>44188</v>
      </c>
      <c r="BQ281" s="5" t="s">
        <v>55</v>
      </c>
      <c r="BR281">
        <v>1234</v>
      </c>
      <c r="BS281" t="s">
        <v>176</v>
      </c>
      <c r="BT281">
        <v>30215</v>
      </c>
      <c r="BU281" t="s">
        <v>38</v>
      </c>
      <c r="BV281" t="s">
        <v>55</v>
      </c>
      <c r="BW281" s="5" t="s">
        <v>55</v>
      </c>
      <c r="BX281" s="22" t="s">
        <v>55</v>
      </c>
      <c r="BY281" s="5" t="s">
        <v>55</v>
      </c>
      <c r="BZ281" s="5" t="s">
        <v>55</v>
      </c>
      <c r="CA281" t="s">
        <v>37</v>
      </c>
      <c r="CB281" t="s">
        <v>37</v>
      </c>
      <c r="CC281" t="s">
        <v>55</v>
      </c>
    </row>
    <row r="282" spans="1:81" x14ac:dyDescent="0.2">
      <c r="A282" s="7" t="s">
        <v>37</v>
      </c>
      <c r="B282" t="s">
        <v>545</v>
      </c>
      <c r="C282" t="s">
        <v>136</v>
      </c>
      <c r="D282" t="s">
        <v>166</v>
      </c>
      <c r="E282" t="str">
        <f t="shared" si="33"/>
        <v>Load Scenario 281 (Org#=1| Campus#=1, GiftType#=2, Fund#=1)</v>
      </c>
      <c r="F282" s="24" t="str">
        <f t="shared" si="34"/>
        <v>CampusName=Main Campus|GiftType=Donate| DonatePurchaseGoal=Donate|FundName= General Giving| CategoryName=</v>
      </c>
      <c r="G282" s="24" t="str">
        <f t="shared" si="35"/>
        <v>Load Scenario 281 (Org#=1| Campus#=1, GiftType#=2, Fund#=1) - Using 'Main Campus',  'Donate', using 'AmountCurrency' of '10', with a 'One-Time' transaction using a 'New Bank Account' payment type 'ach' with account 'NormalAccount' number '856667' Submit = 'Yes'</v>
      </c>
      <c r="H282" s="24" t="str">
        <f t="shared" si="36"/>
        <v>Environment= https://sg-dev-web.securegive.com/,  User= testing+281+load@securegive.com</v>
      </c>
      <c r="I282" s="34" t="s">
        <v>244</v>
      </c>
      <c r="J282" t="s">
        <v>272</v>
      </c>
      <c r="K282" s="34" t="s">
        <v>2038</v>
      </c>
      <c r="L282" t="s">
        <v>271</v>
      </c>
      <c r="M282" t="s">
        <v>55</v>
      </c>
      <c r="N282" t="s">
        <v>55</v>
      </c>
      <c r="O282" s="1" t="s">
        <v>92</v>
      </c>
      <c r="P282" t="s">
        <v>13</v>
      </c>
      <c r="Q282">
        <v>1</v>
      </c>
      <c r="R282" s="24">
        <v>1</v>
      </c>
      <c r="S282" s="7" t="s">
        <v>213</v>
      </c>
      <c r="T282" s="7">
        <v>2</v>
      </c>
      <c r="U282" s="7" t="s">
        <v>213</v>
      </c>
      <c r="V282" s="26" t="s">
        <v>55</v>
      </c>
      <c r="W282" s="22" t="s">
        <v>55</v>
      </c>
      <c r="X282" s="32" t="s">
        <v>55</v>
      </c>
      <c r="Y282" s="32" t="s">
        <v>55</v>
      </c>
      <c r="Z282" s="22" t="s">
        <v>55</v>
      </c>
      <c r="AA282" s="22" t="s">
        <v>55</v>
      </c>
      <c r="AB282" s="22" t="s">
        <v>55</v>
      </c>
      <c r="AC282" t="s">
        <v>60</v>
      </c>
      <c r="AD282">
        <v>1</v>
      </c>
      <c r="AF282" t="s">
        <v>24</v>
      </c>
      <c r="AG282">
        <v>10</v>
      </c>
      <c r="AH282" t="s">
        <v>17</v>
      </c>
      <c r="AI282" s="5" t="s">
        <v>55</v>
      </c>
      <c r="AJ282" s="5" t="s">
        <v>55</v>
      </c>
      <c r="AK282" s="32" t="s">
        <v>55</v>
      </c>
      <c r="AL282" s="22" t="s">
        <v>55</v>
      </c>
      <c r="AM282" s="32" t="s">
        <v>55</v>
      </c>
      <c r="AN282" s="32" t="s">
        <v>55</v>
      </c>
      <c r="AO282" s="22" t="str">
        <f t="shared" si="32"/>
        <v>One-Time gift on N/A basis charged on N/A Delayed start date of N/A ending on N/A</v>
      </c>
      <c r="AP282" t="s">
        <v>38</v>
      </c>
      <c r="AQ282" s="5" t="s">
        <v>64</v>
      </c>
      <c r="AR282" s="5" t="s">
        <v>181</v>
      </c>
      <c r="AS282" s="5" t="s">
        <v>64</v>
      </c>
      <c r="AT282" s="5"/>
      <c r="AU282" t="s">
        <v>38</v>
      </c>
      <c r="AV282" t="s">
        <v>38</v>
      </c>
      <c r="AW282" t="s">
        <v>38</v>
      </c>
      <c r="AX282" t="s">
        <v>90</v>
      </c>
      <c r="AY282" s="35" t="s">
        <v>3450</v>
      </c>
      <c r="AZ282" s="36" t="s">
        <v>3417</v>
      </c>
      <c r="BA282" s="36" t="s">
        <v>3974</v>
      </c>
      <c r="BB282" s="36" t="s">
        <v>5729</v>
      </c>
      <c r="BC282" s="37"/>
      <c r="BD282" s="36" t="s">
        <v>5286</v>
      </c>
      <c r="BE282" s="36" t="s">
        <v>5226</v>
      </c>
      <c r="BF282" t="s">
        <v>87</v>
      </c>
      <c r="BG282" s="39">
        <v>51014</v>
      </c>
      <c r="BH282" t="s">
        <v>126</v>
      </c>
      <c r="BI282" t="s">
        <v>221</v>
      </c>
      <c r="BJ282" s="5" t="s">
        <v>55</v>
      </c>
      <c r="BK282" s="5" t="s">
        <v>55</v>
      </c>
      <c r="BL282" t="s">
        <v>236</v>
      </c>
      <c r="BM282" t="s">
        <v>110</v>
      </c>
      <c r="BN282" t="s">
        <v>119</v>
      </c>
      <c r="BO282">
        <v>856667</v>
      </c>
      <c r="BP282" s="5" t="s">
        <v>55</v>
      </c>
      <c r="BQ282" s="5" t="s">
        <v>55</v>
      </c>
      <c r="BR282" s="5" t="s">
        <v>55</v>
      </c>
      <c r="BS282" s="5" t="s">
        <v>55</v>
      </c>
      <c r="BT282" s="5" t="s">
        <v>55</v>
      </c>
      <c r="BU282" s="5" t="s">
        <v>55</v>
      </c>
      <c r="BV282" t="s">
        <v>38</v>
      </c>
      <c r="BW282" t="s">
        <v>51</v>
      </c>
      <c r="BX282" s="6" t="s">
        <v>132</v>
      </c>
      <c r="BY282" t="s">
        <v>52</v>
      </c>
      <c r="BZ282" s="5" t="s">
        <v>131</v>
      </c>
      <c r="CA282" t="s">
        <v>38</v>
      </c>
      <c r="CB282" t="s">
        <v>37</v>
      </c>
      <c r="CC282" t="s">
        <v>215</v>
      </c>
    </row>
    <row r="283" spans="1:81" x14ac:dyDescent="0.2">
      <c r="A283" s="7" t="s">
        <v>37</v>
      </c>
      <c r="B283" t="s">
        <v>546</v>
      </c>
      <c r="C283" t="s">
        <v>136</v>
      </c>
      <c r="D283" t="s">
        <v>166</v>
      </c>
      <c r="E283" t="str">
        <f t="shared" si="33"/>
        <v>Load Scenario 282 (Org#=1| Campus#=1, GiftType#=2, Fund#=1)</v>
      </c>
      <c r="F283" s="24" t="str">
        <f t="shared" si="34"/>
        <v>CampusName=Main Campus|GiftType=Donate| DonatePurchaseGoal=Donate|FundName= General Giving| CategoryName=</v>
      </c>
      <c r="G283" s="24" t="str">
        <f t="shared" si="35"/>
        <v>Load Scenario 282 (Org#=1| Campus#=1, GiftType#=2, Fund#=1) - Using 'Main Campus',  'Donate', using 'AmountCurrency' of '10', with a 'One-Time' transaction using a 'New Credit Card' payment type 'Visa' with account 'Visa_Personal' number '4111 1111 1111 1111' Submit = 'Yes'</v>
      </c>
      <c r="H283" s="24" t="str">
        <f t="shared" si="36"/>
        <v>Environment= https://sg-dev-web.securegive.com/,  User= testing+282+load@securegive.com</v>
      </c>
      <c r="I283" s="34" t="s">
        <v>244</v>
      </c>
      <c r="J283" t="s">
        <v>272</v>
      </c>
      <c r="K283" s="34" t="s">
        <v>2039</v>
      </c>
      <c r="L283" t="s">
        <v>271</v>
      </c>
      <c r="M283" t="s">
        <v>55</v>
      </c>
      <c r="N283" t="s">
        <v>55</v>
      </c>
      <c r="O283" s="1" t="s">
        <v>92</v>
      </c>
      <c r="P283" t="s">
        <v>13</v>
      </c>
      <c r="Q283">
        <v>1</v>
      </c>
      <c r="R283" s="24">
        <v>1</v>
      </c>
      <c r="S283" s="7" t="s">
        <v>213</v>
      </c>
      <c r="T283" s="7">
        <v>2</v>
      </c>
      <c r="U283" s="7" t="s">
        <v>213</v>
      </c>
      <c r="V283" s="26" t="s">
        <v>55</v>
      </c>
      <c r="W283" s="22" t="s">
        <v>55</v>
      </c>
      <c r="X283" s="32" t="s">
        <v>55</v>
      </c>
      <c r="Y283" s="32" t="s">
        <v>55</v>
      </c>
      <c r="Z283" s="22" t="s">
        <v>55</v>
      </c>
      <c r="AA283" s="22" t="s">
        <v>55</v>
      </c>
      <c r="AB283" s="22" t="s">
        <v>55</v>
      </c>
      <c r="AC283" t="s">
        <v>60</v>
      </c>
      <c r="AD283">
        <v>1</v>
      </c>
      <c r="AF283" t="s">
        <v>24</v>
      </c>
      <c r="AG283">
        <v>10</v>
      </c>
      <c r="AH283" t="s">
        <v>17</v>
      </c>
      <c r="AI283" s="5" t="s">
        <v>55</v>
      </c>
      <c r="AJ283" s="5" t="s">
        <v>55</v>
      </c>
      <c r="AK283" s="32" t="s">
        <v>55</v>
      </c>
      <c r="AL283" s="22" t="s">
        <v>55</v>
      </c>
      <c r="AM283" s="32" t="s">
        <v>55</v>
      </c>
      <c r="AN283" s="32" t="s">
        <v>55</v>
      </c>
      <c r="AO283" s="22" t="str">
        <f t="shared" si="32"/>
        <v>One-Time gift on N/A basis charged on N/A Delayed start date of N/A ending on N/A</v>
      </c>
      <c r="AP283" t="s">
        <v>38</v>
      </c>
      <c r="AQ283" s="5" t="s">
        <v>64</v>
      </c>
      <c r="AR283" s="5" t="s">
        <v>181</v>
      </c>
      <c r="AS283" s="5" t="s">
        <v>64</v>
      </c>
      <c r="AT283" s="5"/>
      <c r="AU283" t="s">
        <v>38</v>
      </c>
      <c r="AV283" t="s">
        <v>38</v>
      </c>
      <c r="AW283" t="s">
        <v>38</v>
      </c>
      <c r="AX283" t="s">
        <v>90</v>
      </c>
      <c r="AY283" s="35" t="s">
        <v>3347</v>
      </c>
      <c r="AZ283" s="36" t="s">
        <v>3562</v>
      </c>
      <c r="BA283" s="36" t="s">
        <v>3975</v>
      </c>
      <c r="BB283" s="36" t="s">
        <v>5730</v>
      </c>
      <c r="BC283" s="37"/>
      <c r="BD283" s="36" t="s">
        <v>5731</v>
      </c>
      <c r="BE283" s="36" t="s">
        <v>5478</v>
      </c>
      <c r="BF283" t="s">
        <v>87</v>
      </c>
      <c r="BG283" s="39">
        <v>75305</v>
      </c>
      <c r="BH283" t="s">
        <v>53</v>
      </c>
      <c r="BI283" t="s">
        <v>221</v>
      </c>
      <c r="BJ283" s="5" t="s">
        <v>55</v>
      </c>
      <c r="BK283" t="s">
        <v>37</v>
      </c>
      <c r="BL283" t="s">
        <v>237</v>
      </c>
      <c r="BM283" t="s">
        <v>111</v>
      </c>
      <c r="BN283" t="s">
        <v>121</v>
      </c>
      <c r="BO283" t="s">
        <v>98</v>
      </c>
      <c r="BP283" s="4">
        <v>44188</v>
      </c>
      <c r="BQ283">
        <v>123</v>
      </c>
      <c r="BR283" s="5" t="s">
        <v>55</v>
      </c>
      <c r="BS283" t="s">
        <v>50</v>
      </c>
      <c r="BT283">
        <v>30215</v>
      </c>
      <c r="BU283" t="s">
        <v>38</v>
      </c>
      <c r="BV283" t="s">
        <v>38</v>
      </c>
      <c r="BW283" s="5" t="s">
        <v>55</v>
      </c>
      <c r="BX283" s="22" t="s">
        <v>55</v>
      </c>
      <c r="BY283" s="5" t="s">
        <v>55</v>
      </c>
      <c r="BZ283" s="5" t="s">
        <v>55</v>
      </c>
      <c r="CA283" t="s">
        <v>37</v>
      </c>
      <c r="CB283" t="s">
        <v>37</v>
      </c>
      <c r="CC283" t="s">
        <v>55</v>
      </c>
    </row>
    <row r="284" spans="1:81" ht="17" customHeight="1" x14ac:dyDescent="0.2">
      <c r="A284" s="7" t="s">
        <v>37</v>
      </c>
      <c r="B284" t="s">
        <v>547</v>
      </c>
      <c r="C284" t="s">
        <v>136</v>
      </c>
      <c r="D284" t="s">
        <v>166</v>
      </c>
      <c r="E284" t="str">
        <f t="shared" si="33"/>
        <v>Load Scenario 283 (Org#=1| Campus#=1, GiftType#=2, Fund#=1)</v>
      </c>
      <c r="F284" s="24" t="str">
        <f t="shared" si="34"/>
        <v>CampusName=Main Campus|GiftType=Donate| DonatePurchaseGoal=Donate|FundName= General Giving| CategoryName=</v>
      </c>
      <c r="G284" s="24" t="str">
        <f t="shared" si="35"/>
        <v>Load Scenario 283 (Org#=1| Campus#=1, GiftType#=2, Fund#=1) - Using 'Main Campus',  'Donate', using 'AmountCurrency' of '10', with a 'One-Time' transaction using a 'New Credit Card' payment type 'Visa' with account 'Visa_Corporate_Purchase' number '4055 0111 1111 1111' Submit = 'Yes'</v>
      </c>
      <c r="H284" s="24" t="str">
        <f t="shared" si="36"/>
        <v>Environment= https://sg-dev-web.securegive.com/,  User= testing+283+load@securegive.com</v>
      </c>
      <c r="I284" s="34" t="s">
        <v>244</v>
      </c>
      <c r="J284" t="s">
        <v>272</v>
      </c>
      <c r="K284" s="34" t="s">
        <v>2040</v>
      </c>
      <c r="L284" t="s">
        <v>271</v>
      </c>
      <c r="M284" t="s">
        <v>55</v>
      </c>
      <c r="N284" t="s">
        <v>55</v>
      </c>
      <c r="O284" s="1" t="s">
        <v>92</v>
      </c>
      <c r="P284" t="s">
        <v>13</v>
      </c>
      <c r="Q284">
        <v>1</v>
      </c>
      <c r="R284" s="24">
        <v>1</v>
      </c>
      <c r="S284" s="7" t="s">
        <v>213</v>
      </c>
      <c r="T284" s="7">
        <v>2</v>
      </c>
      <c r="U284" s="7" t="s">
        <v>213</v>
      </c>
      <c r="V284" s="26" t="s">
        <v>55</v>
      </c>
      <c r="W284" s="22" t="s">
        <v>55</v>
      </c>
      <c r="X284" s="32" t="s">
        <v>55</v>
      </c>
      <c r="Y284" s="32" t="s">
        <v>55</v>
      </c>
      <c r="Z284" s="22" t="s">
        <v>55</v>
      </c>
      <c r="AA284" s="22" t="s">
        <v>55</v>
      </c>
      <c r="AB284" s="22" t="s">
        <v>55</v>
      </c>
      <c r="AC284" t="s">
        <v>60</v>
      </c>
      <c r="AD284">
        <v>1</v>
      </c>
      <c r="AF284" t="s">
        <v>24</v>
      </c>
      <c r="AG284">
        <v>10</v>
      </c>
      <c r="AH284" t="s">
        <v>17</v>
      </c>
      <c r="AI284" s="5" t="s">
        <v>55</v>
      </c>
      <c r="AJ284" s="5" t="s">
        <v>55</v>
      </c>
      <c r="AK284" s="32" t="s">
        <v>55</v>
      </c>
      <c r="AL284" s="22" t="s">
        <v>55</v>
      </c>
      <c r="AM284" s="32" t="s">
        <v>55</v>
      </c>
      <c r="AN284" s="32" t="s">
        <v>55</v>
      </c>
      <c r="AO284" s="22" t="str">
        <f t="shared" si="32"/>
        <v>One-Time gift on N/A basis charged on N/A Delayed start date of N/A ending on N/A</v>
      </c>
      <c r="AP284" t="s">
        <v>38</v>
      </c>
      <c r="AQ284" s="5" t="s">
        <v>64</v>
      </c>
      <c r="AR284" s="5" t="s">
        <v>181</v>
      </c>
      <c r="AS284" s="5" t="s">
        <v>64</v>
      </c>
      <c r="AT284" s="5"/>
      <c r="AU284" t="s">
        <v>38</v>
      </c>
      <c r="AV284" t="s">
        <v>38</v>
      </c>
      <c r="AW284" t="s">
        <v>38</v>
      </c>
      <c r="AX284" t="s">
        <v>90</v>
      </c>
      <c r="AY284" s="35" t="s">
        <v>3377</v>
      </c>
      <c r="AZ284" s="36" t="s">
        <v>3563</v>
      </c>
      <c r="BA284" s="36" t="s">
        <v>3976</v>
      </c>
      <c r="BB284" s="36" t="s">
        <v>5732</v>
      </c>
      <c r="BC284" s="37"/>
      <c r="BD284" s="36" t="s">
        <v>5733</v>
      </c>
      <c r="BE284" s="36" t="s">
        <v>5214</v>
      </c>
      <c r="BF284" t="s">
        <v>87</v>
      </c>
      <c r="BG284" s="39">
        <v>62160</v>
      </c>
      <c r="BH284" t="s">
        <v>53</v>
      </c>
      <c r="BI284" t="s">
        <v>221</v>
      </c>
      <c r="BJ284" s="5" t="s">
        <v>55</v>
      </c>
      <c r="BK284" t="s">
        <v>37</v>
      </c>
      <c r="BL284" t="s">
        <v>237</v>
      </c>
      <c r="BM284" t="s">
        <v>111</v>
      </c>
      <c r="BN284" t="s">
        <v>106</v>
      </c>
      <c r="BO284" t="s">
        <v>100</v>
      </c>
      <c r="BP284" s="4">
        <v>44188</v>
      </c>
      <c r="BQ284">
        <v>123</v>
      </c>
      <c r="BR284" s="5" t="s">
        <v>55</v>
      </c>
      <c r="BS284" t="s">
        <v>172</v>
      </c>
      <c r="BT284">
        <v>30215</v>
      </c>
      <c r="BU284" t="s">
        <v>38</v>
      </c>
      <c r="BV284" t="s">
        <v>38</v>
      </c>
      <c r="BW284" s="5" t="s">
        <v>55</v>
      </c>
      <c r="BX284" s="22" t="s">
        <v>55</v>
      </c>
      <c r="BY284" s="5" t="s">
        <v>55</v>
      </c>
      <c r="BZ284" s="5" t="s">
        <v>55</v>
      </c>
      <c r="CA284" t="s">
        <v>37</v>
      </c>
      <c r="CB284" t="s">
        <v>37</v>
      </c>
      <c r="CC284" t="s">
        <v>55</v>
      </c>
    </row>
    <row r="285" spans="1:81" x14ac:dyDescent="0.2">
      <c r="A285" s="7" t="s">
        <v>37</v>
      </c>
      <c r="B285" t="s">
        <v>548</v>
      </c>
      <c r="C285" t="s">
        <v>136</v>
      </c>
      <c r="D285" t="s">
        <v>166</v>
      </c>
      <c r="E285" t="str">
        <f t="shared" si="33"/>
        <v>Load Scenario 284 (Org#=1| Campus#=1, GiftType#=2, Fund#=1)</v>
      </c>
      <c r="F285" s="24" t="str">
        <f t="shared" si="34"/>
        <v>CampusName=Main Campus|GiftType=Donate| DonatePurchaseGoal=Donate|FundName= General Giving| CategoryName=</v>
      </c>
      <c r="G285" s="24" t="str">
        <f t="shared" si="35"/>
        <v>Load Scenario 284 (Org#=1| Campus#=1, GiftType#=2, Fund#=1) - Using 'Main Campus',  'Donate', using 'AmountCurrency' of '14', with a 'One-Time' transaction using a 'New Credit Card' payment type 'Visa' with account 'Mastercard_Personal' number '5454 5454 5454 5454' Submit = 'Yes'</v>
      </c>
      <c r="H285" s="24" t="str">
        <f t="shared" si="36"/>
        <v>Environment= https://sg-dev-web.securegive.com/,  User= testing+284+load@securegive.com</v>
      </c>
      <c r="I285" s="34" t="s">
        <v>244</v>
      </c>
      <c r="J285" t="s">
        <v>272</v>
      </c>
      <c r="K285" s="34" t="s">
        <v>2041</v>
      </c>
      <c r="L285" t="s">
        <v>271</v>
      </c>
      <c r="M285" t="s">
        <v>55</v>
      </c>
      <c r="N285" t="s">
        <v>55</v>
      </c>
      <c r="O285" s="1" t="s">
        <v>92</v>
      </c>
      <c r="P285" t="s">
        <v>13</v>
      </c>
      <c r="Q285">
        <v>1</v>
      </c>
      <c r="R285" s="24">
        <v>1</v>
      </c>
      <c r="S285" s="7" t="s">
        <v>213</v>
      </c>
      <c r="T285" s="7">
        <v>2</v>
      </c>
      <c r="U285" s="7" t="s">
        <v>213</v>
      </c>
      <c r="V285" s="26" t="s">
        <v>55</v>
      </c>
      <c r="W285" s="22" t="s">
        <v>55</v>
      </c>
      <c r="X285" s="32" t="s">
        <v>55</v>
      </c>
      <c r="Y285" s="32" t="s">
        <v>55</v>
      </c>
      <c r="Z285" s="22" t="s">
        <v>55</v>
      </c>
      <c r="AA285" s="22" t="s">
        <v>55</v>
      </c>
      <c r="AB285" s="22" t="s">
        <v>55</v>
      </c>
      <c r="AC285" t="s">
        <v>60</v>
      </c>
      <c r="AD285">
        <v>1</v>
      </c>
      <c r="AF285" t="s">
        <v>24</v>
      </c>
      <c r="AG285">
        <v>14</v>
      </c>
      <c r="AH285" t="s">
        <v>17</v>
      </c>
      <c r="AI285" s="5" t="s">
        <v>55</v>
      </c>
      <c r="AJ285" s="5" t="s">
        <v>55</v>
      </c>
      <c r="AK285" s="32" t="s">
        <v>55</v>
      </c>
      <c r="AL285" s="22" t="s">
        <v>55</v>
      </c>
      <c r="AM285" s="32" t="s">
        <v>55</v>
      </c>
      <c r="AN285" s="32" t="s">
        <v>55</v>
      </c>
      <c r="AO285" s="22" t="str">
        <f t="shared" si="32"/>
        <v>One-Time gift on N/A basis charged on N/A Delayed start date of N/A ending on N/A</v>
      </c>
      <c r="AP285" t="s">
        <v>38</v>
      </c>
      <c r="AQ285" s="5" t="s">
        <v>64</v>
      </c>
      <c r="AR285" s="5" t="s">
        <v>181</v>
      </c>
      <c r="AS285" s="5" t="s">
        <v>64</v>
      </c>
      <c r="AT285" s="5"/>
      <c r="AU285" t="s">
        <v>38</v>
      </c>
      <c r="AV285" t="s">
        <v>38</v>
      </c>
      <c r="AW285" t="s">
        <v>38</v>
      </c>
      <c r="AX285" t="s">
        <v>90</v>
      </c>
      <c r="AY285" s="35" t="s">
        <v>3287</v>
      </c>
      <c r="AZ285" s="36" t="s">
        <v>3564</v>
      </c>
      <c r="BA285" s="36" t="s">
        <v>3977</v>
      </c>
      <c r="BB285" s="36" t="s">
        <v>5734</v>
      </c>
      <c r="BC285" s="37"/>
      <c r="BD285" s="36" t="s">
        <v>5559</v>
      </c>
      <c r="BE285" s="36" t="s">
        <v>5251</v>
      </c>
      <c r="BF285" t="s">
        <v>87</v>
      </c>
      <c r="BG285" s="39">
        <v>18606</v>
      </c>
      <c r="BH285" t="s">
        <v>53</v>
      </c>
      <c r="BI285" t="s">
        <v>221</v>
      </c>
      <c r="BJ285" s="5" t="s">
        <v>55</v>
      </c>
      <c r="BK285" t="s">
        <v>37</v>
      </c>
      <c r="BL285" t="s">
        <v>237</v>
      </c>
      <c r="BM285" t="s">
        <v>111</v>
      </c>
      <c r="BN285" t="s">
        <v>122</v>
      </c>
      <c r="BO285" t="s">
        <v>101</v>
      </c>
      <c r="BP285" s="4">
        <v>44188</v>
      </c>
      <c r="BQ285">
        <v>123</v>
      </c>
      <c r="BR285" s="5" t="s">
        <v>55</v>
      </c>
      <c r="BS285" t="s">
        <v>173</v>
      </c>
      <c r="BT285">
        <v>30215</v>
      </c>
      <c r="BU285" t="s">
        <v>38</v>
      </c>
      <c r="BV285" t="s">
        <v>38</v>
      </c>
      <c r="BW285" s="5" t="s">
        <v>55</v>
      </c>
      <c r="BX285" s="22" t="s">
        <v>55</v>
      </c>
      <c r="BY285" s="5" t="s">
        <v>55</v>
      </c>
      <c r="BZ285" s="5" t="s">
        <v>55</v>
      </c>
      <c r="CA285" t="s">
        <v>38</v>
      </c>
      <c r="CB285" t="s">
        <v>37</v>
      </c>
      <c r="CC285" t="s">
        <v>55</v>
      </c>
    </row>
    <row r="286" spans="1:81" x14ac:dyDescent="0.2">
      <c r="A286" s="7" t="s">
        <v>37</v>
      </c>
      <c r="B286" t="s">
        <v>549</v>
      </c>
      <c r="C286" t="s">
        <v>136</v>
      </c>
      <c r="D286" t="s">
        <v>166</v>
      </c>
      <c r="E286" t="str">
        <f t="shared" si="33"/>
        <v>Load Scenario 285 (Org#=1| Campus#=1, GiftType#=2, Fund#=1)</v>
      </c>
      <c r="F286" s="24" t="str">
        <f t="shared" si="34"/>
        <v>CampusName=Main Campus|GiftType=Donate| DonatePurchaseGoal=Donate|FundName= General Giving| CategoryName=</v>
      </c>
      <c r="G286" s="24" t="str">
        <f t="shared" si="35"/>
        <v>Load Scenario 285 (Org#=1| Campus#=1, GiftType#=2, Fund#=1) - Using 'Main Campus',  'Donate', using 'AmountCurrency' of '15', with a 'One-Time' transaction using a 'New Credit Card' payment type 'Mastercard' with account 'Mastercard_Corporate' number '5405 2222 2222 2226' Submit = 'Yes'</v>
      </c>
      <c r="H286" s="24" t="str">
        <f t="shared" si="36"/>
        <v>Environment= https://sg-dev-web.securegive.com/,  User= testing+285+load@securegive.com</v>
      </c>
      <c r="I286" s="34" t="s">
        <v>244</v>
      </c>
      <c r="J286" t="s">
        <v>272</v>
      </c>
      <c r="K286" s="34" t="s">
        <v>2042</v>
      </c>
      <c r="L286" t="s">
        <v>271</v>
      </c>
      <c r="M286" t="s">
        <v>55</v>
      </c>
      <c r="N286" t="s">
        <v>55</v>
      </c>
      <c r="O286" s="1" t="s">
        <v>92</v>
      </c>
      <c r="P286" t="s">
        <v>13</v>
      </c>
      <c r="Q286">
        <v>1</v>
      </c>
      <c r="R286" s="24">
        <v>1</v>
      </c>
      <c r="S286" s="7" t="s">
        <v>213</v>
      </c>
      <c r="T286" s="7">
        <v>2</v>
      </c>
      <c r="U286" s="7" t="s">
        <v>213</v>
      </c>
      <c r="V286" s="26" t="s">
        <v>55</v>
      </c>
      <c r="W286" s="22" t="s">
        <v>55</v>
      </c>
      <c r="X286" s="32" t="s">
        <v>55</v>
      </c>
      <c r="Y286" s="32" t="s">
        <v>55</v>
      </c>
      <c r="Z286" s="22" t="s">
        <v>55</v>
      </c>
      <c r="AA286" s="22" t="s">
        <v>55</v>
      </c>
      <c r="AB286" s="22" t="s">
        <v>55</v>
      </c>
      <c r="AC286" t="s">
        <v>60</v>
      </c>
      <c r="AD286">
        <v>1</v>
      </c>
      <c r="AF286" t="s">
        <v>24</v>
      </c>
      <c r="AG286">
        <v>15</v>
      </c>
      <c r="AH286" t="s">
        <v>17</v>
      </c>
      <c r="AI286" s="5" t="s">
        <v>55</v>
      </c>
      <c r="AJ286" s="5" t="s">
        <v>55</v>
      </c>
      <c r="AK286" s="32" t="s">
        <v>55</v>
      </c>
      <c r="AL286" s="22" t="s">
        <v>55</v>
      </c>
      <c r="AM286" s="32" t="s">
        <v>55</v>
      </c>
      <c r="AN286" s="32" t="s">
        <v>55</v>
      </c>
      <c r="AO286" s="22" t="str">
        <f t="shared" si="32"/>
        <v>One-Time gift on N/A basis charged on N/A Delayed start date of N/A ending on N/A</v>
      </c>
      <c r="AP286" t="s">
        <v>38</v>
      </c>
      <c r="AQ286" s="5" t="s">
        <v>64</v>
      </c>
      <c r="AR286" s="5" t="s">
        <v>181</v>
      </c>
      <c r="AS286" s="5" t="s">
        <v>64</v>
      </c>
      <c r="AT286" s="5"/>
      <c r="AU286" t="s">
        <v>38</v>
      </c>
      <c r="AV286" t="s">
        <v>38</v>
      </c>
      <c r="AW286" t="s">
        <v>38</v>
      </c>
      <c r="AX286" t="s">
        <v>90</v>
      </c>
      <c r="AY286" s="35" t="s">
        <v>3398</v>
      </c>
      <c r="AZ286" s="36" t="s">
        <v>3565</v>
      </c>
      <c r="BA286" s="36" t="s">
        <v>3978</v>
      </c>
      <c r="BB286" s="36" t="s">
        <v>5735</v>
      </c>
      <c r="BC286" s="37"/>
      <c r="BD286" s="36" t="s">
        <v>5272</v>
      </c>
      <c r="BE286" s="36" t="s">
        <v>5256</v>
      </c>
      <c r="BF286" t="s">
        <v>87</v>
      </c>
      <c r="BG286" s="39">
        <v>83282</v>
      </c>
      <c r="BH286" t="s">
        <v>53</v>
      </c>
      <c r="BI286" t="s">
        <v>221</v>
      </c>
      <c r="BJ286" s="5" t="s">
        <v>55</v>
      </c>
      <c r="BK286" t="s">
        <v>37</v>
      </c>
      <c r="BL286" t="s">
        <v>238</v>
      </c>
      <c r="BM286" t="s">
        <v>111</v>
      </c>
      <c r="BN286" t="s">
        <v>123</v>
      </c>
      <c r="BO286" t="s">
        <v>103</v>
      </c>
      <c r="BP286" s="4">
        <v>44188</v>
      </c>
      <c r="BQ286">
        <v>123</v>
      </c>
      <c r="BR286" s="5" t="s">
        <v>55</v>
      </c>
      <c r="BS286" t="s">
        <v>174</v>
      </c>
      <c r="BT286">
        <v>30215</v>
      </c>
      <c r="BU286" t="s">
        <v>38</v>
      </c>
      <c r="BV286" t="s">
        <v>38</v>
      </c>
      <c r="BW286" s="5" t="s">
        <v>55</v>
      </c>
      <c r="BX286" s="22" t="s">
        <v>55</v>
      </c>
      <c r="BY286" s="5" t="s">
        <v>55</v>
      </c>
      <c r="BZ286" s="5" t="s">
        <v>55</v>
      </c>
      <c r="CA286" t="s">
        <v>38</v>
      </c>
      <c r="CB286" t="s">
        <v>37</v>
      </c>
      <c r="CC286" t="s">
        <v>55</v>
      </c>
    </row>
    <row r="287" spans="1:81" x14ac:dyDescent="0.2">
      <c r="A287" s="7" t="s">
        <v>37</v>
      </c>
      <c r="B287" t="s">
        <v>550</v>
      </c>
      <c r="C287" t="s">
        <v>136</v>
      </c>
      <c r="D287" t="s">
        <v>166</v>
      </c>
      <c r="E287" t="str">
        <f t="shared" si="33"/>
        <v>Load Scenario 286 (Org#=1| Campus#=1, GiftType#=2, Fund#=1)</v>
      </c>
      <c r="F287" s="24" t="str">
        <f t="shared" si="34"/>
        <v>CampusName=Main Campus|GiftType=Donate| DonatePurchaseGoal=Donate|FundName= General Giving| CategoryName=</v>
      </c>
      <c r="G287" s="24" t="str">
        <f t="shared" si="35"/>
        <v>Load Scenario 286 (Org#=1| Campus#=1, GiftType#=2, Fund#=1) - Using 'Main Campus',  'Donate', using 'AmountCurrency' of '16', with a 'One-Time' transaction using a 'New Credit Card' payment type 'Discover' with account 'Discover' number '6011 0009 9550 0000' Submit = 'Yes'</v>
      </c>
      <c r="H287" s="24" t="str">
        <f t="shared" si="36"/>
        <v>Environment= https://sg-dev-web.securegive.com/,  User= testing+286+load@securegive.com</v>
      </c>
      <c r="I287" s="34" t="s">
        <v>244</v>
      </c>
      <c r="J287" t="s">
        <v>272</v>
      </c>
      <c r="K287" s="34" t="s">
        <v>2043</v>
      </c>
      <c r="L287" t="s">
        <v>271</v>
      </c>
      <c r="M287" t="s">
        <v>55</v>
      </c>
      <c r="N287" t="s">
        <v>55</v>
      </c>
      <c r="O287" s="1" t="s">
        <v>92</v>
      </c>
      <c r="P287" t="s">
        <v>13</v>
      </c>
      <c r="Q287">
        <v>1</v>
      </c>
      <c r="R287" s="24">
        <v>1</v>
      </c>
      <c r="S287" s="7" t="s">
        <v>213</v>
      </c>
      <c r="T287" s="7">
        <v>2</v>
      </c>
      <c r="U287" s="7" t="s">
        <v>213</v>
      </c>
      <c r="V287" s="26" t="s">
        <v>55</v>
      </c>
      <c r="W287" s="22" t="s">
        <v>55</v>
      </c>
      <c r="X287" s="32" t="s">
        <v>55</v>
      </c>
      <c r="Y287" s="32" t="s">
        <v>55</v>
      </c>
      <c r="Z287" s="22" t="s">
        <v>55</v>
      </c>
      <c r="AA287" s="22" t="s">
        <v>55</v>
      </c>
      <c r="AB287" s="22" t="s">
        <v>55</v>
      </c>
      <c r="AC287" t="s">
        <v>60</v>
      </c>
      <c r="AD287">
        <v>1</v>
      </c>
      <c r="AF287" t="s">
        <v>24</v>
      </c>
      <c r="AG287">
        <v>16</v>
      </c>
      <c r="AH287" t="s">
        <v>17</v>
      </c>
      <c r="AI287" s="5" t="s">
        <v>55</v>
      </c>
      <c r="AJ287" s="5" t="s">
        <v>55</v>
      </c>
      <c r="AK287" s="32" t="s">
        <v>55</v>
      </c>
      <c r="AL287" s="22" t="s">
        <v>55</v>
      </c>
      <c r="AM287" s="32" t="s">
        <v>55</v>
      </c>
      <c r="AN287" s="32" t="s">
        <v>55</v>
      </c>
      <c r="AO287" s="22" t="str">
        <f t="shared" si="32"/>
        <v>One-Time gift on N/A basis charged on N/A Delayed start date of N/A ending on N/A</v>
      </c>
      <c r="AP287" t="s">
        <v>38</v>
      </c>
      <c r="AQ287" s="5" t="s">
        <v>64</v>
      </c>
      <c r="AR287" s="5" t="s">
        <v>181</v>
      </c>
      <c r="AS287" s="5" t="s">
        <v>64</v>
      </c>
      <c r="AT287" s="5"/>
      <c r="AU287" t="s">
        <v>38</v>
      </c>
      <c r="AV287" t="s">
        <v>38</v>
      </c>
      <c r="AW287" t="s">
        <v>38</v>
      </c>
      <c r="AX287" t="s">
        <v>90</v>
      </c>
      <c r="AY287" s="35" t="s">
        <v>3390</v>
      </c>
      <c r="AZ287" s="36" t="s">
        <v>3566</v>
      </c>
      <c r="BA287" s="36" t="s">
        <v>3979</v>
      </c>
      <c r="BB287" s="36" t="s">
        <v>5736</v>
      </c>
      <c r="BC287" s="37"/>
      <c r="BD287" s="36" t="s">
        <v>5737</v>
      </c>
      <c r="BE287" s="36" t="s">
        <v>5292</v>
      </c>
      <c r="BF287" t="s">
        <v>87</v>
      </c>
      <c r="BG287" s="39">
        <v>4218</v>
      </c>
      <c r="BH287" t="s">
        <v>53</v>
      </c>
      <c r="BI287" t="s">
        <v>221</v>
      </c>
      <c r="BJ287" s="5" t="s">
        <v>55</v>
      </c>
      <c r="BK287" t="s">
        <v>37</v>
      </c>
      <c r="BL287" t="s">
        <v>96</v>
      </c>
      <c r="BM287" t="s">
        <v>111</v>
      </c>
      <c r="BN287" t="s">
        <v>96</v>
      </c>
      <c r="BO287" t="s">
        <v>104</v>
      </c>
      <c r="BP287" s="4">
        <v>44188</v>
      </c>
      <c r="BQ287">
        <v>123</v>
      </c>
      <c r="BR287" s="5" t="s">
        <v>55</v>
      </c>
      <c r="BS287" t="s">
        <v>175</v>
      </c>
      <c r="BT287">
        <v>30215</v>
      </c>
      <c r="BU287" t="s">
        <v>38</v>
      </c>
      <c r="BV287" t="s">
        <v>38</v>
      </c>
      <c r="BW287" s="5" t="s">
        <v>55</v>
      </c>
      <c r="BX287" s="22" t="s">
        <v>55</v>
      </c>
      <c r="BY287" s="5" t="s">
        <v>55</v>
      </c>
      <c r="BZ287" s="5" t="s">
        <v>55</v>
      </c>
      <c r="CA287" t="s">
        <v>37</v>
      </c>
      <c r="CB287" t="s">
        <v>37</v>
      </c>
      <c r="CC287" t="s">
        <v>55</v>
      </c>
    </row>
    <row r="288" spans="1:81" x14ac:dyDescent="0.2">
      <c r="A288" s="7" t="s">
        <v>37</v>
      </c>
      <c r="B288" t="s">
        <v>551</v>
      </c>
      <c r="C288" t="s">
        <v>136</v>
      </c>
      <c r="D288" t="s">
        <v>166</v>
      </c>
      <c r="E288" t="str">
        <f t="shared" si="33"/>
        <v>Load Scenario 287 (Org#=1| Campus#=1, GiftType#=2, Fund#=1)</v>
      </c>
      <c r="F288" s="24" t="str">
        <f t="shared" si="34"/>
        <v>CampusName=Main Campus|GiftType=Donate| DonatePurchaseGoal=Donate|FundName= General Giving| CategoryName=</v>
      </c>
      <c r="G288" s="24" t="str">
        <f t="shared" si="35"/>
        <v>Load Scenario 287 (Org#=1| Campus#=1, GiftType#=2, Fund#=1) - Using 'Main Campus',  'Donate', using 'AmountCurrency' of '10', with a 'One-Time' transaction using a 'New Credit Card' payment type 'Amex' with account 'American_Express' number '3714 496353 98431' Submit = 'Yes'</v>
      </c>
      <c r="H288" s="24" t="str">
        <f t="shared" si="36"/>
        <v>Environment= https://sg-dev-web.securegive.com/,  User= testing+287+load@securegive.com</v>
      </c>
      <c r="I288" s="34" t="s">
        <v>244</v>
      </c>
      <c r="J288" t="s">
        <v>272</v>
      </c>
      <c r="K288" s="34" t="s">
        <v>2044</v>
      </c>
      <c r="L288" t="s">
        <v>271</v>
      </c>
      <c r="M288" t="s">
        <v>55</v>
      </c>
      <c r="N288" t="s">
        <v>55</v>
      </c>
      <c r="O288" s="1" t="s">
        <v>92</v>
      </c>
      <c r="P288" t="s">
        <v>13</v>
      </c>
      <c r="Q288">
        <v>1</v>
      </c>
      <c r="R288" s="24">
        <v>1</v>
      </c>
      <c r="S288" s="7" t="s">
        <v>213</v>
      </c>
      <c r="T288" s="7">
        <v>2</v>
      </c>
      <c r="U288" s="7" t="s">
        <v>213</v>
      </c>
      <c r="V288" s="26" t="s">
        <v>55</v>
      </c>
      <c r="W288" s="22" t="s">
        <v>55</v>
      </c>
      <c r="X288" s="32" t="s">
        <v>55</v>
      </c>
      <c r="Y288" s="32" t="s">
        <v>55</v>
      </c>
      <c r="Z288" s="22" t="s">
        <v>55</v>
      </c>
      <c r="AA288" s="22" t="s">
        <v>55</v>
      </c>
      <c r="AB288" s="22" t="s">
        <v>55</v>
      </c>
      <c r="AC288" t="s">
        <v>60</v>
      </c>
      <c r="AD288">
        <v>1</v>
      </c>
      <c r="AF288" t="s">
        <v>24</v>
      </c>
      <c r="AG288">
        <v>10</v>
      </c>
      <c r="AH288" t="s">
        <v>17</v>
      </c>
      <c r="AI288" s="5" t="s">
        <v>55</v>
      </c>
      <c r="AJ288" s="5" t="s">
        <v>55</v>
      </c>
      <c r="AK288" s="32" t="s">
        <v>55</v>
      </c>
      <c r="AL288" s="22" t="s">
        <v>55</v>
      </c>
      <c r="AM288" s="32" t="s">
        <v>55</v>
      </c>
      <c r="AN288" s="32" t="s">
        <v>55</v>
      </c>
      <c r="AO288" s="22" t="str">
        <f t="shared" si="32"/>
        <v>One-Time gift on N/A basis charged on N/A Delayed start date of N/A ending on N/A</v>
      </c>
      <c r="AP288" t="s">
        <v>38</v>
      </c>
      <c r="AQ288" s="5" t="s">
        <v>64</v>
      </c>
      <c r="AR288" s="5" t="s">
        <v>181</v>
      </c>
      <c r="AS288" s="5" t="s">
        <v>64</v>
      </c>
      <c r="AT288" s="5"/>
      <c r="AU288" t="s">
        <v>38</v>
      </c>
      <c r="AV288" t="s">
        <v>38</v>
      </c>
      <c r="AW288" t="s">
        <v>38</v>
      </c>
      <c r="AX288" t="s">
        <v>90</v>
      </c>
      <c r="AY288" s="35" t="s">
        <v>3293</v>
      </c>
      <c r="AZ288" s="36" t="s">
        <v>3279</v>
      </c>
      <c r="BA288" s="36" t="s">
        <v>3980</v>
      </c>
      <c r="BB288" s="36" t="s">
        <v>5738</v>
      </c>
      <c r="BC288" s="37"/>
      <c r="BD288" s="36" t="s">
        <v>5739</v>
      </c>
      <c r="BE288" s="36" t="s">
        <v>5251</v>
      </c>
      <c r="BF288" t="s">
        <v>87</v>
      </c>
      <c r="BG288" s="39">
        <v>7498</v>
      </c>
      <c r="BH288" t="s">
        <v>53</v>
      </c>
      <c r="BI288" t="s">
        <v>221</v>
      </c>
      <c r="BJ288" s="5" t="s">
        <v>55</v>
      </c>
      <c r="BK288" t="s">
        <v>37</v>
      </c>
      <c r="BL288" t="s">
        <v>239</v>
      </c>
      <c r="BM288" t="s">
        <v>111</v>
      </c>
      <c r="BN288" t="s">
        <v>107</v>
      </c>
      <c r="BO288" t="s">
        <v>105</v>
      </c>
      <c r="BP288" s="4">
        <v>44188</v>
      </c>
      <c r="BQ288" s="5" t="s">
        <v>55</v>
      </c>
      <c r="BR288">
        <v>1234</v>
      </c>
      <c r="BS288" t="s">
        <v>176</v>
      </c>
      <c r="BT288">
        <v>30215</v>
      </c>
      <c r="BU288" t="s">
        <v>38</v>
      </c>
      <c r="BV288" t="s">
        <v>55</v>
      </c>
      <c r="BW288" s="5" t="s">
        <v>55</v>
      </c>
      <c r="BX288" s="22" t="s">
        <v>55</v>
      </c>
      <c r="BY288" s="5" t="s">
        <v>55</v>
      </c>
      <c r="BZ288" s="5" t="s">
        <v>55</v>
      </c>
      <c r="CA288" t="s">
        <v>37</v>
      </c>
      <c r="CB288" t="s">
        <v>37</v>
      </c>
      <c r="CC288" t="s">
        <v>55</v>
      </c>
    </row>
    <row r="289" spans="1:81" x14ac:dyDescent="0.2">
      <c r="A289" s="7" t="s">
        <v>37</v>
      </c>
      <c r="B289" t="s">
        <v>552</v>
      </c>
      <c r="C289" t="s">
        <v>136</v>
      </c>
      <c r="D289" t="s">
        <v>166</v>
      </c>
      <c r="E289" t="str">
        <f t="shared" si="33"/>
        <v>Load Scenario 288 (Org#=1| Campus#=1, GiftType#=2, Fund#=1)</v>
      </c>
      <c r="F289" s="24" t="str">
        <f t="shared" si="34"/>
        <v>CampusName=Main Campus|GiftType=Donate| DonatePurchaseGoal=Donate|FundName= General Giving| CategoryName=</v>
      </c>
      <c r="G289" s="24" t="str">
        <f t="shared" si="35"/>
        <v>Load Scenario 288 (Org#=1| Campus#=1, GiftType#=2, Fund#=1) - Using 'Main Campus',  'Donate', using 'AmountCurrency' of '10', with a 'One-Time' transaction using a 'New Bank Account' payment type 'ach' with account 'NormalAccount' number '856667' Submit = 'Yes'</v>
      </c>
      <c r="H289" s="24" t="str">
        <f t="shared" si="36"/>
        <v>Environment= https://sg-dev-web.securegive.com/,  User= testing+288+load@securegive.com</v>
      </c>
      <c r="I289" s="34" t="s">
        <v>244</v>
      </c>
      <c r="J289" t="s">
        <v>272</v>
      </c>
      <c r="K289" s="34" t="s">
        <v>2045</v>
      </c>
      <c r="L289" t="s">
        <v>271</v>
      </c>
      <c r="M289" t="s">
        <v>55</v>
      </c>
      <c r="N289" t="s">
        <v>55</v>
      </c>
      <c r="O289" s="1" t="s">
        <v>92</v>
      </c>
      <c r="P289" t="s">
        <v>13</v>
      </c>
      <c r="Q289">
        <v>1</v>
      </c>
      <c r="R289" s="24">
        <v>1</v>
      </c>
      <c r="S289" s="7" t="s">
        <v>213</v>
      </c>
      <c r="T289" s="7">
        <v>2</v>
      </c>
      <c r="U289" s="7" t="s">
        <v>213</v>
      </c>
      <c r="V289" s="26" t="s">
        <v>55</v>
      </c>
      <c r="W289" s="22" t="s">
        <v>55</v>
      </c>
      <c r="X289" s="32" t="s">
        <v>55</v>
      </c>
      <c r="Y289" s="32" t="s">
        <v>55</v>
      </c>
      <c r="Z289" s="22" t="s">
        <v>55</v>
      </c>
      <c r="AA289" s="22" t="s">
        <v>55</v>
      </c>
      <c r="AB289" s="22" t="s">
        <v>55</v>
      </c>
      <c r="AC289" t="s">
        <v>60</v>
      </c>
      <c r="AD289">
        <v>1</v>
      </c>
      <c r="AF289" t="s">
        <v>24</v>
      </c>
      <c r="AG289">
        <v>10</v>
      </c>
      <c r="AH289" t="s">
        <v>17</v>
      </c>
      <c r="AI289" s="5" t="s">
        <v>55</v>
      </c>
      <c r="AJ289" s="5" t="s">
        <v>55</v>
      </c>
      <c r="AK289" s="32" t="s">
        <v>55</v>
      </c>
      <c r="AL289" s="22" t="s">
        <v>55</v>
      </c>
      <c r="AM289" s="32" t="s">
        <v>55</v>
      </c>
      <c r="AN289" s="32" t="s">
        <v>55</v>
      </c>
      <c r="AO289" s="22" t="str">
        <f t="shared" si="32"/>
        <v>One-Time gift on N/A basis charged on N/A Delayed start date of N/A ending on N/A</v>
      </c>
      <c r="AP289" t="s">
        <v>38</v>
      </c>
      <c r="AQ289" s="5" t="s">
        <v>64</v>
      </c>
      <c r="AR289" s="5" t="s">
        <v>181</v>
      </c>
      <c r="AS289" s="5" t="s">
        <v>64</v>
      </c>
      <c r="AT289" s="5"/>
      <c r="AU289" t="s">
        <v>38</v>
      </c>
      <c r="AV289" t="s">
        <v>38</v>
      </c>
      <c r="AW289" t="s">
        <v>38</v>
      </c>
      <c r="AX289" t="s">
        <v>90</v>
      </c>
      <c r="AY289" s="35" t="s">
        <v>3258</v>
      </c>
      <c r="AZ289" s="36" t="s">
        <v>3543</v>
      </c>
      <c r="BA289" s="36" t="s">
        <v>3981</v>
      </c>
      <c r="BB289" s="36" t="s">
        <v>5740</v>
      </c>
      <c r="BC289" s="37"/>
      <c r="BD289" s="36" t="s">
        <v>5289</v>
      </c>
      <c r="BE289" s="36" t="s">
        <v>5203</v>
      </c>
      <c r="BF289" t="s">
        <v>87</v>
      </c>
      <c r="BG289" s="39">
        <v>91446</v>
      </c>
      <c r="BH289" t="s">
        <v>126</v>
      </c>
      <c r="BI289" t="s">
        <v>221</v>
      </c>
      <c r="BJ289" s="5" t="s">
        <v>55</v>
      </c>
      <c r="BK289" s="5" t="s">
        <v>55</v>
      </c>
      <c r="BL289" t="s">
        <v>236</v>
      </c>
      <c r="BM289" t="s">
        <v>110</v>
      </c>
      <c r="BN289" t="s">
        <v>119</v>
      </c>
      <c r="BO289">
        <v>856667</v>
      </c>
      <c r="BP289" s="5" t="s">
        <v>55</v>
      </c>
      <c r="BQ289" s="5" t="s">
        <v>55</v>
      </c>
      <c r="BR289" s="5" t="s">
        <v>55</v>
      </c>
      <c r="BS289" s="5" t="s">
        <v>55</v>
      </c>
      <c r="BT289" s="5" t="s">
        <v>55</v>
      </c>
      <c r="BU289" s="5" t="s">
        <v>55</v>
      </c>
      <c r="BV289" t="s">
        <v>38</v>
      </c>
      <c r="BW289" t="s">
        <v>51</v>
      </c>
      <c r="BX289" s="6" t="s">
        <v>132</v>
      </c>
      <c r="BY289" t="s">
        <v>52</v>
      </c>
      <c r="BZ289" s="5" t="s">
        <v>131</v>
      </c>
      <c r="CA289" t="s">
        <v>38</v>
      </c>
      <c r="CB289" t="s">
        <v>37</v>
      </c>
      <c r="CC289" t="s">
        <v>215</v>
      </c>
    </row>
    <row r="290" spans="1:81" x14ac:dyDescent="0.2">
      <c r="A290" s="7" t="s">
        <v>37</v>
      </c>
      <c r="B290" t="s">
        <v>553</v>
      </c>
      <c r="C290" t="s">
        <v>136</v>
      </c>
      <c r="D290" t="s">
        <v>166</v>
      </c>
      <c r="E290" t="str">
        <f t="shared" si="33"/>
        <v>Load Scenario 289 (Org#=1| Campus#=1, GiftType#=2, Fund#=1)</v>
      </c>
      <c r="F290" s="24" t="str">
        <f t="shared" si="34"/>
        <v>CampusName=Main Campus|GiftType=Donate| DonatePurchaseGoal=Donate|FundName= General Giving| CategoryName=</v>
      </c>
      <c r="G290" s="24" t="str">
        <f t="shared" si="35"/>
        <v>Load Scenario 289 (Org#=1| Campus#=1, GiftType#=2, Fund#=1) - Using 'Main Campus',  'Donate', using 'AmountCurrency' of '10', with a 'One-Time' transaction using a 'New Credit Card' payment type 'Visa' with account 'Visa_Personal' number '4111 1111 1111 1111' Submit = 'Yes'</v>
      </c>
      <c r="H290" s="24" t="str">
        <f t="shared" si="36"/>
        <v>Environment= https://sg-dev-web.securegive.com/,  User= testing+289+load@securegive.com</v>
      </c>
      <c r="I290" s="34" t="s">
        <v>244</v>
      </c>
      <c r="J290" t="s">
        <v>272</v>
      </c>
      <c r="K290" s="34" t="s">
        <v>2046</v>
      </c>
      <c r="L290" t="s">
        <v>271</v>
      </c>
      <c r="M290" t="s">
        <v>55</v>
      </c>
      <c r="N290" t="s">
        <v>55</v>
      </c>
      <c r="O290" s="1" t="s">
        <v>92</v>
      </c>
      <c r="P290" t="s">
        <v>13</v>
      </c>
      <c r="Q290">
        <v>1</v>
      </c>
      <c r="R290" s="24">
        <v>1</v>
      </c>
      <c r="S290" s="7" t="s">
        <v>213</v>
      </c>
      <c r="T290" s="7">
        <v>2</v>
      </c>
      <c r="U290" s="7" t="s">
        <v>213</v>
      </c>
      <c r="V290" s="26" t="s">
        <v>55</v>
      </c>
      <c r="W290" s="22" t="s">
        <v>55</v>
      </c>
      <c r="X290" s="32" t="s">
        <v>55</v>
      </c>
      <c r="Y290" s="32" t="s">
        <v>55</v>
      </c>
      <c r="Z290" s="22" t="s">
        <v>55</v>
      </c>
      <c r="AA290" s="22" t="s">
        <v>55</v>
      </c>
      <c r="AB290" s="22" t="s">
        <v>55</v>
      </c>
      <c r="AC290" t="s">
        <v>60</v>
      </c>
      <c r="AD290">
        <v>1</v>
      </c>
      <c r="AF290" t="s">
        <v>24</v>
      </c>
      <c r="AG290">
        <v>10</v>
      </c>
      <c r="AH290" t="s">
        <v>17</v>
      </c>
      <c r="AI290" s="5" t="s">
        <v>55</v>
      </c>
      <c r="AJ290" s="5" t="s">
        <v>55</v>
      </c>
      <c r="AK290" s="32" t="s">
        <v>55</v>
      </c>
      <c r="AL290" s="22" t="s">
        <v>55</v>
      </c>
      <c r="AM290" s="32" t="s">
        <v>55</v>
      </c>
      <c r="AN290" s="32" t="s">
        <v>55</v>
      </c>
      <c r="AO290" s="22" t="str">
        <f t="shared" si="32"/>
        <v>One-Time gift on N/A basis charged on N/A Delayed start date of N/A ending on N/A</v>
      </c>
      <c r="AP290" t="s">
        <v>38</v>
      </c>
      <c r="AQ290" s="5" t="s">
        <v>64</v>
      </c>
      <c r="AR290" s="5" t="s">
        <v>181</v>
      </c>
      <c r="AS290" s="5" t="s">
        <v>64</v>
      </c>
      <c r="AT290" s="5"/>
      <c r="AU290" t="s">
        <v>38</v>
      </c>
      <c r="AV290" t="s">
        <v>38</v>
      </c>
      <c r="AW290" t="s">
        <v>38</v>
      </c>
      <c r="AX290" t="s">
        <v>90</v>
      </c>
      <c r="AY290" s="35" t="s">
        <v>3299</v>
      </c>
      <c r="AZ290" s="36" t="s">
        <v>3567</v>
      </c>
      <c r="BA290" s="36" t="s">
        <v>3982</v>
      </c>
      <c r="BB290" s="36" t="s">
        <v>5741</v>
      </c>
      <c r="BC290" s="37"/>
      <c r="BD290" s="36" t="s">
        <v>5742</v>
      </c>
      <c r="BE290" s="36" t="s">
        <v>5429</v>
      </c>
      <c r="BF290" t="s">
        <v>87</v>
      </c>
      <c r="BG290" s="39">
        <v>47611</v>
      </c>
      <c r="BH290" t="s">
        <v>53</v>
      </c>
      <c r="BI290" t="s">
        <v>221</v>
      </c>
      <c r="BJ290" s="5" t="s">
        <v>55</v>
      </c>
      <c r="BK290" t="s">
        <v>37</v>
      </c>
      <c r="BL290" t="s">
        <v>237</v>
      </c>
      <c r="BM290" t="s">
        <v>111</v>
      </c>
      <c r="BN290" t="s">
        <v>121</v>
      </c>
      <c r="BO290" t="s">
        <v>98</v>
      </c>
      <c r="BP290" s="4">
        <v>44188</v>
      </c>
      <c r="BQ290">
        <v>123</v>
      </c>
      <c r="BR290" s="5" t="s">
        <v>55</v>
      </c>
      <c r="BS290" t="s">
        <v>50</v>
      </c>
      <c r="BT290">
        <v>30215</v>
      </c>
      <c r="BU290" t="s">
        <v>38</v>
      </c>
      <c r="BV290" t="s">
        <v>38</v>
      </c>
      <c r="BW290" s="5" t="s">
        <v>55</v>
      </c>
      <c r="BX290" s="22" t="s">
        <v>55</v>
      </c>
      <c r="BY290" s="5" t="s">
        <v>55</v>
      </c>
      <c r="BZ290" s="5" t="s">
        <v>55</v>
      </c>
      <c r="CA290" t="s">
        <v>37</v>
      </c>
      <c r="CB290" t="s">
        <v>37</v>
      </c>
      <c r="CC290" t="s">
        <v>55</v>
      </c>
    </row>
    <row r="291" spans="1:81" ht="17" customHeight="1" x14ac:dyDescent="0.2">
      <c r="A291" s="7" t="s">
        <v>37</v>
      </c>
      <c r="B291" t="s">
        <v>554</v>
      </c>
      <c r="C291" t="s">
        <v>136</v>
      </c>
      <c r="D291" t="s">
        <v>166</v>
      </c>
      <c r="E291" t="str">
        <f t="shared" si="33"/>
        <v>Load Scenario 290 (Org#=1| Campus#=1, GiftType#=2, Fund#=1)</v>
      </c>
      <c r="F291" s="24" t="str">
        <f t="shared" si="34"/>
        <v>CampusName=Main Campus|GiftType=Donate| DonatePurchaseGoal=Donate|FundName= General Giving| CategoryName=</v>
      </c>
      <c r="G291" s="24" t="str">
        <f t="shared" si="35"/>
        <v>Load Scenario 290 (Org#=1| Campus#=1, GiftType#=2, Fund#=1) - Using 'Main Campus',  'Donate', using 'AmountCurrency' of '10', with a 'One-Time' transaction using a 'New Credit Card' payment type 'Visa' with account 'Visa_Corporate_Purchase' number '4055 0111 1111 1111' Submit = 'Yes'</v>
      </c>
      <c r="H291" s="24" t="str">
        <f t="shared" si="36"/>
        <v>Environment= https://sg-dev-web.securegive.com/,  User= testing+290+load@securegive.com</v>
      </c>
      <c r="I291" s="34" t="s">
        <v>244</v>
      </c>
      <c r="J291" t="s">
        <v>272</v>
      </c>
      <c r="K291" s="34" t="s">
        <v>2047</v>
      </c>
      <c r="L291" t="s">
        <v>271</v>
      </c>
      <c r="M291" t="s">
        <v>55</v>
      </c>
      <c r="N291" t="s">
        <v>55</v>
      </c>
      <c r="O291" s="1" t="s">
        <v>92</v>
      </c>
      <c r="P291" t="s">
        <v>13</v>
      </c>
      <c r="Q291">
        <v>1</v>
      </c>
      <c r="R291" s="24">
        <v>1</v>
      </c>
      <c r="S291" s="7" t="s">
        <v>213</v>
      </c>
      <c r="T291" s="7">
        <v>2</v>
      </c>
      <c r="U291" s="7" t="s">
        <v>213</v>
      </c>
      <c r="V291" s="26" t="s">
        <v>55</v>
      </c>
      <c r="W291" s="22" t="s">
        <v>55</v>
      </c>
      <c r="X291" s="32" t="s">
        <v>55</v>
      </c>
      <c r="Y291" s="32" t="s">
        <v>55</v>
      </c>
      <c r="Z291" s="22" t="s">
        <v>55</v>
      </c>
      <c r="AA291" s="22" t="s">
        <v>55</v>
      </c>
      <c r="AB291" s="22" t="s">
        <v>55</v>
      </c>
      <c r="AC291" t="s">
        <v>60</v>
      </c>
      <c r="AD291">
        <v>1</v>
      </c>
      <c r="AF291" t="s">
        <v>24</v>
      </c>
      <c r="AG291">
        <v>10</v>
      </c>
      <c r="AH291" t="s">
        <v>17</v>
      </c>
      <c r="AI291" s="5" t="s">
        <v>55</v>
      </c>
      <c r="AJ291" s="5" t="s">
        <v>55</v>
      </c>
      <c r="AK291" s="32" t="s">
        <v>55</v>
      </c>
      <c r="AL291" s="22" t="s">
        <v>55</v>
      </c>
      <c r="AM291" s="32" t="s">
        <v>55</v>
      </c>
      <c r="AN291" s="32" t="s">
        <v>55</v>
      </c>
      <c r="AO291" s="22" t="str">
        <f t="shared" si="32"/>
        <v>One-Time gift on N/A basis charged on N/A Delayed start date of N/A ending on N/A</v>
      </c>
      <c r="AP291" t="s">
        <v>38</v>
      </c>
      <c r="AQ291" s="5" t="s">
        <v>64</v>
      </c>
      <c r="AR291" s="5" t="s">
        <v>181</v>
      </c>
      <c r="AS291" s="5" t="s">
        <v>64</v>
      </c>
      <c r="AT291" s="5"/>
      <c r="AU291" t="s">
        <v>38</v>
      </c>
      <c r="AV291" t="s">
        <v>38</v>
      </c>
      <c r="AW291" t="s">
        <v>38</v>
      </c>
      <c r="AX291" t="s">
        <v>90</v>
      </c>
      <c r="AY291" s="35" t="s">
        <v>3450</v>
      </c>
      <c r="AZ291" s="36" t="s">
        <v>3532</v>
      </c>
      <c r="BA291" s="36" t="s">
        <v>3983</v>
      </c>
      <c r="BB291" s="36" t="s">
        <v>5743</v>
      </c>
      <c r="BC291" s="37"/>
      <c r="BD291" s="36" t="s">
        <v>5744</v>
      </c>
      <c r="BE291" s="36" t="s">
        <v>5300</v>
      </c>
      <c r="BF291" t="s">
        <v>87</v>
      </c>
      <c r="BG291" s="39">
        <v>44289</v>
      </c>
      <c r="BH291" t="s">
        <v>53</v>
      </c>
      <c r="BI291" t="s">
        <v>221</v>
      </c>
      <c r="BJ291" s="5" t="s">
        <v>55</v>
      </c>
      <c r="BK291" t="s">
        <v>37</v>
      </c>
      <c r="BL291" t="s">
        <v>237</v>
      </c>
      <c r="BM291" t="s">
        <v>111</v>
      </c>
      <c r="BN291" t="s">
        <v>106</v>
      </c>
      <c r="BO291" t="s">
        <v>100</v>
      </c>
      <c r="BP291" s="4">
        <v>44188</v>
      </c>
      <c r="BQ291">
        <v>123</v>
      </c>
      <c r="BR291" s="5" t="s">
        <v>55</v>
      </c>
      <c r="BS291" t="s">
        <v>172</v>
      </c>
      <c r="BT291">
        <v>30215</v>
      </c>
      <c r="BU291" t="s">
        <v>38</v>
      </c>
      <c r="BV291" t="s">
        <v>38</v>
      </c>
      <c r="BW291" s="5" t="s">
        <v>55</v>
      </c>
      <c r="BX291" s="22" t="s">
        <v>55</v>
      </c>
      <c r="BY291" s="5" t="s">
        <v>55</v>
      </c>
      <c r="BZ291" s="5" t="s">
        <v>55</v>
      </c>
      <c r="CA291" t="s">
        <v>37</v>
      </c>
      <c r="CB291" t="s">
        <v>37</v>
      </c>
      <c r="CC291" t="s">
        <v>55</v>
      </c>
    </row>
    <row r="292" spans="1:81" x14ac:dyDescent="0.2">
      <c r="A292" s="7" t="s">
        <v>37</v>
      </c>
      <c r="B292" t="s">
        <v>555</v>
      </c>
      <c r="C292" t="s">
        <v>136</v>
      </c>
      <c r="D292" t="s">
        <v>166</v>
      </c>
      <c r="E292" t="str">
        <f t="shared" si="33"/>
        <v>Load Scenario 291 (Org#=1| Campus#=1, GiftType#=2, Fund#=1)</v>
      </c>
      <c r="F292" s="24" t="str">
        <f t="shared" si="34"/>
        <v>CampusName=Main Campus|GiftType=Donate| DonatePurchaseGoal=Donate|FundName= General Giving| CategoryName=</v>
      </c>
      <c r="G292" s="24" t="str">
        <f t="shared" si="35"/>
        <v>Load Scenario 291 (Org#=1| Campus#=1, GiftType#=2, Fund#=1) - Using 'Main Campus',  'Donate', using 'AmountCurrency' of '14', with a 'One-Time' transaction using a 'New Credit Card' payment type 'Visa' with account 'Mastercard_Personal' number '5454 5454 5454 5454' Submit = 'Yes'</v>
      </c>
      <c r="H292" s="24" t="str">
        <f t="shared" si="36"/>
        <v>Environment= https://sg-dev-web.securegive.com/,  User= testing+291+load@securegive.com</v>
      </c>
      <c r="I292" s="34" t="s">
        <v>244</v>
      </c>
      <c r="J292" t="s">
        <v>272</v>
      </c>
      <c r="K292" s="34" t="s">
        <v>2048</v>
      </c>
      <c r="L292" t="s">
        <v>271</v>
      </c>
      <c r="M292" t="s">
        <v>55</v>
      </c>
      <c r="N292" t="s">
        <v>55</v>
      </c>
      <c r="O292" s="1" t="s">
        <v>92</v>
      </c>
      <c r="P292" t="s">
        <v>13</v>
      </c>
      <c r="Q292">
        <v>1</v>
      </c>
      <c r="R292" s="24">
        <v>1</v>
      </c>
      <c r="S292" s="7" t="s">
        <v>213</v>
      </c>
      <c r="T292" s="7">
        <v>2</v>
      </c>
      <c r="U292" s="7" t="s">
        <v>213</v>
      </c>
      <c r="V292" s="26" t="s">
        <v>55</v>
      </c>
      <c r="W292" s="22" t="s">
        <v>55</v>
      </c>
      <c r="X292" s="32" t="s">
        <v>55</v>
      </c>
      <c r="Y292" s="32" t="s">
        <v>55</v>
      </c>
      <c r="Z292" s="22" t="s">
        <v>55</v>
      </c>
      <c r="AA292" s="22" t="s">
        <v>55</v>
      </c>
      <c r="AB292" s="22" t="s">
        <v>55</v>
      </c>
      <c r="AC292" t="s">
        <v>60</v>
      </c>
      <c r="AD292">
        <v>1</v>
      </c>
      <c r="AF292" t="s">
        <v>24</v>
      </c>
      <c r="AG292">
        <v>14</v>
      </c>
      <c r="AH292" t="s">
        <v>17</v>
      </c>
      <c r="AI292" s="5" t="s">
        <v>55</v>
      </c>
      <c r="AJ292" s="5" t="s">
        <v>55</v>
      </c>
      <c r="AK292" s="32" t="s">
        <v>55</v>
      </c>
      <c r="AL292" s="22" t="s">
        <v>55</v>
      </c>
      <c r="AM292" s="32" t="s">
        <v>55</v>
      </c>
      <c r="AN292" s="32" t="s">
        <v>55</v>
      </c>
      <c r="AO292" s="22" t="str">
        <f t="shared" si="32"/>
        <v>One-Time gift on N/A basis charged on N/A Delayed start date of N/A ending on N/A</v>
      </c>
      <c r="AP292" t="s">
        <v>38</v>
      </c>
      <c r="AQ292" s="5" t="s">
        <v>64</v>
      </c>
      <c r="AR292" s="5" t="s">
        <v>181</v>
      </c>
      <c r="AS292" s="5" t="s">
        <v>64</v>
      </c>
      <c r="AT292" s="5"/>
      <c r="AU292" t="s">
        <v>38</v>
      </c>
      <c r="AV292" t="s">
        <v>38</v>
      </c>
      <c r="AW292" t="s">
        <v>38</v>
      </c>
      <c r="AX292" t="s">
        <v>90</v>
      </c>
      <c r="AY292" s="35" t="s">
        <v>3568</v>
      </c>
      <c r="AZ292" s="36" t="s">
        <v>3569</v>
      </c>
      <c r="BA292" s="36" t="s">
        <v>3984</v>
      </c>
      <c r="BB292" s="36" t="s">
        <v>5745</v>
      </c>
      <c r="BC292" s="37"/>
      <c r="BD292" s="36" t="s">
        <v>5746</v>
      </c>
      <c r="BE292" s="36" t="s">
        <v>5214</v>
      </c>
      <c r="BF292" t="s">
        <v>87</v>
      </c>
      <c r="BG292" s="39">
        <v>2824</v>
      </c>
      <c r="BH292" t="s">
        <v>53</v>
      </c>
      <c r="BI292" t="s">
        <v>221</v>
      </c>
      <c r="BJ292" s="5" t="s">
        <v>55</v>
      </c>
      <c r="BK292" t="s">
        <v>37</v>
      </c>
      <c r="BL292" t="s">
        <v>237</v>
      </c>
      <c r="BM292" t="s">
        <v>111</v>
      </c>
      <c r="BN292" t="s">
        <v>122</v>
      </c>
      <c r="BO292" t="s">
        <v>101</v>
      </c>
      <c r="BP292" s="4">
        <v>44188</v>
      </c>
      <c r="BQ292">
        <v>123</v>
      </c>
      <c r="BR292" s="5" t="s">
        <v>55</v>
      </c>
      <c r="BS292" t="s">
        <v>173</v>
      </c>
      <c r="BT292">
        <v>30215</v>
      </c>
      <c r="BU292" t="s">
        <v>38</v>
      </c>
      <c r="BV292" t="s">
        <v>38</v>
      </c>
      <c r="BW292" s="5" t="s">
        <v>55</v>
      </c>
      <c r="BX292" s="22" t="s">
        <v>55</v>
      </c>
      <c r="BY292" s="5" t="s">
        <v>55</v>
      </c>
      <c r="BZ292" s="5" t="s">
        <v>55</v>
      </c>
      <c r="CA292" t="s">
        <v>38</v>
      </c>
      <c r="CB292" t="s">
        <v>37</v>
      </c>
      <c r="CC292" t="s">
        <v>55</v>
      </c>
    </row>
    <row r="293" spans="1:81" x14ac:dyDescent="0.2">
      <c r="A293" s="7" t="s">
        <v>37</v>
      </c>
      <c r="B293" t="s">
        <v>556</v>
      </c>
      <c r="C293" t="s">
        <v>136</v>
      </c>
      <c r="D293" t="s">
        <v>166</v>
      </c>
      <c r="E293" t="str">
        <f t="shared" si="33"/>
        <v>Load Scenario 292 (Org#=1| Campus#=1, GiftType#=2, Fund#=1)</v>
      </c>
      <c r="F293" s="24" t="str">
        <f t="shared" si="34"/>
        <v>CampusName=Main Campus|GiftType=Donate| DonatePurchaseGoal=Donate|FundName= General Giving| CategoryName=</v>
      </c>
      <c r="G293" s="24" t="str">
        <f t="shared" si="35"/>
        <v>Load Scenario 292 (Org#=1| Campus#=1, GiftType#=2, Fund#=1) - Using 'Main Campus',  'Donate', using 'AmountCurrency' of '15', with a 'One-Time' transaction using a 'New Credit Card' payment type 'Mastercard' with account 'Mastercard_Corporate' number '5405 2222 2222 2226' Submit = 'Yes'</v>
      </c>
      <c r="H293" s="24" t="str">
        <f t="shared" si="36"/>
        <v>Environment= https://sg-dev-web.securegive.com/,  User= testing+292+load@securegive.com</v>
      </c>
      <c r="I293" s="34" t="s">
        <v>244</v>
      </c>
      <c r="J293" t="s">
        <v>272</v>
      </c>
      <c r="K293" s="34" t="s">
        <v>2049</v>
      </c>
      <c r="L293" t="s">
        <v>271</v>
      </c>
      <c r="M293" t="s">
        <v>55</v>
      </c>
      <c r="N293" t="s">
        <v>55</v>
      </c>
      <c r="O293" s="1" t="s">
        <v>92</v>
      </c>
      <c r="P293" t="s">
        <v>13</v>
      </c>
      <c r="Q293">
        <v>1</v>
      </c>
      <c r="R293" s="24">
        <v>1</v>
      </c>
      <c r="S293" s="7" t="s">
        <v>213</v>
      </c>
      <c r="T293" s="7">
        <v>2</v>
      </c>
      <c r="U293" s="7" t="s">
        <v>213</v>
      </c>
      <c r="V293" s="26" t="s">
        <v>55</v>
      </c>
      <c r="W293" s="22" t="s">
        <v>55</v>
      </c>
      <c r="X293" s="32" t="s">
        <v>55</v>
      </c>
      <c r="Y293" s="32" t="s">
        <v>55</v>
      </c>
      <c r="Z293" s="22" t="s">
        <v>55</v>
      </c>
      <c r="AA293" s="22" t="s">
        <v>55</v>
      </c>
      <c r="AB293" s="22" t="s">
        <v>55</v>
      </c>
      <c r="AC293" t="s">
        <v>60</v>
      </c>
      <c r="AD293">
        <v>1</v>
      </c>
      <c r="AF293" t="s">
        <v>24</v>
      </c>
      <c r="AG293">
        <v>15</v>
      </c>
      <c r="AH293" t="s">
        <v>17</v>
      </c>
      <c r="AI293" s="5" t="s">
        <v>55</v>
      </c>
      <c r="AJ293" s="5" t="s">
        <v>55</v>
      </c>
      <c r="AK293" s="32" t="s">
        <v>55</v>
      </c>
      <c r="AL293" s="22" t="s">
        <v>55</v>
      </c>
      <c r="AM293" s="32" t="s">
        <v>55</v>
      </c>
      <c r="AN293" s="32" t="s">
        <v>55</v>
      </c>
      <c r="AO293" s="22" t="str">
        <f t="shared" si="32"/>
        <v>One-Time gift on N/A basis charged on N/A Delayed start date of N/A ending on N/A</v>
      </c>
      <c r="AP293" t="s">
        <v>38</v>
      </c>
      <c r="AQ293" s="5" t="s">
        <v>64</v>
      </c>
      <c r="AR293" s="5" t="s">
        <v>181</v>
      </c>
      <c r="AS293" s="5" t="s">
        <v>64</v>
      </c>
      <c r="AT293" s="5"/>
      <c r="AU293" t="s">
        <v>38</v>
      </c>
      <c r="AV293" t="s">
        <v>38</v>
      </c>
      <c r="AW293" t="s">
        <v>38</v>
      </c>
      <c r="AX293" t="s">
        <v>90</v>
      </c>
      <c r="AY293" s="35" t="s">
        <v>3382</v>
      </c>
      <c r="AZ293" s="36" t="s">
        <v>3350</v>
      </c>
      <c r="BA293" s="36" t="s">
        <v>3985</v>
      </c>
      <c r="BB293" s="36" t="s">
        <v>5747</v>
      </c>
      <c r="BC293" s="37"/>
      <c r="BD293" s="36" t="s">
        <v>5748</v>
      </c>
      <c r="BE293" s="36" t="s">
        <v>5447</v>
      </c>
      <c r="BF293" t="s">
        <v>87</v>
      </c>
      <c r="BG293" s="39">
        <v>73663</v>
      </c>
      <c r="BH293" t="s">
        <v>53</v>
      </c>
      <c r="BI293" t="s">
        <v>221</v>
      </c>
      <c r="BJ293" s="5" t="s">
        <v>55</v>
      </c>
      <c r="BK293" t="s">
        <v>37</v>
      </c>
      <c r="BL293" t="s">
        <v>238</v>
      </c>
      <c r="BM293" t="s">
        <v>111</v>
      </c>
      <c r="BN293" t="s">
        <v>123</v>
      </c>
      <c r="BO293" t="s">
        <v>103</v>
      </c>
      <c r="BP293" s="4">
        <v>44188</v>
      </c>
      <c r="BQ293">
        <v>123</v>
      </c>
      <c r="BR293" s="5" t="s">
        <v>55</v>
      </c>
      <c r="BS293" t="s">
        <v>174</v>
      </c>
      <c r="BT293">
        <v>30215</v>
      </c>
      <c r="BU293" t="s">
        <v>38</v>
      </c>
      <c r="BV293" t="s">
        <v>38</v>
      </c>
      <c r="BW293" s="5" t="s">
        <v>55</v>
      </c>
      <c r="BX293" s="22" t="s">
        <v>55</v>
      </c>
      <c r="BY293" s="5" t="s">
        <v>55</v>
      </c>
      <c r="BZ293" s="5" t="s">
        <v>55</v>
      </c>
      <c r="CA293" t="s">
        <v>38</v>
      </c>
      <c r="CB293" t="s">
        <v>37</v>
      </c>
      <c r="CC293" t="s">
        <v>55</v>
      </c>
    </row>
    <row r="294" spans="1:81" x14ac:dyDescent="0.2">
      <c r="A294" s="7" t="s">
        <v>37</v>
      </c>
      <c r="B294" t="s">
        <v>557</v>
      </c>
      <c r="C294" t="s">
        <v>136</v>
      </c>
      <c r="D294" t="s">
        <v>166</v>
      </c>
      <c r="E294" t="str">
        <f t="shared" si="33"/>
        <v>Load Scenario 293 (Org#=1| Campus#=1, GiftType#=2, Fund#=1)</v>
      </c>
      <c r="F294" s="24" t="str">
        <f t="shared" si="34"/>
        <v>CampusName=Main Campus|GiftType=Donate| DonatePurchaseGoal=Donate|FundName= General Giving| CategoryName=</v>
      </c>
      <c r="G294" s="24" t="str">
        <f t="shared" si="35"/>
        <v>Load Scenario 293 (Org#=1| Campus#=1, GiftType#=2, Fund#=1) - Using 'Main Campus',  'Donate', using 'AmountCurrency' of '16', with a 'One-Time' transaction using a 'New Credit Card' payment type 'Discover' with account 'Discover' number '6011 0009 9550 0000' Submit = 'Yes'</v>
      </c>
      <c r="H294" s="24" t="str">
        <f t="shared" si="36"/>
        <v>Environment= https://sg-dev-web.securegive.com/,  User= testing+293+load@securegive.com</v>
      </c>
      <c r="I294" s="34" t="s">
        <v>244</v>
      </c>
      <c r="J294" t="s">
        <v>272</v>
      </c>
      <c r="K294" s="34" t="s">
        <v>2050</v>
      </c>
      <c r="L294" t="s">
        <v>271</v>
      </c>
      <c r="M294" t="s">
        <v>55</v>
      </c>
      <c r="N294" t="s">
        <v>55</v>
      </c>
      <c r="O294" s="1" t="s">
        <v>92</v>
      </c>
      <c r="P294" t="s">
        <v>13</v>
      </c>
      <c r="Q294">
        <v>1</v>
      </c>
      <c r="R294" s="24">
        <v>1</v>
      </c>
      <c r="S294" s="7" t="s">
        <v>213</v>
      </c>
      <c r="T294" s="7">
        <v>2</v>
      </c>
      <c r="U294" s="7" t="s">
        <v>213</v>
      </c>
      <c r="V294" s="26" t="s">
        <v>55</v>
      </c>
      <c r="W294" s="22" t="s">
        <v>55</v>
      </c>
      <c r="X294" s="32" t="s">
        <v>55</v>
      </c>
      <c r="Y294" s="32" t="s">
        <v>55</v>
      </c>
      <c r="Z294" s="22" t="s">
        <v>55</v>
      </c>
      <c r="AA294" s="22" t="s">
        <v>55</v>
      </c>
      <c r="AB294" s="22" t="s">
        <v>55</v>
      </c>
      <c r="AC294" t="s">
        <v>60</v>
      </c>
      <c r="AD294">
        <v>1</v>
      </c>
      <c r="AF294" t="s">
        <v>24</v>
      </c>
      <c r="AG294">
        <v>16</v>
      </c>
      <c r="AH294" t="s">
        <v>17</v>
      </c>
      <c r="AI294" s="5" t="s">
        <v>55</v>
      </c>
      <c r="AJ294" s="5" t="s">
        <v>55</v>
      </c>
      <c r="AK294" s="32" t="s">
        <v>55</v>
      </c>
      <c r="AL294" s="22" t="s">
        <v>55</v>
      </c>
      <c r="AM294" s="32" t="s">
        <v>55</v>
      </c>
      <c r="AN294" s="32" t="s">
        <v>55</v>
      </c>
      <c r="AO294" s="22" t="str">
        <f t="shared" si="32"/>
        <v>One-Time gift on N/A basis charged on N/A Delayed start date of N/A ending on N/A</v>
      </c>
      <c r="AP294" t="s">
        <v>38</v>
      </c>
      <c r="AQ294" s="5" t="s">
        <v>64</v>
      </c>
      <c r="AR294" s="5" t="s">
        <v>181</v>
      </c>
      <c r="AS294" s="5" t="s">
        <v>64</v>
      </c>
      <c r="AT294" s="5"/>
      <c r="AU294" t="s">
        <v>38</v>
      </c>
      <c r="AV294" t="s">
        <v>38</v>
      </c>
      <c r="AW294" t="s">
        <v>38</v>
      </c>
      <c r="AX294" t="s">
        <v>90</v>
      </c>
      <c r="AY294" s="35" t="s">
        <v>3336</v>
      </c>
      <c r="AZ294" s="36" t="s">
        <v>3273</v>
      </c>
      <c r="BA294" s="36" t="s">
        <v>3986</v>
      </c>
      <c r="BB294" s="36" t="s">
        <v>5749</v>
      </c>
      <c r="BC294" s="37"/>
      <c r="BD294" s="36" t="s">
        <v>5750</v>
      </c>
      <c r="BE294" s="36" t="s">
        <v>5223</v>
      </c>
      <c r="BF294" t="s">
        <v>87</v>
      </c>
      <c r="BG294" s="39">
        <v>77184</v>
      </c>
      <c r="BH294" t="s">
        <v>53</v>
      </c>
      <c r="BI294" t="s">
        <v>221</v>
      </c>
      <c r="BJ294" s="5" t="s">
        <v>55</v>
      </c>
      <c r="BK294" t="s">
        <v>37</v>
      </c>
      <c r="BL294" t="s">
        <v>96</v>
      </c>
      <c r="BM294" t="s">
        <v>111</v>
      </c>
      <c r="BN294" t="s">
        <v>96</v>
      </c>
      <c r="BO294" t="s">
        <v>104</v>
      </c>
      <c r="BP294" s="4">
        <v>44188</v>
      </c>
      <c r="BQ294">
        <v>123</v>
      </c>
      <c r="BR294" s="5" t="s">
        <v>55</v>
      </c>
      <c r="BS294" t="s">
        <v>175</v>
      </c>
      <c r="BT294">
        <v>30215</v>
      </c>
      <c r="BU294" t="s">
        <v>38</v>
      </c>
      <c r="BV294" t="s">
        <v>38</v>
      </c>
      <c r="BW294" s="5" t="s">
        <v>55</v>
      </c>
      <c r="BX294" s="22" t="s">
        <v>55</v>
      </c>
      <c r="BY294" s="5" t="s">
        <v>55</v>
      </c>
      <c r="BZ294" s="5" t="s">
        <v>55</v>
      </c>
      <c r="CA294" t="s">
        <v>37</v>
      </c>
      <c r="CB294" t="s">
        <v>37</v>
      </c>
      <c r="CC294" t="s">
        <v>55</v>
      </c>
    </row>
    <row r="295" spans="1:81" x14ac:dyDescent="0.2">
      <c r="A295" s="7" t="s">
        <v>37</v>
      </c>
      <c r="B295" t="s">
        <v>558</v>
      </c>
      <c r="C295" t="s">
        <v>136</v>
      </c>
      <c r="D295" t="s">
        <v>166</v>
      </c>
      <c r="E295" t="str">
        <f t="shared" si="33"/>
        <v>Load Scenario 294 (Org#=1| Campus#=1, GiftType#=2, Fund#=1)</v>
      </c>
      <c r="F295" s="24" t="str">
        <f t="shared" si="34"/>
        <v>CampusName=Main Campus|GiftType=Donate| DonatePurchaseGoal=Donate|FundName= General Giving| CategoryName=</v>
      </c>
      <c r="G295" s="24" t="str">
        <f t="shared" si="35"/>
        <v>Load Scenario 294 (Org#=1| Campus#=1, GiftType#=2, Fund#=1) - Using 'Main Campus',  'Donate', using 'AmountCurrency' of '10', with a 'One-Time' transaction using a 'New Credit Card' payment type 'Amex' with account 'American_Express' number '3714 496353 98431' Submit = 'Yes'</v>
      </c>
      <c r="H295" s="24" t="str">
        <f t="shared" si="36"/>
        <v>Environment= https://sg-dev-web.securegive.com/,  User= testing+294+load@securegive.com</v>
      </c>
      <c r="I295" s="34" t="s">
        <v>244</v>
      </c>
      <c r="J295" t="s">
        <v>272</v>
      </c>
      <c r="K295" s="34" t="s">
        <v>2051</v>
      </c>
      <c r="L295" t="s">
        <v>271</v>
      </c>
      <c r="M295" t="s">
        <v>55</v>
      </c>
      <c r="N295" t="s">
        <v>55</v>
      </c>
      <c r="O295" s="1" t="s">
        <v>92</v>
      </c>
      <c r="P295" t="s">
        <v>13</v>
      </c>
      <c r="Q295">
        <v>1</v>
      </c>
      <c r="R295" s="24">
        <v>1</v>
      </c>
      <c r="S295" s="7" t="s">
        <v>213</v>
      </c>
      <c r="T295" s="7">
        <v>2</v>
      </c>
      <c r="U295" s="7" t="s">
        <v>213</v>
      </c>
      <c r="V295" s="26" t="s">
        <v>55</v>
      </c>
      <c r="W295" s="22" t="s">
        <v>55</v>
      </c>
      <c r="X295" s="32" t="s">
        <v>55</v>
      </c>
      <c r="Y295" s="32" t="s">
        <v>55</v>
      </c>
      <c r="Z295" s="22" t="s">
        <v>55</v>
      </c>
      <c r="AA295" s="22" t="s">
        <v>55</v>
      </c>
      <c r="AB295" s="22" t="s">
        <v>55</v>
      </c>
      <c r="AC295" t="s">
        <v>60</v>
      </c>
      <c r="AD295">
        <v>1</v>
      </c>
      <c r="AF295" t="s">
        <v>24</v>
      </c>
      <c r="AG295">
        <v>10</v>
      </c>
      <c r="AH295" t="s">
        <v>17</v>
      </c>
      <c r="AI295" s="5" t="s">
        <v>55</v>
      </c>
      <c r="AJ295" s="5" t="s">
        <v>55</v>
      </c>
      <c r="AK295" s="32" t="s">
        <v>55</v>
      </c>
      <c r="AL295" s="22" t="s">
        <v>55</v>
      </c>
      <c r="AM295" s="32" t="s">
        <v>55</v>
      </c>
      <c r="AN295" s="32" t="s">
        <v>55</v>
      </c>
      <c r="AO295" s="22" t="str">
        <f t="shared" si="32"/>
        <v>One-Time gift on N/A basis charged on N/A Delayed start date of N/A ending on N/A</v>
      </c>
      <c r="AP295" t="s">
        <v>38</v>
      </c>
      <c r="AQ295" s="5" t="s">
        <v>64</v>
      </c>
      <c r="AR295" s="5" t="s">
        <v>181</v>
      </c>
      <c r="AS295" s="5" t="s">
        <v>64</v>
      </c>
      <c r="AT295" s="5"/>
      <c r="AU295" t="s">
        <v>38</v>
      </c>
      <c r="AV295" t="s">
        <v>38</v>
      </c>
      <c r="AW295" t="s">
        <v>38</v>
      </c>
      <c r="AX295" t="s">
        <v>90</v>
      </c>
      <c r="AY295" s="35" t="s">
        <v>3546</v>
      </c>
      <c r="AZ295" s="36" t="s">
        <v>3570</v>
      </c>
      <c r="BA295" s="36" t="s">
        <v>3987</v>
      </c>
      <c r="BB295" s="36" t="s">
        <v>5751</v>
      </c>
      <c r="BC295" s="37"/>
      <c r="BD295" s="36" t="s">
        <v>5512</v>
      </c>
      <c r="BE295" s="36" t="s">
        <v>5270</v>
      </c>
      <c r="BF295" t="s">
        <v>87</v>
      </c>
      <c r="BG295" s="39">
        <v>29903</v>
      </c>
      <c r="BH295" t="s">
        <v>53</v>
      </c>
      <c r="BI295" t="s">
        <v>221</v>
      </c>
      <c r="BJ295" s="5" t="s">
        <v>55</v>
      </c>
      <c r="BK295" t="s">
        <v>37</v>
      </c>
      <c r="BL295" t="s">
        <v>239</v>
      </c>
      <c r="BM295" t="s">
        <v>111</v>
      </c>
      <c r="BN295" t="s">
        <v>107</v>
      </c>
      <c r="BO295" t="s">
        <v>105</v>
      </c>
      <c r="BP295" s="4">
        <v>44188</v>
      </c>
      <c r="BQ295" s="5" t="s">
        <v>55</v>
      </c>
      <c r="BR295">
        <v>1234</v>
      </c>
      <c r="BS295" t="s">
        <v>176</v>
      </c>
      <c r="BT295">
        <v>30215</v>
      </c>
      <c r="BU295" t="s">
        <v>38</v>
      </c>
      <c r="BV295" t="s">
        <v>55</v>
      </c>
      <c r="BW295" s="5" t="s">
        <v>55</v>
      </c>
      <c r="BX295" s="22" t="s">
        <v>55</v>
      </c>
      <c r="BY295" s="5" t="s">
        <v>55</v>
      </c>
      <c r="BZ295" s="5" t="s">
        <v>55</v>
      </c>
      <c r="CA295" t="s">
        <v>37</v>
      </c>
      <c r="CB295" t="s">
        <v>37</v>
      </c>
      <c r="CC295" t="s">
        <v>55</v>
      </c>
    </row>
    <row r="296" spans="1:81" x14ac:dyDescent="0.2">
      <c r="A296" s="7" t="s">
        <v>37</v>
      </c>
      <c r="B296" t="s">
        <v>559</v>
      </c>
      <c r="C296" t="s">
        <v>136</v>
      </c>
      <c r="D296" t="s">
        <v>166</v>
      </c>
      <c r="E296" t="str">
        <f t="shared" si="33"/>
        <v>Load Scenario 295 (Org#=1| Campus#=1, GiftType#=2, Fund#=1)</v>
      </c>
      <c r="F296" s="24" t="str">
        <f t="shared" si="34"/>
        <v>CampusName=Main Campus|GiftType=Donate| DonatePurchaseGoal=Donate|FundName= General Giving| CategoryName=</v>
      </c>
      <c r="G296" s="24" t="str">
        <f t="shared" si="35"/>
        <v>Load Scenario 295 (Org#=1| Campus#=1, GiftType#=2, Fund#=1) - Using 'Main Campus',  'Donate', using 'AmountCurrency' of '10', with a 'One-Time' transaction using a 'New Bank Account' payment type 'ach' with account 'NormalAccount' number '856667' Submit = 'Yes'</v>
      </c>
      <c r="H296" s="24" t="str">
        <f t="shared" si="36"/>
        <v>Environment= https://sg-dev-web.securegive.com/,  User= testing+295+load@securegive.com</v>
      </c>
      <c r="I296" s="34" t="s">
        <v>244</v>
      </c>
      <c r="J296" t="s">
        <v>272</v>
      </c>
      <c r="K296" s="34" t="s">
        <v>2052</v>
      </c>
      <c r="L296" t="s">
        <v>271</v>
      </c>
      <c r="M296" t="s">
        <v>55</v>
      </c>
      <c r="N296" t="s">
        <v>55</v>
      </c>
      <c r="O296" s="1" t="s">
        <v>92</v>
      </c>
      <c r="P296" t="s">
        <v>13</v>
      </c>
      <c r="Q296">
        <v>1</v>
      </c>
      <c r="R296" s="24">
        <v>1</v>
      </c>
      <c r="S296" s="7" t="s">
        <v>213</v>
      </c>
      <c r="T296" s="7">
        <v>2</v>
      </c>
      <c r="U296" s="7" t="s">
        <v>213</v>
      </c>
      <c r="V296" s="26" t="s">
        <v>55</v>
      </c>
      <c r="W296" s="22" t="s">
        <v>55</v>
      </c>
      <c r="X296" s="32" t="s">
        <v>55</v>
      </c>
      <c r="Y296" s="32" t="s">
        <v>55</v>
      </c>
      <c r="Z296" s="22" t="s">
        <v>55</v>
      </c>
      <c r="AA296" s="22" t="s">
        <v>55</v>
      </c>
      <c r="AB296" s="22" t="s">
        <v>55</v>
      </c>
      <c r="AC296" t="s">
        <v>60</v>
      </c>
      <c r="AD296">
        <v>1</v>
      </c>
      <c r="AF296" t="s">
        <v>24</v>
      </c>
      <c r="AG296">
        <v>10</v>
      </c>
      <c r="AH296" t="s">
        <v>17</v>
      </c>
      <c r="AI296" s="5" t="s">
        <v>55</v>
      </c>
      <c r="AJ296" s="5" t="s">
        <v>55</v>
      </c>
      <c r="AK296" s="32" t="s">
        <v>55</v>
      </c>
      <c r="AL296" s="22" t="s">
        <v>55</v>
      </c>
      <c r="AM296" s="32" t="s">
        <v>55</v>
      </c>
      <c r="AN296" s="32" t="s">
        <v>55</v>
      </c>
      <c r="AO296" s="22" t="str">
        <f t="shared" si="32"/>
        <v>One-Time gift on N/A basis charged on N/A Delayed start date of N/A ending on N/A</v>
      </c>
      <c r="AP296" t="s">
        <v>38</v>
      </c>
      <c r="AQ296" s="5" t="s">
        <v>64</v>
      </c>
      <c r="AR296" s="5" t="s">
        <v>181</v>
      </c>
      <c r="AS296" s="5" t="s">
        <v>64</v>
      </c>
      <c r="AT296" s="5"/>
      <c r="AU296" t="s">
        <v>38</v>
      </c>
      <c r="AV296" t="s">
        <v>38</v>
      </c>
      <c r="AW296" t="s">
        <v>38</v>
      </c>
      <c r="AX296" t="s">
        <v>90</v>
      </c>
      <c r="AY296" s="35" t="s">
        <v>3341</v>
      </c>
      <c r="AZ296" s="36" t="s">
        <v>3304</v>
      </c>
      <c r="BA296" s="36" t="s">
        <v>3988</v>
      </c>
      <c r="BB296" s="36" t="s">
        <v>5752</v>
      </c>
      <c r="BC296" s="37"/>
      <c r="BD296" s="36" t="s">
        <v>5753</v>
      </c>
      <c r="BE296" s="36" t="s">
        <v>5280</v>
      </c>
      <c r="BF296" t="s">
        <v>87</v>
      </c>
      <c r="BG296" s="39">
        <v>62265</v>
      </c>
      <c r="BH296" t="s">
        <v>126</v>
      </c>
      <c r="BI296" t="s">
        <v>221</v>
      </c>
      <c r="BJ296" s="5" t="s">
        <v>55</v>
      </c>
      <c r="BK296" s="5" t="s">
        <v>55</v>
      </c>
      <c r="BL296" t="s">
        <v>236</v>
      </c>
      <c r="BM296" t="s">
        <v>110</v>
      </c>
      <c r="BN296" t="s">
        <v>119</v>
      </c>
      <c r="BO296">
        <v>856667</v>
      </c>
      <c r="BP296" s="5" t="s">
        <v>55</v>
      </c>
      <c r="BQ296" s="5" t="s">
        <v>55</v>
      </c>
      <c r="BR296" s="5" t="s">
        <v>55</v>
      </c>
      <c r="BS296" s="5" t="s">
        <v>55</v>
      </c>
      <c r="BT296" s="5" t="s">
        <v>55</v>
      </c>
      <c r="BU296" s="5" t="s">
        <v>55</v>
      </c>
      <c r="BV296" t="s">
        <v>38</v>
      </c>
      <c r="BW296" t="s">
        <v>51</v>
      </c>
      <c r="BX296" s="6" t="s">
        <v>132</v>
      </c>
      <c r="BY296" t="s">
        <v>52</v>
      </c>
      <c r="BZ296" s="5" t="s">
        <v>131</v>
      </c>
      <c r="CA296" t="s">
        <v>38</v>
      </c>
      <c r="CB296" t="s">
        <v>37</v>
      </c>
      <c r="CC296" t="s">
        <v>215</v>
      </c>
    </row>
    <row r="297" spans="1:81" x14ac:dyDescent="0.2">
      <c r="A297" s="7" t="s">
        <v>37</v>
      </c>
      <c r="B297" t="s">
        <v>560</v>
      </c>
      <c r="C297" t="s">
        <v>136</v>
      </c>
      <c r="D297" t="s">
        <v>166</v>
      </c>
      <c r="E297" t="str">
        <f t="shared" si="33"/>
        <v>Load Scenario 296 (Org#=1| Campus#=1, GiftType#=2, Fund#=1)</v>
      </c>
      <c r="F297" s="24" t="str">
        <f t="shared" si="34"/>
        <v>CampusName=Main Campus|GiftType=Donate| DonatePurchaseGoal=Donate|FundName= General Giving| CategoryName=</v>
      </c>
      <c r="G297" s="24" t="str">
        <f t="shared" si="35"/>
        <v>Load Scenario 296 (Org#=1| Campus#=1, GiftType#=2, Fund#=1) - Using 'Main Campus',  'Donate', using 'AmountCurrency' of '10', with a 'One-Time' transaction using a 'New Credit Card' payment type 'Visa' with account 'Visa_Personal' number '4111 1111 1111 1111' Submit = 'Yes'</v>
      </c>
      <c r="H297" s="24" t="str">
        <f t="shared" si="36"/>
        <v>Environment= https://sg-dev-web.securegive.com/,  User= testing+296+load@securegive.com</v>
      </c>
      <c r="I297" s="34" t="s">
        <v>244</v>
      </c>
      <c r="J297" t="s">
        <v>272</v>
      </c>
      <c r="K297" s="34" t="s">
        <v>2053</v>
      </c>
      <c r="L297" t="s">
        <v>271</v>
      </c>
      <c r="M297" t="s">
        <v>55</v>
      </c>
      <c r="N297" t="s">
        <v>55</v>
      </c>
      <c r="O297" s="1" t="s">
        <v>92</v>
      </c>
      <c r="P297" t="s">
        <v>13</v>
      </c>
      <c r="Q297">
        <v>1</v>
      </c>
      <c r="R297" s="24">
        <v>1</v>
      </c>
      <c r="S297" s="7" t="s">
        <v>213</v>
      </c>
      <c r="T297" s="7">
        <v>2</v>
      </c>
      <c r="U297" s="7" t="s">
        <v>213</v>
      </c>
      <c r="V297" s="26" t="s">
        <v>55</v>
      </c>
      <c r="W297" s="22" t="s">
        <v>55</v>
      </c>
      <c r="X297" s="32" t="s">
        <v>55</v>
      </c>
      <c r="Y297" s="32" t="s">
        <v>55</v>
      </c>
      <c r="Z297" s="22" t="s">
        <v>55</v>
      </c>
      <c r="AA297" s="22" t="s">
        <v>55</v>
      </c>
      <c r="AB297" s="22" t="s">
        <v>55</v>
      </c>
      <c r="AC297" t="s">
        <v>60</v>
      </c>
      <c r="AD297">
        <v>1</v>
      </c>
      <c r="AF297" t="s">
        <v>24</v>
      </c>
      <c r="AG297">
        <v>10</v>
      </c>
      <c r="AH297" t="s">
        <v>17</v>
      </c>
      <c r="AI297" s="5" t="s">
        <v>55</v>
      </c>
      <c r="AJ297" s="5" t="s">
        <v>55</v>
      </c>
      <c r="AK297" s="32" t="s">
        <v>55</v>
      </c>
      <c r="AL297" s="22" t="s">
        <v>55</v>
      </c>
      <c r="AM297" s="32" t="s">
        <v>55</v>
      </c>
      <c r="AN297" s="32" t="s">
        <v>55</v>
      </c>
      <c r="AO297" s="22" t="str">
        <f t="shared" si="32"/>
        <v>One-Time gift on N/A basis charged on N/A Delayed start date of N/A ending on N/A</v>
      </c>
      <c r="AP297" t="s">
        <v>38</v>
      </c>
      <c r="AQ297" s="5" t="s">
        <v>64</v>
      </c>
      <c r="AR297" s="5" t="s">
        <v>181</v>
      </c>
      <c r="AS297" s="5" t="s">
        <v>64</v>
      </c>
      <c r="AT297" s="5"/>
      <c r="AU297" t="s">
        <v>38</v>
      </c>
      <c r="AV297" t="s">
        <v>38</v>
      </c>
      <c r="AW297" t="s">
        <v>38</v>
      </c>
      <c r="AX297" t="s">
        <v>90</v>
      </c>
      <c r="AY297" s="35" t="s">
        <v>3439</v>
      </c>
      <c r="AZ297" s="36" t="s">
        <v>3283</v>
      </c>
      <c r="BA297" s="36" t="s">
        <v>3989</v>
      </c>
      <c r="BB297" s="36" t="s">
        <v>5754</v>
      </c>
      <c r="BC297" s="37"/>
      <c r="BD297" s="36" t="s">
        <v>5355</v>
      </c>
      <c r="BE297" s="36" t="s">
        <v>5214</v>
      </c>
      <c r="BF297" t="s">
        <v>87</v>
      </c>
      <c r="BG297" s="39">
        <v>33842</v>
      </c>
      <c r="BH297" t="s">
        <v>53</v>
      </c>
      <c r="BI297" t="s">
        <v>221</v>
      </c>
      <c r="BJ297" s="5" t="s">
        <v>55</v>
      </c>
      <c r="BK297" t="s">
        <v>37</v>
      </c>
      <c r="BL297" t="s">
        <v>237</v>
      </c>
      <c r="BM297" t="s">
        <v>111</v>
      </c>
      <c r="BN297" t="s">
        <v>121</v>
      </c>
      <c r="BO297" t="s">
        <v>98</v>
      </c>
      <c r="BP297" s="4">
        <v>44188</v>
      </c>
      <c r="BQ297">
        <v>123</v>
      </c>
      <c r="BR297" s="5" t="s">
        <v>55</v>
      </c>
      <c r="BS297" t="s">
        <v>50</v>
      </c>
      <c r="BT297">
        <v>30215</v>
      </c>
      <c r="BU297" t="s">
        <v>38</v>
      </c>
      <c r="BV297" t="s">
        <v>38</v>
      </c>
      <c r="BW297" s="5" t="s">
        <v>55</v>
      </c>
      <c r="BX297" s="22" t="s">
        <v>55</v>
      </c>
      <c r="BY297" s="5" t="s">
        <v>55</v>
      </c>
      <c r="BZ297" s="5" t="s">
        <v>55</v>
      </c>
      <c r="CA297" t="s">
        <v>37</v>
      </c>
      <c r="CB297" t="s">
        <v>37</v>
      </c>
      <c r="CC297" t="s">
        <v>55</v>
      </c>
    </row>
    <row r="298" spans="1:81" ht="17" customHeight="1" x14ac:dyDescent="0.2">
      <c r="A298" s="7" t="s">
        <v>37</v>
      </c>
      <c r="B298" t="s">
        <v>561</v>
      </c>
      <c r="C298" t="s">
        <v>136</v>
      </c>
      <c r="D298" t="s">
        <v>166</v>
      </c>
      <c r="E298" t="str">
        <f t="shared" si="33"/>
        <v>Load Scenario 297 (Org#=1| Campus#=1, GiftType#=2, Fund#=1)</v>
      </c>
      <c r="F298" s="24" t="str">
        <f t="shared" si="34"/>
        <v>CampusName=Main Campus|GiftType=Donate| DonatePurchaseGoal=Donate|FundName= General Giving| CategoryName=</v>
      </c>
      <c r="G298" s="24" t="str">
        <f t="shared" si="35"/>
        <v>Load Scenario 297 (Org#=1| Campus#=1, GiftType#=2, Fund#=1) - Using 'Main Campus',  'Donate', using 'AmountCurrency' of '10', with a 'One-Time' transaction using a 'New Credit Card' payment type 'Visa' with account 'Visa_Corporate_Purchase' number '4055 0111 1111 1111' Submit = 'Yes'</v>
      </c>
      <c r="H298" s="24" t="str">
        <f t="shared" si="36"/>
        <v>Environment= https://sg-dev-web.securegive.com/,  User= testing+297+load@securegive.com</v>
      </c>
      <c r="I298" s="34" t="s">
        <v>244</v>
      </c>
      <c r="J298" t="s">
        <v>272</v>
      </c>
      <c r="K298" s="34" t="s">
        <v>2054</v>
      </c>
      <c r="L298" t="s">
        <v>271</v>
      </c>
      <c r="M298" t="s">
        <v>55</v>
      </c>
      <c r="N298" t="s">
        <v>55</v>
      </c>
      <c r="O298" s="1" t="s">
        <v>92</v>
      </c>
      <c r="P298" t="s">
        <v>13</v>
      </c>
      <c r="Q298">
        <v>1</v>
      </c>
      <c r="R298" s="24">
        <v>1</v>
      </c>
      <c r="S298" s="7" t="s">
        <v>213</v>
      </c>
      <c r="T298" s="7">
        <v>2</v>
      </c>
      <c r="U298" s="7" t="s">
        <v>213</v>
      </c>
      <c r="V298" s="26" t="s">
        <v>55</v>
      </c>
      <c r="W298" s="22" t="s">
        <v>55</v>
      </c>
      <c r="X298" s="32" t="s">
        <v>55</v>
      </c>
      <c r="Y298" s="32" t="s">
        <v>55</v>
      </c>
      <c r="Z298" s="22" t="s">
        <v>55</v>
      </c>
      <c r="AA298" s="22" t="s">
        <v>55</v>
      </c>
      <c r="AB298" s="22" t="s">
        <v>55</v>
      </c>
      <c r="AC298" t="s">
        <v>60</v>
      </c>
      <c r="AD298">
        <v>1</v>
      </c>
      <c r="AF298" t="s">
        <v>24</v>
      </c>
      <c r="AG298">
        <v>10</v>
      </c>
      <c r="AH298" t="s">
        <v>17</v>
      </c>
      <c r="AI298" s="5" t="s">
        <v>55</v>
      </c>
      <c r="AJ298" s="5" t="s">
        <v>55</v>
      </c>
      <c r="AK298" s="32" t="s">
        <v>55</v>
      </c>
      <c r="AL298" s="22" t="s">
        <v>55</v>
      </c>
      <c r="AM298" s="32" t="s">
        <v>55</v>
      </c>
      <c r="AN298" s="32" t="s">
        <v>55</v>
      </c>
      <c r="AO298" s="22" t="str">
        <f t="shared" si="32"/>
        <v>One-Time gift on N/A basis charged on N/A Delayed start date of N/A ending on N/A</v>
      </c>
      <c r="AP298" t="s">
        <v>38</v>
      </c>
      <c r="AQ298" s="5" t="s">
        <v>64</v>
      </c>
      <c r="AR298" s="5" t="s">
        <v>181</v>
      </c>
      <c r="AS298" s="5" t="s">
        <v>64</v>
      </c>
      <c r="AT298" s="5"/>
      <c r="AU298" t="s">
        <v>38</v>
      </c>
      <c r="AV298" t="s">
        <v>38</v>
      </c>
      <c r="AW298" t="s">
        <v>38</v>
      </c>
      <c r="AX298" t="s">
        <v>90</v>
      </c>
      <c r="AY298" s="35" t="s">
        <v>3571</v>
      </c>
      <c r="AZ298" s="36" t="s">
        <v>3434</v>
      </c>
      <c r="BA298" s="36" t="s">
        <v>3990</v>
      </c>
      <c r="BB298" s="36" t="s">
        <v>5755</v>
      </c>
      <c r="BC298" s="37"/>
      <c r="BD298" s="36" t="s">
        <v>5305</v>
      </c>
      <c r="BE298" s="36" t="s">
        <v>5214</v>
      </c>
      <c r="BF298" t="s">
        <v>87</v>
      </c>
      <c r="BG298" s="39">
        <v>67771</v>
      </c>
      <c r="BH298" t="s">
        <v>53</v>
      </c>
      <c r="BI298" t="s">
        <v>221</v>
      </c>
      <c r="BJ298" s="5" t="s">
        <v>55</v>
      </c>
      <c r="BK298" t="s">
        <v>37</v>
      </c>
      <c r="BL298" t="s">
        <v>237</v>
      </c>
      <c r="BM298" t="s">
        <v>111</v>
      </c>
      <c r="BN298" t="s">
        <v>106</v>
      </c>
      <c r="BO298" t="s">
        <v>100</v>
      </c>
      <c r="BP298" s="4">
        <v>44188</v>
      </c>
      <c r="BQ298">
        <v>123</v>
      </c>
      <c r="BR298" s="5" t="s">
        <v>55</v>
      </c>
      <c r="BS298" t="s">
        <v>172</v>
      </c>
      <c r="BT298">
        <v>30215</v>
      </c>
      <c r="BU298" t="s">
        <v>38</v>
      </c>
      <c r="BV298" t="s">
        <v>38</v>
      </c>
      <c r="BW298" s="5" t="s">
        <v>55</v>
      </c>
      <c r="BX298" s="22" t="s">
        <v>55</v>
      </c>
      <c r="BY298" s="5" t="s">
        <v>55</v>
      </c>
      <c r="BZ298" s="5" t="s">
        <v>55</v>
      </c>
      <c r="CA298" t="s">
        <v>37</v>
      </c>
      <c r="CB298" t="s">
        <v>37</v>
      </c>
      <c r="CC298" t="s">
        <v>55</v>
      </c>
    </row>
    <row r="299" spans="1:81" x14ac:dyDescent="0.2">
      <c r="A299" s="7" t="s">
        <v>37</v>
      </c>
      <c r="B299" t="s">
        <v>562</v>
      </c>
      <c r="C299" t="s">
        <v>136</v>
      </c>
      <c r="D299" t="s">
        <v>166</v>
      </c>
      <c r="E299" t="str">
        <f t="shared" si="33"/>
        <v>Load Scenario 298 (Org#=1| Campus#=1, GiftType#=2, Fund#=1)</v>
      </c>
      <c r="F299" s="24" t="str">
        <f t="shared" si="34"/>
        <v>CampusName=Main Campus|GiftType=Donate| DonatePurchaseGoal=Donate|FundName= General Giving| CategoryName=</v>
      </c>
      <c r="G299" s="24" t="str">
        <f t="shared" si="35"/>
        <v>Load Scenario 298 (Org#=1| Campus#=1, GiftType#=2, Fund#=1) - Using 'Main Campus',  'Donate', using 'AmountCurrency' of '14', with a 'One-Time' transaction using a 'New Credit Card' payment type 'Visa' with account 'Mastercard_Personal' number '5454 5454 5454 5454' Submit = 'Yes'</v>
      </c>
      <c r="H299" s="24" t="str">
        <f t="shared" si="36"/>
        <v>Environment= https://sg-dev-web.securegive.com/,  User= testing+298+load@securegive.com</v>
      </c>
      <c r="I299" s="34" t="s">
        <v>244</v>
      </c>
      <c r="J299" t="s">
        <v>272</v>
      </c>
      <c r="K299" s="34" t="s">
        <v>2055</v>
      </c>
      <c r="L299" t="s">
        <v>271</v>
      </c>
      <c r="M299" t="s">
        <v>55</v>
      </c>
      <c r="N299" t="s">
        <v>55</v>
      </c>
      <c r="O299" s="1" t="s">
        <v>92</v>
      </c>
      <c r="P299" t="s">
        <v>13</v>
      </c>
      <c r="Q299">
        <v>1</v>
      </c>
      <c r="R299" s="24">
        <v>1</v>
      </c>
      <c r="S299" s="7" t="s">
        <v>213</v>
      </c>
      <c r="T299" s="7">
        <v>2</v>
      </c>
      <c r="U299" s="7" t="s">
        <v>213</v>
      </c>
      <c r="V299" s="26" t="s">
        <v>55</v>
      </c>
      <c r="W299" s="22" t="s">
        <v>55</v>
      </c>
      <c r="X299" s="32" t="s">
        <v>55</v>
      </c>
      <c r="Y299" s="32" t="s">
        <v>55</v>
      </c>
      <c r="Z299" s="22" t="s">
        <v>55</v>
      </c>
      <c r="AA299" s="22" t="s">
        <v>55</v>
      </c>
      <c r="AB299" s="22" t="s">
        <v>55</v>
      </c>
      <c r="AC299" t="s">
        <v>60</v>
      </c>
      <c r="AD299">
        <v>1</v>
      </c>
      <c r="AF299" t="s">
        <v>24</v>
      </c>
      <c r="AG299">
        <v>14</v>
      </c>
      <c r="AH299" t="s">
        <v>17</v>
      </c>
      <c r="AI299" s="5" t="s">
        <v>55</v>
      </c>
      <c r="AJ299" s="5" t="s">
        <v>55</v>
      </c>
      <c r="AK299" s="32" t="s">
        <v>55</v>
      </c>
      <c r="AL299" s="22" t="s">
        <v>55</v>
      </c>
      <c r="AM299" s="32" t="s">
        <v>55</v>
      </c>
      <c r="AN299" s="32" t="s">
        <v>55</v>
      </c>
      <c r="AO299" s="22" t="str">
        <f t="shared" si="32"/>
        <v>One-Time gift on N/A basis charged on N/A Delayed start date of N/A ending on N/A</v>
      </c>
      <c r="AP299" t="s">
        <v>38</v>
      </c>
      <c r="AQ299" s="5" t="s">
        <v>64</v>
      </c>
      <c r="AR299" s="5" t="s">
        <v>181</v>
      </c>
      <c r="AS299" s="5" t="s">
        <v>64</v>
      </c>
      <c r="AT299" s="5"/>
      <c r="AU299" t="s">
        <v>38</v>
      </c>
      <c r="AV299" t="s">
        <v>38</v>
      </c>
      <c r="AW299" t="s">
        <v>38</v>
      </c>
      <c r="AX299" t="s">
        <v>90</v>
      </c>
      <c r="AY299" s="35" t="s">
        <v>3546</v>
      </c>
      <c r="AZ299" s="36" t="s">
        <v>3304</v>
      </c>
      <c r="BA299" s="36" t="s">
        <v>3991</v>
      </c>
      <c r="BB299" s="36" t="s">
        <v>5756</v>
      </c>
      <c r="BC299" s="37"/>
      <c r="BD299" s="36" t="s">
        <v>5395</v>
      </c>
      <c r="BE299" s="36" t="s">
        <v>5267</v>
      </c>
      <c r="BF299" t="s">
        <v>87</v>
      </c>
      <c r="BG299" s="39">
        <v>37343</v>
      </c>
      <c r="BH299" t="s">
        <v>53</v>
      </c>
      <c r="BI299" t="s">
        <v>221</v>
      </c>
      <c r="BJ299" s="5" t="s">
        <v>55</v>
      </c>
      <c r="BK299" t="s">
        <v>37</v>
      </c>
      <c r="BL299" t="s">
        <v>237</v>
      </c>
      <c r="BM299" t="s">
        <v>111</v>
      </c>
      <c r="BN299" t="s">
        <v>122</v>
      </c>
      <c r="BO299" t="s">
        <v>101</v>
      </c>
      <c r="BP299" s="4">
        <v>44188</v>
      </c>
      <c r="BQ299">
        <v>123</v>
      </c>
      <c r="BR299" s="5" t="s">
        <v>55</v>
      </c>
      <c r="BS299" t="s">
        <v>173</v>
      </c>
      <c r="BT299">
        <v>30215</v>
      </c>
      <c r="BU299" t="s">
        <v>38</v>
      </c>
      <c r="BV299" t="s">
        <v>38</v>
      </c>
      <c r="BW299" s="5" t="s">
        <v>55</v>
      </c>
      <c r="BX299" s="22" t="s">
        <v>55</v>
      </c>
      <c r="BY299" s="5" t="s">
        <v>55</v>
      </c>
      <c r="BZ299" s="5" t="s">
        <v>55</v>
      </c>
      <c r="CA299" t="s">
        <v>38</v>
      </c>
      <c r="CB299" t="s">
        <v>37</v>
      </c>
      <c r="CC299" t="s">
        <v>55</v>
      </c>
    </row>
    <row r="300" spans="1:81" x14ac:dyDescent="0.2">
      <c r="A300" s="7" t="s">
        <v>37</v>
      </c>
      <c r="B300" t="s">
        <v>563</v>
      </c>
      <c r="C300" t="s">
        <v>136</v>
      </c>
      <c r="D300" t="s">
        <v>166</v>
      </c>
      <c r="E300" t="str">
        <f t="shared" si="33"/>
        <v>Load Scenario 299 (Org#=1| Campus#=1, GiftType#=2, Fund#=1)</v>
      </c>
      <c r="F300" s="24" t="str">
        <f t="shared" si="34"/>
        <v>CampusName=Main Campus|GiftType=Donate| DonatePurchaseGoal=Donate|FundName= General Giving| CategoryName=</v>
      </c>
      <c r="G300" s="24" t="str">
        <f t="shared" si="35"/>
        <v>Load Scenario 299 (Org#=1| Campus#=1, GiftType#=2, Fund#=1) - Using 'Main Campus',  'Donate', using 'AmountCurrency' of '15', with a 'One-Time' transaction using a 'New Credit Card' payment type 'Mastercard' with account 'Mastercard_Corporate' number '5405 2222 2222 2226' Submit = 'Yes'</v>
      </c>
      <c r="H300" s="24" t="str">
        <f t="shared" si="36"/>
        <v>Environment= https://sg-dev-web.securegive.com/,  User= testing+299+load@securegive.com</v>
      </c>
      <c r="I300" s="34" t="s">
        <v>244</v>
      </c>
      <c r="J300" t="s">
        <v>272</v>
      </c>
      <c r="K300" s="34" t="s">
        <v>2056</v>
      </c>
      <c r="L300" t="s">
        <v>271</v>
      </c>
      <c r="M300" t="s">
        <v>55</v>
      </c>
      <c r="N300" t="s">
        <v>55</v>
      </c>
      <c r="O300" s="1" t="s">
        <v>92</v>
      </c>
      <c r="P300" t="s">
        <v>13</v>
      </c>
      <c r="Q300">
        <v>1</v>
      </c>
      <c r="R300" s="24">
        <v>1</v>
      </c>
      <c r="S300" s="7" t="s">
        <v>213</v>
      </c>
      <c r="T300" s="7">
        <v>2</v>
      </c>
      <c r="U300" s="7" t="s">
        <v>213</v>
      </c>
      <c r="V300" s="26" t="s">
        <v>55</v>
      </c>
      <c r="W300" s="22" t="s">
        <v>55</v>
      </c>
      <c r="X300" s="32" t="s">
        <v>55</v>
      </c>
      <c r="Y300" s="32" t="s">
        <v>55</v>
      </c>
      <c r="Z300" s="22" t="s">
        <v>55</v>
      </c>
      <c r="AA300" s="22" t="s">
        <v>55</v>
      </c>
      <c r="AB300" s="22" t="s">
        <v>55</v>
      </c>
      <c r="AC300" t="s">
        <v>60</v>
      </c>
      <c r="AD300">
        <v>1</v>
      </c>
      <c r="AF300" t="s">
        <v>24</v>
      </c>
      <c r="AG300">
        <v>15</v>
      </c>
      <c r="AH300" t="s">
        <v>17</v>
      </c>
      <c r="AI300" s="5" t="s">
        <v>55</v>
      </c>
      <c r="AJ300" s="5" t="s">
        <v>55</v>
      </c>
      <c r="AK300" s="32" t="s">
        <v>55</v>
      </c>
      <c r="AL300" s="22" t="s">
        <v>55</v>
      </c>
      <c r="AM300" s="32" t="s">
        <v>55</v>
      </c>
      <c r="AN300" s="32" t="s">
        <v>55</v>
      </c>
      <c r="AO300" s="22" t="str">
        <f t="shared" si="32"/>
        <v>One-Time gift on N/A basis charged on N/A Delayed start date of N/A ending on N/A</v>
      </c>
      <c r="AP300" t="s">
        <v>38</v>
      </c>
      <c r="AQ300" s="5" t="s">
        <v>64</v>
      </c>
      <c r="AR300" s="5" t="s">
        <v>181</v>
      </c>
      <c r="AS300" s="5" t="s">
        <v>64</v>
      </c>
      <c r="AT300" s="5"/>
      <c r="AU300" t="s">
        <v>38</v>
      </c>
      <c r="AV300" t="s">
        <v>38</v>
      </c>
      <c r="AW300" t="s">
        <v>38</v>
      </c>
      <c r="AX300" t="s">
        <v>90</v>
      </c>
      <c r="AY300" s="35" t="s">
        <v>3572</v>
      </c>
      <c r="AZ300" s="36" t="s">
        <v>3350</v>
      </c>
      <c r="BA300" s="36" t="s">
        <v>3992</v>
      </c>
      <c r="BB300" s="36" t="s">
        <v>5757</v>
      </c>
      <c r="BC300" s="37"/>
      <c r="BD300" s="36" t="s">
        <v>5737</v>
      </c>
      <c r="BE300" s="36" t="s">
        <v>5622</v>
      </c>
      <c r="BF300" t="s">
        <v>87</v>
      </c>
      <c r="BG300" s="39">
        <v>92316</v>
      </c>
      <c r="BH300" t="s">
        <v>53</v>
      </c>
      <c r="BI300" t="s">
        <v>221</v>
      </c>
      <c r="BJ300" s="5" t="s">
        <v>55</v>
      </c>
      <c r="BK300" t="s">
        <v>37</v>
      </c>
      <c r="BL300" t="s">
        <v>238</v>
      </c>
      <c r="BM300" t="s">
        <v>111</v>
      </c>
      <c r="BN300" t="s">
        <v>123</v>
      </c>
      <c r="BO300" t="s">
        <v>103</v>
      </c>
      <c r="BP300" s="4">
        <v>44188</v>
      </c>
      <c r="BQ300">
        <v>123</v>
      </c>
      <c r="BR300" s="5" t="s">
        <v>55</v>
      </c>
      <c r="BS300" t="s">
        <v>174</v>
      </c>
      <c r="BT300">
        <v>30215</v>
      </c>
      <c r="BU300" t="s">
        <v>38</v>
      </c>
      <c r="BV300" t="s">
        <v>38</v>
      </c>
      <c r="BW300" s="5" t="s">
        <v>55</v>
      </c>
      <c r="BX300" s="22" t="s">
        <v>55</v>
      </c>
      <c r="BY300" s="5" t="s">
        <v>55</v>
      </c>
      <c r="BZ300" s="5" t="s">
        <v>55</v>
      </c>
      <c r="CA300" t="s">
        <v>38</v>
      </c>
      <c r="CB300" t="s">
        <v>37</v>
      </c>
      <c r="CC300" t="s">
        <v>55</v>
      </c>
    </row>
    <row r="301" spans="1:81" x14ac:dyDescent="0.2">
      <c r="A301" s="7" t="s">
        <v>37</v>
      </c>
      <c r="B301" t="s">
        <v>564</v>
      </c>
      <c r="C301" t="s">
        <v>136</v>
      </c>
      <c r="D301" t="s">
        <v>166</v>
      </c>
      <c r="E301" t="str">
        <f t="shared" si="33"/>
        <v>Load Scenario 300 (Org#=1| Campus#=1, GiftType#=2, Fund#=1)</v>
      </c>
      <c r="F301" s="24" t="str">
        <f t="shared" si="34"/>
        <v>CampusName=Main Campus|GiftType=Donate| DonatePurchaseGoal=Donate|FundName= General Giving| CategoryName=</v>
      </c>
      <c r="G301" s="24" t="str">
        <f t="shared" si="35"/>
        <v>Load Scenario 300 (Org#=1| Campus#=1, GiftType#=2, Fund#=1) - Using 'Main Campus',  'Donate', using 'AmountCurrency' of '16', with a 'One-Time' transaction using a 'New Credit Card' payment type 'Discover' with account 'Discover' number '6011 0009 9550 0000' Submit = 'Yes'</v>
      </c>
      <c r="H301" s="24" t="str">
        <f t="shared" si="36"/>
        <v>Environment= https://sg-dev-web.securegive.com/,  User= testing+300+load@securegive.com</v>
      </c>
      <c r="I301" s="34" t="s">
        <v>244</v>
      </c>
      <c r="J301" t="s">
        <v>272</v>
      </c>
      <c r="K301" s="34" t="s">
        <v>2057</v>
      </c>
      <c r="L301" t="s">
        <v>271</v>
      </c>
      <c r="M301" t="s">
        <v>55</v>
      </c>
      <c r="N301" t="s">
        <v>55</v>
      </c>
      <c r="O301" s="1" t="s">
        <v>92</v>
      </c>
      <c r="P301" t="s">
        <v>13</v>
      </c>
      <c r="Q301">
        <v>1</v>
      </c>
      <c r="R301" s="24">
        <v>1</v>
      </c>
      <c r="S301" s="7" t="s">
        <v>213</v>
      </c>
      <c r="T301" s="7">
        <v>2</v>
      </c>
      <c r="U301" s="7" t="s">
        <v>213</v>
      </c>
      <c r="V301" s="26" t="s">
        <v>55</v>
      </c>
      <c r="W301" s="22" t="s">
        <v>55</v>
      </c>
      <c r="X301" s="32" t="s">
        <v>55</v>
      </c>
      <c r="Y301" s="32" t="s">
        <v>55</v>
      </c>
      <c r="Z301" s="22" t="s">
        <v>55</v>
      </c>
      <c r="AA301" s="22" t="s">
        <v>55</v>
      </c>
      <c r="AB301" s="22" t="s">
        <v>55</v>
      </c>
      <c r="AC301" t="s">
        <v>60</v>
      </c>
      <c r="AD301">
        <v>1</v>
      </c>
      <c r="AF301" t="s">
        <v>24</v>
      </c>
      <c r="AG301">
        <v>16</v>
      </c>
      <c r="AH301" t="s">
        <v>17</v>
      </c>
      <c r="AI301" s="5" t="s">
        <v>55</v>
      </c>
      <c r="AJ301" s="5" t="s">
        <v>55</v>
      </c>
      <c r="AK301" s="32" t="s">
        <v>55</v>
      </c>
      <c r="AL301" s="22" t="s">
        <v>55</v>
      </c>
      <c r="AM301" s="32" t="s">
        <v>55</v>
      </c>
      <c r="AN301" s="32" t="s">
        <v>55</v>
      </c>
      <c r="AO301" s="22" t="str">
        <f t="shared" si="32"/>
        <v>One-Time gift on N/A basis charged on N/A Delayed start date of N/A ending on N/A</v>
      </c>
      <c r="AP301" t="s">
        <v>38</v>
      </c>
      <c r="AQ301" s="5" t="s">
        <v>64</v>
      </c>
      <c r="AR301" s="5" t="s">
        <v>181</v>
      </c>
      <c r="AS301" s="5" t="s">
        <v>64</v>
      </c>
      <c r="AT301" s="5"/>
      <c r="AU301" t="s">
        <v>38</v>
      </c>
      <c r="AV301" t="s">
        <v>38</v>
      </c>
      <c r="AW301" t="s">
        <v>38</v>
      </c>
      <c r="AX301" t="s">
        <v>90</v>
      </c>
      <c r="AY301" s="35" t="s">
        <v>3573</v>
      </c>
      <c r="AZ301" s="36" t="s">
        <v>3448</v>
      </c>
      <c r="BA301" s="36" t="s">
        <v>3993</v>
      </c>
      <c r="BB301" s="36" t="s">
        <v>5758</v>
      </c>
      <c r="BC301" s="37"/>
      <c r="BD301" s="36" t="s">
        <v>5698</v>
      </c>
      <c r="BE301" s="36" t="s">
        <v>5300</v>
      </c>
      <c r="BF301" t="s">
        <v>87</v>
      </c>
      <c r="BG301" s="39">
        <v>55821</v>
      </c>
      <c r="BH301" t="s">
        <v>53</v>
      </c>
      <c r="BI301" t="s">
        <v>221</v>
      </c>
      <c r="BJ301" s="5" t="s">
        <v>55</v>
      </c>
      <c r="BK301" t="s">
        <v>37</v>
      </c>
      <c r="BL301" t="s">
        <v>96</v>
      </c>
      <c r="BM301" t="s">
        <v>111</v>
      </c>
      <c r="BN301" t="s">
        <v>96</v>
      </c>
      <c r="BO301" t="s">
        <v>104</v>
      </c>
      <c r="BP301" s="4">
        <v>44188</v>
      </c>
      <c r="BQ301">
        <v>123</v>
      </c>
      <c r="BR301" s="5" t="s">
        <v>55</v>
      </c>
      <c r="BS301" t="s">
        <v>175</v>
      </c>
      <c r="BT301">
        <v>30215</v>
      </c>
      <c r="BU301" t="s">
        <v>38</v>
      </c>
      <c r="BV301" t="s">
        <v>38</v>
      </c>
      <c r="BW301" s="5" t="s">
        <v>55</v>
      </c>
      <c r="BX301" s="22" t="s">
        <v>55</v>
      </c>
      <c r="BY301" s="5" t="s">
        <v>55</v>
      </c>
      <c r="BZ301" s="5" t="s">
        <v>55</v>
      </c>
      <c r="CA301" t="s">
        <v>37</v>
      </c>
      <c r="CB301" t="s">
        <v>37</v>
      </c>
      <c r="CC301" t="s">
        <v>55</v>
      </c>
    </row>
    <row r="302" spans="1:81" x14ac:dyDescent="0.2">
      <c r="A302" s="7" t="s">
        <v>37</v>
      </c>
      <c r="B302" t="s">
        <v>565</v>
      </c>
      <c r="C302" t="s">
        <v>136</v>
      </c>
      <c r="D302" t="s">
        <v>166</v>
      </c>
      <c r="E302" t="str">
        <f t="shared" si="33"/>
        <v>Load Scenario 301 (Org#=1| Campus#=1, GiftType#=2, Fund#=1)</v>
      </c>
      <c r="F302" s="24" t="str">
        <f t="shared" si="34"/>
        <v>CampusName=Main Campus|GiftType=Donate| DonatePurchaseGoal=Donate|FundName= General Giving| CategoryName=</v>
      </c>
      <c r="G302" s="24" t="str">
        <f t="shared" si="35"/>
        <v>Load Scenario 301 (Org#=1| Campus#=1, GiftType#=2, Fund#=1) - Using 'Main Campus',  'Donate', using 'AmountCurrency' of '10', with a 'One-Time' transaction using a 'New Credit Card' payment type 'Amex' with account 'American_Express' number '3714 496353 98431' Submit = 'Yes'</v>
      </c>
      <c r="H302" s="24" t="str">
        <f t="shared" si="36"/>
        <v>Environment= https://sg-dev-web.securegive.com/,  User= testing+301+load@securegive.com</v>
      </c>
      <c r="I302" s="34" t="s">
        <v>244</v>
      </c>
      <c r="J302" t="s">
        <v>272</v>
      </c>
      <c r="K302" s="34" t="s">
        <v>2058</v>
      </c>
      <c r="L302" t="s">
        <v>271</v>
      </c>
      <c r="M302" t="s">
        <v>55</v>
      </c>
      <c r="N302" t="s">
        <v>55</v>
      </c>
      <c r="O302" s="1" t="s">
        <v>92</v>
      </c>
      <c r="P302" t="s">
        <v>13</v>
      </c>
      <c r="Q302">
        <v>1</v>
      </c>
      <c r="R302" s="24">
        <v>1</v>
      </c>
      <c r="S302" s="7" t="s">
        <v>213</v>
      </c>
      <c r="T302" s="7">
        <v>2</v>
      </c>
      <c r="U302" s="7" t="s">
        <v>213</v>
      </c>
      <c r="V302" s="26" t="s">
        <v>55</v>
      </c>
      <c r="W302" s="22" t="s">
        <v>55</v>
      </c>
      <c r="X302" s="32" t="s">
        <v>55</v>
      </c>
      <c r="Y302" s="32" t="s">
        <v>55</v>
      </c>
      <c r="Z302" s="22" t="s">
        <v>55</v>
      </c>
      <c r="AA302" s="22" t="s">
        <v>55</v>
      </c>
      <c r="AB302" s="22" t="s">
        <v>55</v>
      </c>
      <c r="AC302" t="s">
        <v>60</v>
      </c>
      <c r="AD302">
        <v>1</v>
      </c>
      <c r="AF302" t="s">
        <v>24</v>
      </c>
      <c r="AG302">
        <v>10</v>
      </c>
      <c r="AH302" t="s">
        <v>17</v>
      </c>
      <c r="AI302" s="5" t="s">
        <v>55</v>
      </c>
      <c r="AJ302" s="5" t="s">
        <v>55</v>
      </c>
      <c r="AK302" s="32" t="s">
        <v>55</v>
      </c>
      <c r="AL302" s="22" t="s">
        <v>55</v>
      </c>
      <c r="AM302" s="32" t="s">
        <v>55</v>
      </c>
      <c r="AN302" s="32" t="s">
        <v>55</v>
      </c>
      <c r="AO302" s="22" t="str">
        <f t="shared" si="32"/>
        <v>One-Time gift on N/A basis charged on N/A Delayed start date of N/A ending on N/A</v>
      </c>
      <c r="AP302" t="s">
        <v>38</v>
      </c>
      <c r="AQ302" s="5" t="s">
        <v>64</v>
      </c>
      <c r="AR302" s="5" t="s">
        <v>181</v>
      </c>
      <c r="AS302" s="5" t="s">
        <v>64</v>
      </c>
      <c r="AT302" s="5"/>
      <c r="AU302" t="s">
        <v>38</v>
      </c>
      <c r="AV302" t="s">
        <v>38</v>
      </c>
      <c r="AW302" t="s">
        <v>38</v>
      </c>
      <c r="AX302" t="s">
        <v>90</v>
      </c>
      <c r="AY302" s="35" t="s">
        <v>3345</v>
      </c>
      <c r="AZ302" s="36" t="s">
        <v>3574</v>
      </c>
      <c r="BA302" s="36" t="s">
        <v>3994</v>
      </c>
      <c r="BB302" s="36" t="s">
        <v>5759</v>
      </c>
      <c r="BC302" s="37"/>
      <c r="BD302" s="36" t="s">
        <v>5760</v>
      </c>
      <c r="BE302" s="36" t="s">
        <v>5420</v>
      </c>
      <c r="BF302" t="s">
        <v>87</v>
      </c>
      <c r="BG302" s="39">
        <v>27022</v>
      </c>
      <c r="BH302" t="s">
        <v>53</v>
      </c>
      <c r="BI302" t="s">
        <v>221</v>
      </c>
      <c r="BJ302" s="5" t="s">
        <v>55</v>
      </c>
      <c r="BK302" t="s">
        <v>37</v>
      </c>
      <c r="BL302" t="s">
        <v>239</v>
      </c>
      <c r="BM302" t="s">
        <v>111</v>
      </c>
      <c r="BN302" t="s">
        <v>107</v>
      </c>
      <c r="BO302" t="s">
        <v>105</v>
      </c>
      <c r="BP302" s="4">
        <v>44188</v>
      </c>
      <c r="BQ302" s="5" t="s">
        <v>55</v>
      </c>
      <c r="BR302">
        <v>1234</v>
      </c>
      <c r="BS302" t="s">
        <v>176</v>
      </c>
      <c r="BT302">
        <v>30215</v>
      </c>
      <c r="BU302" t="s">
        <v>38</v>
      </c>
      <c r="BV302" t="s">
        <v>55</v>
      </c>
      <c r="BW302" s="5" t="s">
        <v>55</v>
      </c>
      <c r="BX302" s="22" t="s">
        <v>55</v>
      </c>
      <c r="BY302" s="5" t="s">
        <v>55</v>
      </c>
      <c r="BZ302" s="5" t="s">
        <v>55</v>
      </c>
      <c r="CA302" t="s">
        <v>37</v>
      </c>
      <c r="CB302" t="s">
        <v>37</v>
      </c>
      <c r="CC302" t="s">
        <v>55</v>
      </c>
    </row>
    <row r="303" spans="1:81" x14ac:dyDescent="0.2">
      <c r="A303" s="7" t="s">
        <v>37</v>
      </c>
      <c r="B303" t="s">
        <v>566</v>
      </c>
      <c r="C303" t="s">
        <v>136</v>
      </c>
      <c r="D303" t="s">
        <v>166</v>
      </c>
      <c r="E303" t="str">
        <f t="shared" si="33"/>
        <v>Load Scenario 302 (Org#=1| Campus#=1, GiftType#=2, Fund#=1)</v>
      </c>
      <c r="F303" s="24" t="str">
        <f t="shared" si="34"/>
        <v>CampusName=Main Campus|GiftType=Donate| DonatePurchaseGoal=Donate|FundName= General Giving| CategoryName=</v>
      </c>
      <c r="G303" s="24" t="str">
        <f t="shared" si="35"/>
        <v>Load Scenario 302 (Org#=1| Campus#=1, GiftType#=2, Fund#=1) - Using 'Main Campus',  'Donate', using 'AmountCurrency' of '10', with a 'One-Time' transaction using a 'New Bank Account' payment type 'ach' with account 'NormalAccount' number '856667' Submit = 'Yes'</v>
      </c>
      <c r="H303" s="24" t="str">
        <f t="shared" si="36"/>
        <v>Environment= https://sg-dev-web.securegive.com/,  User= testing+302+load@securegive.com</v>
      </c>
      <c r="I303" s="34" t="s">
        <v>244</v>
      </c>
      <c r="J303" t="s">
        <v>272</v>
      </c>
      <c r="K303" s="34" t="s">
        <v>2059</v>
      </c>
      <c r="L303" t="s">
        <v>271</v>
      </c>
      <c r="M303" t="s">
        <v>55</v>
      </c>
      <c r="N303" t="s">
        <v>55</v>
      </c>
      <c r="O303" s="1" t="s">
        <v>92</v>
      </c>
      <c r="P303" t="s">
        <v>13</v>
      </c>
      <c r="Q303">
        <v>1</v>
      </c>
      <c r="R303" s="24">
        <v>1</v>
      </c>
      <c r="S303" s="7" t="s">
        <v>213</v>
      </c>
      <c r="T303" s="7">
        <v>2</v>
      </c>
      <c r="U303" s="7" t="s">
        <v>213</v>
      </c>
      <c r="V303" s="26" t="s">
        <v>55</v>
      </c>
      <c r="W303" s="22" t="s">
        <v>55</v>
      </c>
      <c r="X303" s="32" t="s">
        <v>55</v>
      </c>
      <c r="Y303" s="32" t="s">
        <v>55</v>
      </c>
      <c r="Z303" s="22" t="s">
        <v>55</v>
      </c>
      <c r="AA303" s="22" t="s">
        <v>55</v>
      </c>
      <c r="AB303" s="22" t="s">
        <v>55</v>
      </c>
      <c r="AC303" t="s">
        <v>60</v>
      </c>
      <c r="AD303">
        <v>1</v>
      </c>
      <c r="AF303" t="s">
        <v>24</v>
      </c>
      <c r="AG303">
        <v>10</v>
      </c>
      <c r="AH303" t="s">
        <v>17</v>
      </c>
      <c r="AI303" s="5" t="s">
        <v>55</v>
      </c>
      <c r="AJ303" s="5" t="s">
        <v>55</v>
      </c>
      <c r="AK303" s="32" t="s">
        <v>55</v>
      </c>
      <c r="AL303" s="22" t="s">
        <v>55</v>
      </c>
      <c r="AM303" s="32" t="s">
        <v>55</v>
      </c>
      <c r="AN303" s="32" t="s">
        <v>55</v>
      </c>
      <c r="AO303" s="22" t="str">
        <f t="shared" si="32"/>
        <v>One-Time gift on N/A basis charged on N/A Delayed start date of N/A ending on N/A</v>
      </c>
      <c r="AP303" t="s">
        <v>38</v>
      </c>
      <c r="AQ303" s="5" t="s">
        <v>64</v>
      </c>
      <c r="AR303" s="5" t="s">
        <v>181</v>
      </c>
      <c r="AS303" s="5" t="s">
        <v>64</v>
      </c>
      <c r="AT303" s="5"/>
      <c r="AU303" t="s">
        <v>38</v>
      </c>
      <c r="AV303" t="s">
        <v>38</v>
      </c>
      <c r="AW303" t="s">
        <v>38</v>
      </c>
      <c r="AX303" t="s">
        <v>90</v>
      </c>
      <c r="AY303" s="35" t="s">
        <v>3362</v>
      </c>
      <c r="AZ303" s="36" t="s">
        <v>3575</v>
      </c>
      <c r="BA303" s="36" t="s">
        <v>3995</v>
      </c>
      <c r="BB303" s="36" t="s">
        <v>5761</v>
      </c>
      <c r="BC303" s="37"/>
      <c r="BD303" s="36" t="s">
        <v>5692</v>
      </c>
      <c r="BE303" s="36" t="s">
        <v>5332</v>
      </c>
      <c r="BF303" t="s">
        <v>87</v>
      </c>
      <c r="BG303" s="39">
        <v>49582</v>
      </c>
      <c r="BH303" t="s">
        <v>126</v>
      </c>
      <c r="BI303" t="s">
        <v>221</v>
      </c>
      <c r="BJ303" s="5" t="s">
        <v>55</v>
      </c>
      <c r="BK303" s="5" t="s">
        <v>55</v>
      </c>
      <c r="BL303" t="s">
        <v>236</v>
      </c>
      <c r="BM303" t="s">
        <v>110</v>
      </c>
      <c r="BN303" t="s">
        <v>119</v>
      </c>
      <c r="BO303">
        <v>856667</v>
      </c>
      <c r="BP303" s="5" t="s">
        <v>55</v>
      </c>
      <c r="BQ303" s="5" t="s">
        <v>55</v>
      </c>
      <c r="BR303" s="5" t="s">
        <v>55</v>
      </c>
      <c r="BS303" s="5" t="s">
        <v>55</v>
      </c>
      <c r="BT303" s="5" t="s">
        <v>55</v>
      </c>
      <c r="BU303" s="5" t="s">
        <v>55</v>
      </c>
      <c r="BV303" t="s">
        <v>38</v>
      </c>
      <c r="BW303" t="s">
        <v>51</v>
      </c>
      <c r="BX303" s="6" t="s">
        <v>132</v>
      </c>
      <c r="BY303" t="s">
        <v>52</v>
      </c>
      <c r="BZ303" s="5" t="s">
        <v>131</v>
      </c>
      <c r="CA303" t="s">
        <v>38</v>
      </c>
      <c r="CB303" t="s">
        <v>37</v>
      </c>
      <c r="CC303" t="s">
        <v>215</v>
      </c>
    </row>
    <row r="304" spans="1:81" x14ac:dyDescent="0.2">
      <c r="A304" s="7" t="s">
        <v>37</v>
      </c>
      <c r="B304" t="s">
        <v>567</v>
      </c>
      <c r="C304" t="s">
        <v>136</v>
      </c>
      <c r="D304" t="s">
        <v>166</v>
      </c>
      <c r="E304" t="str">
        <f t="shared" si="33"/>
        <v>Load Scenario 303 (Org#=1| Campus#=1, GiftType#=2, Fund#=1)</v>
      </c>
      <c r="F304" s="24" t="str">
        <f t="shared" si="34"/>
        <v>CampusName=Main Campus|GiftType=Donate| DonatePurchaseGoal=Donate|FundName= General Giving| CategoryName=</v>
      </c>
      <c r="G304" s="24" t="str">
        <f t="shared" si="35"/>
        <v>Load Scenario 303 (Org#=1| Campus#=1, GiftType#=2, Fund#=1) - Using 'Main Campus',  'Donate', using 'AmountCurrency' of '10', with a 'One-Time' transaction using a 'New Credit Card' payment type 'Visa' with account 'Visa_Personal' number '4111 1111 1111 1111' Submit = 'Yes'</v>
      </c>
      <c r="H304" s="24" t="str">
        <f t="shared" si="36"/>
        <v>Environment= https://sg-dev-web.securegive.com/,  User= testing+303+load@securegive.com</v>
      </c>
      <c r="I304" s="34" t="s">
        <v>244</v>
      </c>
      <c r="J304" t="s">
        <v>272</v>
      </c>
      <c r="K304" s="34" t="s">
        <v>2060</v>
      </c>
      <c r="L304" t="s">
        <v>271</v>
      </c>
      <c r="M304" t="s">
        <v>55</v>
      </c>
      <c r="N304" t="s">
        <v>55</v>
      </c>
      <c r="O304" s="1" t="s">
        <v>92</v>
      </c>
      <c r="P304" t="s">
        <v>13</v>
      </c>
      <c r="Q304">
        <v>1</v>
      </c>
      <c r="R304" s="24">
        <v>1</v>
      </c>
      <c r="S304" s="7" t="s">
        <v>213</v>
      </c>
      <c r="T304" s="7">
        <v>2</v>
      </c>
      <c r="U304" s="7" t="s">
        <v>213</v>
      </c>
      <c r="V304" s="26" t="s">
        <v>55</v>
      </c>
      <c r="W304" s="22" t="s">
        <v>55</v>
      </c>
      <c r="X304" s="32" t="s">
        <v>55</v>
      </c>
      <c r="Y304" s="32" t="s">
        <v>55</v>
      </c>
      <c r="Z304" s="22" t="s">
        <v>55</v>
      </c>
      <c r="AA304" s="22" t="s">
        <v>55</v>
      </c>
      <c r="AB304" s="22" t="s">
        <v>55</v>
      </c>
      <c r="AC304" t="s">
        <v>60</v>
      </c>
      <c r="AD304">
        <v>1</v>
      </c>
      <c r="AF304" t="s">
        <v>24</v>
      </c>
      <c r="AG304">
        <v>10</v>
      </c>
      <c r="AH304" t="s">
        <v>17</v>
      </c>
      <c r="AI304" s="5" t="s">
        <v>55</v>
      </c>
      <c r="AJ304" s="5" t="s">
        <v>55</v>
      </c>
      <c r="AK304" s="32" t="s">
        <v>55</v>
      </c>
      <c r="AL304" s="22" t="s">
        <v>55</v>
      </c>
      <c r="AM304" s="32" t="s">
        <v>55</v>
      </c>
      <c r="AN304" s="32" t="s">
        <v>55</v>
      </c>
      <c r="AO304" s="22" t="str">
        <f t="shared" si="32"/>
        <v>One-Time gift on N/A basis charged on N/A Delayed start date of N/A ending on N/A</v>
      </c>
      <c r="AP304" t="s">
        <v>38</v>
      </c>
      <c r="AQ304" s="5" t="s">
        <v>64</v>
      </c>
      <c r="AR304" s="5" t="s">
        <v>181</v>
      </c>
      <c r="AS304" s="5" t="s">
        <v>64</v>
      </c>
      <c r="AT304" s="5"/>
      <c r="AU304" t="s">
        <v>38</v>
      </c>
      <c r="AV304" t="s">
        <v>38</v>
      </c>
      <c r="AW304" t="s">
        <v>38</v>
      </c>
      <c r="AX304" t="s">
        <v>90</v>
      </c>
      <c r="AY304" s="35" t="s">
        <v>3478</v>
      </c>
      <c r="AZ304" s="36" t="s">
        <v>3263</v>
      </c>
      <c r="BA304" s="36" t="s">
        <v>3996</v>
      </c>
      <c r="BB304" s="36" t="s">
        <v>5762</v>
      </c>
      <c r="BC304" s="37"/>
      <c r="BD304" s="36" t="s">
        <v>5763</v>
      </c>
      <c r="BE304" s="36" t="s">
        <v>5245</v>
      </c>
      <c r="BF304" t="s">
        <v>87</v>
      </c>
      <c r="BG304" s="39">
        <v>45513</v>
      </c>
      <c r="BH304" t="s">
        <v>53</v>
      </c>
      <c r="BI304" t="s">
        <v>221</v>
      </c>
      <c r="BJ304" s="5" t="s">
        <v>55</v>
      </c>
      <c r="BK304" t="s">
        <v>37</v>
      </c>
      <c r="BL304" t="s">
        <v>237</v>
      </c>
      <c r="BM304" t="s">
        <v>111</v>
      </c>
      <c r="BN304" t="s">
        <v>121</v>
      </c>
      <c r="BO304" t="s">
        <v>98</v>
      </c>
      <c r="BP304" s="4">
        <v>44188</v>
      </c>
      <c r="BQ304">
        <v>123</v>
      </c>
      <c r="BR304" s="5" t="s">
        <v>55</v>
      </c>
      <c r="BS304" t="s">
        <v>50</v>
      </c>
      <c r="BT304">
        <v>30215</v>
      </c>
      <c r="BU304" t="s">
        <v>38</v>
      </c>
      <c r="BV304" t="s">
        <v>38</v>
      </c>
      <c r="BW304" s="5" t="s">
        <v>55</v>
      </c>
      <c r="BX304" s="22" t="s">
        <v>55</v>
      </c>
      <c r="BY304" s="5" t="s">
        <v>55</v>
      </c>
      <c r="BZ304" s="5" t="s">
        <v>55</v>
      </c>
      <c r="CA304" t="s">
        <v>37</v>
      </c>
      <c r="CB304" t="s">
        <v>37</v>
      </c>
      <c r="CC304" t="s">
        <v>55</v>
      </c>
    </row>
    <row r="305" spans="1:81" ht="17" customHeight="1" x14ac:dyDescent="0.2">
      <c r="A305" s="7" t="s">
        <v>37</v>
      </c>
      <c r="B305" t="s">
        <v>568</v>
      </c>
      <c r="C305" t="s">
        <v>136</v>
      </c>
      <c r="D305" t="s">
        <v>166</v>
      </c>
      <c r="E305" t="str">
        <f t="shared" si="33"/>
        <v>Load Scenario 304 (Org#=1| Campus#=1, GiftType#=2, Fund#=1)</v>
      </c>
      <c r="F305" s="24" t="str">
        <f t="shared" si="34"/>
        <v>CampusName=Main Campus|GiftType=Donate| DonatePurchaseGoal=Donate|FundName= General Giving| CategoryName=</v>
      </c>
      <c r="G305" s="24" t="str">
        <f t="shared" si="35"/>
        <v>Load Scenario 304 (Org#=1| Campus#=1, GiftType#=2, Fund#=1) - Using 'Main Campus',  'Donate', using 'AmountCurrency' of '10', with a 'One-Time' transaction using a 'New Credit Card' payment type 'Visa' with account 'Visa_Corporate_Purchase' number '4055 0111 1111 1111' Submit = 'Yes'</v>
      </c>
      <c r="H305" s="24" t="str">
        <f t="shared" si="36"/>
        <v>Environment= https://sg-dev-web.securegive.com/,  User= testing+304+load@securegive.com</v>
      </c>
      <c r="I305" s="34" t="s">
        <v>244</v>
      </c>
      <c r="J305" t="s">
        <v>272</v>
      </c>
      <c r="K305" s="34" t="s">
        <v>2061</v>
      </c>
      <c r="L305" t="s">
        <v>271</v>
      </c>
      <c r="M305" t="s">
        <v>55</v>
      </c>
      <c r="N305" t="s">
        <v>55</v>
      </c>
      <c r="O305" s="1" t="s">
        <v>92</v>
      </c>
      <c r="P305" t="s">
        <v>13</v>
      </c>
      <c r="Q305">
        <v>1</v>
      </c>
      <c r="R305" s="24">
        <v>1</v>
      </c>
      <c r="S305" s="7" t="s">
        <v>213</v>
      </c>
      <c r="T305" s="7">
        <v>2</v>
      </c>
      <c r="U305" s="7" t="s">
        <v>213</v>
      </c>
      <c r="V305" s="26" t="s">
        <v>55</v>
      </c>
      <c r="W305" s="22" t="s">
        <v>55</v>
      </c>
      <c r="X305" s="32" t="s">
        <v>55</v>
      </c>
      <c r="Y305" s="32" t="s">
        <v>55</v>
      </c>
      <c r="Z305" s="22" t="s">
        <v>55</v>
      </c>
      <c r="AA305" s="22" t="s">
        <v>55</v>
      </c>
      <c r="AB305" s="22" t="s">
        <v>55</v>
      </c>
      <c r="AC305" t="s">
        <v>60</v>
      </c>
      <c r="AD305">
        <v>1</v>
      </c>
      <c r="AF305" t="s">
        <v>24</v>
      </c>
      <c r="AG305">
        <v>10</v>
      </c>
      <c r="AH305" t="s">
        <v>17</v>
      </c>
      <c r="AI305" s="5" t="s">
        <v>55</v>
      </c>
      <c r="AJ305" s="5" t="s">
        <v>55</v>
      </c>
      <c r="AK305" s="32" t="s">
        <v>55</v>
      </c>
      <c r="AL305" s="22" t="s">
        <v>55</v>
      </c>
      <c r="AM305" s="32" t="s">
        <v>55</v>
      </c>
      <c r="AN305" s="32" t="s">
        <v>55</v>
      </c>
      <c r="AO305" s="22" t="str">
        <f t="shared" si="32"/>
        <v>One-Time gift on N/A basis charged on N/A Delayed start date of N/A ending on N/A</v>
      </c>
      <c r="AP305" t="s">
        <v>38</v>
      </c>
      <c r="AQ305" s="5" t="s">
        <v>64</v>
      </c>
      <c r="AR305" s="5" t="s">
        <v>181</v>
      </c>
      <c r="AS305" s="5" t="s">
        <v>64</v>
      </c>
      <c r="AT305" s="5"/>
      <c r="AU305" t="s">
        <v>38</v>
      </c>
      <c r="AV305" t="s">
        <v>38</v>
      </c>
      <c r="AW305" t="s">
        <v>38</v>
      </c>
      <c r="AX305" t="s">
        <v>90</v>
      </c>
      <c r="AY305" s="35" t="s">
        <v>3411</v>
      </c>
      <c r="AZ305" s="36" t="s">
        <v>3352</v>
      </c>
      <c r="BA305" s="36" t="s">
        <v>3997</v>
      </c>
      <c r="BB305" s="36" t="s">
        <v>5764</v>
      </c>
      <c r="BC305" s="37"/>
      <c r="BD305" s="36" t="s">
        <v>5494</v>
      </c>
      <c r="BE305" s="36" t="s">
        <v>86</v>
      </c>
      <c r="BF305" t="s">
        <v>87</v>
      </c>
      <c r="BG305" s="39">
        <v>19838</v>
      </c>
      <c r="BH305" t="s">
        <v>53</v>
      </c>
      <c r="BI305" t="s">
        <v>221</v>
      </c>
      <c r="BJ305" s="5" t="s">
        <v>55</v>
      </c>
      <c r="BK305" t="s">
        <v>37</v>
      </c>
      <c r="BL305" t="s">
        <v>237</v>
      </c>
      <c r="BM305" t="s">
        <v>111</v>
      </c>
      <c r="BN305" t="s">
        <v>106</v>
      </c>
      <c r="BO305" t="s">
        <v>100</v>
      </c>
      <c r="BP305" s="4">
        <v>44188</v>
      </c>
      <c r="BQ305">
        <v>123</v>
      </c>
      <c r="BR305" s="5" t="s">
        <v>55</v>
      </c>
      <c r="BS305" t="s">
        <v>172</v>
      </c>
      <c r="BT305">
        <v>30215</v>
      </c>
      <c r="BU305" t="s">
        <v>38</v>
      </c>
      <c r="BV305" t="s">
        <v>38</v>
      </c>
      <c r="BW305" s="5" t="s">
        <v>55</v>
      </c>
      <c r="BX305" s="22" t="s">
        <v>55</v>
      </c>
      <c r="BY305" s="5" t="s">
        <v>55</v>
      </c>
      <c r="BZ305" s="5" t="s">
        <v>55</v>
      </c>
      <c r="CA305" t="s">
        <v>37</v>
      </c>
      <c r="CB305" t="s">
        <v>37</v>
      </c>
      <c r="CC305" t="s">
        <v>55</v>
      </c>
    </row>
    <row r="306" spans="1:81" x14ac:dyDescent="0.2">
      <c r="A306" s="7" t="s">
        <v>37</v>
      </c>
      <c r="B306" t="s">
        <v>569</v>
      </c>
      <c r="C306" t="s">
        <v>136</v>
      </c>
      <c r="D306" t="s">
        <v>166</v>
      </c>
      <c r="E306" t="str">
        <f t="shared" si="33"/>
        <v>Load Scenario 305 (Org#=1| Campus#=1, GiftType#=2, Fund#=1)</v>
      </c>
      <c r="F306" s="24" t="str">
        <f t="shared" si="34"/>
        <v>CampusName=Main Campus|GiftType=Donate| DonatePurchaseGoal=Donate|FundName= General Giving| CategoryName=</v>
      </c>
      <c r="G306" s="24" t="str">
        <f t="shared" si="35"/>
        <v>Load Scenario 305 (Org#=1| Campus#=1, GiftType#=2, Fund#=1) - Using 'Main Campus',  'Donate', using 'AmountCurrency' of '14', with a 'One-Time' transaction using a 'New Credit Card' payment type 'Visa' with account 'Mastercard_Personal' number '5454 5454 5454 5454' Submit = 'Yes'</v>
      </c>
      <c r="H306" s="24" t="str">
        <f t="shared" si="36"/>
        <v>Environment= https://sg-dev-web.securegive.com/,  User= testing+305+load@securegive.com</v>
      </c>
      <c r="I306" s="34" t="s">
        <v>244</v>
      </c>
      <c r="J306" t="s">
        <v>272</v>
      </c>
      <c r="K306" s="34" t="s">
        <v>2062</v>
      </c>
      <c r="L306" t="s">
        <v>271</v>
      </c>
      <c r="M306" t="s">
        <v>55</v>
      </c>
      <c r="N306" t="s">
        <v>55</v>
      </c>
      <c r="O306" s="1" t="s">
        <v>92</v>
      </c>
      <c r="P306" t="s">
        <v>13</v>
      </c>
      <c r="Q306">
        <v>1</v>
      </c>
      <c r="R306" s="24">
        <v>1</v>
      </c>
      <c r="S306" s="7" t="s">
        <v>213</v>
      </c>
      <c r="T306" s="7">
        <v>2</v>
      </c>
      <c r="U306" s="7" t="s">
        <v>213</v>
      </c>
      <c r="V306" s="26" t="s">
        <v>55</v>
      </c>
      <c r="W306" s="22" t="s">
        <v>55</v>
      </c>
      <c r="X306" s="32" t="s">
        <v>55</v>
      </c>
      <c r="Y306" s="32" t="s">
        <v>55</v>
      </c>
      <c r="Z306" s="22" t="s">
        <v>55</v>
      </c>
      <c r="AA306" s="22" t="s">
        <v>55</v>
      </c>
      <c r="AB306" s="22" t="s">
        <v>55</v>
      </c>
      <c r="AC306" t="s">
        <v>60</v>
      </c>
      <c r="AD306">
        <v>1</v>
      </c>
      <c r="AF306" t="s">
        <v>24</v>
      </c>
      <c r="AG306">
        <v>14</v>
      </c>
      <c r="AH306" t="s">
        <v>17</v>
      </c>
      <c r="AI306" s="5" t="s">
        <v>55</v>
      </c>
      <c r="AJ306" s="5" t="s">
        <v>55</v>
      </c>
      <c r="AK306" s="32" t="s">
        <v>55</v>
      </c>
      <c r="AL306" s="22" t="s">
        <v>55</v>
      </c>
      <c r="AM306" s="32" t="s">
        <v>55</v>
      </c>
      <c r="AN306" s="32" t="s">
        <v>55</v>
      </c>
      <c r="AO306" s="22" t="str">
        <f t="shared" si="32"/>
        <v>One-Time gift on N/A basis charged on N/A Delayed start date of N/A ending on N/A</v>
      </c>
      <c r="AP306" t="s">
        <v>38</v>
      </c>
      <c r="AQ306" s="5" t="s">
        <v>64</v>
      </c>
      <c r="AR306" s="5" t="s">
        <v>181</v>
      </c>
      <c r="AS306" s="5" t="s">
        <v>64</v>
      </c>
      <c r="AT306" s="5"/>
      <c r="AU306" t="s">
        <v>38</v>
      </c>
      <c r="AV306" t="s">
        <v>38</v>
      </c>
      <c r="AW306" t="s">
        <v>38</v>
      </c>
      <c r="AX306" t="s">
        <v>90</v>
      </c>
      <c r="AY306" s="35" t="s">
        <v>3379</v>
      </c>
      <c r="AZ306" s="36" t="s">
        <v>3374</v>
      </c>
      <c r="BA306" s="36" t="s">
        <v>3998</v>
      </c>
      <c r="BB306" s="36" t="s">
        <v>5765</v>
      </c>
      <c r="BC306" s="37"/>
      <c r="BD306" s="36" t="s">
        <v>5696</v>
      </c>
      <c r="BE306" s="36" t="s">
        <v>5259</v>
      </c>
      <c r="BF306" t="s">
        <v>87</v>
      </c>
      <c r="BG306" s="39">
        <v>92712</v>
      </c>
      <c r="BH306" t="s">
        <v>53</v>
      </c>
      <c r="BI306" t="s">
        <v>221</v>
      </c>
      <c r="BJ306" s="5" t="s">
        <v>55</v>
      </c>
      <c r="BK306" t="s">
        <v>37</v>
      </c>
      <c r="BL306" t="s">
        <v>237</v>
      </c>
      <c r="BM306" t="s">
        <v>111</v>
      </c>
      <c r="BN306" t="s">
        <v>122</v>
      </c>
      <c r="BO306" t="s">
        <v>101</v>
      </c>
      <c r="BP306" s="4">
        <v>44188</v>
      </c>
      <c r="BQ306">
        <v>123</v>
      </c>
      <c r="BR306" s="5" t="s">
        <v>55</v>
      </c>
      <c r="BS306" t="s">
        <v>173</v>
      </c>
      <c r="BT306">
        <v>30215</v>
      </c>
      <c r="BU306" t="s">
        <v>38</v>
      </c>
      <c r="BV306" t="s">
        <v>38</v>
      </c>
      <c r="BW306" s="5" t="s">
        <v>55</v>
      </c>
      <c r="BX306" s="22" t="s">
        <v>55</v>
      </c>
      <c r="BY306" s="5" t="s">
        <v>55</v>
      </c>
      <c r="BZ306" s="5" t="s">
        <v>55</v>
      </c>
      <c r="CA306" t="s">
        <v>38</v>
      </c>
      <c r="CB306" t="s">
        <v>37</v>
      </c>
      <c r="CC306" t="s">
        <v>55</v>
      </c>
    </row>
    <row r="307" spans="1:81" x14ac:dyDescent="0.2">
      <c r="A307" s="7" t="s">
        <v>37</v>
      </c>
      <c r="B307" t="s">
        <v>570</v>
      </c>
      <c r="C307" t="s">
        <v>136</v>
      </c>
      <c r="D307" t="s">
        <v>166</v>
      </c>
      <c r="E307" t="str">
        <f t="shared" si="33"/>
        <v>Load Scenario 306 (Org#=1| Campus#=1, GiftType#=2, Fund#=1)</v>
      </c>
      <c r="F307" s="24" t="str">
        <f t="shared" si="34"/>
        <v>CampusName=Main Campus|GiftType=Donate| DonatePurchaseGoal=Donate|FundName= General Giving| CategoryName=</v>
      </c>
      <c r="G307" s="24" t="str">
        <f t="shared" si="35"/>
        <v>Load Scenario 306 (Org#=1| Campus#=1, GiftType#=2, Fund#=1) - Using 'Main Campus',  'Donate', using 'AmountCurrency' of '15', with a 'One-Time' transaction using a 'New Credit Card' payment type 'Mastercard' with account 'Mastercard_Corporate' number '5405 2222 2222 2226' Submit = 'Yes'</v>
      </c>
      <c r="H307" s="24" t="str">
        <f t="shared" si="36"/>
        <v>Environment= https://sg-dev-web.securegive.com/,  User= testing+306+load@securegive.com</v>
      </c>
      <c r="I307" s="34" t="s">
        <v>244</v>
      </c>
      <c r="J307" t="s">
        <v>272</v>
      </c>
      <c r="K307" s="34" t="s">
        <v>2063</v>
      </c>
      <c r="L307" t="s">
        <v>271</v>
      </c>
      <c r="M307" t="s">
        <v>55</v>
      </c>
      <c r="N307" t="s">
        <v>55</v>
      </c>
      <c r="O307" s="1" t="s">
        <v>92</v>
      </c>
      <c r="P307" t="s">
        <v>13</v>
      </c>
      <c r="Q307">
        <v>1</v>
      </c>
      <c r="R307" s="24">
        <v>1</v>
      </c>
      <c r="S307" s="7" t="s">
        <v>213</v>
      </c>
      <c r="T307" s="7">
        <v>2</v>
      </c>
      <c r="U307" s="7" t="s">
        <v>213</v>
      </c>
      <c r="V307" s="26" t="s">
        <v>55</v>
      </c>
      <c r="W307" s="22" t="s">
        <v>55</v>
      </c>
      <c r="X307" s="32" t="s">
        <v>55</v>
      </c>
      <c r="Y307" s="32" t="s">
        <v>55</v>
      </c>
      <c r="Z307" s="22" t="s">
        <v>55</v>
      </c>
      <c r="AA307" s="22" t="s">
        <v>55</v>
      </c>
      <c r="AB307" s="22" t="s">
        <v>55</v>
      </c>
      <c r="AC307" t="s">
        <v>60</v>
      </c>
      <c r="AD307">
        <v>1</v>
      </c>
      <c r="AF307" t="s">
        <v>24</v>
      </c>
      <c r="AG307">
        <v>15</v>
      </c>
      <c r="AH307" t="s">
        <v>17</v>
      </c>
      <c r="AI307" s="5" t="s">
        <v>55</v>
      </c>
      <c r="AJ307" s="5" t="s">
        <v>55</v>
      </c>
      <c r="AK307" s="32" t="s">
        <v>55</v>
      </c>
      <c r="AL307" s="22" t="s">
        <v>55</v>
      </c>
      <c r="AM307" s="32" t="s">
        <v>55</v>
      </c>
      <c r="AN307" s="32" t="s">
        <v>55</v>
      </c>
      <c r="AO307" s="22" t="str">
        <f t="shared" si="32"/>
        <v>One-Time gift on N/A basis charged on N/A Delayed start date of N/A ending on N/A</v>
      </c>
      <c r="AP307" t="s">
        <v>38</v>
      </c>
      <c r="AQ307" s="5" t="s">
        <v>64</v>
      </c>
      <c r="AR307" s="5" t="s">
        <v>181</v>
      </c>
      <c r="AS307" s="5" t="s">
        <v>64</v>
      </c>
      <c r="AT307" s="5"/>
      <c r="AU307" t="s">
        <v>38</v>
      </c>
      <c r="AV307" t="s">
        <v>38</v>
      </c>
      <c r="AW307" t="s">
        <v>38</v>
      </c>
      <c r="AX307" t="s">
        <v>90</v>
      </c>
      <c r="AY307" s="35" t="s">
        <v>3262</v>
      </c>
      <c r="AZ307" s="36" t="s">
        <v>3402</v>
      </c>
      <c r="BA307" s="36" t="s">
        <v>3999</v>
      </c>
      <c r="BB307" s="36" t="s">
        <v>5766</v>
      </c>
      <c r="BC307" s="37"/>
      <c r="BD307" s="36" t="s">
        <v>5590</v>
      </c>
      <c r="BE307" s="36" t="s">
        <v>5340</v>
      </c>
      <c r="BF307" t="s">
        <v>87</v>
      </c>
      <c r="BG307" s="39">
        <v>220</v>
      </c>
      <c r="BH307" t="s">
        <v>53</v>
      </c>
      <c r="BI307" t="s">
        <v>221</v>
      </c>
      <c r="BJ307" s="5" t="s">
        <v>55</v>
      </c>
      <c r="BK307" t="s">
        <v>37</v>
      </c>
      <c r="BL307" t="s">
        <v>238</v>
      </c>
      <c r="BM307" t="s">
        <v>111</v>
      </c>
      <c r="BN307" t="s">
        <v>123</v>
      </c>
      <c r="BO307" t="s">
        <v>103</v>
      </c>
      <c r="BP307" s="4">
        <v>44188</v>
      </c>
      <c r="BQ307">
        <v>123</v>
      </c>
      <c r="BR307" s="5" t="s">
        <v>55</v>
      </c>
      <c r="BS307" t="s">
        <v>174</v>
      </c>
      <c r="BT307">
        <v>30215</v>
      </c>
      <c r="BU307" t="s">
        <v>38</v>
      </c>
      <c r="BV307" t="s">
        <v>38</v>
      </c>
      <c r="BW307" s="5" t="s">
        <v>55</v>
      </c>
      <c r="BX307" s="22" t="s">
        <v>55</v>
      </c>
      <c r="BY307" s="5" t="s">
        <v>55</v>
      </c>
      <c r="BZ307" s="5" t="s">
        <v>55</v>
      </c>
      <c r="CA307" t="s">
        <v>38</v>
      </c>
      <c r="CB307" t="s">
        <v>37</v>
      </c>
      <c r="CC307" t="s">
        <v>55</v>
      </c>
    </row>
    <row r="308" spans="1:81" x14ac:dyDescent="0.2">
      <c r="A308" s="7" t="s">
        <v>37</v>
      </c>
      <c r="B308" t="s">
        <v>571</v>
      </c>
      <c r="C308" t="s">
        <v>136</v>
      </c>
      <c r="D308" t="s">
        <v>166</v>
      </c>
      <c r="E308" t="str">
        <f t="shared" si="33"/>
        <v>Load Scenario 307 (Org#=1| Campus#=1, GiftType#=2, Fund#=1)</v>
      </c>
      <c r="F308" s="24" t="str">
        <f t="shared" si="34"/>
        <v>CampusName=Main Campus|GiftType=Donate| DonatePurchaseGoal=Donate|FundName= General Giving| CategoryName=</v>
      </c>
      <c r="G308" s="24" t="str">
        <f t="shared" si="35"/>
        <v>Load Scenario 307 (Org#=1| Campus#=1, GiftType#=2, Fund#=1) - Using 'Main Campus',  'Donate', using 'AmountCurrency' of '16', with a 'One-Time' transaction using a 'New Credit Card' payment type 'Discover' with account 'Discover' number '6011 0009 9550 0000' Submit = 'Yes'</v>
      </c>
      <c r="H308" s="24" t="str">
        <f t="shared" si="36"/>
        <v>Environment= https://sg-dev-web.securegive.com/,  User= testing+307+load@securegive.com</v>
      </c>
      <c r="I308" s="34" t="s">
        <v>244</v>
      </c>
      <c r="J308" t="s">
        <v>272</v>
      </c>
      <c r="K308" s="34" t="s">
        <v>2064</v>
      </c>
      <c r="L308" t="s">
        <v>271</v>
      </c>
      <c r="M308" t="s">
        <v>55</v>
      </c>
      <c r="N308" t="s">
        <v>55</v>
      </c>
      <c r="O308" s="1" t="s">
        <v>92</v>
      </c>
      <c r="P308" t="s">
        <v>13</v>
      </c>
      <c r="Q308">
        <v>1</v>
      </c>
      <c r="R308" s="24">
        <v>1</v>
      </c>
      <c r="S308" s="7" t="s">
        <v>213</v>
      </c>
      <c r="T308" s="7">
        <v>2</v>
      </c>
      <c r="U308" s="7" t="s">
        <v>213</v>
      </c>
      <c r="V308" s="26" t="s">
        <v>55</v>
      </c>
      <c r="W308" s="22" t="s">
        <v>55</v>
      </c>
      <c r="X308" s="32" t="s">
        <v>55</v>
      </c>
      <c r="Y308" s="32" t="s">
        <v>55</v>
      </c>
      <c r="Z308" s="22" t="s">
        <v>55</v>
      </c>
      <c r="AA308" s="22" t="s">
        <v>55</v>
      </c>
      <c r="AB308" s="22" t="s">
        <v>55</v>
      </c>
      <c r="AC308" t="s">
        <v>60</v>
      </c>
      <c r="AD308">
        <v>1</v>
      </c>
      <c r="AF308" t="s">
        <v>24</v>
      </c>
      <c r="AG308">
        <v>16</v>
      </c>
      <c r="AH308" t="s">
        <v>17</v>
      </c>
      <c r="AI308" s="5" t="s">
        <v>55</v>
      </c>
      <c r="AJ308" s="5" t="s">
        <v>55</v>
      </c>
      <c r="AK308" s="32" t="s">
        <v>55</v>
      </c>
      <c r="AL308" s="22" t="s">
        <v>55</v>
      </c>
      <c r="AM308" s="32" t="s">
        <v>55</v>
      </c>
      <c r="AN308" s="32" t="s">
        <v>55</v>
      </c>
      <c r="AO308" s="22" t="str">
        <f t="shared" si="32"/>
        <v>One-Time gift on N/A basis charged on N/A Delayed start date of N/A ending on N/A</v>
      </c>
      <c r="AP308" t="s">
        <v>38</v>
      </c>
      <c r="AQ308" s="5" t="s">
        <v>64</v>
      </c>
      <c r="AR308" s="5" t="s">
        <v>181</v>
      </c>
      <c r="AS308" s="5" t="s">
        <v>64</v>
      </c>
      <c r="AT308" s="5"/>
      <c r="AU308" t="s">
        <v>38</v>
      </c>
      <c r="AV308" t="s">
        <v>38</v>
      </c>
      <c r="AW308" t="s">
        <v>38</v>
      </c>
      <c r="AX308" t="s">
        <v>90</v>
      </c>
      <c r="AY308" s="35" t="s">
        <v>3510</v>
      </c>
      <c r="AZ308" s="36" t="s">
        <v>3412</v>
      </c>
      <c r="BA308" s="36" t="s">
        <v>4000</v>
      </c>
      <c r="BB308" s="36" t="s">
        <v>5767</v>
      </c>
      <c r="BC308" s="37"/>
      <c r="BD308" s="36" t="s">
        <v>5636</v>
      </c>
      <c r="BE308" s="36" t="s">
        <v>5322</v>
      </c>
      <c r="BF308" t="s">
        <v>87</v>
      </c>
      <c r="BG308" s="39">
        <v>47921</v>
      </c>
      <c r="BH308" t="s">
        <v>53</v>
      </c>
      <c r="BI308" t="s">
        <v>221</v>
      </c>
      <c r="BJ308" s="5" t="s">
        <v>55</v>
      </c>
      <c r="BK308" t="s">
        <v>37</v>
      </c>
      <c r="BL308" t="s">
        <v>96</v>
      </c>
      <c r="BM308" t="s">
        <v>111</v>
      </c>
      <c r="BN308" t="s">
        <v>96</v>
      </c>
      <c r="BO308" t="s">
        <v>104</v>
      </c>
      <c r="BP308" s="4">
        <v>44188</v>
      </c>
      <c r="BQ308">
        <v>123</v>
      </c>
      <c r="BR308" s="5" t="s">
        <v>55</v>
      </c>
      <c r="BS308" t="s">
        <v>175</v>
      </c>
      <c r="BT308">
        <v>30215</v>
      </c>
      <c r="BU308" t="s">
        <v>38</v>
      </c>
      <c r="BV308" t="s">
        <v>38</v>
      </c>
      <c r="BW308" s="5" t="s">
        <v>55</v>
      </c>
      <c r="BX308" s="22" t="s">
        <v>55</v>
      </c>
      <c r="BY308" s="5" t="s">
        <v>55</v>
      </c>
      <c r="BZ308" s="5" t="s">
        <v>55</v>
      </c>
      <c r="CA308" t="s">
        <v>37</v>
      </c>
      <c r="CB308" t="s">
        <v>37</v>
      </c>
      <c r="CC308" t="s">
        <v>55</v>
      </c>
    </row>
    <row r="309" spans="1:81" x14ac:dyDescent="0.2">
      <c r="A309" s="7" t="s">
        <v>37</v>
      </c>
      <c r="B309" t="s">
        <v>572</v>
      </c>
      <c r="C309" t="s">
        <v>136</v>
      </c>
      <c r="D309" t="s">
        <v>166</v>
      </c>
      <c r="E309" t="str">
        <f t="shared" si="33"/>
        <v>Load Scenario 308 (Org#=1| Campus#=1, GiftType#=2, Fund#=1)</v>
      </c>
      <c r="F309" s="24" t="str">
        <f t="shared" si="34"/>
        <v>CampusName=Main Campus|GiftType=Donate| DonatePurchaseGoal=Donate|FundName= General Giving| CategoryName=</v>
      </c>
      <c r="G309" s="24" t="str">
        <f t="shared" si="35"/>
        <v>Load Scenario 308 (Org#=1| Campus#=1, GiftType#=2, Fund#=1) - Using 'Main Campus',  'Donate', using 'AmountCurrency' of '10', with a 'One-Time' transaction using a 'New Credit Card' payment type 'Amex' with account 'American_Express' number '3714 496353 98431' Submit = 'Yes'</v>
      </c>
      <c r="H309" s="24" t="str">
        <f t="shared" si="36"/>
        <v>Environment= https://sg-dev-web.securegive.com/,  User= testing+308+load@securegive.com</v>
      </c>
      <c r="I309" s="34" t="s">
        <v>244</v>
      </c>
      <c r="J309" t="s">
        <v>272</v>
      </c>
      <c r="K309" s="34" t="s">
        <v>2065</v>
      </c>
      <c r="L309" t="s">
        <v>271</v>
      </c>
      <c r="M309" t="s">
        <v>55</v>
      </c>
      <c r="N309" t="s">
        <v>55</v>
      </c>
      <c r="O309" s="1" t="s">
        <v>92</v>
      </c>
      <c r="P309" t="s">
        <v>13</v>
      </c>
      <c r="Q309">
        <v>1</v>
      </c>
      <c r="R309" s="24">
        <v>1</v>
      </c>
      <c r="S309" s="7" t="s">
        <v>213</v>
      </c>
      <c r="T309" s="7">
        <v>2</v>
      </c>
      <c r="U309" s="7" t="s">
        <v>213</v>
      </c>
      <c r="V309" s="26" t="s">
        <v>55</v>
      </c>
      <c r="W309" s="22" t="s">
        <v>55</v>
      </c>
      <c r="X309" s="32" t="s">
        <v>55</v>
      </c>
      <c r="Y309" s="32" t="s">
        <v>55</v>
      </c>
      <c r="Z309" s="22" t="s">
        <v>55</v>
      </c>
      <c r="AA309" s="22" t="s">
        <v>55</v>
      </c>
      <c r="AB309" s="22" t="s">
        <v>55</v>
      </c>
      <c r="AC309" t="s">
        <v>60</v>
      </c>
      <c r="AD309">
        <v>1</v>
      </c>
      <c r="AF309" t="s">
        <v>24</v>
      </c>
      <c r="AG309">
        <v>10</v>
      </c>
      <c r="AH309" t="s">
        <v>17</v>
      </c>
      <c r="AI309" s="5" t="s">
        <v>55</v>
      </c>
      <c r="AJ309" s="5" t="s">
        <v>55</v>
      </c>
      <c r="AK309" s="32" t="s">
        <v>55</v>
      </c>
      <c r="AL309" s="22" t="s">
        <v>55</v>
      </c>
      <c r="AM309" s="32" t="s">
        <v>55</v>
      </c>
      <c r="AN309" s="32" t="s">
        <v>55</v>
      </c>
      <c r="AO309" s="22" t="str">
        <f t="shared" si="32"/>
        <v>One-Time gift on N/A basis charged on N/A Delayed start date of N/A ending on N/A</v>
      </c>
      <c r="AP309" t="s">
        <v>38</v>
      </c>
      <c r="AQ309" s="5" t="s">
        <v>64</v>
      </c>
      <c r="AR309" s="5" t="s">
        <v>181</v>
      </c>
      <c r="AS309" s="5" t="s">
        <v>64</v>
      </c>
      <c r="AT309" s="5"/>
      <c r="AU309" t="s">
        <v>38</v>
      </c>
      <c r="AV309" t="s">
        <v>38</v>
      </c>
      <c r="AW309" t="s">
        <v>38</v>
      </c>
      <c r="AX309" t="s">
        <v>90</v>
      </c>
      <c r="AY309" s="35" t="s">
        <v>3411</v>
      </c>
      <c r="AZ309" s="36" t="s">
        <v>3576</v>
      </c>
      <c r="BA309" s="36" t="s">
        <v>4001</v>
      </c>
      <c r="BB309" s="36" t="s">
        <v>5768</v>
      </c>
      <c r="BC309" s="37"/>
      <c r="BD309" s="36" t="s">
        <v>5205</v>
      </c>
      <c r="BE309" s="36" t="s">
        <v>5248</v>
      </c>
      <c r="BF309" t="s">
        <v>87</v>
      </c>
      <c r="BG309" s="39">
        <v>41427</v>
      </c>
      <c r="BH309" t="s">
        <v>53</v>
      </c>
      <c r="BI309" t="s">
        <v>221</v>
      </c>
      <c r="BJ309" s="5" t="s">
        <v>55</v>
      </c>
      <c r="BK309" t="s">
        <v>37</v>
      </c>
      <c r="BL309" t="s">
        <v>239</v>
      </c>
      <c r="BM309" t="s">
        <v>111</v>
      </c>
      <c r="BN309" t="s">
        <v>107</v>
      </c>
      <c r="BO309" t="s">
        <v>105</v>
      </c>
      <c r="BP309" s="4">
        <v>44188</v>
      </c>
      <c r="BQ309" s="5" t="s">
        <v>55</v>
      </c>
      <c r="BR309">
        <v>1234</v>
      </c>
      <c r="BS309" t="s">
        <v>176</v>
      </c>
      <c r="BT309">
        <v>30215</v>
      </c>
      <c r="BU309" t="s">
        <v>38</v>
      </c>
      <c r="BV309" t="s">
        <v>55</v>
      </c>
      <c r="BW309" s="5" t="s">
        <v>55</v>
      </c>
      <c r="BX309" s="22" t="s">
        <v>55</v>
      </c>
      <c r="BY309" s="5" t="s">
        <v>55</v>
      </c>
      <c r="BZ309" s="5" t="s">
        <v>55</v>
      </c>
      <c r="CA309" t="s">
        <v>37</v>
      </c>
      <c r="CB309" t="s">
        <v>37</v>
      </c>
      <c r="CC309" t="s">
        <v>55</v>
      </c>
    </row>
    <row r="310" spans="1:81" x14ac:dyDescent="0.2">
      <c r="A310" s="7" t="s">
        <v>37</v>
      </c>
      <c r="B310" t="s">
        <v>573</v>
      </c>
      <c r="C310" t="s">
        <v>136</v>
      </c>
      <c r="D310" t="s">
        <v>166</v>
      </c>
      <c r="E310" t="str">
        <f t="shared" si="33"/>
        <v>Load Scenario 309 (Org#=1| Campus#=1, GiftType#=2, Fund#=1)</v>
      </c>
      <c r="F310" s="24" t="str">
        <f t="shared" si="34"/>
        <v>CampusName=Main Campus|GiftType=Donate| DonatePurchaseGoal=Donate|FundName= General Giving| CategoryName=</v>
      </c>
      <c r="G310" s="24" t="str">
        <f t="shared" si="35"/>
        <v>Load Scenario 309 (Org#=1| Campus#=1, GiftType#=2, Fund#=1) - Using 'Main Campus',  'Donate', using 'AmountCurrency' of '10', with a 'One-Time' transaction using a 'New Bank Account' payment type 'ach' with account 'NormalAccount' number '856667' Submit = 'Yes'</v>
      </c>
      <c r="H310" s="24" t="str">
        <f t="shared" si="36"/>
        <v>Environment= https://sg-dev-web.securegive.com/,  User= testing+309+load@securegive.com</v>
      </c>
      <c r="I310" s="34" t="s">
        <v>244</v>
      </c>
      <c r="J310" t="s">
        <v>272</v>
      </c>
      <c r="K310" s="34" t="s">
        <v>2066</v>
      </c>
      <c r="L310" t="s">
        <v>271</v>
      </c>
      <c r="M310" t="s">
        <v>55</v>
      </c>
      <c r="N310" t="s">
        <v>55</v>
      </c>
      <c r="O310" s="1" t="s">
        <v>92</v>
      </c>
      <c r="P310" t="s">
        <v>13</v>
      </c>
      <c r="Q310">
        <v>1</v>
      </c>
      <c r="R310" s="24">
        <v>1</v>
      </c>
      <c r="S310" s="7" t="s">
        <v>213</v>
      </c>
      <c r="T310" s="7">
        <v>2</v>
      </c>
      <c r="U310" s="7" t="s">
        <v>213</v>
      </c>
      <c r="V310" s="26" t="s">
        <v>55</v>
      </c>
      <c r="W310" s="22" t="s">
        <v>55</v>
      </c>
      <c r="X310" s="32" t="s">
        <v>55</v>
      </c>
      <c r="Y310" s="32" t="s">
        <v>55</v>
      </c>
      <c r="Z310" s="22" t="s">
        <v>55</v>
      </c>
      <c r="AA310" s="22" t="s">
        <v>55</v>
      </c>
      <c r="AB310" s="22" t="s">
        <v>55</v>
      </c>
      <c r="AC310" t="s">
        <v>60</v>
      </c>
      <c r="AD310">
        <v>1</v>
      </c>
      <c r="AF310" t="s">
        <v>24</v>
      </c>
      <c r="AG310">
        <v>10</v>
      </c>
      <c r="AH310" t="s">
        <v>17</v>
      </c>
      <c r="AI310" s="5" t="s">
        <v>55</v>
      </c>
      <c r="AJ310" s="5" t="s">
        <v>55</v>
      </c>
      <c r="AK310" s="32" t="s">
        <v>55</v>
      </c>
      <c r="AL310" s="22" t="s">
        <v>55</v>
      </c>
      <c r="AM310" s="32" t="s">
        <v>55</v>
      </c>
      <c r="AN310" s="32" t="s">
        <v>55</v>
      </c>
      <c r="AO310" s="22" t="str">
        <f t="shared" si="32"/>
        <v>One-Time gift on N/A basis charged on N/A Delayed start date of N/A ending on N/A</v>
      </c>
      <c r="AP310" t="s">
        <v>38</v>
      </c>
      <c r="AQ310" s="5" t="s">
        <v>64</v>
      </c>
      <c r="AR310" s="5" t="s">
        <v>181</v>
      </c>
      <c r="AS310" s="5" t="s">
        <v>64</v>
      </c>
      <c r="AT310" s="5"/>
      <c r="AU310" t="s">
        <v>38</v>
      </c>
      <c r="AV310" t="s">
        <v>38</v>
      </c>
      <c r="AW310" t="s">
        <v>38</v>
      </c>
      <c r="AX310" t="s">
        <v>90</v>
      </c>
      <c r="AY310" s="35" t="s">
        <v>3375</v>
      </c>
      <c r="AZ310" s="36" t="s">
        <v>3577</v>
      </c>
      <c r="BA310" s="36" t="s">
        <v>4002</v>
      </c>
      <c r="BB310" s="36" t="s">
        <v>5769</v>
      </c>
      <c r="BC310" s="37"/>
      <c r="BD310" s="36" t="s">
        <v>3686</v>
      </c>
      <c r="BE310" s="36" t="s">
        <v>5353</v>
      </c>
      <c r="BF310" t="s">
        <v>87</v>
      </c>
      <c r="BG310" s="39">
        <v>44007</v>
      </c>
      <c r="BH310" t="s">
        <v>126</v>
      </c>
      <c r="BI310" t="s">
        <v>221</v>
      </c>
      <c r="BJ310" s="5" t="s">
        <v>55</v>
      </c>
      <c r="BK310" s="5" t="s">
        <v>55</v>
      </c>
      <c r="BL310" t="s">
        <v>236</v>
      </c>
      <c r="BM310" t="s">
        <v>110</v>
      </c>
      <c r="BN310" t="s">
        <v>119</v>
      </c>
      <c r="BO310">
        <v>856667</v>
      </c>
      <c r="BP310" s="5" t="s">
        <v>55</v>
      </c>
      <c r="BQ310" s="5" t="s">
        <v>55</v>
      </c>
      <c r="BR310" s="5" t="s">
        <v>55</v>
      </c>
      <c r="BS310" s="5" t="s">
        <v>55</v>
      </c>
      <c r="BT310" s="5" t="s">
        <v>55</v>
      </c>
      <c r="BU310" s="5" t="s">
        <v>55</v>
      </c>
      <c r="BV310" t="s">
        <v>38</v>
      </c>
      <c r="BW310" t="s">
        <v>51</v>
      </c>
      <c r="BX310" s="6" t="s">
        <v>132</v>
      </c>
      <c r="BY310" t="s">
        <v>52</v>
      </c>
      <c r="BZ310" s="5" t="s">
        <v>131</v>
      </c>
      <c r="CA310" t="s">
        <v>38</v>
      </c>
      <c r="CB310" t="s">
        <v>37</v>
      </c>
      <c r="CC310" t="s">
        <v>215</v>
      </c>
    </row>
    <row r="311" spans="1:81" x14ac:dyDescent="0.2">
      <c r="A311" s="7" t="s">
        <v>37</v>
      </c>
      <c r="B311" t="s">
        <v>574</v>
      </c>
      <c r="C311" t="s">
        <v>136</v>
      </c>
      <c r="D311" t="s">
        <v>166</v>
      </c>
      <c r="E311" t="str">
        <f t="shared" si="33"/>
        <v>Load Scenario 310 (Org#=1| Campus#=1, GiftType#=2, Fund#=1)</v>
      </c>
      <c r="F311" s="24" t="str">
        <f t="shared" si="34"/>
        <v>CampusName=Main Campus|GiftType=Donate| DonatePurchaseGoal=Donate|FundName= General Giving| CategoryName=</v>
      </c>
      <c r="G311" s="24" t="str">
        <f t="shared" si="35"/>
        <v>Load Scenario 310 (Org#=1| Campus#=1, GiftType#=2, Fund#=1) - Using 'Main Campus',  'Donate', using 'AmountCurrency' of '10', with a 'One-Time' transaction using a 'New Credit Card' payment type 'Visa' with account 'Visa_Personal' number '4111 1111 1111 1111' Submit = 'Yes'</v>
      </c>
      <c r="H311" s="24" t="str">
        <f t="shared" si="36"/>
        <v>Environment= https://sg-dev-web.securegive.com/,  User= testing+310+load@securegive.com</v>
      </c>
      <c r="I311" s="34" t="s">
        <v>244</v>
      </c>
      <c r="J311" t="s">
        <v>272</v>
      </c>
      <c r="K311" s="34" t="s">
        <v>2067</v>
      </c>
      <c r="L311" t="s">
        <v>271</v>
      </c>
      <c r="M311" t="s">
        <v>55</v>
      </c>
      <c r="N311" t="s">
        <v>55</v>
      </c>
      <c r="O311" s="1" t="s">
        <v>92</v>
      </c>
      <c r="P311" t="s">
        <v>13</v>
      </c>
      <c r="Q311">
        <v>1</v>
      </c>
      <c r="R311" s="24">
        <v>1</v>
      </c>
      <c r="S311" s="7" t="s">
        <v>213</v>
      </c>
      <c r="T311" s="7">
        <v>2</v>
      </c>
      <c r="U311" s="7" t="s">
        <v>213</v>
      </c>
      <c r="V311" s="26" t="s">
        <v>55</v>
      </c>
      <c r="W311" s="22" t="s">
        <v>55</v>
      </c>
      <c r="X311" s="32" t="s">
        <v>55</v>
      </c>
      <c r="Y311" s="32" t="s">
        <v>55</v>
      </c>
      <c r="Z311" s="22" t="s">
        <v>55</v>
      </c>
      <c r="AA311" s="22" t="s">
        <v>55</v>
      </c>
      <c r="AB311" s="22" t="s">
        <v>55</v>
      </c>
      <c r="AC311" t="s">
        <v>60</v>
      </c>
      <c r="AD311">
        <v>1</v>
      </c>
      <c r="AF311" t="s">
        <v>24</v>
      </c>
      <c r="AG311">
        <v>10</v>
      </c>
      <c r="AH311" t="s">
        <v>17</v>
      </c>
      <c r="AI311" s="5" t="s">
        <v>55</v>
      </c>
      <c r="AJ311" s="5" t="s">
        <v>55</v>
      </c>
      <c r="AK311" s="32" t="s">
        <v>55</v>
      </c>
      <c r="AL311" s="22" t="s">
        <v>55</v>
      </c>
      <c r="AM311" s="32" t="s">
        <v>55</v>
      </c>
      <c r="AN311" s="32" t="s">
        <v>55</v>
      </c>
      <c r="AO311" s="22" t="str">
        <f t="shared" si="32"/>
        <v>One-Time gift on N/A basis charged on N/A Delayed start date of N/A ending on N/A</v>
      </c>
      <c r="AP311" t="s">
        <v>38</v>
      </c>
      <c r="AQ311" s="5" t="s">
        <v>64</v>
      </c>
      <c r="AR311" s="5" t="s">
        <v>181</v>
      </c>
      <c r="AS311" s="5" t="s">
        <v>64</v>
      </c>
      <c r="AT311" s="5"/>
      <c r="AU311" t="s">
        <v>38</v>
      </c>
      <c r="AV311" t="s">
        <v>38</v>
      </c>
      <c r="AW311" t="s">
        <v>38</v>
      </c>
      <c r="AX311" t="s">
        <v>90</v>
      </c>
      <c r="AY311" s="35" t="s">
        <v>3336</v>
      </c>
      <c r="AZ311" s="36" t="s">
        <v>3342</v>
      </c>
      <c r="BA311" s="36" t="s">
        <v>4003</v>
      </c>
      <c r="BB311" s="36" t="s">
        <v>5770</v>
      </c>
      <c r="BC311" s="37"/>
      <c r="BD311" s="36" t="s">
        <v>5771</v>
      </c>
      <c r="BE311" s="36" t="s">
        <v>5236</v>
      </c>
      <c r="BF311" t="s">
        <v>87</v>
      </c>
      <c r="BG311" s="39">
        <v>94259</v>
      </c>
      <c r="BH311" t="s">
        <v>53</v>
      </c>
      <c r="BI311" t="s">
        <v>221</v>
      </c>
      <c r="BJ311" s="5" t="s">
        <v>55</v>
      </c>
      <c r="BK311" t="s">
        <v>37</v>
      </c>
      <c r="BL311" t="s">
        <v>237</v>
      </c>
      <c r="BM311" t="s">
        <v>111</v>
      </c>
      <c r="BN311" t="s">
        <v>121</v>
      </c>
      <c r="BO311" t="s">
        <v>98</v>
      </c>
      <c r="BP311" s="4">
        <v>44188</v>
      </c>
      <c r="BQ311">
        <v>123</v>
      </c>
      <c r="BR311" s="5" t="s">
        <v>55</v>
      </c>
      <c r="BS311" t="s">
        <v>50</v>
      </c>
      <c r="BT311">
        <v>30215</v>
      </c>
      <c r="BU311" t="s">
        <v>38</v>
      </c>
      <c r="BV311" t="s">
        <v>38</v>
      </c>
      <c r="BW311" s="5" t="s">
        <v>55</v>
      </c>
      <c r="BX311" s="22" t="s">
        <v>55</v>
      </c>
      <c r="BY311" s="5" t="s">
        <v>55</v>
      </c>
      <c r="BZ311" s="5" t="s">
        <v>55</v>
      </c>
      <c r="CA311" t="s">
        <v>37</v>
      </c>
      <c r="CB311" t="s">
        <v>37</v>
      </c>
      <c r="CC311" t="s">
        <v>55</v>
      </c>
    </row>
    <row r="312" spans="1:81" ht="17" customHeight="1" x14ac:dyDescent="0.2">
      <c r="A312" s="7" t="s">
        <v>37</v>
      </c>
      <c r="B312" t="s">
        <v>575</v>
      </c>
      <c r="C312" t="s">
        <v>136</v>
      </c>
      <c r="D312" t="s">
        <v>166</v>
      </c>
      <c r="E312" t="str">
        <f t="shared" si="33"/>
        <v>Load Scenario 311 (Org#=1| Campus#=1, GiftType#=2, Fund#=1)</v>
      </c>
      <c r="F312" s="24" t="str">
        <f t="shared" si="34"/>
        <v>CampusName=Main Campus|GiftType=Donate| DonatePurchaseGoal=Donate|FundName= General Giving| CategoryName=</v>
      </c>
      <c r="G312" s="24" t="str">
        <f t="shared" si="35"/>
        <v>Load Scenario 311 (Org#=1| Campus#=1, GiftType#=2, Fund#=1) - Using 'Main Campus',  'Donate', using 'AmountCurrency' of '10', with a 'One-Time' transaction using a 'New Credit Card' payment type 'Visa' with account 'Visa_Corporate_Purchase' number '4055 0111 1111 1111' Submit = 'Yes'</v>
      </c>
      <c r="H312" s="24" t="str">
        <f t="shared" si="36"/>
        <v>Environment= https://sg-dev-web.securegive.com/,  User= testing+311+load@securegive.com</v>
      </c>
      <c r="I312" s="34" t="s">
        <v>244</v>
      </c>
      <c r="J312" t="s">
        <v>272</v>
      </c>
      <c r="K312" s="34" t="s">
        <v>2068</v>
      </c>
      <c r="L312" t="s">
        <v>271</v>
      </c>
      <c r="M312" t="s">
        <v>55</v>
      </c>
      <c r="N312" t="s">
        <v>55</v>
      </c>
      <c r="O312" s="1" t="s">
        <v>92</v>
      </c>
      <c r="P312" t="s">
        <v>13</v>
      </c>
      <c r="Q312">
        <v>1</v>
      </c>
      <c r="R312" s="24">
        <v>1</v>
      </c>
      <c r="S312" s="7" t="s">
        <v>213</v>
      </c>
      <c r="T312" s="7">
        <v>2</v>
      </c>
      <c r="U312" s="7" t="s">
        <v>213</v>
      </c>
      <c r="V312" s="26" t="s">
        <v>55</v>
      </c>
      <c r="W312" s="22" t="s">
        <v>55</v>
      </c>
      <c r="X312" s="32" t="s">
        <v>55</v>
      </c>
      <c r="Y312" s="32" t="s">
        <v>55</v>
      </c>
      <c r="Z312" s="22" t="s">
        <v>55</v>
      </c>
      <c r="AA312" s="22" t="s">
        <v>55</v>
      </c>
      <c r="AB312" s="22" t="s">
        <v>55</v>
      </c>
      <c r="AC312" t="s">
        <v>60</v>
      </c>
      <c r="AD312">
        <v>1</v>
      </c>
      <c r="AF312" t="s">
        <v>24</v>
      </c>
      <c r="AG312">
        <v>10</v>
      </c>
      <c r="AH312" t="s">
        <v>17</v>
      </c>
      <c r="AI312" s="5" t="s">
        <v>55</v>
      </c>
      <c r="AJ312" s="5" t="s">
        <v>55</v>
      </c>
      <c r="AK312" s="32" t="s">
        <v>55</v>
      </c>
      <c r="AL312" s="22" t="s">
        <v>55</v>
      </c>
      <c r="AM312" s="32" t="s">
        <v>55</v>
      </c>
      <c r="AN312" s="32" t="s">
        <v>55</v>
      </c>
      <c r="AO312" s="22" t="str">
        <f t="shared" si="32"/>
        <v>One-Time gift on N/A basis charged on N/A Delayed start date of N/A ending on N/A</v>
      </c>
      <c r="AP312" t="s">
        <v>38</v>
      </c>
      <c r="AQ312" s="5" t="s">
        <v>64</v>
      </c>
      <c r="AR312" s="5" t="s">
        <v>181</v>
      </c>
      <c r="AS312" s="5" t="s">
        <v>64</v>
      </c>
      <c r="AT312" s="5"/>
      <c r="AU312" t="s">
        <v>38</v>
      </c>
      <c r="AV312" t="s">
        <v>38</v>
      </c>
      <c r="AW312" t="s">
        <v>38</v>
      </c>
      <c r="AX312" t="s">
        <v>90</v>
      </c>
      <c r="AY312" s="35" t="s">
        <v>3444</v>
      </c>
      <c r="AZ312" s="36" t="s">
        <v>3346</v>
      </c>
      <c r="BA312" s="36" t="s">
        <v>4004</v>
      </c>
      <c r="BB312" s="36" t="s">
        <v>5772</v>
      </c>
      <c r="BC312" s="37"/>
      <c r="BD312" s="36" t="s">
        <v>5773</v>
      </c>
      <c r="BE312" s="36" t="s">
        <v>5379</v>
      </c>
      <c r="BF312" t="s">
        <v>87</v>
      </c>
      <c r="BG312" s="39">
        <v>45919</v>
      </c>
      <c r="BH312" t="s">
        <v>53</v>
      </c>
      <c r="BI312" t="s">
        <v>221</v>
      </c>
      <c r="BJ312" s="5" t="s">
        <v>55</v>
      </c>
      <c r="BK312" t="s">
        <v>37</v>
      </c>
      <c r="BL312" t="s">
        <v>237</v>
      </c>
      <c r="BM312" t="s">
        <v>111</v>
      </c>
      <c r="BN312" t="s">
        <v>106</v>
      </c>
      <c r="BO312" t="s">
        <v>100</v>
      </c>
      <c r="BP312" s="4">
        <v>44188</v>
      </c>
      <c r="BQ312">
        <v>123</v>
      </c>
      <c r="BR312" s="5" t="s">
        <v>55</v>
      </c>
      <c r="BS312" t="s">
        <v>172</v>
      </c>
      <c r="BT312">
        <v>30215</v>
      </c>
      <c r="BU312" t="s">
        <v>38</v>
      </c>
      <c r="BV312" t="s">
        <v>38</v>
      </c>
      <c r="BW312" s="5" t="s">
        <v>55</v>
      </c>
      <c r="BX312" s="22" t="s">
        <v>55</v>
      </c>
      <c r="BY312" s="5" t="s">
        <v>55</v>
      </c>
      <c r="BZ312" s="5" t="s">
        <v>55</v>
      </c>
      <c r="CA312" t="s">
        <v>37</v>
      </c>
      <c r="CB312" t="s">
        <v>37</v>
      </c>
      <c r="CC312" t="s">
        <v>55</v>
      </c>
    </row>
    <row r="313" spans="1:81" x14ac:dyDescent="0.2">
      <c r="A313" s="7" t="s">
        <v>37</v>
      </c>
      <c r="B313" t="s">
        <v>576</v>
      </c>
      <c r="C313" t="s">
        <v>136</v>
      </c>
      <c r="D313" t="s">
        <v>166</v>
      </c>
      <c r="E313" t="str">
        <f t="shared" si="33"/>
        <v>Load Scenario 312 (Org#=1| Campus#=1, GiftType#=2, Fund#=1)</v>
      </c>
      <c r="F313" s="24" t="str">
        <f t="shared" si="34"/>
        <v>CampusName=Main Campus|GiftType=Donate| DonatePurchaseGoal=Donate|FundName= General Giving| CategoryName=</v>
      </c>
      <c r="G313" s="24" t="str">
        <f t="shared" si="35"/>
        <v>Load Scenario 312 (Org#=1| Campus#=1, GiftType#=2, Fund#=1) - Using 'Main Campus',  'Donate', using 'AmountCurrency' of '14', with a 'One-Time' transaction using a 'New Credit Card' payment type 'Visa' with account 'Mastercard_Personal' number '5454 5454 5454 5454' Submit = 'Yes'</v>
      </c>
      <c r="H313" s="24" t="str">
        <f t="shared" si="36"/>
        <v>Environment= https://sg-dev-web.securegive.com/,  User= testing+312+load@securegive.com</v>
      </c>
      <c r="I313" s="34" t="s">
        <v>244</v>
      </c>
      <c r="J313" t="s">
        <v>272</v>
      </c>
      <c r="K313" s="34" t="s">
        <v>2069</v>
      </c>
      <c r="L313" t="s">
        <v>271</v>
      </c>
      <c r="M313" t="s">
        <v>55</v>
      </c>
      <c r="N313" t="s">
        <v>55</v>
      </c>
      <c r="O313" s="1" t="s">
        <v>92</v>
      </c>
      <c r="P313" t="s">
        <v>13</v>
      </c>
      <c r="Q313">
        <v>1</v>
      </c>
      <c r="R313" s="24">
        <v>1</v>
      </c>
      <c r="S313" s="7" t="s">
        <v>213</v>
      </c>
      <c r="T313" s="7">
        <v>2</v>
      </c>
      <c r="U313" s="7" t="s">
        <v>213</v>
      </c>
      <c r="V313" s="26" t="s">
        <v>55</v>
      </c>
      <c r="W313" s="22" t="s">
        <v>55</v>
      </c>
      <c r="X313" s="32" t="s">
        <v>55</v>
      </c>
      <c r="Y313" s="32" t="s">
        <v>55</v>
      </c>
      <c r="Z313" s="22" t="s">
        <v>55</v>
      </c>
      <c r="AA313" s="22" t="s">
        <v>55</v>
      </c>
      <c r="AB313" s="22" t="s">
        <v>55</v>
      </c>
      <c r="AC313" t="s">
        <v>60</v>
      </c>
      <c r="AD313">
        <v>1</v>
      </c>
      <c r="AF313" t="s">
        <v>24</v>
      </c>
      <c r="AG313">
        <v>14</v>
      </c>
      <c r="AH313" t="s">
        <v>17</v>
      </c>
      <c r="AI313" s="5" t="s">
        <v>55</v>
      </c>
      <c r="AJ313" s="5" t="s">
        <v>55</v>
      </c>
      <c r="AK313" s="32" t="s">
        <v>55</v>
      </c>
      <c r="AL313" s="22" t="s">
        <v>55</v>
      </c>
      <c r="AM313" s="32" t="s">
        <v>55</v>
      </c>
      <c r="AN313" s="32" t="s">
        <v>55</v>
      </c>
      <c r="AO313" s="22" t="str">
        <f t="shared" si="32"/>
        <v>One-Time gift on N/A basis charged on N/A Delayed start date of N/A ending on N/A</v>
      </c>
      <c r="AP313" t="s">
        <v>38</v>
      </c>
      <c r="AQ313" s="5" t="s">
        <v>64</v>
      </c>
      <c r="AR313" s="5" t="s">
        <v>181</v>
      </c>
      <c r="AS313" s="5" t="s">
        <v>64</v>
      </c>
      <c r="AT313" s="5"/>
      <c r="AU313" t="s">
        <v>38</v>
      </c>
      <c r="AV313" t="s">
        <v>38</v>
      </c>
      <c r="AW313" t="s">
        <v>38</v>
      </c>
      <c r="AX313" t="s">
        <v>90</v>
      </c>
      <c r="AY313" s="35" t="s">
        <v>3307</v>
      </c>
      <c r="AZ313" s="36" t="s">
        <v>3456</v>
      </c>
      <c r="BA313" s="36" t="s">
        <v>4005</v>
      </c>
      <c r="BB313" s="36" t="s">
        <v>5774</v>
      </c>
      <c r="BC313" s="37"/>
      <c r="BD313" s="36" t="s">
        <v>5775</v>
      </c>
      <c r="BE313" s="36" t="s">
        <v>5292</v>
      </c>
      <c r="BF313" t="s">
        <v>87</v>
      </c>
      <c r="BG313" s="39">
        <v>48435</v>
      </c>
      <c r="BH313" t="s">
        <v>53</v>
      </c>
      <c r="BI313" t="s">
        <v>221</v>
      </c>
      <c r="BJ313" s="5" t="s">
        <v>55</v>
      </c>
      <c r="BK313" t="s">
        <v>37</v>
      </c>
      <c r="BL313" t="s">
        <v>237</v>
      </c>
      <c r="BM313" t="s">
        <v>111</v>
      </c>
      <c r="BN313" t="s">
        <v>122</v>
      </c>
      <c r="BO313" t="s">
        <v>101</v>
      </c>
      <c r="BP313" s="4">
        <v>44188</v>
      </c>
      <c r="BQ313">
        <v>123</v>
      </c>
      <c r="BR313" s="5" t="s">
        <v>55</v>
      </c>
      <c r="BS313" t="s">
        <v>173</v>
      </c>
      <c r="BT313">
        <v>30215</v>
      </c>
      <c r="BU313" t="s">
        <v>38</v>
      </c>
      <c r="BV313" t="s">
        <v>38</v>
      </c>
      <c r="BW313" s="5" t="s">
        <v>55</v>
      </c>
      <c r="BX313" s="22" t="s">
        <v>55</v>
      </c>
      <c r="BY313" s="5" t="s">
        <v>55</v>
      </c>
      <c r="BZ313" s="5" t="s">
        <v>55</v>
      </c>
      <c r="CA313" t="s">
        <v>38</v>
      </c>
      <c r="CB313" t="s">
        <v>37</v>
      </c>
      <c r="CC313" t="s">
        <v>55</v>
      </c>
    </row>
    <row r="314" spans="1:81" x14ac:dyDescent="0.2">
      <c r="A314" s="7" t="s">
        <v>37</v>
      </c>
      <c r="B314" t="s">
        <v>577</v>
      </c>
      <c r="C314" t="s">
        <v>136</v>
      </c>
      <c r="D314" t="s">
        <v>166</v>
      </c>
      <c r="E314" t="str">
        <f t="shared" si="33"/>
        <v>Load Scenario 313 (Org#=1| Campus#=1, GiftType#=2, Fund#=1)</v>
      </c>
      <c r="F314" s="24" t="str">
        <f t="shared" si="34"/>
        <v>CampusName=Main Campus|GiftType=Donate| DonatePurchaseGoal=Donate|FundName= General Giving| CategoryName=</v>
      </c>
      <c r="G314" s="24" t="str">
        <f t="shared" si="35"/>
        <v>Load Scenario 313 (Org#=1| Campus#=1, GiftType#=2, Fund#=1) - Using 'Main Campus',  'Donate', using 'AmountCurrency' of '15', with a 'One-Time' transaction using a 'New Credit Card' payment type 'Mastercard' with account 'Mastercard_Corporate' number '5405 2222 2222 2226' Submit = 'Yes'</v>
      </c>
      <c r="H314" s="24" t="str">
        <f t="shared" si="36"/>
        <v>Environment= https://sg-dev-web.securegive.com/,  User= testing+313+load@securegive.com</v>
      </c>
      <c r="I314" s="34" t="s">
        <v>244</v>
      </c>
      <c r="J314" t="s">
        <v>272</v>
      </c>
      <c r="K314" s="34" t="s">
        <v>2070</v>
      </c>
      <c r="L314" t="s">
        <v>271</v>
      </c>
      <c r="M314" t="s">
        <v>55</v>
      </c>
      <c r="N314" t="s">
        <v>55</v>
      </c>
      <c r="O314" s="1" t="s">
        <v>92</v>
      </c>
      <c r="P314" t="s">
        <v>13</v>
      </c>
      <c r="Q314">
        <v>1</v>
      </c>
      <c r="R314" s="24">
        <v>1</v>
      </c>
      <c r="S314" s="7" t="s">
        <v>213</v>
      </c>
      <c r="T314" s="7">
        <v>2</v>
      </c>
      <c r="U314" s="7" t="s">
        <v>213</v>
      </c>
      <c r="V314" s="26" t="s">
        <v>55</v>
      </c>
      <c r="W314" s="22" t="s">
        <v>55</v>
      </c>
      <c r="X314" s="32" t="s">
        <v>55</v>
      </c>
      <c r="Y314" s="32" t="s">
        <v>55</v>
      </c>
      <c r="Z314" s="22" t="s">
        <v>55</v>
      </c>
      <c r="AA314" s="22" t="s">
        <v>55</v>
      </c>
      <c r="AB314" s="22" t="s">
        <v>55</v>
      </c>
      <c r="AC314" t="s">
        <v>60</v>
      </c>
      <c r="AD314">
        <v>1</v>
      </c>
      <c r="AF314" t="s">
        <v>24</v>
      </c>
      <c r="AG314">
        <v>15</v>
      </c>
      <c r="AH314" t="s">
        <v>17</v>
      </c>
      <c r="AI314" s="5" t="s">
        <v>55</v>
      </c>
      <c r="AJ314" s="5" t="s">
        <v>55</v>
      </c>
      <c r="AK314" s="32" t="s">
        <v>55</v>
      </c>
      <c r="AL314" s="22" t="s">
        <v>55</v>
      </c>
      <c r="AM314" s="32" t="s">
        <v>55</v>
      </c>
      <c r="AN314" s="32" t="s">
        <v>55</v>
      </c>
      <c r="AO314" s="22" t="str">
        <f t="shared" si="32"/>
        <v>One-Time gift on N/A basis charged on N/A Delayed start date of N/A ending on N/A</v>
      </c>
      <c r="AP314" t="s">
        <v>38</v>
      </c>
      <c r="AQ314" s="5" t="s">
        <v>64</v>
      </c>
      <c r="AR314" s="5" t="s">
        <v>181</v>
      </c>
      <c r="AS314" s="5" t="s">
        <v>64</v>
      </c>
      <c r="AT314" s="5"/>
      <c r="AU314" t="s">
        <v>38</v>
      </c>
      <c r="AV314" t="s">
        <v>38</v>
      </c>
      <c r="AW314" t="s">
        <v>38</v>
      </c>
      <c r="AX314" t="s">
        <v>90</v>
      </c>
      <c r="AY314" s="35" t="s">
        <v>3360</v>
      </c>
      <c r="AZ314" s="36" t="s">
        <v>3387</v>
      </c>
      <c r="BA314" s="36" t="s">
        <v>4006</v>
      </c>
      <c r="BB314" s="36" t="s">
        <v>5776</v>
      </c>
      <c r="BC314" s="37"/>
      <c r="BD314" s="36" t="s">
        <v>5777</v>
      </c>
      <c r="BE314" s="36" t="s">
        <v>5478</v>
      </c>
      <c r="BF314" t="s">
        <v>87</v>
      </c>
      <c r="BG314" s="39">
        <v>46450</v>
      </c>
      <c r="BH314" t="s">
        <v>53</v>
      </c>
      <c r="BI314" t="s">
        <v>221</v>
      </c>
      <c r="BJ314" s="5" t="s">
        <v>55</v>
      </c>
      <c r="BK314" t="s">
        <v>37</v>
      </c>
      <c r="BL314" t="s">
        <v>238</v>
      </c>
      <c r="BM314" t="s">
        <v>111</v>
      </c>
      <c r="BN314" t="s">
        <v>123</v>
      </c>
      <c r="BO314" t="s">
        <v>103</v>
      </c>
      <c r="BP314" s="4">
        <v>44188</v>
      </c>
      <c r="BQ314">
        <v>123</v>
      </c>
      <c r="BR314" s="5" t="s">
        <v>55</v>
      </c>
      <c r="BS314" t="s">
        <v>174</v>
      </c>
      <c r="BT314">
        <v>30215</v>
      </c>
      <c r="BU314" t="s">
        <v>38</v>
      </c>
      <c r="BV314" t="s">
        <v>38</v>
      </c>
      <c r="BW314" s="5" t="s">
        <v>55</v>
      </c>
      <c r="BX314" s="22" t="s">
        <v>55</v>
      </c>
      <c r="BY314" s="5" t="s">
        <v>55</v>
      </c>
      <c r="BZ314" s="5" t="s">
        <v>55</v>
      </c>
      <c r="CA314" t="s">
        <v>38</v>
      </c>
      <c r="CB314" t="s">
        <v>37</v>
      </c>
      <c r="CC314" t="s">
        <v>55</v>
      </c>
    </row>
    <row r="315" spans="1:81" x14ac:dyDescent="0.2">
      <c r="A315" s="7" t="s">
        <v>37</v>
      </c>
      <c r="B315" t="s">
        <v>578</v>
      </c>
      <c r="C315" t="s">
        <v>136</v>
      </c>
      <c r="D315" t="s">
        <v>166</v>
      </c>
      <c r="E315" t="str">
        <f t="shared" si="33"/>
        <v>Load Scenario 314 (Org#=1| Campus#=1, GiftType#=2, Fund#=1)</v>
      </c>
      <c r="F315" s="24" t="str">
        <f t="shared" si="34"/>
        <v>CampusName=Main Campus|GiftType=Donate| DonatePurchaseGoal=Donate|FundName= General Giving| CategoryName=</v>
      </c>
      <c r="G315" s="24" t="str">
        <f t="shared" si="35"/>
        <v>Load Scenario 314 (Org#=1| Campus#=1, GiftType#=2, Fund#=1) - Using 'Main Campus',  'Donate', using 'AmountCurrency' of '16', with a 'One-Time' transaction using a 'New Credit Card' payment type 'Discover' with account 'Discover' number '6011 0009 9550 0000' Submit = 'Yes'</v>
      </c>
      <c r="H315" s="24" t="str">
        <f t="shared" si="36"/>
        <v>Environment= https://sg-dev-web.securegive.com/,  User= testing+314+load@securegive.com</v>
      </c>
      <c r="I315" s="34" t="s">
        <v>244</v>
      </c>
      <c r="J315" t="s">
        <v>272</v>
      </c>
      <c r="K315" s="34" t="s">
        <v>2071</v>
      </c>
      <c r="L315" t="s">
        <v>271</v>
      </c>
      <c r="M315" t="s">
        <v>55</v>
      </c>
      <c r="N315" t="s">
        <v>55</v>
      </c>
      <c r="O315" s="1" t="s">
        <v>92</v>
      </c>
      <c r="P315" t="s">
        <v>13</v>
      </c>
      <c r="Q315">
        <v>1</v>
      </c>
      <c r="R315" s="24">
        <v>1</v>
      </c>
      <c r="S315" s="7" t="s">
        <v>213</v>
      </c>
      <c r="T315" s="7">
        <v>2</v>
      </c>
      <c r="U315" s="7" t="s">
        <v>213</v>
      </c>
      <c r="V315" s="26" t="s">
        <v>55</v>
      </c>
      <c r="W315" s="22" t="s">
        <v>55</v>
      </c>
      <c r="X315" s="32" t="s">
        <v>55</v>
      </c>
      <c r="Y315" s="32" t="s">
        <v>55</v>
      </c>
      <c r="Z315" s="22" t="s">
        <v>55</v>
      </c>
      <c r="AA315" s="22" t="s">
        <v>55</v>
      </c>
      <c r="AB315" s="22" t="s">
        <v>55</v>
      </c>
      <c r="AC315" t="s">
        <v>60</v>
      </c>
      <c r="AD315">
        <v>1</v>
      </c>
      <c r="AF315" t="s">
        <v>24</v>
      </c>
      <c r="AG315">
        <v>16</v>
      </c>
      <c r="AH315" t="s">
        <v>17</v>
      </c>
      <c r="AI315" s="5" t="s">
        <v>55</v>
      </c>
      <c r="AJ315" s="5" t="s">
        <v>55</v>
      </c>
      <c r="AK315" s="32" t="s">
        <v>55</v>
      </c>
      <c r="AL315" s="22" t="s">
        <v>55</v>
      </c>
      <c r="AM315" s="32" t="s">
        <v>55</v>
      </c>
      <c r="AN315" s="32" t="s">
        <v>55</v>
      </c>
      <c r="AO315" s="22" t="str">
        <f t="shared" si="32"/>
        <v>One-Time gift on N/A basis charged on N/A Delayed start date of N/A ending on N/A</v>
      </c>
      <c r="AP315" t="s">
        <v>38</v>
      </c>
      <c r="AQ315" s="5" t="s">
        <v>64</v>
      </c>
      <c r="AR315" s="5" t="s">
        <v>181</v>
      </c>
      <c r="AS315" s="5" t="s">
        <v>64</v>
      </c>
      <c r="AT315" s="5"/>
      <c r="AU315" t="s">
        <v>38</v>
      </c>
      <c r="AV315" t="s">
        <v>38</v>
      </c>
      <c r="AW315" t="s">
        <v>38</v>
      </c>
      <c r="AX315" t="s">
        <v>90</v>
      </c>
      <c r="AY315" s="35" t="s">
        <v>3455</v>
      </c>
      <c r="AZ315" s="36" t="s">
        <v>3578</v>
      </c>
      <c r="BA315" s="36" t="s">
        <v>4007</v>
      </c>
      <c r="BB315" s="36" t="s">
        <v>5778</v>
      </c>
      <c r="BC315" s="37"/>
      <c r="BD315" s="36" t="s">
        <v>5779</v>
      </c>
      <c r="BE315" s="36" t="s">
        <v>5251</v>
      </c>
      <c r="BF315" t="s">
        <v>87</v>
      </c>
      <c r="BG315" s="39">
        <v>45988</v>
      </c>
      <c r="BH315" t="s">
        <v>53</v>
      </c>
      <c r="BI315" t="s">
        <v>221</v>
      </c>
      <c r="BJ315" s="5" t="s">
        <v>55</v>
      </c>
      <c r="BK315" t="s">
        <v>37</v>
      </c>
      <c r="BL315" t="s">
        <v>96</v>
      </c>
      <c r="BM315" t="s">
        <v>111</v>
      </c>
      <c r="BN315" t="s">
        <v>96</v>
      </c>
      <c r="BO315" t="s">
        <v>104</v>
      </c>
      <c r="BP315" s="4">
        <v>44188</v>
      </c>
      <c r="BQ315">
        <v>123</v>
      </c>
      <c r="BR315" s="5" t="s">
        <v>55</v>
      </c>
      <c r="BS315" t="s">
        <v>175</v>
      </c>
      <c r="BT315">
        <v>30215</v>
      </c>
      <c r="BU315" t="s">
        <v>38</v>
      </c>
      <c r="BV315" t="s">
        <v>38</v>
      </c>
      <c r="BW315" s="5" t="s">
        <v>55</v>
      </c>
      <c r="BX315" s="22" t="s">
        <v>55</v>
      </c>
      <c r="BY315" s="5" t="s">
        <v>55</v>
      </c>
      <c r="BZ315" s="5" t="s">
        <v>55</v>
      </c>
      <c r="CA315" t="s">
        <v>37</v>
      </c>
      <c r="CB315" t="s">
        <v>37</v>
      </c>
      <c r="CC315" t="s">
        <v>55</v>
      </c>
    </row>
    <row r="316" spans="1:81" x14ac:dyDescent="0.2">
      <c r="A316" s="7" t="s">
        <v>37</v>
      </c>
      <c r="B316" t="s">
        <v>579</v>
      </c>
      <c r="C316" t="s">
        <v>136</v>
      </c>
      <c r="D316" t="s">
        <v>166</v>
      </c>
      <c r="E316" t="str">
        <f t="shared" si="33"/>
        <v>Load Scenario 315 (Org#=1| Campus#=1, GiftType#=2, Fund#=1)</v>
      </c>
      <c r="F316" s="24" t="str">
        <f t="shared" si="34"/>
        <v>CampusName=Main Campus|GiftType=Donate| DonatePurchaseGoal=Donate|FundName= General Giving| CategoryName=</v>
      </c>
      <c r="G316" s="24" t="str">
        <f t="shared" si="35"/>
        <v>Load Scenario 315 (Org#=1| Campus#=1, GiftType#=2, Fund#=1) - Using 'Main Campus',  'Donate', using 'AmountCurrency' of '10', with a 'One-Time' transaction using a 'New Credit Card' payment type 'Amex' with account 'American_Express' number '3714 496353 98431' Submit = 'Yes'</v>
      </c>
      <c r="H316" s="24" t="str">
        <f t="shared" si="36"/>
        <v>Environment= https://sg-dev-web.securegive.com/,  User= testing+315+load@securegive.com</v>
      </c>
      <c r="I316" s="34" t="s">
        <v>244</v>
      </c>
      <c r="J316" t="s">
        <v>272</v>
      </c>
      <c r="K316" s="34" t="s">
        <v>2072</v>
      </c>
      <c r="L316" t="s">
        <v>271</v>
      </c>
      <c r="M316" t="s">
        <v>55</v>
      </c>
      <c r="N316" t="s">
        <v>55</v>
      </c>
      <c r="O316" s="1" t="s">
        <v>92</v>
      </c>
      <c r="P316" t="s">
        <v>13</v>
      </c>
      <c r="Q316">
        <v>1</v>
      </c>
      <c r="R316" s="24">
        <v>1</v>
      </c>
      <c r="S316" s="7" t="s">
        <v>213</v>
      </c>
      <c r="T316" s="7">
        <v>2</v>
      </c>
      <c r="U316" s="7" t="s">
        <v>213</v>
      </c>
      <c r="V316" s="26" t="s">
        <v>55</v>
      </c>
      <c r="W316" s="22" t="s">
        <v>55</v>
      </c>
      <c r="X316" s="32" t="s">
        <v>55</v>
      </c>
      <c r="Y316" s="32" t="s">
        <v>55</v>
      </c>
      <c r="Z316" s="22" t="s">
        <v>55</v>
      </c>
      <c r="AA316" s="22" t="s">
        <v>55</v>
      </c>
      <c r="AB316" s="22" t="s">
        <v>55</v>
      </c>
      <c r="AC316" t="s">
        <v>60</v>
      </c>
      <c r="AD316">
        <v>1</v>
      </c>
      <c r="AF316" t="s">
        <v>24</v>
      </c>
      <c r="AG316">
        <v>10</v>
      </c>
      <c r="AH316" t="s">
        <v>17</v>
      </c>
      <c r="AI316" s="5" t="s">
        <v>55</v>
      </c>
      <c r="AJ316" s="5" t="s">
        <v>55</v>
      </c>
      <c r="AK316" s="32" t="s">
        <v>55</v>
      </c>
      <c r="AL316" s="22" t="s">
        <v>55</v>
      </c>
      <c r="AM316" s="32" t="s">
        <v>55</v>
      </c>
      <c r="AN316" s="32" t="s">
        <v>55</v>
      </c>
      <c r="AO316" s="22" t="str">
        <f t="shared" si="32"/>
        <v>One-Time gift on N/A basis charged on N/A Delayed start date of N/A ending on N/A</v>
      </c>
      <c r="AP316" t="s">
        <v>38</v>
      </c>
      <c r="AQ316" s="5" t="s">
        <v>64</v>
      </c>
      <c r="AR316" s="5" t="s">
        <v>181</v>
      </c>
      <c r="AS316" s="5" t="s">
        <v>64</v>
      </c>
      <c r="AT316" s="5"/>
      <c r="AU316" t="s">
        <v>38</v>
      </c>
      <c r="AV316" t="s">
        <v>38</v>
      </c>
      <c r="AW316" t="s">
        <v>38</v>
      </c>
      <c r="AX316" t="s">
        <v>90</v>
      </c>
      <c r="AY316" s="35" t="s">
        <v>3266</v>
      </c>
      <c r="AZ316" s="36" t="s">
        <v>3320</v>
      </c>
      <c r="BA316" s="36" t="s">
        <v>4008</v>
      </c>
      <c r="BB316" s="36" t="s">
        <v>5780</v>
      </c>
      <c r="BC316" s="37"/>
      <c r="BD316" s="36" t="s">
        <v>5607</v>
      </c>
      <c r="BE316" s="36" t="s">
        <v>5420</v>
      </c>
      <c r="BF316" t="s">
        <v>87</v>
      </c>
      <c r="BG316" s="39">
        <v>8522</v>
      </c>
      <c r="BH316" t="s">
        <v>53</v>
      </c>
      <c r="BI316" t="s">
        <v>221</v>
      </c>
      <c r="BJ316" s="5" t="s">
        <v>55</v>
      </c>
      <c r="BK316" t="s">
        <v>37</v>
      </c>
      <c r="BL316" t="s">
        <v>239</v>
      </c>
      <c r="BM316" t="s">
        <v>111</v>
      </c>
      <c r="BN316" t="s">
        <v>107</v>
      </c>
      <c r="BO316" t="s">
        <v>105</v>
      </c>
      <c r="BP316" s="4">
        <v>44188</v>
      </c>
      <c r="BQ316" s="5" t="s">
        <v>55</v>
      </c>
      <c r="BR316">
        <v>1234</v>
      </c>
      <c r="BS316" t="s">
        <v>176</v>
      </c>
      <c r="BT316">
        <v>30215</v>
      </c>
      <c r="BU316" t="s">
        <v>38</v>
      </c>
      <c r="BV316" t="s">
        <v>55</v>
      </c>
      <c r="BW316" s="5" t="s">
        <v>55</v>
      </c>
      <c r="BX316" s="22" t="s">
        <v>55</v>
      </c>
      <c r="BY316" s="5" t="s">
        <v>55</v>
      </c>
      <c r="BZ316" s="5" t="s">
        <v>55</v>
      </c>
      <c r="CA316" t="s">
        <v>37</v>
      </c>
      <c r="CB316" t="s">
        <v>37</v>
      </c>
      <c r="CC316" t="s">
        <v>55</v>
      </c>
    </row>
    <row r="317" spans="1:81" x14ac:dyDescent="0.2">
      <c r="A317" s="7" t="s">
        <v>37</v>
      </c>
      <c r="B317" t="s">
        <v>580</v>
      </c>
      <c r="C317" t="s">
        <v>136</v>
      </c>
      <c r="D317" t="s">
        <v>166</v>
      </c>
      <c r="E317" t="str">
        <f t="shared" si="33"/>
        <v>Load Scenario 316 (Org#=1| Campus#=1, GiftType#=2, Fund#=1)</v>
      </c>
      <c r="F317" s="24" t="str">
        <f t="shared" si="34"/>
        <v>CampusName=Main Campus|GiftType=Donate| DonatePurchaseGoal=Donate|FundName= General Giving| CategoryName=</v>
      </c>
      <c r="G317" s="24" t="str">
        <f t="shared" si="35"/>
        <v>Load Scenario 316 (Org#=1| Campus#=1, GiftType#=2, Fund#=1) - Using 'Main Campus',  'Donate', using 'AmountCurrency' of '10', with a 'One-Time' transaction using a 'New Bank Account' payment type 'ach' with account 'NormalAccount' number '856667' Submit = 'Yes'</v>
      </c>
      <c r="H317" s="24" t="str">
        <f t="shared" si="36"/>
        <v>Environment= https://sg-dev-web.securegive.com/,  User= testing+316+load@securegive.com</v>
      </c>
      <c r="I317" s="34" t="s">
        <v>244</v>
      </c>
      <c r="J317" t="s">
        <v>272</v>
      </c>
      <c r="K317" s="34" t="s">
        <v>2073</v>
      </c>
      <c r="L317" t="s">
        <v>271</v>
      </c>
      <c r="M317" t="s">
        <v>55</v>
      </c>
      <c r="N317" t="s">
        <v>55</v>
      </c>
      <c r="O317" s="1" t="s">
        <v>92</v>
      </c>
      <c r="P317" t="s">
        <v>13</v>
      </c>
      <c r="Q317">
        <v>1</v>
      </c>
      <c r="R317" s="24">
        <v>1</v>
      </c>
      <c r="S317" s="7" t="s">
        <v>213</v>
      </c>
      <c r="T317" s="7">
        <v>2</v>
      </c>
      <c r="U317" s="7" t="s">
        <v>213</v>
      </c>
      <c r="V317" s="26" t="s">
        <v>55</v>
      </c>
      <c r="W317" s="22" t="s">
        <v>55</v>
      </c>
      <c r="X317" s="32" t="s">
        <v>55</v>
      </c>
      <c r="Y317" s="32" t="s">
        <v>55</v>
      </c>
      <c r="Z317" s="22" t="s">
        <v>55</v>
      </c>
      <c r="AA317" s="22" t="s">
        <v>55</v>
      </c>
      <c r="AB317" s="22" t="s">
        <v>55</v>
      </c>
      <c r="AC317" t="s">
        <v>60</v>
      </c>
      <c r="AD317">
        <v>1</v>
      </c>
      <c r="AF317" t="s">
        <v>24</v>
      </c>
      <c r="AG317">
        <v>10</v>
      </c>
      <c r="AH317" t="s">
        <v>17</v>
      </c>
      <c r="AI317" s="5" t="s">
        <v>55</v>
      </c>
      <c r="AJ317" s="5" t="s">
        <v>55</v>
      </c>
      <c r="AK317" s="32" t="s">
        <v>55</v>
      </c>
      <c r="AL317" s="22" t="s">
        <v>55</v>
      </c>
      <c r="AM317" s="32" t="s">
        <v>55</v>
      </c>
      <c r="AN317" s="32" t="s">
        <v>55</v>
      </c>
      <c r="AO317" s="22" t="str">
        <f t="shared" si="32"/>
        <v>One-Time gift on N/A basis charged on N/A Delayed start date of N/A ending on N/A</v>
      </c>
      <c r="AP317" t="s">
        <v>38</v>
      </c>
      <c r="AQ317" s="5" t="s">
        <v>64</v>
      </c>
      <c r="AR317" s="5" t="s">
        <v>181</v>
      </c>
      <c r="AS317" s="5" t="s">
        <v>64</v>
      </c>
      <c r="AT317" s="5"/>
      <c r="AU317" t="s">
        <v>38</v>
      </c>
      <c r="AV317" t="s">
        <v>38</v>
      </c>
      <c r="AW317" t="s">
        <v>38</v>
      </c>
      <c r="AX317" t="s">
        <v>90</v>
      </c>
      <c r="AY317" s="35" t="s">
        <v>3516</v>
      </c>
      <c r="AZ317" s="36" t="s">
        <v>3529</v>
      </c>
      <c r="BA317" s="36" t="s">
        <v>4009</v>
      </c>
      <c r="BB317" s="36" t="s">
        <v>5781</v>
      </c>
      <c r="BC317" s="37"/>
      <c r="BD317" s="36" t="s">
        <v>5782</v>
      </c>
      <c r="BE317" s="36" t="s">
        <v>5622</v>
      </c>
      <c r="BF317" t="s">
        <v>87</v>
      </c>
      <c r="BG317" s="39">
        <v>18648</v>
      </c>
      <c r="BH317" t="s">
        <v>126</v>
      </c>
      <c r="BI317" t="s">
        <v>221</v>
      </c>
      <c r="BJ317" s="5" t="s">
        <v>55</v>
      </c>
      <c r="BK317" s="5" t="s">
        <v>55</v>
      </c>
      <c r="BL317" t="s">
        <v>236</v>
      </c>
      <c r="BM317" t="s">
        <v>110</v>
      </c>
      <c r="BN317" t="s">
        <v>119</v>
      </c>
      <c r="BO317">
        <v>856667</v>
      </c>
      <c r="BP317" s="5" t="s">
        <v>55</v>
      </c>
      <c r="BQ317" s="5" t="s">
        <v>55</v>
      </c>
      <c r="BR317" s="5" t="s">
        <v>55</v>
      </c>
      <c r="BS317" s="5" t="s">
        <v>55</v>
      </c>
      <c r="BT317" s="5" t="s">
        <v>55</v>
      </c>
      <c r="BU317" s="5" t="s">
        <v>55</v>
      </c>
      <c r="BV317" t="s">
        <v>38</v>
      </c>
      <c r="BW317" t="s">
        <v>51</v>
      </c>
      <c r="BX317" s="6" t="s">
        <v>132</v>
      </c>
      <c r="BY317" t="s">
        <v>52</v>
      </c>
      <c r="BZ317" s="5" t="s">
        <v>131</v>
      </c>
      <c r="CA317" t="s">
        <v>38</v>
      </c>
      <c r="CB317" t="s">
        <v>37</v>
      </c>
      <c r="CC317" t="s">
        <v>215</v>
      </c>
    </row>
    <row r="318" spans="1:81" x14ac:dyDescent="0.2">
      <c r="A318" s="7" t="s">
        <v>37</v>
      </c>
      <c r="B318" t="s">
        <v>581</v>
      </c>
      <c r="C318" t="s">
        <v>136</v>
      </c>
      <c r="D318" t="s">
        <v>166</v>
      </c>
      <c r="E318" t="str">
        <f t="shared" si="33"/>
        <v>Load Scenario 317 (Org#=1| Campus#=1, GiftType#=2, Fund#=1)</v>
      </c>
      <c r="F318" s="24" t="str">
        <f t="shared" si="34"/>
        <v>CampusName=Main Campus|GiftType=Donate| DonatePurchaseGoal=Donate|FundName= General Giving| CategoryName=</v>
      </c>
      <c r="G318" s="24" t="str">
        <f t="shared" si="35"/>
        <v>Load Scenario 317 (Org#=1| Campus#=1, GiftType#=2, Fund#=1) - Using 'Main Campus',  'Donate', using 'AmountCurrency' of '10', with a 'One-Time' transaction using a 'New Credit Card' payment type 'Visa' with account 'Visa_Personal' number '4111 1111 1111 1111' Submit = 'Yes'</v>
      </c>
      <c r="H318" s="24" t="str">
        <f t="shared" si="36"/>
        <v>Environment= https://sg-dev-web.securegive.com/,  User= testing+317+load@securegive.com</v>
      </c>
      <c r="I318" s="34" t="s">
        <v>244</v>
      </c>
      <c r="J318" t="s">
        <v>272</v>
      </c>
      <c r="K318" s="34" t="s">
        <v>2074</v>
      </c>
      <c r="L318" t="s">
        <v>271</v>
      </c>
      <c r="M318" t="s">
        <v>55</v>
      </c>
      <c r="N318" t="s">
        <v>55</v>
      </c>
      <c r="O318" s="1" t="s">
        <v>92</v>
      </c>
      <c r="P318" t="s">
        <v>13</v>
      </c>
      <c r="Q318">
        <v>1</v>
      </c>
      <c r="R318" s="24">
        <v>1</v>
      </c>
      <c r="S318" s="7" t="s">
        <v>213</v>
      </c>
      <c r="T318" s="7">
        <v>2</v>
      </c>
      <c r="U318" s="7" t="s">
        <v>213</v>
      </c>
      <c r="V318" s="26" t="s">
        <v>55</v>
      </c>
      <c r="W318" s="22" t="s">
        <v>55</v>
      </c>
      <c r="X318" s="32" t="s">
        <v>55</v>
      </c>
      <c r="Y318" s="32" t="s">
        <v>55</v>
      </c>
      <c r="Z318" s="22" t="s">
        <v>55</v>
      </c>
      <c r="AA318" s="22" t="s">
        <v>55</v>
      </c>
      <c r="AB318" s="22" t="s">
        <v>55</v>
      </c>
      <c r="AC318" t="s">
        <v>60</v>
      </c>
      <c r="AD318">
        <v>1</v>
      </c>
      <c r="AF318" t="s">
        <v>24</v>
      </c>
      <c r="AG318">
        <v>10</v>
      </c>
      <c r="AH318" t="s">
        <v>17</v>
      </c>
      <c r="AI318" s="5" t="s">
        <v>55</v>
      </c>
      <c r="AJ318" s="5" t="s">
        <v>55</v>
      </c>
      <c r="AK318" s="32" t="s">
        <v>55</v>
      </c>
      <c r="AL318" s="22" t="s">
        <v>55</v>
      </c>
      <c r="AM318" s="32" t="s">
        <v>55</v>
      </c>
      <c r="AN318" s="32" t="s">
        <v>55</v>
      </c>
      <c r="AO318" s="22" t="str">
        <f t="shared" si="32"/>
        <v>One-Time gift on N/A basis charged on N/A Delayed start date of N/A ending on N/A</v>
      </c>
      <c r="AP318" t="s">
        <v>38</v>
      </c>
      <c r="AQ318" s="5" t="s">
        <v>64</v>
      </c>
      <c r="AR318" s="5" t="s">
        <v>181</v>
      </c>
      <c r="AS318" s="5" t="s">
        <v>64</v>
      </c>
      <c r="AT318" s="5"/>
      <c r="AU318" t="s">
        <v>38</v>
      </c>
      <c r="AV318" t="s">
        <v>38</v>
      </c>
      <c r="AW318" t="s">
        <v>38</v>
      </c>
      <c r="AX318" t="s">
        <v>90</v>
      </c>
      <c r="AY318" s="35" t="s">
        <v>3329</v>
      </c>
      <c r="AZ318" s="36" t="s">
        <v>3356</v>
      </c>
      <c r="BA318" s="36" t="s">
        <v>4010</v>
      </c>
      <c r="BB318" s="36" t="s">
        <v>5783</v>
      </c>
      <c r="BC318" s="37"/>
      <c r="BD318" s="36" t="s">
        <v>5779</v>
      </c>
      <c r="BE318" s="36" t="s">
        <v>5300</v>
      </c>
      <c r="BF318" t="s">
        <v>87</v>
      </c>
      <c r="BG318" s="39">
        <v>69507</v>
      </c>
      <c r="BH318" t="s">
        <v>53</v>
      </c>
      <c r="BI318" t="s">
        <v>221</v>
      </c>
      <c r="BJ318" s="5" t="s">
        <v>55</v>
      </c>
      <c r="BK318" t="s">
        <v>37</v>
      </c>
      <c r="BL318" t="s">
        <v>237</v>
      </c>
      <c r="BM318" t="s">
        <v>111</v>
      </c>
      <c r="BN318" t="s">
        <v>121</v>
      </c>
      <c r="BO318" t="s">
        <v>98</v>
      </c>
      <c r="BP318" s="4">
        <v>44188</v>
      </c>
      <c r="BQ318">
        <v>123</v>
      </c>
      <c r="BR318" s="5" t="s">
        <v>55</v>
      </c>
      <c r="BS318" t="s">
        <v>50</v>
      </c>
      <c r="BT318">
        <v>30215</v>
      </c>
      <c r="BU318" t="s">
        <v>38</v>
      </c>
      <c r="BV318" t="s">
        <v>38</v>
      </c>
      <c r="BW318" s="5" t="s">
        <v>55</v>
      </c>
      <c r="BX318" s="22" t="s">
        <v>55</v>
      </c>
      <c r="BY318" s="5" t="s">
        <v>55</v>
      </c>
      <c r="BZ318" s="5" t="s">
        <v>55</v>
      </c>
      <c r="CA318" t="s">
        <v>37</v>
      </c>
      <c r="CB318" t="s">
        <v>37</v>
      </c>
      <c r="CC318" t="s">
        <v>55</v>
      </c>
    </row>
    <row r="319" spans="1:81" ht="17" customHeight="1" x14ac:dyDescent="0.2">
      <c r="A319" s="7" t="s">
        <v>37</v>
      </c>
      <c r="B319" t="s">
        <v>582</v>
      </c>
      <c r="C319" t="s">
        <v>136</v>
      </c>
      <c r="D319" t="s">
        <v>166</v>
      </c>
      <c r="E319" t="str">
        <f t="shared" si="33"/>
        <v>Load Scenario 318 (Org#=1| Campus#=1, GiftType#=2, Fund#=1)</v>
      </c>
      <c r="F319" s="24" t="str">
        <f t="shared" si="34"/>
        <v>CampusName=Main Campus|GiftType=Donate| DonatePurchaseGoal=Donate|FundName= General Giving| CategoryName=</v>
      </c>
      <c r="G319" s="24" t="str">
        <f t="shared" si="35"/>
        <v>Load Scenario 318 (Org#=1| Campus#=1, GiftType#=2, Fund#=1) - Using 'Main Campus',  'Donate', using 'AmountCurrency' of '10', with a 'One-Time' transaction using a 'New Credit Card' payment type 'Visa' with account 'Visa_Corporate_Purchase' number '4055 0111 1111 1111' Submit = 'Yes'</v>
      </c>
      <c r="H319" s="24" t="str">
        <f t="shared" si="36"/>
        <v>Environment= https://sg-dev-web.securegive.com/,  User= testing+318+load@securegive.com</v>
      </c>
      <c r="I319" s="34" t="s">
        <v>244</v>
      </c>
      <c r="J319" t="s">
        <v>272</v>
      </c>
      <c r="K319" s="34" t="s">
        <v>2075</v>
      </c>
      <c r="L319" t="s">
        <v>271</v>
      </c>
      <c r="M319" t="s">
        <v>55</v>
      </c>
      <c r="N319" t="s">
        <v>55</v>
      </c>
      <c r="O319" s="1" t="s">
        <v>92</v>
      </c>
      <c r="P319" t="s">
        <v>13</v>
      </c>
      <c r="Q319">
        <v>1</v>
      </c>
      <c r="R319" s="24">
        <v>1</v>
      </c>
      <c r="S319" s="7" t="s">
        <v>213</v>
      </c>
      <c r="T319" s="7">
        <v>2</v>
      </c>
      <c r="U319" s="7" t="s">
        <v>213</v>
      </c>
      <c r="V319" s="26" t="s">
        <v>55</v>
      </c>
      <c r="W319" s="22" t="s">
        <v>55</v>
      </c>
      <c r="X319" s="32" t="s">
        <v>55</v>
      </c>
      <c r="Y319" s="32" t="s">
        <v>55</v>
      </c>
      <c r="Z319" s="22" t="s">
        <v>55</v>
      </c>
      <c r="AA319" s="22" t="s">
        <v>55</v>
      </c>
      <c r="AB319" s="22" t="s">
        <v>55</v>
      </c>
      <c r="AC319" t="s">
        <v>60</v>
      </c>
      <c r="AD319">
        <v>1</v>
      </c>
      <c r="AF319" t="s">
        <v>24</v>
      </c>
      <c r="AG319">
        <v>10</v>
      </c>
      <c r="AH319" t="s">
        <v>17</v>
      </c>
      <c r="AI319" s="5" t="s">
        <v>55</v>
      </c>
      <c r="AJ319" s="5" t="s">
        <v>55</v>
      </c>
      <c r="AK319" s="32" t="s">
        <v>55</v>
      </c>
      <c r="AL319" s="22" t="s">
        <v>55</v>
      </c>
      <c r="AM319" s="32" t="s">
        <v>55</v>
      </c>
      <c r="AN319" s="32" t="s">
        <v>55</v>
      </c>
      <c r="AO319" s="22" t="str">
        <f t="shared" si="32"/>
        <v>One-Time gift on N/A basis charged on N/A Delayed start date of N/A ending on N/A</v>
      </c>
      <c r="AP319" t="s">
        <v>38</v>
      </c>
      <c r="AQ319" s="5" t="s">
        <v>64</v>
      </c>
      <c r="AR319" s="5" t="s">
        <v>181</v>
      </c>
      <c r="AS319" s="5" t="s">
        <v>64</v>
      </c>
      <c r="AT319" s="5"/>
      <c r="AU319" t="s">
        <v>38</v>
      </c>
      <c r="AV319" t="s">
        <v>38</v>
      </c>
      <c r="AW319" t="s">
        <v>38</v>
      </c>
      <c r="AX319" t="s">
        <v>90</v>
      </c>
      <c r="AY319" s="35" t="s">
        <v>3424</v>
      </c>
      <c r="AZ319" s="36" t="s">
        <v>3459</v>
      </c>
      <c r="BA319" s="36" t="s">
        <v>4011</v>
      </c>
      <c r="BB319" s="36" t="s">
        <v>5784</v>
      </c>
      <c r="BC319" s="37"/>
      <c r="BD319" s="36" t="s">
        <v>5785</v>
      </c>
      <c r="BE319" s="36" t="s">
        <v>5195</v>
      </c>
      <c r="BF319" t="s">
        <v>87</v>
      </c>
      <c r="BG319" s="39">
        <v>7460</v>
      </c>
      <c r="BH319" t="s">
        <v>53</v>
      </c>
      <c r="BI319" t="s">
        <v>221</v>
      </c>
      <c r="BJ319" s="5" t="s">
        <v>55</v>
      </c>
      <c r="BK319" t="s">
        <v>37</v>
      </c>
      <c r="BL319" t="s">
        <v>237</v>
      </c>
      <c r="BM319" t="s">
        <v>111</v>
      </c>
      <c r="BN319" t="s">
        <v>106</v>
      </c>
      <c r="BO319" t="s">
        <v>100</v>
      </c>
      <c r="BP319" s="4">
        <v>44188</v>
      </c>
      <c r="BQ319">
        <v>123</v>
      </c>
      <c r="BR319" s="5" t="s">
        <v>55</v>
      </c>
      <c r="BS319" t="s">
        <v>172</v>
      </c>
      <c r="BT319">
        <v>30215</v>
      </c>
      <c r="BU319" t="s">
        <v>38</v>
      </c>
      <c r="BV319" t="s">
        <v>38</v>
      </c>
      <c r="BW319" s="5" t="s">
        <v>55</v>
      </c>
      <c r="BX319" s="22" t="s">
        <v>55</v>
      </c>
      <c r="BY319" s="5" t="s">
        <v>55</v>
      </c>
      <c r="BZ319" s="5" t="s">
        <v>55</v>
      </c>
      <c r="CA319" t="s">
        <v>37</v>
      </c>
      <c r="CB319" t="s">
        <v>37</v>
      </c>
      <c r="CC319" t="s">
        <v>55</v>
      </c>
    </row>
    <row r="320" spans="1:81" x14ac:dyDescent="0.2">
      <c r="A320" s="7" t="s">
        <v>37</v>
      </c>
      <c r="B320" t="s">
        <v>583</v>
      </c>
      <c r="C320" t="s">
        <v>136</v>
      </c>
      <c r="D320" t="s">
        <v>166</v>
      </c>
      <c r="E320" t="str">
        <f t="shared" si="33"/>
        <v>Load Scenario 319 (Org#=1| Campus#=1, GiftType#=2, Fund#=1)</v>
      </c>
      <c r="F320" s="24" t="str">
        <f t="shared" si="34"/>
        <v>CampusName=Main Campus|GiftType=Donate| DonatePurchaseGoal=Donate|FundName= General Giving| CategoryName=</v>
      </c>
      <c r="G320" s="24" t="str">
        <f t="shared" si="35"/>
        <v>Load Scenario 319 (Org#=1| Campus#=1, GiftType#=2, Fund#=1) - Using 'Main Campus',  'Donate', using 'AmountCurrency' of '14', with a 'One-Time' transaction using a 'New Credit Card' payment type 'Visa' with account 'Mastercard_Personal' number '5454 5454 5454 5454' Submit = 'Yes'</v>
      </c>
      <c r="H320" s="24" t="str">
        <f t="shared" si="36"/>
        <v>Environment= https://sg-dev-web.securegive.com/,  User= testing+319+load@securegive.com</v>
      </c>
      <c r="I320" s="34" t="s">
        <v>244</v>
      </c>
      <c r="J320" t="s">
        <v>272</v>
      </c>
      <c r="K320" s="34" t="s">
        <v>2076</v>
      </c>
      <c r="L320" t="s">
        <v>271</v>
      </c>
      <c r="M320" t="s">
        <v>55</v>
      </c>
      <c r="N320" t="s">
        <v>55</v>
      </c>
      <c r="O320" s="1" t="s">
        <v>92</v>
      </c>
      <c r="P320" t="s">
        <v>13</v>
      </c>
      <c r="Q320">
        <v>1</v>
      </c>
      <c r="R320" s="24">
        <v>1</v>
      </c>
      <c r="S320" s="7" t="s">
        <v>213</v>
      </c>
      <c r="T320" s="7">
        <v>2</v>
      </c>
      <c r="U320" s="7" t="s">
        <v>213</v>
      </c>
      <c r="V320" s="26" t="s">
        <v>55</v>
      </c>
      <c r="W320" s="22" t="s">
        <v>55</v>
      </c>
      <c r="X320" s="32" t="s">
        <v>55</v>
      </c>
      <c r="Y320" s="32" t="s">
        <v>55</v>
      </c>
      <c r="Z320" s="22" t="s">
        <v>55</v>
      </c>
      <c r="AA320" s="22" t="s">
        <v>55</v>
      </c>
      <c r="AB320" s="22" t="s">
        <v>55</v>
      </c>
      <c r="AC320" t="s">
        <v>60</v>
      </c>
      <c r="AD320">
        <v>1</v>
      </c>
      <c r="AF320" t="s">
        <v>24</v>
      </c>
      <c r="AG320">
        <v>14</v>
      </c>
      <c r="AH320" t="s">
        <v>17</v>
      </c>
      <c r="AI320" s="5" t="s">
        <v>55</v>
      </c>
      <c r="AJ320" s="5" t="s">
        <v>55</v>
      </c>
      <c r="AK320" s="32" t="s">
        <v>55</v>
      </c>
      <c r="AL320" s="22" t="s">
        <v>55</v>
      </c>
      <c r="AM320" s="32" t="s">
        <v>55</v>
      </c>
      <c r="AN320" s="32" t="s">
        <v>55</v>
      </c>
      <c r="AO320" s="22" t="str">
        <f t="shared" si="32"/>
        <v>One-Time gift on N/A basis charged on N/A Delayed start date of N/A ending on N/A</v>
      </c>
      <c r="AP320" t="s">
        <v>38</v>
      </c>
      <c r="AQ320" s="5" t="s">
        <v>64</v>
      </c>
      <c r="AR320" s="5" t="s">
        <v>181</v>
      </c>
      <c r="AS320" s="5" t="s">
        <v>64</v>
      </c>
      <c r="AT320" s="5"/>
      <c r="AU320" t="s">
        <v>38</v>
      </c>
      <c r="AV320" t="s">
        <v>38</v>
      </c>
      <c r="AW320" t="s">
        <v>38</v>
      </c>
      <c r="AX320" t="s">
        <v>90</v>
      </c>
      <c r="AY320" s="35" t="s">
        <v>3500</v>
      </c>
      <c r="AZ320" s="36" t="s">
        <v>3503</v>
      </c>
      <c r="BA320" s="36" t="s">
        <v>4012</v>
      </c>
      <c r="BB320" s="36" t="s">
        <v>5786</v>
      </c>
      <c r="BC320" s="37"/>
      <c r="BD320" s="36" t="s">
        <v>5638</v>
      </c>
      <c r="BE320" s="36" t="s">
        <v>5256</v>
      </c>
      <c r="BF320" t="s">
        <v>87</v>
      </c>
      <c r="BG320" s="39">
        <v>23210</v>
      </c>
      <c r="BH320" t="s">
        <v>53</v>
      </c>
      <c r="BI320" t="s">
        <v>221</v>
      </c>
      <c r="BJ320" s="5" t="s">
        <v>55</v>
      </c>
      <c r="BK320" t="s">
        <v>37</v>
      </c>
      <c r="BL320" t="s">
        <v>237</v>
      </c>
      <c r="BM320" t="s">
        <v>111</v>
      </c>
      <c r="BN320" t="s">
        <v>122</v>
      </c>
      <c r="BO320" t="s">
        <v>101</v>
      </c>
      <c r="BP320" s="4">
        <v>44188</v>
      </c>
      <c r="BQ320">
        <v>123</v>
      </c>
      <c r="BR320" s="5" t="s">
        <v>55</v>
      </c>
      <c r="BS320" t="s">
        <v>173</v>
      </c>
      <c r="BT320">
        <v>30215</v>
      </c>
      <c r="BU320" t="s">
        <v>38</v>
      </c>
      <c r="BV320" t="s">
        <v>38</v>
      </c>
      <c r="BW320" s="5" t="s">
        <v>55</v>
      </c>
      <c r="BX320" s="22" t="s">
        <v>55</v>
      </c>
      <c r="BY320" s="5" t="s">
        <v>55</v>
      </c>
      <c r="BZ320" s="5" t="s">
        <v>55</v>
      </c>
      <c r="CA320" t="s">
        <v>38</v>
      </c>
      <c r="CB320" t="s">
        <v>37</v>
      </c>
      <c r="CC320" t="s">
        <v>55</v>
      </c>
    </row>
    <row r="321" spans="1:81" x14ac:dyDescent="0.2">
      <c r="A321" s="7" t="s">
        <v>37</v>
      </c>
      <c r="B321" t="s">
        <v>584</v>
      </c>
      <c r="C321" t="s">
        <v>136</v>
      </c>
      <c r="D321" t="s">
        <v>166</v>
      </c>
      <c r="E321" t="str">
        <f t="shared" si="33"/>
        <v>Load Scenario 320 (Org#=1| Campus#=1, GiftType#=2, Fund#=1)</v>
      </c>
      <c r="F321" s="24" t="str">
        <f t="shared" si="34"/>
        <v>CampusName=Main Campus|GiftType=Donate| DonatePurchaseGoal=Donate|FundName= General Giving| CategoryName=</v>
      </c>
      <c r="G321" s="24" t="str">
        <f t="shared" si="35"/>
        <v>Load Scenario 320 (Org#=1| Campus#=1, GiftType#=2, Fund#=1) - Using 'Main Campus',  'Donate', using 'AmountCurrency' of '15', with a 'One-Time' transaction using a 'New Credit Card' payment type 'Mastercard' with account 'Mastercard_Corporate' number '5405 2222 2222 2226' Submit = 'Yes'</v>
      </c>
      <c r="H321" s="24" t="str">
        <f t="shared" si="36"/>
        <v>Environment= https://sg-dev-web.securegive.com/,  User= testing+320+load@securegive.com</v>
      </c>
      <c r="I321" s="34" t="s">
        <v>244</v>
      </c>
      <c r="J321" t="s">
        <v>272</v>
      </c>
      <c r="K321" s="34" t="s">
        <v>2077</v>
      </c>
      <c r="L321" t="s">
        <v>271</v>
      </c>
      <c r="M321" t="s">
        <v>55</v>
      </c>
      <c r="N321" t="s">
        <v>55</v>
      </c>
      <c r="O321" s="1" t="s">
        <v>92</v>
      </c>
      <c r="P321" t="s">
        <v>13</v>
      </c>
      <c r="Q321">
        <v>1</v>
      </c>
      <c r="R321" s="24">
        <v>1</v>
      </c>
      <c r="S321" s="7" t="s">
        <v>213</v>
      </c>
      <c r="T321" s="7">
        <v>2</v>
      </c>
      <c r="U321" s="7" t="s">
        <v>213</v>
      </c>
      <c r="V321" s="26" t="s">
        <v>55</v>
      </c>
      <c r="W321" s="22" t="s">
        <v>55</v>
      </c>
      <c r="X321" s="32" t="s">
        <v>55</v>
      </c>
      <c r="Y321" s="32" t="s">
        <v>55</v>
      </c>
      <c r="Z321" s="22" t="s">
        <v>55</v>
      </c>
      <c r="AA321" s="22" t="s">
        <v>55</v>
      </c>
      <c r="AB321" s="22" t="s">
        <v>55</v>
      </c>
      <c r="AC321" t="s">
        <v>60</v>
      </c>
      <c r="AD321">
        <v>1</v>
      </c>
      <c r="AF321" t="s">
        <v>24</v>
      </c>
      <c r="AG321">
        <v>15</v>
      </c>
      <c r="AH321" t="s">
        <v>17</v>
      </c>
      <c r="AI321" s="5" t="s">
        <v>55</v>
      </c>
      <c r="AJ321" s="5" t="s">
        <v>55</v>
      </c>
      <c r="AK321" s="32" t="s">
        <v>55</v>
      </c>
      <c r="AL321" s="22" t="s">
        <v>55</v>
      </c>
      <c r="AM321" s="32" t="s">
        <v>55</v>
      </c>
      <c r="AN321" s="32" t="s">
        <v>55</v>
      </c>
      <c r="AO321" s="22" t="str">
        <f t="shared" si="32"/>
        <v>One-Time gift on N/A basis charged on N/A Delayed start date of N/A ending on N/A</v>
      </c>
      <c r="AP321" t="s">
        <v>38</v>
      </c>
      <c r="AQ321" s="5" t="s">
        <v>64</v>
      </c>
      <c r="AR321" s="5" t="s">
        <v>181</v>
      </c>
      <c r="AS321" s="5" t="s">
        <v>64</v>
      </c>
      <c r="AT321" s="5"/>
      <c r="AU321" t="s">
        <v>38</v>
      </c>
      <c r="AV321" t="s">
        <v>38</v>
      </c>
      <c r="AW321" t="s">
        <v>38</v>
      </c>
      <c r="AX321" t="s">
        <v>90</v>
      </c>
      <c r="AY321" s="35" t="s">
        <v>3579</v>
      </c>
      <c r="AZ321" s="36" t="s">
        <v>3580</v>
      </c>
      <c r="BA321" s="36" t="s">
        <v>4013</v>
      </c>
      <c r="BB321" s="36" t="s">
        <v>5787</v>
      </c>
      <c r="BC321" s="37"/>
      <c r="BD321" s="36" t="s">
        <v>5782</v>
      </c>
      <c r="BE321" s="36" t="s">
        <v>5287</v>
      </c>
      <c r="BF321" t="s">
        <v>87</v>
      </c>
      <c r="BG321" s="39">
        <v>39846</v>
      </c>
      <c r="BH321" t="s">
        <v>53</v>
      </c>
      <c r="BI321" t="s">
        <v>221</v>
      </c>
      <c r="BJ321" s="5" t="s">
        <v>55</v>
      </c>
      <c r="BK321" t="s">
        <v>37</v>
      </c>
      <c r="BL321" t="s">
        <v>238</v>
      </c>
      <c r="BM321" t="s">
        <v>111</v>
      </c>
      <c r="BN321" t="s">
        <v>123</v>
      </c>
      <c r="BO321" t="s">
        <v>103</v>
      </c>
      <c r="BP321" s="4">
        <v>44188</v>
      </c>
      <c r="BQ321">
        <v>123</v>
      </c>
      <c r="BR321" s="5" t="s">
        <v>55</v>
      </c>
      <c r="BS321" t="s">
        <v>174</v>
      </c>
      <c r="BT321">
        <v>30215</v>
      </c>
      <c r="BU321" t="s">
        <v>38</v>
      </c>
      <c r="BV321" t="s">
        <v>38</v>
      </c>
      <c r="BW321" s="5" t="s">
        <v>55</v>
      </c>
      <c r="BX321" s="22" t="s">
        <v>55</v>
      </c>
      <c r="BY321" s="5" t="s">
        <v>55</v>
      </c>
      <c r="BZ321" s="5" t="s">
        <v>55</v>
      </c>
      <c r="CA321" t="s">
        <v>38</v>
      </c>
      <c r="CB321" t="s">
        <v>37</v>
      </c>
      <c r="CC321" t="s">
        <v>55</v>
      </c>
    </row>
    <row r="322" spans="1:81" x14ac:dyDescent="0.2">
      <c r="A322" s="7" t="s">
        <v>37</v>
      </c>
      <c r="B322" t="s">
        <v>585</v>
      </c>
      <c r="C322" t="s">
        <v>136</v>
      </c>
      <c r="D322" t="s">
        <v>166</v>
      </c>
      <c r="E322" t="str">
        <f t="shared" si="33"/>
        <v>Load Scenario 321 (Org#=1| Campus#=1, GiftType#=2, Fund#=1)</v>
      </c>
      <c r="F322" s="24" t="str">
        <f t="shared" si="34"/>
        <v>CampusName=Main Campus|GiftType=Donate| DonatePurchaseGoal=Donate|FundName= General Giving| CategoryName=</v>
      </c>
      <c r="G322" s="24" t="str">
        <f t="shared" si="35"/>
        <v>Load Scenario 321 (Org#=1| Campus#=1, GiftType#=2, Fund#=1) - Using 'Main Campus',  'Donate', using 'AmountCurrency' of '16', with a 'One-Time' transaction using a 'New Credit Card' payment type 'Discover' with account 'Discover' number '6011 0009 9550 0000' Submit = 'Yes'</v>
      </c>
      <c r="H322" s="24" t="str">
        <f t="shared" si="36"/>
        <v>Environment= https://sg-dev-web.securegive.com/,  User= testing+321+load@securegive.com</v>
      </c>
      <c r="I322" s="34" t="s">
        <v>244</v>
      </c>
      <c r="J322" t="s">
        <v>272</v>
      </c>
      <c r="K322" s="34" t="s">
        <v>2078</v>
      </c>
      <c r="L322" t="s">
        <v>271</v>
      </c>
      <c r="M322" t="s">
        <v>55</v>
      </c>
      <c r="N322" t="s">
        <v>55</v>
      </c>
      <c r="O322" s="1" t="s">
        <v>92</v>
      </c>
      <c r="P322" t="s">
        <v>13</v>
      </c>
      <c r="Q322">
        <v>1</v>
      </c>
      <c r="R322" s="24">
        <v>1</v>
      </c>
      <c r="S322" s="7" t="s">
        <v>213</v>
      </c>
      <c r="T322" s="7">
        <v>2</v>
      </c>
      <c r="U322" s="7" t="s">
        <v>213</v>
      </c>
      <c r="V322" s="26" t="s">
        <v>55</v>
      </c>
      <c r="W322" s="22" t="s">
        <v>55</v>
      </c>
      <c r="X322" s="32" t="s">
        <v>55</v>
      </c>
      <c r="Y322" s="32" t="s">
        <v>55</v>
      </c>
      <c r="Z322" s="22" t="s">
        <v>55</v>
      </c>
      <c r="AA322" s="22" t="s">
        <v>55</v>
      </c>
      <c r="AB322" s="22" t="s">
        <v>55</v>
      </c>
      <c r="AC322" t="s">
        <v>60</v>
      </c>
      <c r="AD322">
        <v>1</v>
      </c>
      <c r="AF322" t="s">
        <v>24</v>
      </c>
      <c r="AG322">
        <v>16</v>
      </c>
      <c r="AH322" t="s">
        <v>17</v>
      </c>
      <c r="AI322" s="5" t="s">
        <v>55</v>
      </c>
      <c r="AJ322" s="5" t="s">
        <v>55</v>
      </c>
      <c r="AK322" s="32" t="s">
        <v>55</v>
      </c>
      <c r="AL322" s="22" t="s">
        <v>55</v>
      </c>
      <c r="AM322" s="32" t="s">
        <v>55</v>
      </c>
      <c r="AN322" s="32" t="s">
        <v>55</v>
      </c>
      <c r="AO322" s="22" t="str">
        <f t="shared" si="32"/>
        <v>One-Time gift on N/A basis charged on N/A Delayed start date of N/A ending on N/A</v>
      </c>
      <c r="AP322" t="s">
        <v>38</v>
      </c>
      <c r="AQ322" s="5" t="s">
        <v>64</v>
      </c>
      <c r="AR322" s="5" t="s">
        <v>181</v>
      </c>
      <c r="AS322" s="5" t="s">
        <v>64</v>
      </c>
      <c r="AT322" s="5"/>
      <c r="AU322" t="s">
        <v>38</v>
      </c>
      <c r="AV322" t="s">
        <v>38</v>
      </c>
      <c r="AW322" t="s">
        <v>38</v>
      </c>
      <c r="AX322" t="s">
        <v>90</v>
      </c>
      <c r="AY322" s="35" t="s">
        <v>3295</v>
      </c>
      <c r="AZ322" s="36" t="s">
        <v>3581</v>
      </c>
      <c r="BA322" s="36" t="s">
        <v>4014</v>
      </c>
      <c r="BB322" s="36" t="s">
        <v>5788</v>
      </c>
      <c r="BC322" s="37"/>
      <c r="BD322" s="36" t="s">
        <v>5789</v>
      </c>
      <c r="BE322" s="36" t="s">
        <v>5362</v>
      </c>
      <c r="BF322" t="s">
        <v>87</v>
      </c>
      <c r="BG322" s="39">
        <v>66545</v>
      </c>
      <c r="BH322" t="s">
        <v>53</v>
      </c>
      <c r="BI322" t="s">
        <v>221</v>
      </c>
      <c r="BJ322" s="5" t="s">
        <v>55</v>
      </c>
      <c r="BK322" t="s">
        <v>37</v>
      </c>
      <c r="BL322" t="s">
        <v>96</v>
      </c>
      <c r="BM322" t="s">
        <v>111</v>
      </c>
      <c r="BN322" t="s">
        <v>96</v>
      </c>
      <c r="BO322" t="s">
        <v>104</v>
      </c>
      <c r="BP322" s="4">
        <v>44188</v>
      </c>
      <c r="BQ322">
        <v>123</v>
      </c>
      <c r="BR322" s="5" t="s">
        <v>55</v>
      </c>
      <c r="BS322" t="s">
        <v>175</v>
      </c>
      <c r="BT322">
        <v>30215</v>
      </c>
      <c r="BU322" t="s">
        <v>38</v>
      </c>
      <c r="BV322" t="s">
        <v>38</v>
      </c>
      <c r="BW322" s="5" t="s">
        <v>55</v>
      </c>
      <c r="BX322" s="22" t="s">
        <v>55</v>
      </c>
      <c r="BY322" s="5" t="s">
        <v>55</v>
      </c>
      <c r="BZ322" s="5" t="s">
        <v>55</v>
      </c>
      <c r="CA322" t="s">
        <v>37</v>
      </c>
      <c r="CB322" t="s">
        <v>37</v>
      </c>
      <c r="CC322" t="s">
        <v>55</v>
      </c>
    </row>
    <row r="323" spans="1:81" x14ac:dyDescent="0.2">
      <c r="A323" s="7" t="s">
        <v>37</v>
      </c>
      <c r="B323" t="s">
        <v>586</v>
      </c>
      <c r="C323" t="s">
        <v>136</v>
      </c>
      <c r="D323" t="s">
        <v>166</v>
      </c>
      <c r="E323" t="str">
        <f t="shared" si="33"/>
        <v>Load Scenario 322 (Org#=1| Campus#=1, GiftType#=2, Fund#=1)</v>
      </c>
      <c r="F323" s="24" t="str">
        <f t="shared" si="34"/>
        <v>CampusName=Main Campus|GiftType=Donate| DonatePurchaseGoal=Donate|FundName= General Giving| CategoryName=</v>
      </c>
      <c r="G323" s="24" t="str">
        <f t="shared" si="35"/>
        <v>Load Scenario 322 (Org#=1| Campus#=1, GiftType#=2, Fund#=1) - Using 'Main Campus',  'Donate', using 'AmountCurrency' of '10', with a 'One-Time' transaction using a 'New Credit Card' payment type 'Amex' with account 'American_Express' number '3714 496353 98431' Submit = 'Yes'</v>
      </c>
      <c r="H323" s="24" t="str">
        <f t="shared" si="36"/>
        <v>Environment= https://sg-dev-web.securegive.com/,  User= testing+322+load@securegive.com</v>
      </c>
      <c r="I323" s="34" t="s">
        <v>244</v>
      </c>
      <c r="J323" t="s">
        <v>272</v>
      </c>
      <c r="K323" s="34" t="s">
        <v>2079</v>
      </c>
      <c r="L323" t="s">
        <v>271</v>
      </c>
      <c r="M323" t="s">
        <v>55</v>
      </c>
      <c r="N323" t="s">
        <v>55</v>
      </c>
      <c r="O323" s="1" t="s">
        <v>92</v>
      </c>
      <c r="P323" t="s">
        <v>13</v>
      </c>
      <c r="Q323">
        <v>1</v>
      </c>
      <c r="R323" s="24">
        <v>1</v>
      </c>
      <c r="S323" s="7" t="s">
        <v>213</v>
      </c>
      <c r="T323" s="7">
        <v>2</v>
      </c>
      <c r="U323" s="7" t="s">
        <v>213</v>
      </c>
      <c r="V323" s="26" t="s">
        <v>55</v>
      </c>
      <c r="W323" s="22" t="s">
        <v>55</v>
      </c>
      <c r="X323" s="32" t="s">
        <v>55</v>
      </c>
      <c r="Y323" s="32" t="s">
        <v>55</v>
      </c>
      <c r="Z323" s="22" t="s">
        <v>55</v>
      </c>
      <c r="AA323" s="22" t="s">
        <v>55</v>
      </c>
      <c r="AB323" s="22" t="s">
        <v>55</v>
      </c>
      <c r="AC323" t="s">
        <v>60</v>
      </c>
      <c r="AD323">
        <v>1</v>
      </c>
      <c r="AF323" t="s">
        <v>24</v>
      </c>
      <c r="AG323">
        <v>10</v>
      </c>
      <c r="AH323" t="s">
        <v>17</v>
      </c>
      <c r="AI323" s="5" t="s">
        <v>55</v>
      </c>
      <c r="AJ323" s="5" t="s">
        <v>55</v>
      </c>
      <c r="AK323" s="32" t="s">
        <v>55</v>
      </c>
      <c r="AL323" s="22" t="s">
        <v>55</v>
      </c>
      <c r="AM323" s="32" t="s">
        <v>55</v>
      </c>
      <c r="AN323" s="32" t="s">
        <v>55</v>
      </c>
      <c r="AO323" s="22" t="str">
        <f t="shared" si="32"/>
        <v>One-Time gift on N/A basis charged on N/A Delayed start date of N/A ending on N/A</v>
      </c>
      <c r="AP323" t="s">
        <v>38</v>
      </c>
      <c r="AQ323" s="5" t="s">
        <v>64</v>
      </c>
      <c r="AR323" s="5" t="s">
        <v>181</v>
      </c>
      <c r="AS323" s="5" t="s">
        <v>64</v>
      </c>
      <c r="AT323" s="5"/>
      <c r="AU323" t="s">
        <v>38</v>
      </c>
      <c r="AV323" t="s">
        <v>38</v>
      </c>
      <c r="AW323" t="s">
        <v>38</v>
      </c>
      <c r="AX323" t="s">
        <v>90</v>
      </c>
      <c r="AY323" s="35" t="s">
        <v>3582</v>
      </c>
      <c r="AZ323" s="36" t="s">
        <v>3531</v>
      </c>
      <c r="BA323" s="36" t="s">
        <v>4015</v>
      </c>
      <c r="BB323" s="36" t="s">
        <v>5790</v>
      </c>
      <c r="BC323" s="37"/>
      <c r="BD323" s="36" t="s">
        <v>5791</v>
      </c>
      <c r="BE323" s="36" t="s">
        <v>5267</v>
      </c>
      <c r="BF323" t="s">
        <v>87</v>
      </c>
      <c r="BG323" s="39">
        <v>4199</v>
      </c>
      <c r="BH323" t="s">
        <v>53</v>
      </c>
      <c r="BI323" t="s">
        <v>221</v>
      </c>
      <c r="BJ323" s="5" t="s">
        <v>55</v>
      </c>
      <c r="BK323" t="s">
        <v>37</v>
      </c>
      <c r="BL323" t="s">
        <v>239</v>
      </c>
      <c r="BM323" t="s">
        <v>111</v>
      </c>
      <c r="BN323" t="s">
        <v>107</v>
      </c>
      <c r="BO323" t="s">
        <v>105</v>
      </c>
      <c r="BP323" s="4">
        <v>44188</v>
      </c>
      <c r="BQ323" s="5" t="s">
        <v>55</v>
      </c>
      <c r="BR323">
        <v>1234</v>
      </c>
      <c r="BS323" t="s">
        <v>176</v>
      </c>
      <c r="BT323">
        <v>30215</v>
      </c>
      <c r="BU323" t="s">
        <v>38</v>
      </c>
      <c r="BV323" t="s">
        <v>55</v>
      </c>
      <c r="BW323" s="5" t="s">
        <v>55</v>
      </c>
      <c r="BX323" s="22" t="s">
        <v>55</v>
      </c>
      <c r="BY323" s="5" t="s">
        <v>55</v>
      </c>
      <c r="BZ323" s="5" t="s">
        <v>55</v>
      </c>
      <c r="CA323" t="s">
        <v>37</v>
      </c>
      <c r="CB323" t="s">
        <v>37</v>
      </c>
      <c r="CC323" t="s">
        <v>55</v>
      </c>
    </row>
    <row r="324" spans="1:81" x14ac:dyDescent="0.2">
      <c r="A324" s="7" t="s">
        <v>37</v>
      </c>
      <c r="B324" t="s">
        <v>587</v>
      </c>
      <c r="C324" t="s">
        <v>136</v>
      </c>
      <c r="D324" t="s">
        <v>166</v>
      </c>
      <c r="E324" t="str">
        <f t="shared" si="33"/>
        <v>Load Scenario 323 (Org#=1| Campus#=1, GiftType#=2, Fund#=1)</v>
      </c>
      <c r="F324" s="24" t="str">
        <f t="shared" si="34"/>
        <v>CampusName=Main Campus|GiftType=Donate| DonatePurchaseGoal=Donate|FundName= General Giving| CategoryName=</v>
      </c>
      <c r="G324" s="24" t="str">
        <f t="shared" si="35"/>
        <v>Load Scenario 323 (Org#=1| Campus#=1, GiftType#=2, Fund#=1) - Using 'Main Campus',  'Donate', using 'AmountCurrency' of '10', with a 'One-Time' transaction using a 'New Bank Account' payment type 'ach' with account 'NormalAccount' number '856667' Submit = 'Yes'</v>
      </c>
      <c r="H324" s="24" t="str">
        <f t="shared" si="36"/>
        <v>Environment= https://sg-dev-web.securegive.com/,  User= testing+323+load@securegive.com</v>
      </c>
      <c r="I324" s="34" t="s">
        <v>244</v>
      </c>
      <c r="J324" t="s">
        <v>272</v>
      </c>
      <c r="K324" s="34" t="s">
        <v>2080</v>
      </c>
      <c r="L324" t="s">
        <v>271</v>
      </c>
      <c r="M324" t="s">
        <v>55</v>
      </c>
      <c r="N324" t="s">
        <v>55</v>
      </c>
      <c r="O324" s="1" t="s">
        <v>92</v>
      </c>
      <c r="P324" t="s">
        <v>13</v>
      </c>
      <c r="Q324">
        <v>1</v>
      </c>
      <c r="R324" s="24">
        <v>1</v>
      </c>
      <c r="S324" s="7" t="s">
        <v>213</v>
      </c>
      <c r="T324" s="7">
        <v>2</v>
      </c>
      <c r="U324" s="7" t="s">
        <v>213</v>
      </c>
      <c r="V324" s="26" t="s">
        <v>55</v>
      </c>
      <c r="W324" s="22" t="s">
        <v>55</v>
      </c>
      <c r="X324" s="32" t="s">
        <v>55</v>
      </c>
      <c r="Y324" s="32" t="s">
        <v>55</v>
      </c>
      <c r="Z324" s="22" t="s">
        <v>55</v>
      </c>
      <c r="AA324" s="22" t="s">
        <v>55</v>
      </c>
      <c r="AB324" s="22" t="s">
        <v>55</v>
      </c>
      <c r="AC324" t="s">
        <v>60</v>
      </c>
      <c r="AD324">
        <v>1</v>
      </c>
      <c r="AF324" t="s">
        <v>24</v>
      </c>
      <c r="AG324">
        <v>10</v>
      </c>
      <c r="AH324" t="s">
        <v>17</v>
      </c>
      <c r="AI324" s="5" t="s">
        <v>55</v>
      </c>
      <c r="AJ324" s="5" t="s">
        <v>55</v>
      </c>
      <c r="AK324" s="32" t="s">
        <v>55</v>
      </c>
      <c r="AL324" s="22" t="s">
        <v>55</v>
      </c>
      <c r="AM324" s="32" t="s">
        <v>55</v>
      </c>
      <c r="AN324" s="32" t="s">
        <v>55</v>
      </c>
      <c r="AO324" s="22" t="str">
        <f t="shared" si="32"/>
        <v>One-Time gift on N/A basis charged on N/A Delayed start date of N/A ending on N/A</v>
      </c>
      <c r="AP324" t="s">
        <v>38</v>
      </c>
      <c r="AQ324" s="5" t="s">
        <v>64</v>
      </c>
      <c r="AR324" s="5" t="s">
        <v>181</v>
      </c>
      <c r="AS324" s="5" t="s">
        <v>64</v>
      </c>
      <c r="AT324" s="5"/>
      <c r="AU324" t="s">
        <v>38</v>
      </c>
      <c r="AV324" t="s">
        <v>38</v>
      </c>
      <c r="AW324" t="s">
        <v>38</v>
      </c>
      <c r="AX324" t="s">
        <v>90</v>
      </c>
      <c r="AY324" s="35" t="s">
        <v>3485</v>
      </c>
      <c r="AZ324" s="36" t="s">
        <v>3296</v>
      </c>
      <c r="BA324" s="36" t="s">
        <v>4016</v>
      </c>
      <c r="BB324" s="36" t="s">
        <v>5792</v>
      </c>
      <c r="BC324" s="37"/>
      <c r="BD324" s="36" t="s">
        <v>5793</v>
      </c>
      <c r="BE324" s="36" t="s">
        <v>3399</v>
      </c>
      <c r="BF324" t="s">
        <v>87</v>
      </c>
      <c r="BG324" s="39">
        <v>29063</v>
      </c>
      <c r="BH324" t="s">
        <v>126</v>
      </c>
      <c r="BI324" t="s">
        <v>221</v>
      </c>
      <c r="BJ324" s="5" t="s">
        <v>55</v>
      </c>
      <c r="BK324" s="5" t="s">
        <v>55</v>
      </c>
      <c r="BL324" t="s">
        <v>236</v>
      </c>
      <c r="BM324" t="s">
        <v>110</v>
      </c>
      <c r="BN324" t="s">
        <v>119</v>
      </c>
      <c r="BO324">
        <v>856667</v>
      </c>
      <c r="BP324" s="5" t="s">
        <v>55</v>
      </c>
      <c r="BQ324" s="5" t="s">
        <v>55</v>
      </c>
      <c r="BR324" s="5" t="s">
        <v>55</v>
      </c>
      <c r="BS324" s="5" t="s">
        <v>55</v>
      </c>
      <c r="BT324" s="5" t="s">
        <v>55</v>
      </c>
      <c r="BU324" s="5" t="s">
        <v>55</v>
      </c>
      <c r="BV324" t="s">
        <v>38</v>
      </c>
      <c r="BW324" t="s">
        <v>51</v>
      </c>
      <c r="BX324" s="6" t="s">
        <v>132</v>
      </c>
      <c r="BY324" t="s">
        <v>52</v>
      </c>
      <c r="BZ324" s="5" t="s">
        <v>131</v>
      </c>
      <c r="CA324" t="s">
        <v>38</v>
      </c>
      <c r="CB324" t="s">
        <v>37</v>
      </c>
      <c r="CC324" t="s">
        <v>215</v>
      </c>
    </row>
    <row r="325" spans="1:81" x14ac:dyDescent="0.2">
      <c r="A325" s="7" t="s">
        <v>37</v>
      </c>
      <c r="B325" t="s">
        <v>588</v>
      </c>
      <c r="C325" t="s">
        <v>136</v>
      </c>
      <c r="D325" t="s">
        <v>166</v>
      </c>
      <c r="E325" t="str">
        <f t="shared" si="33"/>
        <v>Load Scenario 324 (Org#=1| Campus#=1, GiftType#=2, Fund#=1)</v>
      </c>
      <c r="F325" s="24" t="str">
        <f t="shared" si="34"/>
        <v>CampusName=Main Campus|GiftType=Donate| DonatePurchaseGoal=Donate|FundName= General Giving| CategoryName=</v>
      </c>
      <c r="G325" s="24" t="str">
        <f t="shared" si="35"/>
        <v>Load Scenario 324 (Org#=1| Campus#=1, GiftType#=2, Fund#=1) - Using 'Main Campus',  'Donate', using 'AmountCurrency' of '10', with a 'One-Time' transaction using a 'New Credit Card' payment type 'Visa' with account 'Visa_Personal' number '4111 1111 1111 1111' Submit = 'Yes'</v>
      </c>
      <c r="H325" s="24" t="str">
        <f t="shared" si="36"/>
        <v>Environment= https://sg-dev-web.securegive.com/,  User= testing+324+load@securegive.com</v>
      </c>
      <c r="I325" s="34" t="s">
        <v>244</v>
      </c>
      <c r="J325" t="s">
        <v>272</v>
      </c>
      <c r="K325" s="34" t="s">
        <v>2081</v>
      </c>
      <c r="L325" t="s">
        <v>271</v>
      </c>
      <c r="M325" t="s">
        <v>55</v>
      </c>
      <c r="N325" t="s">
        <v>55</v>
      </c>
      <c r="O325" s="1" t="s">
        <v>92</v>
      </c>
      <c r="P325" t="s">
        <v>13</v>
      </c>
      <c r="Q325">
        <v>1</v>
      </c>
      <c r="R325" s="24">
        <v>1</v>
      </c>
      <c r="S325" s="7" t="s">
        <v>213</v>
      </c>
      <c r="T325" s="7">
        <v>2</v>
      </c>
      <c r="U325" s="7" t="s">
        <v>213</v>
      </c>
      <c r="V325" s="26" t="s">
        <v>55</v>
      </c>
      <c r="W325" s="22" t="s">
        <v>55</v>
      </c>
      <c r="X325" s="32" t="s">
        <v>55</v>
      </c>
      <c r="Y325" s="32" t="s">
        <v>55</v>
      </c>
      <c r="Z325" s="22" t="s">
        <v>55</v>
      </c>
      <c r="AA325" s="22" t="s">
        <v>55</v>
      </c>
      <c r="AB325" s="22" t="s">
        <v>55</v>
      </c>
      <c r="AC325" t="s">
        <v>60</v>
      </c>
      <c r="AD325">
        <v>1</v>
      </c>
      <c r="AF325" t="s">
        <v>24</v>
      </c>
      <c r="AG325">
        <v>10</v>
      </c>
      <c r="AH325" t="s">
        <v>17</v>
      </c>
      <c r="AI325" s="5" t="s">
        <v>55</v>
      </c>
      <c r="AJ325" s="5" t="s">
        <v>55</v>
      </c>
      <c r="AK325" s="32" t="s">
        <v>55</v>
      </c>
      <c r="AL325" s="22" t="s">
        <v>55</v>
      </c>
      <c r="AM325" s="32" t="s">
        <v>55</v>
      </c>
      <c r="AN325" s="32" t="s">
        <v>55</v>
      </c>
      <c r="AO325" s="22" t="str">
        <f t="shared" si="32"/>
        <v>One-Time gift on N/A basis charged on N/A Delayed start date of N/A ending on N/A</v>
      </c>
      <c r="AP325" t="s">
        <v>38</v>
      </c>
      <c r="AQ325" s="5" t="s">
        <v>64</v>
      </c>
      <c r="AR325" s="5" t="s">
        <v>181</v>
      </c>
      <c r="AS325" s="5" t="s">
        <v>64</v>
      </c>
      <c r="AT325" s="5"/>
      <c r="AU325" t="s">
        <v>38</v>
      </c>
      <c r="AV325" t="s">
        <v>38</v>
      </c>
      <c r="AW325" t="s">
        <v>38</v>
      </c>
      <c r="AX325" t="s">
        <v>90</v>
      </c>
      <c r="AY325" s="35" t="s">
        <v>3583</v>
      </c>
      <c r="AZ325" s="36" t="s">
        <v>3489</v>
      </c>
      <c r="BA325" s="36" t="s">
        <v>4017</v>
      </c>
      <c r="BB325" s="36" t="s">
        <v>5794</v>
      </c>
      <c r="BC325" s="37"/>
      <c r="BD325" s="36" t="s">
        <v>5795</v>
      </c>
      <c r="BE325" s="36" t="s">
        <v>5280</v>
      </c>
      <c r="BF325" t="s">
        <v>87</v>
      </c>
      <c r="BG325" s="39">
        <v>28439</v>
      </c>
      <c r="BH325" t="s">
        <v>53</v>
      </c>
      <c r="BI325" t="s">
        <v>221</v>
      </c>
      <c r="BJ325" s="5" t="s">
        <v>55</v>
      </c>
      <c r="BK325" t="s">
        <v>37</v>
      </c>
      <c r="BL325" t="s">
        <v>237</v>
      </c>
      <c r="BM325" t="s">
        <v>111</v>
      </c>
      <c r="BN325" t="s">
        <v>121</v>
      </c>
      <c r="BO325" t="s">
        <v>98</v>
      </c>
      <c r="BP325" s="4">
        <v>44188</v>
      </c>
      <c r="BQ325">
        <v>123</v>
      </c>
      <c r="BR325" s="5" t="s">
        <v>55</v>
      </c>
      <c r="BS325" t="s">
        <v>50</v>
      </c>
      <c r="BT325">
        <v>30215</v>
      </c>
      <c r="BU325" t="s">
        <v>38</v>
      </c>
      <c r="BV325" t="s">
        <v>38</v>
      </c>
      <c r="BW325" s="5" t="s">
        <v>55</v>
      </c>
      <c r="BX325" s="22" t="s">
        <v>55</v>
      </c>
      <c r="BY325" s="5" t="s">
        <v>55</v>
      </c>
      <c r="BZ325" s="5" t="s">
        <v>55</v>
      </c>
      <c r="CA325" t="s">
        <v>37</v>
      </c>
      <c r="CB325" t="s">
        <v>37</v>
      </c>
      <c r="CC325" t="s">
        <v>55</v>
      </c>
    </row>
    <row r="326" spans="1:81" ht="17" customHeight="1" x14ac:dyDescent="0.2">
      <c r="A326" s="7" t="s">
        <v>37</v>
      </c>
      <c r="B326" t="s">
        <v>589</v>
      </c>
      <c r="C326" t="s">
        <v>136</v>
      </c>
      <c r="D326" t="s">
        <v>166</v>
      </c>
      <c r="E326" t="str">
        <f t="shared" si="33"/>
        <v>Load Scenario 325 (Org#=1| Campus#=1, GiftType#=2, Fund#=1)</v>
      </c>
      <c r="F326" s="24" t="str">
        <f t="shared" si="34"/>
        <v>CampusName=Main Campus|GiftType=Donate| DonatePurchaseGoal=Donate|FundName= General Giving| CategoryName=</v>
      </c>
      <c r="G326" s="24" t="str">
        <f t="shared" si="35"/>
        <v>Load Scenario 325 (Org#=1| Campus#=1, GiftType#=2, Fund#=1) - Using 'Main Campus',  'Donate', using 'AmountCurrency' of '10', with a 'One-Time' transaction using a 'New Credit Card' payment type 'Visa' with account 'Visa_Corporate_Purchase' number '4055 0111 1111 1111' Submit = 'Yes'</v>
      </c>
      <c r="H326" s="24" t="str">
        <f t="shared" si="36"/>
        <v>Environment= https://sg-dev-web.securegive.com/,  User= testing+325+load@securegive.com</v>
      </c>
      <c r="I326" s="34" t="s">
        <v>244</v>
      </c>
      <c r="J326" t="s">
        <v>272</v>
      </c>
      <c r="K326" s="34" t="s">
        <v>2082</v>
      </c>
      <c r="L326" t="s">
        <v>271</v>
      </c>
      <c r="M326" t="s">
        <v>55</v>
      </c>
      <c r="N326" t="s">
        <v>55</v>
      </c>
      <c r="O326" s="1" t="s">
        <v>92</v>
      </c>
      <c r="P326" t="s">
        <v>13</v>
      </c>
      <c r="Q326">
        <v>1</v>
      </c>
      <c r="R326" s="24">
        <v>1</v>
      </c>
      <c r="S326" s="7" t="s">
        <v>213</v>
      </c>
      <c r="T326" s="7">
        <v>2</v>
      </c>
      <c r="U326" s="7" t="s">
        <v>213</v>
      </c>
      <c r="V326" s="26" t="s">
        <v>55</v>
      </c>
      <c r="W326" s="22" t="s">
        <v>55</v>
      </c>
      <c r="X326" s="32" t="s">
        <v>55</v>
      </c>
      <c r="Y326" s="32" t="s">
        <v>55</v>
      </c>
      <c r="Z326" s="22" t="s">
        <v>55</v>
      </c>
      <c r="AA326" s="22" t="s">
        <v>55</v>
      </c>
      <c r="AB326" s="22" t="s">
        <v>55</v>
      </c>
      <c r="AC326" t="s">
        <v>60</v>
      </c>
      <c r="AD326">
        <v>1</v>
      </c>
      <c r="AF326" t="s">
        <v>24</v>
      </c>
      <c r="AG326">
        <v>10</v>
      </c>
      <c r="AH326" t="s">
        <v>17</v>
      </c>
      <c r="AI326" s="5" t="s">
        <v>55</v>
      </c>
      <c r="AJ326" s="5" t="s">
        <v>55</v>
      </c>
      <c r="AK326" s="32" t="s">
        <v>55</v>
      </c>
      <c r="AL326" s="22" t="s">
        <v>55</v>
      </c>
      <c r="AM326" s="32" t="s">
        <v>55</v>
      </c>
      <c r="AN326" s="32" t="s">
        <v>55</v>
      </c>
      <c r="AO326" s="22" t="str">
        <f t="shared" si="32"/>
        <v>One-Time gift on N/A basis charged on N/A Delayed start date of N/A ending on N/A</v>
      </c>
      <c r="AP326" t="s">
        <v>38</v>
      </c>
      <c r="AQ326" s="5" t="s">
        <v>64</v>
      </c>
      <c r="AR326" s="5" t="s">
        <v>181</v>
      </c>
      <c r="AS326" s="5" t="s">
        <v>64</v>
      </c>
      <c r="AT326" s="5"/>
      <c r="AU326" t="s">
        <v>38</v>
      </c>
      <c r="AV326" t="s">
        <v>38</v>
      </c>
      <c r="AW326" t="s">
        <v>38</v>
      </c>
      <c r="AX326" t="s">
        <v>90</v>
      </c>
      <c r="AY326" s="35" t="s">
        <v>3504</v>
      </c>
      <c r="AZ326" s="36" t="s">
        <v>3503</v>
      </c>
      <c r="BA326" s="36" t="s">
        <v>4018</v>
      </c>
      <c r="BB326" s="36" t="s">
        <v>5796</v>
      </c>
      <c r="BC326" s="37"/>
      <c r="BD326" s="36" t="s">
        <v>5235</v>
      </c>
      <c r="BE326" s="36" t="s">
        <v>5211</v>
      </c>
      <c r="BF326" t="s">
        <v>87</v>
      </c>
      <c r="BG326" s="39">
        <v>43352</v>
      </c>
      <c r="BH326" t="s">
        <v>53</v>
      </c>
      <c r="BI326" t="s">
        <v>221</v>
      </c>
      <c r="BJ326" s="5" t="s">
        <v>55</v>
      </c>
      <c r="BK326" t="s">
        <v>37</v>
      </c>
      <c r="BL326" t="s">
        <v>237</v>
      </c>
      <c r="BM326" t="s">
        <v>111</v>
      </c>
      <c r="BN326" t="s">
        <v>106</v>
      </c>
      <c r="BO326" t="s">
        <v>100</v>
      </c>
      <c r="BP326" s="4">
        <v>44188</v>
      </c>
      <c r="BQ326">
        <v>123</v>
      </c>
      <c r="BR326" s="5" t="s">
        <v>55</v>
      </c>
      <c r="BS326" t="s">
        <v>172</v>
      </c>
      <c r="BT326">
        <v>30215</v>
      </c>
      <c r="BU326" t="s">
        <v>38</v>
      </c>
      <c r="BV326" t="s">
        <v>38</v>
      </c>
      <c r="BW326" s="5" t="s">
        <v>55</v>
      </c>
      <c r="BX326" s="22" t="s">
        <v>55</v>
      </c>
      <c r="BY326" s="5" t="s">
        <v>55</v>
      </c>
      <c r="BZ326" s="5" t="s">
        <v>55</v>
      </c>
      <c r="CA326" t="s">
        <v>37</v>
      </c>
      <c r="CB326" t="s">
        <v>37</v>
      </c>
      <c r="CC326" t="s">
        <v>55</v>
      </c>
    </row>
    <row r="327" spans="1:81" x14ac:dyDescent="0.2">
      <c r="A327" s="7" t="s">
        <v>37</v>
      </c>
      <c r="B327" t="s">
        <v>590</v>
      </c>
      <c r="C327" t="s">
        <v>136</v>
      </c>
      <c r="D327" t="s">
        <v>166</v>
      </c>
      <c r="E327" t="str">
        <f t="shared" si="33"/>
        <v>Load Scenario 326 (Org#=1| Campus#=1, GiftType#=2, Fund#=1)</v>
      </c>
      <c r="F327" s="24" t="str">
        <f t="shared" si="34"/>
        <v>CampusName=Main Campus|GiftType=Donate| DonatePurchaseGoal=Donate|FundName= General Giving| CategoryName=</v>
      </c>
      <c r="G327" s="24" t="str">
        <f t="shared" si="35"/>
        <v>Load Scenario 326 (Org#=1| Campus#=1, GiftType#=2, Fund#=1) - Using 'Main Campus',  'Donate', using 'AmountCurrency' of '14', with a 'One-Time' transaction using a 'New Credit Card' payment type 'Visa' with account 'Mastercard_Personal' number '5454 5454 5454 5454' Submit = 'Yes'</v>
      </c>
      <c r="H327" s="24" t="str">
        <f t="shared" si="36"/>
        <v>Environment= https://sg-dev-web.securegive.com/,  User= testing+326+load@securegive.com</v>
      </c>
      <c r="I327" s="34" t="s">
        <v>244</v>
      </c>
      <c r="J327" t="s">
        <v>272</v>
      </c>
      <c r="K327" s="34" t="s">
        <v>2083</v>
      </c>
      <c r="L327" t="s">
        <v>271</v>
      </c>
      <c r="M327" t="s">
        <v>55</v>
      </c>
      <c r="N327" t="s">
        <v>55</v>
      </c>
      <c r="O327" s="1" t="s">
        <v>92</v>
      </c>
      <c r="P327" t="s">
        <v>13</v>
      </c>
      <c r="Q327">
        <v>1</v>
      </c>
      <c r="R327" s="24">
        <v>1</v>
      </c>
      <c r="S327" s="7" t="s">
        <v>213</v>
      </c>
      <c r="T327" s="7">
        <v>2</v>
      </c>
      <c r="U327" s="7" t="s">
        <v>213</v>
      </c>
      <c r="V327" s="26" t="s">
        <v>55</v>
      </c>
      <c r="W327" s="22" t="s">
        <v>55</v>
      </c>
      <c r="X327" s="32" t="s">
        <v>55</v>
      </c>
      <c r="Y327" s="32" t="s">
        <v>55</v>
      </c>
      <c r="Z327" s="22" t="s">
        <v>55</v>
      </c>
      <c r="AA327" s="22" t="s">
        <v>55</v>
      </c>
      <c r="AB327" s="22" t="s">
        <v>55</v>
      </c>
      <c r="AC327" t="s">
        <v>60</v>
      </c>
      <c r="AD327">
        <v>1</v>
      </c>
      <c r="AF327" t="s">
        <v>24</v>
      </c>
      <c r="AG327">
        <v>14</v>
      </c>
      <c r="AH327" t="s">
        <v>17</v>
      </c>
      <c r="AI327" s="5" t="s">
        <v>55</v>
      </c>
      <c r="AJ327" s="5" t="s">
        <v>55</v>
      </c>
      <c r="AK327" s="32" t="s">
        <v>55</v>
      </c>
      <c r="AL327" s="22" t="s">
        <v>55</v>
      </c>
      <c r="AM327" s="32" t="s">
        <v>55</v>
      </c>
      <c r="AN327" s="32" t="s">
        <v>55</v>
      </c>
      <c r="AO327" s="22" t="str">
        <f t="shared" si="32"/>
        <v>One-Time gift on N/A basis charged on N/A Delayed start date of N/A ending on N/A</v>
      </c>
      <c r="AP327" t="s">
        <v>38</v>
      </c>
      <c r="AQ327" s="5" t="s">
        <v>64</v>
      </c>
      <c r="AR327" s="5" t="s">
        <v>181</v>
      </c>
      <c r="AS327" s="5" t="s">
        <v>64</v>
      </c>
      <c r="AT327" s="5"/>
      <c r="AU327" t="s">
        <v>38</v>
      </c>
      <c r="AV327" t="s">
        <v>38</v>
      </c>
      <c r="AW327" t="s">
        <v>38</v>
      </c>
      <c r="AX327" t="s">
        <v>90</v>
      </c>
      <c r="AY327" s="35" t="s">
        <v>3516</v>
      </c>
      <c r="AZ327" s="36" t="s">
        <v>3446</v>
      </c>
      <c r="BA327" s="36" t="s">
        <v>4019</v>
      </c>
      <c r="BB327" s="36" t="s">
        <v>5797</v>
      </c>
      <c r="BC327" s="37"/>
      <c r="BD327" s="36" t="s">
        <v>5798</v>
      </c>
      <c r="BE327" s="36" t="s">
        <v>5287</v>
      </c>
      <c r="BF327" t="s">
        <v>87</v>
      </c>
      <c r="BG327" s="39">
        <v>36775</v>
      </c>
      <c r="BH327" t="s">
        <v>53</v>
      </c>
      <c r="BI327" t="s">
        <v>221</v>
      </c>
      <c r="BJ327" s="5" t="s">
        <v>55</v>
      </c>
      <c r="BK327" t="s">
        <v>37</v>
      </c>
      <c r="BL327" t="s">
        <v>237</v>
      </c>
      <c r="BM327" t="s">
        <v>111</v>
      </c>
      <c r="BN327" t="s">
        <v>122</v>
      </c>
      <c r="BO327" t="s">
        <v>101</v>
      </c>
      <c r="BP327" s="4">
        <v>44188</v>
      </c>
      <c r="BQ327">
        <v>123</v>
      </c>
      <c r="BR327" s="5" t="s">
        <v>55</v>
      </c>
      <c r="BS327" t="s">
        <v>173</v>
      </c>
      <c r="BT327">
        <v>30215</v>
      </c>
      <c r="BU327" t="s">
        <v>38</v>
      </c>
      <c r="BV327" t="s">
        <v>38</v>
      </c>
      <c r="BW327" s="5" t="s">
        <v>55</v>
      </c>
      <c r="BX327" s="22" t="s">
        <v>55</v>
      </c>
      <c r="BY327" s="5" t="s">
        <v>55</v>
      </c>
      <c r="BZ327" s="5" t="s">
        <v>55</v>
      </c>
      <c r="CA327" t="s">
        <v>38</v>
      </c>
      <c r="CB327" t="s">
        <v>37</v>
      </c>
      <c r="CC327" t="s">
        <v>55</v>
      </c>
    </row>
    <row r="328" spans="1:81" x14ac:dyDescent="0.2">
      <c r="A328" s="7" t="s">
        <v>37</v>
      </c>
      <c r="B328" t="s">
        <v>591</v>
      </c>
      <c r="C328" t="s">
        <v>136</v>
      </c>
      <c r="D328" t="s">
        <v>166</v>
      </c>
      <c r="E328" t="str">
        <f t="shared" si="33"/>
        <v>Load Scenario 327 (Org#=1| Campus#=1, GiftType#=2, Fund#=1)</v>
      </c>
      <c r="F328" s="24" t="str">
        <f t="shared" si="34"/>
        <v>CampusName=Main Campus|GiftType=Donate| DonatePurchaseGoal=Donate|FundName= General Giving| CategoryName=</v>
      </c>
      <c r="G328" s="24" t="str">
        <f t="shared" si="35"/>
        <v>Load Scenario 327 (Org#=1| Campus#=1, GiftType#=2, Fund#=1) - Using 'Main Campus',  'Donate', using 'AmountCurrency' of '15', with a 'One-Time' transaction using a 'New Credit Card' payment type 'Mastercard' with account 'Mastercard_Corporate' number '5405 2222 2222 2226' Submit = 'Yes'</v>
      </c>
      <c r="H328" s="24" t="str">
        <f t="shared" si="36"/>
        <v>Environment= https://sg-dev-web.securegive.com/,  User= testing+327+load@securegive.com</v>
      </c>
      <c r="I328" s="34" t="s">
        <v>244</v>
      </c>
      <c r="J328" t="s">
        <v>272</v>
      </c>
      <c r="K328" s="34" t="s">
        <v>2084</v>
      </c>
      <c r="L328" t="s">
        <v>271</v>
      </c>
      <c r="M328" t="s">
        <v>55</v>
      </c>
      <c r="N328" t="s">
        <v>55</v>
      </c>
      <c r="O328" s="1" t="s">
        <v>92</v>
      </c>
      <c r="P328" t="s">
        <v>13</v>
      </c>
      <c r="Q328">
        <v>1</v>
      </c>
      <c r="R328" s="24">
        <v>1</v>
      </c>
      <c r="S328" s="7" t="s">
        <v>213</v>
      </c>
      <c r="T328" s="7">
        <v>2</v>
      </c>
      <c r="U328" s="7" t="s">
        <v>213</v>
      </c>
      <c r="V328" s="26" t="s">
        <v>55</v>
      </c>
      <c r="W328" s="22" t="s">
        <v>55</v>
      </c>
      <c r="X328" s="32" t="s">
        <v>55</v>
      </c>
      <c r="Y328" s="32" t="s">
        <v>55</v>
      </c>
      <c r="Z328" s="22" t="s">
        <v>55</v>
      </c>
      <c r="AA328" s="22" t="s">
        <v>55</v>
      </c>
      <c r="AB328" s="22" t="s">
        <v>55</v>
      </c>
      <c r="AC328" t="s">
        <v>60</v>
      </c>
      <c r="AD328">
        <v>1</v>
      </c>
      <c r="AF328" t="s">
        <v>24</v>
      </c>
      <c r="AG328">
        <v>15</v>
      </c>
      <c r="AH328" t="s">
        <v>17</v>
      </c>
      <c r="AI328" s="5" t="s">
        <v>55</v>
      </c>
      <c r="AJ328" s="5" t="s">
        <v>55</v>
      </c>
      <c r="AK328" s="32" t="s">
        <v>55</v>
      </c>
      <c r="AL328" s="22" t="s">
        <v>55</v>
      </c>
      <c r="AM328" s="32" t="s">
        <v>55</v>
      </c>
      <c r="AN328" s="32" t="s">
        <v>55</v>
      </c>
      <c r="AO328" s="22" t="str">
        <f t="shared" si="32"/>
        <v>One-Time gift on N/A basis charged on N/A Delayed start date of N/A ending on N/A</v>
      </c>
      <c r="AP328" t="s">
        <v>38</v>
      </c>
      <c r="AQ328" s="5" t="s">
        <v>64</v>
      </c>
      <c r="AR328" s="5" t="s">
        <v>181</v>
      </c>
      <c r="AS328" s="5" t="s">
        <v>64</v>
      </c>
      <c r="AT328" s="5"/>
      <c r="AU328" t="s">
        <v>38</v>
      </c>
      <c r="AV328" t="s">
        <v>38</v>
      </c>
      <c r="AW328" t="s">
        <v>38</v>
      </c>
      <c r="AX328" t="s">
        <v>90</v>
      </c>
      <c r="AY328" s="35" t="s">
        <v>3405</v>
      </c>
      <c r="AZ328" s="36" t="s">
        <v>3584</v>
      </c>
      <c r="BA328" s="36" t="s">
        <v>4020</v>
      </c>
      <c r="BB328" s="36" t="s">
        <v>5799</v>
      </c>
      <c r="BC328" s="37"/>
      <c r="BD328" s="36" t="s">
        <v>5328</v>
      </c>
      <c r="BE328" s="36" t="s">
        <v>5444</v>
      </c>
      <c r="BF328" t="s">
        <v>87</v>
      </c>
      <c r="BG328" s="39">
        <v>93902</v>
      </c>
      <c r="BH328" t="s">
        <v>53</v>
      </c>
      <c r="BI328" t="s">
        <v>221</v>
      </c>
      <c r="BJ328" s="5" t="s">
        <v>55</v>
      </c>
      <c r="BK328" t="s">
        <v>37</v>
      </c>
      <c r="BL328" t="s">
        <v>238</v>
      </c>
      <c r="BM328" t="s">
        <v>111</v>
      </c>
      <c r="BN328" t="s">
        <v>123</v>
      </c>
      <c r="BO328" t="s">
        <v>103</v>
      </c>
      <c r="BP328" s="4">
        <v>44188</v>
      </c>
      <c r="BQ328">
        <v>123</v>
      </c>
      <c r="BR328" s="5" t="s">
        <v>55</v>
      </c>
      <c r="BS328" t="s">
        <v>174</v>
      </c>
      <c r="BT328">
        <v>30215</v>
      </c>
      <c r="BU328" t="s">
        <v>38</v>
      </c>
      <c r="BV328" t="s">
        <v>38</v>
      </c>
      <c r="BW328" s="5" t="s">
        <v>55</v>
      </c>
      <c r="BX328" s="22" t="s">
        <v>55</v>
      </c>
      <c r="BY328" s="5" t="s">
        <v>55</v>
      </c>
      <c r="BZ328" s="5" t="s">
        <v>55</v>
      </c>
      <c r="CA328" t="s">
        <v>38</v>
      </c>
      <c r="CB328" t="s">
        <v>37</v>
      </c>
      <c r="CC328" t="s">
        <v>55</v>
      </c>
    </row>
    <row r="329" spans="1:81" x14ac:dyDescent="0.2">
      <c r="A329" s="7" t="s">
        <v>37</v>
      </c>
      <c r="B329" t="s">
        <v>592</v>
      </c>
      <c r="C329" t="s">
        <v>136</v>
      </c>
      <c r="D329" t="s">
        <v>166</v>
      </c>
      <c r="E329" t="str">
        <f t="shared" si="33"/>
        <v>Load Scenario 328 (Org#=1| Campus#=1, GiftType#=2, Fund#=1)</v>
      </c>
      <c r="F329" s="24" t="str">
        <f t="shared" si="34"/>
        <v>CampusName=Main Campus|GiftType=Donate| DonatePurchaseGoal=Donate|FundName= General Giving| CategoryName=</v>
      </c>
      <c r="G329" s="24" t="str">
        <f t="shared" si="35"/>
        <v>Load Scenario 328 (Org#=1| Campus#=1, GiftType#=2, Fund#=1) - Using 'Main Campus',  'Donate', using 'AmountCurrency' of '16', with a 'One-Time' transaction using a 'New Credit Card' payment type 'Discover' with account 'Discover' number '6011 0009 9550 0000' Submit = 'Yes'</v>
      </c>
      <c r="H329" s="24" t="str">
        <f t="shared" si="36"/>
        <v>Environment= https://sg-dev-web.securegive.com/,  User= testing+328+load@securegive.com</v>
      </c>
      <c r="I329" s="34" t="s">
        <v>244</v>
      </c>
      <c r="J329" t="s">
        <v>272</v>
      </c>
      <c r="K329" s="34" t="s">
        <v>2085</v>
      </c>
      <c r="L329" t="s">
        <v>271</v>
      </c>
      <c r="M329" t="s">
        <v>55</v>
      </c>
      <c r="N329" t="s">
        <v>55</v>
      </c>
      <c r="O329" s="1" t="s">
        <v>92</v>
      </c>
      <c r="P329" t="s">
        <v>13</v>
      </c>
      <c r="Q329">
        <v>1</v>
      </c>
      <c r="R329" s="24">
        <v>1</v>
      </c>
      <c r="S329" s="7" t="s">
        <v>213</v>
      </c>
      <c r="T329" s="7">
        <v>2</v>
      </c>
      <c r="U329" s="7" t="s">
        <v>213</v>
      </c>
      <c r="V329" s="26" t="s">
        <v>55</v>
      </c>
      <c r="W329" s="22" t="s">
        <v>55</v>
      </c>
      <c r="X329" s="32" t="s">
        <v>55</v>
      </c>
      <c r="Y329" s="32" t="s">
        <v>55</v>
      </c>
      <c r="Z329" s="22" t="s">
        <v>55</v>
      </c>
      <c r="AA329" s="22" t="s">
        <v>55</v>
      </c>
      <c r="AB329" s="22" t="s">
        <v>55</v>
      </c>
      <c r="AC329" t="s">
        <v>60</v>
      </c>
      <c r="AD329">
        <v>1</v>
      </c>
      <c r="AF329" t="s">
        <v>24</v>
      </c>
      <c r="AG329">
        <v>16</v>
      </c>
      <c r="AH329" t="s">
        <v>17</v>
      </c>
      <c r="AI329" s="5" t="s">
        <v>55</v>
      </c>
      <c r="AJ329" s="5" t="s">
        <v>55</v>
      </c>
      <c r="AK329" s="32" t="s">
        <v>55</v>
      </c>
      <c r="AL329" s="22" t="s">
        <v>55</v>
      </c>
      <c r="AM329" s="32" t="s">
        <v>55</v>
      </c>
      <c r="AN329" s="32" t="s">
        <v>55</v>
      </c>
      <c r="AO329" s="22" t="str">
        <f t="shared" si="32"/>
        <v>One-Time gift on N/A basis charged on N/A Delayed start date of N/A ending on N/A</v>
      </c>
      <c r="AP329" t="s">
        <v>38</v>
      </c>
      <c r="AQ329" s="5" t="s">
        <v>64</v>
      </c>
      <c r="AR329" s="5" t="s">
        <v>181</v>
      </c>
      <c r="AS329" s="5" t="s">
        <v>64</v>
      </c>
      <c r="AT329" s="5"/>
      <c r="AU329" t="s">
        <v>38</v>
      </c>
      <c r="AV329" t="s">
        <v>38</v>
      </c>
      <c r="AW329" t="s">
        <v>38</v>
      </c>
      <c r="AX329" t="s">
        <v>90</v>
      </c>
      <c r="AY329" s="35" t="s">
        <v>3329</v>
      </c>
      <c r="AZ329" s="36" t="s">
        <v>3565</v>
      </c>
      <c r="BA329" s="36" t="s">
        <v>4021</v>
      </c>
      <c r="BB329" s="36" t="s">
        <v>5800</v>
      </c>
      <c r="BC329" s="37"/>
      <c r="BD329" s="36" t="s">
        <v>5801</v>
      </c>
      <c r="BE329" s="36" t="s">
        <v>5259</v>
      </c>
      <c r="BF329" t="s">
        <v>87</v>
      </c>
      <c r="BG329" s="39">
        <v>69294</v>
      </c>
      <c r="BH329" t="s">
        <v>53</v>
      </c>
      <c r="BI329" t="s">
        <v>221</v>
      </c>
      <c r="BJ329" s="5" t="s">
        <v>55</v>
      </c>
      <c r="BK329" t="s">
        <v>37</v>
      </c>
      <c r="BL329" t="s">
        <v>96</v>
      </c>
      <c r="BM329" t="s">
        <v>111</v>
      </c>
      <c r="BN329" t="s">
        <v>96</v>
      </c>
      <c r="BO329" t="s">
        <v>104</v>
      </c>
      <c r="BP329" s="4">
        <v>44188</v>
      </c>
      <c r="BQ329">
        <v>123</v>
      </c>
      <c r="BR329" s="5" t="s">
        <v>55</v>
      </c>
      <c r="BS329" t="s">
        <v>175</v>
      </c>
      <c r="BT329">
        <v>30215</v>
      </c>
      <c r="BU329" t="s">
        <v>38</v>
      </c>
      <c r="BV329" t="s">
        <v>38</v>
      </c>
      <c r="BW329" s="5" t="s">
        <v>55</v>
      </c>
      <c r="BX329" s="22" t="s">
        <v>55</v>
      </c>
      <c r="BY329" s="5" t="s">
        <v>55</v>
      </c>
      <c r="BZ329" s="5" t="s">
        <v>55</v>
      </c>
      <c r="CA329" t="s">
        <v>37</v>
      </c>
      <c r="CB329" t="s">
        <v>37</v>
      </c>
      <c r="CC329" t="s">
        <v>55</v>
      </c>
    </row>
    <row r="330" spans="1:81" x14ac:dyDescent="0.2">
      <c r="A330" s="7" t="s">
        <v>37</v>
      </c>
      <c r="B330" t="s">
        <v>593</v>
      </c>
      <c r="C330" t="s">
        <v>136</v>
      </c>
      <c r="D330" t="s">
        <v>166</v>
      </c>
      <c r="E330" t="str">
        <f t="shared" si="33"/>
        <v>Load Scenario 329 (Org#=1| Campus#=1, GiftType#=2, Fund#=1)</v>
      </c>
      <c r="F330" s="24" t="str">
        <f t="shared" si="34"/>
        <v>CampusName=Main Campus|GiftType=Donate| DonatePurchaseGoal=Donate|FundName= General Giving| CategoryName=</v>
      </c>
      <c r="G330" s="24" t="str">
        <f t="shared" si="35"/>
        <v>Load Scenario 329 (Org#=1| Campus#=1, GiftType#=2, Fund#=1) - Using 'Main Campus',  'Donate', using 'AmountCurrency' of '10', with a 'One-Time' transaction using a 'New Credit Card' payment type 'Amex' with account 'American_Express' number '3714 496353 98431' Submit = 'Yes'</v>
      </c>
      <c r="H330" s="24" t="str">
        <f t="shared" si="36"/>
        <v>Environment= https://sg-dev-web.securegive.com/,  User= testing+329+load@securegive.com</v>
      </c>
      <c r="I330" s="34" t="s">
        <v>244</v>
      </c>
      <c r="J330" t="s">
        <v>272</v>
      </c>
      <c r="K330" s="34" t="s">
        <v>2086</v>
      </c>
      <c r="L330" t="s">
        <v>271</v>
      </c>
      <c r="M330" t="s">
        <v>55</v>
      </c>
      <c r="N330" t="s">
        <v>55</v>
      </c>
      <c r="O330" s="1" t="s">
        <v>92</v>
      </c>
      <c r="P330" t="s">
        <v>13</v>
      </c>
      <c r="Q330">
        <v>1</v>
      </c>
      <c r="R330" s="24">
        <v>1</v>
      </c>
      <c r="S330" s="7" t="s">
        <v>213</v>
      </c>
      <c r="T330" s="7">
        <v>2</v>
      </c>
      <c r="U330" s="7" t="s">
        <v>213</v>
      </c>
      <c r="V330" s="26" t="s">
        <v>55</v>
      </c>
      <c r="W330" s="22" t="s">
        <v>55</v>
      </c>
      <c r="X330" s="32" t="s">
        <v>55</v>
      </c>
      <c r="Y330" s="32" t="s">
        <v>55</v>
      </c>
      <c r="Z330" s="22" t="s">
        <v>55</v>
      </c>
      <c r="AA330" s="22" t="s">
        <v>55</v>
      </c>
      <c r="AB330" s="22" t="s">
        <v>55</v>
      </c>
      <c r="AC330" t="s">
        <v>60</v>
      </c>
      <c r="AD330">
        <v>1</v>
      </c>
      <c r="AF330" t="s">
        <v>24</v>
      </c>
      <c r="AG330">
        <v>10</v>
      </c>
      <c r="AH330" t="s">
        <v>17</v>
      </c>
      <c r="AI330" s="5" t="s">
        <v>55</v>
      </c>
      <c r="AJ330" s="5" t="s">
        <v>55</v>
      </c>
      <c r="AK330" s="32" t="s">
        <v>55</v>
      </c>
      <c r="AL330" s="22" t="s">
        <v>55</v>
      </c>
      <c r="AM330" s="32" t="s">
        <v>55</v>
      </c>
      <c r="AN330" s="32" t="s">
        <v>55</v>
      </c>
      <c r="AO330" s="22" t="str">
        <f t="shared" si="32"/>
        <v>One-Time gift on N/A basis charged on N/A Delayed start date of N/A ending on N/A</v>
      </c>
      <c r="AP330" t="s">
        <v>38</v>
      </c>
      <c r="AQ330" s="5" t="s">
        <v>64</v>
      </c>
      <c r="AR330" s="5" t="s">
        <v>181</v>
      </c>
      <c r="AS330" s="5" t="s">
        <v>64</v>
      </c>
      <c r="AT330" s="5"/>
      <c r="AU330" t="s">
        <v>38</v>
      </c>
      <c r="AV330" t="s">
        <v>38</v>
      </c>
      <c r="AW330" t="s">
        <v>38</v>
      </c>
      <c r="AX330" t="s">
        <v>90</v>
      </c>
      <c r="AY330" s="35" t="s">
        <v>3427</v>
      </c>
      <c r="AZ330" s="36" t="s">
        <v>3275</v>
      </c>
      <c r="BA330" s="36" t="s">
        <v>4022</v>
      </c>
      <c r="BB330" s="36" t="s">
        <v>5802</v>
      </c>
      <c r="BC330" s="37"/>
      <c r="BD330" s="36" t="s">
        <v>5395</v>
      </c>
      <c r="BE330" s="36" t="s">
        <v>86</v>
      </c>
      <c r="BF330" t="s">
        <v>87</v>
      </c>
      <c r="BG330" s="39">
        <v>32089</v>
      </c>
      <c r="BH330" t="s">
        <v>53</v>
      </c>
      <c r="BI330" t="s">
        <v>221</v>
      </c>
      <c r="BJ330" s="5" t="s">
        <v>55</v>
      </c>
      <c r="BK330" t="s">
        <v>37</v>
      </c>
      <c r="BL330" t="s">
        <v>239</v>
      </c>
      <c r="BM330" t="s">
        <v>111</v>
      </c>
      <c r="BN330" t="s">
        <v>107</v>
      </c>
      <c r="BO330" t="s">
        <v>105</v>
      </c>
      <c r="BP330" s="4">
        <v>44188</v>
      </c>
      <c r="BQ330" s="5" t="s">
        <v>55</v>
      </c>
      <c r="BR330">
        <v>1234</v>
      </c>
      <c r="BS330" t="s">
        <v>176</v>
      </c>
      <c r="BT330">
        <v>30215</v>
      </c>
      <c r="BU330" t="s">
        <v>38</v>
      </c>
      <c r="BV330" t="s">
        <v>55</v>
      </c>
      <c r="BW330" s="5" t="s">
        <v>55</v>
      </c>
      <c r="BX330" s="22" t="s">
        <v>55</v>
      </c>
      <c r="BY330" s="5" t="s">
        <v>55</v>
      </c>
      <c r="BZ330" s="5" t="s">
        <v>55</v>
      </c>
      <c r="CA330" t="s">
        <v>37</v>
      </c>
      <c r="CB330" t="s">
        <v>37</v>
      </c>
      <c r="CC330" t="s">
        <v>55</v>
      </c>
    </row>
    <row r="331" spans="1:81" x14ac:dyDescent="0.2">
      <c r="A331" s="7" t="s">
        <v>37</v>
      </c>
      <c r="B331" t="s">
        <v>594</v>
      </c>
      <c r="C331" t="s">
        <v>136</v>
      </c>
      <c r="D331" t="s">
        <v>166</v>
      </c>
      <c r="E331" t="str">
        <f t="shared" si="33"/>
        <v>Load Scenario 330 (Org#=1| Campus#=1, GiftType#=2, Fund#=1)</v>
      </c>
      <c r="F331" s="24" t="str">
        <f t="shared" si="34"/>
        <v>CampusName=Main Campus|GiftType=Donate| DonatePurchaseGoal=Donate|FundName= General Giving| CategoryName=</v>
      </c>
      <c r="G331" s="24" t="str">
        <f t="shared" si="35"/>
        <v>Load Scenario 330 (Org#=1| Campus#=1, GiftType#=2, Fund#=1) - Using 'Main Campus',  'Donate', using 'AmountCurrency' of '10', with a 'One-Time' transaction using a 'New Bank Account' payment type 'ach' with account 'NormalAccount' number '856667' Submit = 'Yes'</v>
      </c>
      <c r="H331" s="24" t="str">
        <f t="shared" si="36"/>
        <v>Environment= https://sg-dev-web.securegive.com/,  User= testing+330+load@securegive.com</v>
      </c>
      <c r="I331" s="34" t="s">
        <v>244</v>
      </c>
      <c r="J331" t="s">
        <v>272</v>
      </c>
      <c r="K331" s="34" t="s">
        <v>2087</v>
      </c>
      <c r="L331" t="s">
        <v>271</v>
      </c>
      <c r="M331" t="s">
        <v>55</v>
      </c>
      <c r="N331" t="s">
        <v>55</v>
      </c>
      <c r="O331" s="1" t="s">
        <v>92</v>
      </c>
      <c r="P331" t="s">
        <v>13</v>
      </c>
      <c r="Q331">
        <v>1</v>
      </c>
      <c r="R331" s="24">
        <v>1</v>
      </c>
      <c r="S331" s="7" t="s">
        <v>213</v>
      </c>
      <c r="T331" s="7">
        <v>2</v>
      </c>
      <c r="U331" s="7" t="s">
        <v>213</v>
      </c>
      <c r="V331" s="26" t="s">
        <v>55</v>
      </c>
      <c r="W331" s="22" t="s">
        <v>55</v>
      </c>
      <c r="X331" s="32" t="s">
        <v>55</v>
      </c>
      <c r="Y331" s="32" t="s">
        <v>55</v>
      </c>
      <c r="Z331" s="22" t="s">
        <v>55</v>
      </c>
      <c r="AA331" s="22" t="s">
        <v>55</v>
      </c>
      <c r="AB331" s="22" t="s">
        <v>55</v>
      </c>
      <c r="AC331" t="s">
        <v>60</v>
      </c>
      <c r="AD331">
        <v>1</v>
      </c>
      <c r="AF331" t="s">
        <v>24</v>
      </c>
      <c r="AG331">
        <v>10</v>
      </c>
      <c r="AH331" t="s">
        <v>17</v>
      </c>
      <c r="AI331" s="5" t="s">
        <v>55</v>
      </c>
      <c r="AJ331" s="5" t="s">
        <v>55</v>
      </c>
      <c r="AK331" s="32" t="s">
        <v>55</v>
      </c>
      <c r="AL331" s="22" t="s">
        <v>55</v>
      </c>
      <c r="AM331" s="32" t="s">
        <v>55</v>
      </c>
      <c r="AN331" s="32" t="s">
        <v>55</v>
      </c>
      <c r="AO331" s="22" t="str">
        <f t="shared" ref="AO331:AO394" si="37">_xlfn.CONCAT(AH331," gift on ",AI331," basis charged on ",AJ331," Delayed start date of ",AL331," ending on ",AN331)</f>
        <v>One-Time gift on N/A basis charged on N/A Delayed start date of N/A ending on N/A</v>
      </c>
      <c r="AP331" t="s">
        <v>38</v>
      </c>
      <c r="AQ331" s="5" t="s">
        <v>64</v>
      </c>
      <c r="AR331" s="5" t="s">
        <v>181</v>
      </c>
      <c r="AS331" s="5" t="s">
        <v>64</v>
      </c>
      <c r="AT331" s="5"/>
      <c r="AU331" t="s">
        <v>38</v>
      </c>
      <c r="AV331" t="s">
        <v>38</v>
      </c>
      <c r="AW331" t="s">
        <v>38</v>
      </c>
      <c r="AX331" t="s">
        <v>90</v>
      </c>
      <c r="AY331" s="35" t="s">
        <v>78</v>
      </c>
      <c r="AZ331" s="36" t="s">
        <v>3525</v>
      </c>
      <c r="BA331" s="36" t="s">
        <v>4023</v>
      </c>
      <c r="BB331" s="36" t="s">
        <v>5803</v>
      </c>
      <c r="BC331" s="37"/>
      <c r="BD331" s="36" t="s">
        <v>5744</v>
      </c>
      <c r="BE331" s="36" t="s">
        <v>5214</v>
      </c>
      <c r="BF331" t="s">
        <v>87</v>
      </c>
      <c r="BG331" s="39">
        <v>70856</v>
      </c>
      <c r="BH331" t="s">
        <v>126</v>
      </c>
      <c r="BI331" t="s">
        <v>221</v>
      </c>
      <c r="BJ331" s="5" t="s">
        <v>55</v>
      </c>
      <c r="BK331" s="5" t="s">
        <v>55</v>
      </c>
      <c r="BL331" t="s">
        <v>236</v>
      </c>
      <c r="BM331" t="s">
        <v>110</v>
      </c>
      <c r="BN331" t="s">
        <v>119</v>
      </c>
      <c r="BO331">
        <v>856667</v>
      </c>
      <c r="BP331" s="5" t="s">
        <v>55</v>
      </c>
      <c r="BQ331" s="5" t="s">
        <v>55</v>
      </c>
      <c r="BR331" s="5" t="s">
        <v>55</v>
      </c>
      <c r="BS331" s="5" t="s">
        <v>55</v>
      </c>
      <c r="BT331" s="5" t="s">
        <v>55</v>
      </c>
      <c r="BU331" s="5" t="s">
        <v>55</v>
      </c>
      <c r="BV331" t="s">
        <v>38</v>
      </c>
      <c r="BW331" t="s">
        <v>51</v>
      </c>
      <c r="BX331" s="6" t="s">
        <v>132</v>
      </c>
      <c r="BY331" t="s">
        <v>52</v>
      </c>
      <c r="BZ331" s="5" t="s">
        <v>131</v>
      </c>
      <c r="CA331" t="s">
        <v>38</v>
      </c>
      <c r="CB331" t="s">
        <v>37</v>
      </c>
      <c r="CC331" t="s">
        <v>215</v>
      </c>
    </row>
    <row r="332" spans="1:81" x14ac:dyDescent="0.2">
      <c r="A332" s="7" t="s">
        <v>37</v>
      </c>
      <c r="B332" t="s">
        <v>595</v>
      </c>
      <c r="C332" t="s">
        <v>136</v>
      </c>
      <c r="D332" t="s">
        <v>166</v>
      </c>
      <c r="E332" t="str">
        <f t="shared" ref="E332:E395" si="38">_xlfn.CONCAT(B332, " (Org#=",Q332, "| Campus#=",R332, ", GiftType#=",T332,", Fund#=",AD332,")")</f>
        <v>Load Scenario 331 (Org#=1| Campus#=1, GiftType#=2, Fund#=1)</v>
      </c>
      <c r="F332" s="24" t="str">
        <f t="shared" ref="F332:F395" si="39">_xlfn.CONCAT("CampusName=",P332, "|GiftType=",S332, "| DonatePurchaseGoal=",U332,"|FundName= ",AC332,"| CategoryName=",AE332)</f>
        <v>CampusName=Main Campus|GiftType=Donate| DonatePurchaseGoal=Donate|FundName= General Giving| CategoryName=</v>
      </c>
      <c r="G332" s="24" t="str">
        <f t="shared" ref="G332:G395" si="40">_xlfn.CONCAT(E332," - Using '",P332,"',  '", U332, "', using '", AF332, "' of '",AG332, "', with a '",AH332, "' transaction using a '",BH332, "' payment type '", BL332,"' with account '",BN332, "' number '",BO332, "' Submit = '",CB332,"'")</f>
        <v>Load Scenario 331 (Org#=1| Campus#=1, GiftType#=2, Fund#=1) - Using 'Main Campus',  'Donate', using 'AmountCurrency' of '10', with a 'One-Time' transaction using a 'New Credit Card' payment type 'Visa' with account 'Visa_Personal' number '4111 1111 1111 1111' Submit = 'Yes'</v>
      </c>
      <c r="H332" s="24" t="str">
        <f t="shared" ref="H332:H395" si="41">_xlfn.CONCAT("Environment= ",I332,",  User= ",K332)</f>
        <v>Environment= https://sg-dev-web.securegive.com/,  User= testing+331+load@securegive.com</v>
      </c>
      <c r="I332" s="34" t="s">
        <v>244</v>
      </c>
      <c r="J332" t="s">
        <v>272</v>
      </c>
      <c r="K332" s="34" t="s">
        <v>2088</v>
      </c>
      <c r="L332" t="s">
        <v>271</v>
      </c>
      <c r="M332" t="s">
        <v>55</v>
      </c>
      <c r="N332" t="s">
        <v>55</v>
      </c>
      <c r="O332" s="1" t="s">
        <v>92</v>
      </c>
      <c r="P332" t="s">
        <v>13</v>
      </c>
      <c r="Q332">
        <v>1</v>
      </c>
      <c r="R332" s="24">
        <v>1</v>
      </c>
      <c r="S332" s="7" t="s">
        <v>213</v>
      </c>
      <c r="T332" s="7">
        <v>2</v>
      </c>
      <c r="U332" s="7" t="s">
        <v>213</v>
      </c>
      <c r="V332" s="26" t="s">
        <v>55</v>
      </c>
      <c r="W332" s="22" t="s">
        <v>55</v>
      </c>
      <c r="X332" s="32" t="s">
        <v>55</v>
      </c>
      <c r="Y332" s="32" t="s">
        <v>55</v>
      </c>
      <c r="Z332" s="22" t="s">
        <v>55</v>
      </c>
      <c r="AA332" s="22" t="s">
        <v>55</v>
      </c>
      <c r="AB332" s="22" t="s">
        <v>55</v>
      </c>
      <c r="AC332" t="s">
        <v>60</v>
      </c>
      <c r="AD332">
        <v>1</v>
      </c>
      <c r="AF332" t="s">
        <v>24</v>
      </c>
      <c r="AG332">
        <v>10</v>
      </c>
      <c r="AH332" t="s">
        <v>17</v>
      </c>
      <c r="AI332" s="5" t="s">
        <v>55</v>
      </c>
      <c r="AJ332" s="5" t="s">
        <v>55</v>
      </c>
      <c r="AK332" s="32" t="s">
        <v>55</v>
      </c>
      <c r="AL332" s="22" t="s">
        <v>55</v>
      </c>
      <c r="AM332" s="32" t="s">
        <v>55</v>
      </c>
      <c r="AN332" s="32" t="s">
        <v>55</v>
      </c>
      <c r="AO332" s="22" t="str">
        <f t="shared" si="37"/>
        <v>One-Time gift on N/A basis charged on N/A Delayed start date of N/A ending on N/A</v>
      </c>
      <c r="AP332" t="s">
        <v>38</v>
      </c>
      <c r="AQ332" s="5" t="s">
        <v>64</v>
      </c>
      <c r="AR332" s="5" t="s">
        <v>181</v>
      </c>
      <c r="AS332" s="5" t="s">
        <v>64</v>
      </c>
      <c r="AT332" s="5"/>
      <c r="AU332" t="s">
        <v>38</v>
      </c>
      <c r="AV332" t="s">
        <v>38</v>
      </c>
      <c r="AW332" t="s">
        <v>38</v>
      </c>
      <c r="AX332" t="s">
        <v>90</v>
      </c>
      <c r="AY332" s="35" t="s">
        <v>3400</v>
      </c>
      <c r="AZ332" s="36" t="s">
        <v>3396</v>
      </c>
      <c r="BA332" s="36" t="s">
        <v>4024</v>
      </c>
      <c r="BB332" s="36" t="s">
        <v>5804</v>
      </c>
      <c r="BC332" s="37"/>
      <c r="BD332" s="36" t="s">
        <v>5805</v>
      </c>
      <c r="BE332" s="36" t="s">
        <v>5444</v>
      </c>
      <c r="BF332" t="s">
        <v>87</v>
      </c>
      <c r="BG332" s="39">
        <v>95762</v>
      </c>
      <c r="BH332" t="s">
        <v>53</v>
      </c>
      <c r="BI332" t="s">
        <v>221</v>
      </c>
      <c r="BJ332" s="5" t="s">
        <v>55</v>
      </c>
      <c r="BK332" t="s">
        <v>37</v>
      </c>
      <c r="BL332" t="s">
        <v>237</v>
      </c>
      <c r="BM332" t="s">
        <v>111</v>
      </c>
      <c r="BN332" t="s">
        <v>121</v>
      </c>
      <c r="BO332" t="s">
        <v>98</v>
      </c>
      <c r="BP332" s="4">
        <v>44188</v>
      </c>
      <c r="BQ332">
        <v>123</v>
      </c>
      <c r="BR332" s="5" t="s">
        <v>55</v>
      </c>
      <c r="BS332" t="s">
        <v>50</v>
      </c>
      <c r="BT332">
        <v>30215</v>
      </c>
      <c r="BU332" t="s">
        <v>38</v>
      </c>
      <c r="BV332" t="s">
        <v>38</v>
      </c>
      <c r="BW332" s="5" t="s">
        <v>55</v>
      </c>
      <c r="BX332" s="22" t="s">
        <v>55</v>
      </c>
      <c r="BY332" s="5" t="s">
        <v>55</v>
      </c>
      <c r="BZ332" s="5" t="s">
        <v>55</v>
      </c>
      <c r="CA332" t="s">
        <v>37</v>
      </c>
      <c r="CB332" t="s">
        <v>37</v>
      </c>
      <c r="CC332" t="s">
        <v>55</v>
      </c>
    </row>
    <row r="333" spans="1:81" ht="17" customHeight="1" x14ac:dyDescent="0.2">
      <c r="A333" s="7" t="s">
        <v>37</v>
      </c>
      <c r="B333" t="s">
        <v>596</v>
      </c>
      <c r="C333" t="s">
        <v>136</v>
      </c>
      <c r="D333" t="s">
        <v>166</v>
      </c>
      <c r="E333" t="str">
        <f t="shared" si="38"/>
        <v>Load Scenario 332 (Org#=1| Campus#=1, GiftType#=2, Fund#=1)</v>
      </c>
      <c r="F333" s="24" t="str">
        <f t="shared" si="39"/>
        <v>CampusName=Main Campus|GiftType=Donate| DonatePurchaseGoal=Donate|FundName= General Giving| CategoryName=</v>
      </c>
      <c r="G333" s="24" t="str">
        <f t="shared" si="40"/>
        <v>Load Scenario 332 (Org#=1| Campus#=1, GiftType#=2, Fund#=1) - Using 'Main Campus',  'Donate', using 'AmountCurrency' of '10', with a 'One-Time' transaction using a 'New Credit Card' payment type 'Visa' with account 'Visa_Corporate_Purchase' number '4055 0111 1111 1111' Submit = 'Yes'</v>
      </c>
      <c r="H333" s="24" t="str">
        <f t="shared" si="41"/>
        <v>Environment= https://sg-dev-web.securegive.com/,  User= testing+332+load@securegive.com</v>
      </c>
      <c r="I333" s="34" t="s">
        <v>244</v>
      </c>
      <c r="J333" t="s">
        <v>272</v>
      </c>
      <c r="K333" s="34" t="s">
        <v>2089</v>
      </c>
      <c r="L333" t="s">
        <v>271</v>
      </c>
      <c r="M333" t="s">
        <v>55</v>
      </c>
      <c r="N333" t="s">
        <v>55</v>
      </c>
      <c r="O333" s="1" t="s">
        <v>92</v>
      </c>
      <c r="P333" t="s">
        <v>13</v>
      </c>
      <c r="Q333">
        <v>1</v>
      </c>
      <c r="R333" s="24">
        <v>1</v>
      </c>
      <c r="S333" s="7" t="s">
        <v>213</v>
      </c>
      <c r="T333" s="7">
        <v>2</v>
      </c>
      <c r="U333" s="7" t="s">
        <v>213</v>
      </c>
      <c r="V333" s="26" t="s">
        <v>55</v>
      </c>
      <c r="W333" s="22" t="s">
        <v>55</v>
      </c>
      <c r="X333" s="32" t="s">
        <v>55</v>
      </c>
      <c r="Y333" s="32" t="s">
        <v>55</v>
      </c>
      <c r="Z333" s="22" t="s">
        <v>55</v>
      </c>
      <c r="AA333" s="22" t="s">
        <v>55</v>
      </c>
      <c r="AB333" s="22" t="s">
        <v>55</v>
      </c>
      <c r="AC333" t="s">
        <v>60</v>
      </c>
      <c r="AD333">
        <v>1</v>
      </c>
      <c r="AF333" t="s">
        <v>24</v>
      </c>
      <c r="AG333">
        <v>10</v>
      </c>
      <c r="AH333" t="s">
        <v>17</v>
      </c>
      <c r="AI333" s="5" t="s">
        <v>55</v>
      </c>
      <c r="AJ333" s="5" t="s">
        <v>55</v>
      </c>
      <c r="AK333" s="32" t="s">
        <v>55</v>
      </c>
      <c r="AL333" s="22" t="s">
        <v>55</v>
      </c>
      <c r="AM333" s="32" t="s">
        <v>55</v>
      </c>
      <c r="AN333" s="32" t="s">
        <v>55</v>
      </c>
      <c r="AO333" s="22" t="str">
        <f t="shared" si="37"/>
        <v>One-Time gift on N/A basis charged on N/A Delayed start date of N/A ending on N/A</v>
      </c>
      <c r="AP333" t="s">
        <v>38</v>
      </c>
      <c r="AQ333" s="5" t="s">
        <v>64</v>
      </c>
      <c r="AR333" s="5" t="s">
        <v>181</v>
      </c>
      <c r="AS333" s="5" t="s">
        <v>64</v>
      </c>
      <c r="AT333" s="5"/>
      <c r="AU333" t="s">
        <v>38</v>
      </c>
      <c r="AV333" t="s">
        <v>38</v>
      </c>
      <c r="AW333" t="s">
        <v>38</v>
      </c>
      <c r="AX333" t="s">
        <v>90</v>
      </c>
      <c r="AY333" s="35" t="s">
        <v>3585</v>
      </c>
      <c r="AZ333" s="36" t="s">
        <v>3530</v>
      </c>
      <c r="BA333" s="36" t="s">
        <v>4025</v>
      </c>
      <c r="BB333" s="36" t="s">
        <v>5806</v>
      </c>
      <c r="BC333" s="37"/>
      <c r="BD333" s="36" t="s">
        <v>5807</v>
      </c>
      <c r="BE333" s="36" t="s">
        <v>5478</v>
      </c>
      <c r="BF333" t="s">
        <v>87</v>
      </c>
      <c r="BG333" s="39">
        <v>64204</v>
      </c>
      <c r="BH333" t="s">
        <v>53</v>
      </c>
      <c r="BI333" t="s">
        <v>221</v>
      </c>
      <c r="BJ333" s="5" t="s">
        <v>55</v>
      </c>
      <c r="BK333" t="s">
        <v>37</v>
      </c>
      <c r="BL333" t="s">
        <v>237</v>
      </c>
      <c r="BM333" t="s">
        <v>111</v>
      </c>
      <c r="BN333" t="s">
        <v>106</v>
      </c>
      <c r="BO333" t="s">
        <v>100</v>
      </c>
      <c r="BP333" s="4">
        <v>44188</v>
      </c>
      <c r="BQ333">
        <v>123</v>
      </c>
      <c r="BR333" s="5" t="s">
        <v>55</v>
      </c>
      <c r="BS333" t="s">
        <v>172</v>
      </c>
      <c r="BT333">
        <v>30215</v>
      </c>
      <c r="BU333" t="s">
        <v>38</v>
      </c>
      <c r="BV333" t="s">
        <v>38</v>
      </c>
      <c r="BW333" s="5" t="s">
        <v>55</v>
      </c>
      <c r="BX333" s="22" t="s">
        <v>55</v>
      </c>
      <c r="BY333" s="5" t="s">
        <v>55</v>
      </c>
      <c r="BZ333" s="5" t="s">
        <v>55</v>
      </c>
      <c r="CA333" t="s">
        <v>37</v>
      </c>
      <c r="CB333" t="s">
        <v>37</v>
      </c>
      <c r="CC333" t="s">
        <v>55</v>
      </c>
    </row>
    <row r="334" spans="1:81" x14ac:dyDescent="0.2">
      <c r="A334" s="7" t="s">
        <v>37</v>
      </c>
      <c r="B334" t="s">
        <v>597</v>
      </c>
      <c r="C334" t="s">
        <v>136</v>
      </c>
      <c r="D334" t="s">
        <v>166</v>
      </c>
      <c r="E334" t="str">
        <f t="shared" si="38"/>
        <v>Load Scenario 333 (Org#=1| Campus#=1, GiftType#=2, Fund#=1)</v>
      </c>
      <c r="F334" s="24" t="str">
        <f t="shared" si="39"/>
        <v>CampusName=Main Campus|GiftType=Donate| DonatePurchaseGoal=Donate|FundName= General Giving| CategoryName=</v>
      </c>
      <c r="G334" s="24" t="str">
        <f t="shared" si="40"/>
        <v>Load Scenario 333 (Org#=1| Campus#=1, GiftType#=2, Fund#=1) - Using 'Main Campus',  'Donate', using 'AmountCurrency' of '14', with a 'One-Time' transaction using a 'New Credit Card' payment type 'Visa' with account 'Mastercard_Personal' number '5454 5454 5454 5454' Submit = 'Yes'</v>
      </c>
      <c r="H334" s="24" t="str">
        <f t="shared" si="41"/>
        <v>Environment= https://sg-dev-web.securegive.com/,  User= testing+333+load@securegive.com</v>
      </c>
      <c r="I334" s="34" t="s">
        <v>244</v>
      </c>
      <c r="J334" t="s">
        <v>272</v>
      </c>
      <c r="K334" s="34" t="s">
        <v>2090</v>
      </c>
      <c r="L334" t="s">
        <v>271</v>
      </c>
      <c r="M334" t="s">
        <v>55</v>
      </c>
      <c r="N334" t="s">
        <v>55</v>
      </c>
      <c r="O334" s="1" t="s">
        <v>92</v>
      </c>
      <c r="P334" t="s">
        <v>13</v>
      </c>
      <c r="Q334">
        <v>1</v>
      </c>
      <c r="R334" s="24">
        <v>1</v>
      </c>
      <c r="S334" s="7" t="s">
        <v>213</v>
      </c>
      <c r="T334" s="7">
        <v>2</v>
      </c>
      <c r="U334" s="7" t="s">
        <v>213</v>
      </c>
      <c r="V334" s="26" t="s">
        <v>55</v>
      </c>
      <c r="W334" s="22" t="s">
        <v>55</v>
      </c>
      <c r="X334" s="32" t="s">
        <v>55</v>
      </c>
      <c r="Y334" s="32" t="s">
        <v>55</v>
      </c>
      <c r="Z334" s="22" t="s">
        <v>55</v>
      </c>
      <c r="AA334" s="22" t="s">
        <v>55</v>
      </c>
      <c r="AB334" s="22" t="s">
        <v>55</v>
      </c>
      <c r="AC334" t="s">
        <v>60</v>
      </c>
      <c r="AD334">
        <v>1</v>
      </c>
      <c r="AF334" t="s">
        <v>24</v>
      </c>
      <c r="AG334">
        <v>14</v>
      </c>
      <c r="AH334" t="s">
        <v>17</v>
      </c>
      <c r="AI334" s="5" t="s">
        <v>55</v>
      </c>
      <c r="AJ334" s="5" t="s">
        <v>55</v>
      </c>
      <c r="AK334" s="32" t="s">
        <v>55</v>
      </c>
      <c r="AL334" s="22" t="s">
        <v>55</v>
      </c>
      <c r="AM334" s="32" t="s">
        <v>55</v>
      </c>
      <c r="AN334" s="32" t="s">
        <v>55</v>
      </c>
      <c r="AO334" s="22" t="str">
        <f t="shared" si="37"/>
        <v>One-Time gift on N/A basis charged on N/A Delayed start date of N/A ending on N/A</v>
      </c>
      <c r="AP334" t="s">
        <v>38</v>
      </c>
      <c r="AQ334" s="5" t="s">
        <v>64</v>
      </c>
      <c r="AR334" s="5" t="s">
        <v>181</v>
      </c>
      <c r="AS334" s="5" t="s">
        <v>64</v>
      </c>
      <c r="AT334" s="5"/>
      <c r="AU334" t="s">
        <v>38</v>
      </c>
      <c r="AV334" t="s">
        <v>38</v>
      </c>
      <c r="AW334" t="s">
        <v>38</v>
      </c>
      <c r="AX334" t="s">
        <v>90</v>
      </c>
      <c r="AY334" s="35" t="s">
        <v>3586</v>
      </c>
      <c r="AZ334" s="36" t="s">
        <v>3563</v>
      </c>
      <c r="BA334" s="36" t="s">
        <v>4026</v>
      </c>
      <c r="BB334" s="36" t="s">
        <v>5808</v>
      </c>
      <c r="BC334" s="37"/>
      <c r="BD334" s="36" t="s">
        <v>5809</v>
      </c>
      <c r="BE334" s="36" t="s">
        <v>5248</v>
      </c>
      <c r="BF334" t="s">
        <v>87</v>
      </c>
      <c r="BG334" s="39">
        <v>61508</v>
      </c>
      <c r="BH334" t="s">
        <v>53</v>
      </c>
      <c r="BI334" t="s">
        <v>221</v>
      </c>
      <c r="BJ334" s="5" t="s">
        <v>55</v>
      </c>
      <c r="BK334" t="s">
        <v>37</v>
      </c>
      <c r="BL334" t="s">
        <v>237</v>
      </c>
      <c r="BM334" t="s">
        <v>111</v>
      </c>
      <c r="BN334" t="s">
        <v>122</v>
      </c>
      <c r="BO334" t="s">
        <v>101</v>
      </c>
      <c r="BP334" s="4">
        <v>44188</v>
      </c>
      <c r="BQ334">
        <v>123</v>
      </c>
      <c r="BR334" s="5" t="s">
        <v>55</v>
      </c>
      <c r="BS334" t="s">
        <v>173</v>
      </c>
      <c r="BT334">
        <v>30215</v>
      </c>
      <c r="BU334" t="s">
        <v>38</v>
      </c>
      <c r="BV334" t="s">
        <v>38</v>
      </c>
      <c r="BW334" s="5" t="s">
        <v>55</v>
      </c>
      <c r="BX334" s="22" t="s">
        <v>55</v>
      </c>
      <c r="BY334" s="5" t="s">
        <v>55</v>
      </c>
      <c r="BZ334" s="5" t="s">
        <v>55</v>
      </c>
      <c r="CA334" t="s">
        <v>38</v>
      </c>
      <c r="CB334" t="s">
        <v>37</v>
      </c>
      <c r="CC334" t="s">
        <v>55</v>
      </c>
    </row>
    <row r="335" spans="1:81" x14ac:dyDescent="0.2">
      <c r="A335" s="7" t="s">
        <v>37</v>
      </c>
      <c r="B335" t="s">
        <v>598</v>
      </c>
      <c r="C335" t="s">
        <v>136</v>
      </c>
      <c r="D335" t="s">
        <v>166</v>
      </c>
      <c r="E335" t="str">
        <f t="shared" si="38"/>
        <v>Load Scenario 334 (Org#=1| Campus#=1, GiftType#=2, Fund#=1)</v>
      </c>
      <c r="F335" s="24" t="str">
        <f t="shared" si="39"/>
        <v>CampusName=Main Campus|GiftType=Donate| DonatePurchaseGoal=Donate|FundName= General Giving| CategoryName=</v>
      </c>
      <c r="G335" s="24" t="str">
        <f t="shared" si="40"/>
        <v>Load Scenario 334 (Org#=1| Campus#=1, GiftType#=2, Fund#=1) - Using 'Main Campus',  'Donate', using 'AmountCurrency' of '15', with a 'One-Time' transaction using a 'New Credit Card' payment type 'Mastercard' with account 'Mastercard_Corporate' number '5405 2222 2222 2226' Submit = 'Yes'</v>
      </c>
      <c r="H335" s="24" t="str">
        <f t="shared" si="41"/>
        <v>Environment= https://sg-dev-web.securegive.com/,  User= testing+334+load@securegive.com</v>
      </c>
      <c r="I335" s="34" t="s">
        <v>244</v>
      </c>
      <c r="J335" t="s">
        <v>272</v>
      </c>
      <c r="K335" s="34" t="s">
        <v>2091</v>
      </c>
      <c r="L335" t="s">
        <v>271</v>
      </c>
      <c r="M335" t="s">
        <v>55</v>
      </c>
      <c r="N335" t="s">
        <v>55</v>
      </c>
      <c r="O335" s="1" t="s">
        <v>92</v>
      </c>
      <c r="P335" t="s">
        <v>13</v>
      </c>
      <c r="Q335">
        <v>1</v>
      </c>
      <c r="R335" s="24">
        <v>1</v>
      </c>
      <c r="S335" s="7" t="s">
        <v>213</v>
      </c>
      <c r="T335" s="7">
        <v>2</v>
      </c>
      <c r="U335" s="7" t="s">
        <v>213</v>
      </c>
      <c r="V335" s="26" t="s">
        <v>55</v>
      </c>
      <c r="W335" s="22" t="s">
        <v>55</v>
      </c>
      <c r="X335" s="32" t="s">
        <v>55</v>
      </c>
      <c r="Y335" s="32" t="s">
        <v>55</v>
      </c>
      <c r="Z335" s="22" t="s">
        <v>55</v>
      </c>
      <c r="AA335" s="22" t="s">
        <v>55</v>
      </c>
      <c r="AB335" s="22" t="s">
        <v>55</v>
      </c>
      <c r="AC335" t="s">
        <v>60</v>
      </c>
      <c r="AD335">
        <v>1</v>
      </c>
      <c r="AF335" t="s">
        <v>24</v>
      </c>
      <c r="AG335">
        <v>15</v>
      </c>
      <c r="AH335" t="s">
        <v>17</v>
      </c>
      <c r="AI335" s="5" t="s">
        <v>55</v>
      </c>
      <c r="AJ335" s="5" t="s">
        <v>55</v>
      </c>
      <c r="AK335" s="32" t="s">
        <v>55</v>
      </c>
      <c r="AL335" s="22" t="s">
        <v>55</v>
      </c>
      <c r="AM335" s="32" t="s">
        <v>55</v>
      </c>
      <c r="AN335" s="32" t="s">
        <v>55</v>
      </c>
      <c r="AO335" s="22" t="str">
        <f t="shared" si="37"/>
        <v>One-Time gift on N/A basis charged on N/A Delayed start date of N/A ending on N/A</v>
      </c>
      <c r="AP335" t="s">
        <v>38</v>
      </c>
      <c r="AQ335" s="5" t="s">
        <v>64</v>
      </c>
      <c r="AR335" s="5" t="s">
        <v>181</v>
      </c>
      <c r="AS335" s="5" t="s">
        <v>64</v>
      </c>
      <c r="AT335" s="5"/>
      <c r="AU335" t="s">
        <v>38</v>
      </c>
      <c r="AV335" t="s">
        <v>38</v>
      </c>
      <c r="AW335" t="s">
        <v>38</v>
      </c>
      <c r="AX335" t="s">
        <v>90</v>
      </c>
      <c r="AY335" s="35" t="s">
        <v>3465</v>
      </c>
      <c r="AZ335" s="36" t="s">
        <v>3333</v>
      </c>
      <c r="BA335" s="36" t="s">
        <v>4027</v>
      </c>
      <c r="BB335" s="36" t="s">
        <v>5810</v>
      </c>
      <c r="BC335" s="37"/>
      <c r="BD335" s="36" t="s">
        <v>5811</v>
      </c>
      <c r="BE335" s="36" t="s">
        <v>5211</v>
      </c>
      <c r="BF335" t="s">
        <v>87</v>
      </c>
      <c r="BG335" s="39">
        <v>37358</v>
      </c>
      <c r="BH335" t="s">
        <v>53</v>
      </c>
      <c r="BI335" t="s">
        <v>221</v>
      </c>
      <c r="BJ335" s="5" t="s">
        <v>55</v>
      </c>
      <c r="BK335" t="s">
        <v>37</v>
      </c>
      <c r="BL335" t="s">
        <v>238</v>
      </c>
      <c r="BM335" t="s">
        <v>111</v>
      </c>
      <c r="BN335" t="s">
        <v>123</v>
      </c>
      <c r="BO335" t="s">
        <v>103</v>
      </c>
      <c r="BP335" s="4">
        <v>44188</v>
      </c>
      <c r="BQ335">
        <v>123</v>
      </c>
      <c r="BR335" s="5" t="s">
        <v>55</v>
      </c>
      <c r="BS335" t="s">
        <v>174</v>
      </c>
      <c r="BT335">
        <v>30215</v>
      </c>
      <c r="BU335" t="s">
        <v>38</v>
      </c>
      <c r="BV335" t="s">
        <v>38</v>
      </c>
      <c r="BW335" s="5" t="s">
        <v>55</v>
      </c>
      <c r="BX335" s="22" t="s">
        <v>55</v>
      </c>
      <c r="BY335" s="5" t="s">
        <v>55</v>
      </c>
      <c r="BZ335" s="5" t="s">
        <v>55</v>
      </c>
      <c r="CA335" t="s">
        <v>38</v>
      </c>
      <c r="CB335" t="s">
        <v>37</v>
      </c>
      <c r="CC335" t="s">
        <v>55</v>
      </c>
    </row>
    <row r="336" spans="1:81" x14ac:dyDescent="0.2">
      <c r="A336" s="7" t="s">
        <v>37</v>
      </c>
      <c r="B336" t="s">
        <v>599</v>
      </c>
      <c r="C336" t="s">
        <v>136</v>
      </c>
      <c r="D336" t="s">
        <v>166</v>
      </c>
      <c r="E336" t="str">
        <f t="shared" si="38"/>
        <v>Load Scenario 335 (Org#=1| Campus#=1, GiftType#=2, Fund#=1)</v>
      </c>
      <c r="F336" s="24" t="str">
        <f t="shared" si="39"/>
        <v>CampusName=Main Campus|GiftType=Donate| DonatePurchaseGoal=Donate|FundName= General Giving| CategoryName=</v>
      </c>
      <c r="G336" s="24" t="str">
        <f t="shared" si="40"/>
        <v>Load Scenario 335 (Org#=1| Campus#=1, GiftType#=2, Fund#=1) - Using 'Main Campus',  'Donate', using 'AmountCurrency' of '16', with a 'One-Time' transaction using a 'New Credit Card' payment type 'Discover' with account 'Discover' number '6011 0009 9550 0000' Submit = 'Yes'</v>
      </c>
      <c r="H336" s="24" t="str">
        <f t="shared" si="41"/>
        <v>Environment= https://sg-dev-web.securegive.com/,  User= testing+335+load@securegive.com</v>
      </c>
      <c r="I336" s="34" t="s">
        <v>244</v>
      </c>
      <c r="J336" t="s">
        <v>272</v>
      </c>
      <c r="K336" s="34" t="s">
        <v>2092</v>
      </c>
      <c r="L336" t="s">
        <v>271</v>
      </c>
      <c r="M336" t="s">
        <v>55</v>
      </c>
      <c r="N336" t="s">
        <v>55</v>
      </c>
      <c r="O336" s="1" t="s">
        <v>92</v>
      </c>
      <c r="P336" t="s">
        <v>13</v>
      </c>
      <c r="Q336">
        <v>1</v>
      </c>
      <c r="R336" s="24">
        <v>1</v>
      </c>
      <c r="S336" s="7" t="s">
        <v>213</v>
      </c>
      <c r="T336" s="7">
        <v>2</v>
      </c>
      <c r="U336" s="7" t="s">
        <v>213</v>
      </c>
      <c r="V336" s="26" t="s">
        <v>55</v>
      </c>
      <c r="W336" s="22" t="s">
        <v>55</v>
      </c>
      <c r="X336" s="32" t="s">
        <v>55</v>
      </c>
      <c r="Y336" s="32" t="s">
        <v>55</v>
      </c>
      <c r="Z336" s="22" t="s">
        <v>55</v>
      </c>
      <c r="AA336" s="22" t="s">
        <v>55</v>
      </c>
      <c r="AB336" s="22" t="s">
        <v>55</v>
      </c>
      <c r="AC336" t="s">
        <v>60</v>
      </c>
      <c r="AD336">
        <v>1</v>
      </c>
      <c r="AF336" t="s">
        <v>24</v>
      </c>
      <c r="AG336">
        <v>16</v>
      </c>
      <c r="AH336" t="s">
        <v>17</v>
      </c>
      <c r="AI336" s="5" t="s">
        <v>55</v>
      </c>
      <c r="AJ336" s="5" t="s">
        <v>55</v>
      </c>
      <c r="AK336" s="32" t="s">
        <v>55</v>
      </c>
      <c r="AL336" s="22" t="s">
        <v>55</v>
      </c>
      <c r="AM336" s="32" t="s">
        <v>55</v>
      </c>
      <c r="AN336" s="32" t="s">
        <v>55</v>
      </c>
      <c r="AO336" s="22" t="str">
        <f t="shared" si="37"/>
        <v>One-Time gift on N/A basis charged on N/A Delayed start date of N/A ending on N/A</v>
      </c>
      <c r="AP336" t="s">
        <v>38</v>
      </c>
      <c r="AQ336" s="5" t="s">
        <v>64</v>
      </c>
      <c r="AR336" s="5" t="s">
        <v>181</v>
      </c>
      <c r="AS336" s="5" t="s">
        <v>64</v>
      </c>
      <c r="AT336" s="5"/>
      <c r="AU336" t="s">
        <v>38</v>
      </c>
      <c r="AV336" t="s">
        <v>38</v>
      </c>
      <c r="AW336" t="s">
        <v>38</v>
      </c>
      <c r="AX336" t="s">
        <v>90</v>
      </c>
      <c r="AY336" s="35" t="s">
        <v>3407</v>
      </c>
      <c r="AZ336" s="36" t="s">
        <v>3525</v>
      </c>
      <c r="BA336" s="36" t="s">
        <v>4028</v>
      </c>
      <c r="BB336" s="36" t="s">
        <v>5812</v>
      </c>
      <c r="BC336" s="37"/>
      <c r="BD336" s="36" t="s">
        <v>5813</v>
      </c>
      <c r="BE336" s="36" t="s">
        <v>5270</v>
      </c>
      <c r="BF336" t="s">
        <v>87</v>
      </c>
      <c r="BG336" s="39">
        <v>3648</v>
      </c>
      <c r="BH336" t="s">
        <v>53</v>
      </c>
      <c r="BI336" t="s">
        <v>221</v>
      </c>
      <c r="BJ336" s="5" t="s">
        <v>55</v>
      </c>
      <c r="BK336" t="s">
        <v>37</v>
      </c>
      <c r="BL336" t="s">
        <v>96</v>
      </c>
      <c r="BM336" t="s">
        <v>111</v>
      </c>
      <c r="BN336" t="s">
        <v>96</v>
      </c>
      <c r="BO336" t="s">
        <v>104</v>
      </c>
      <c r="BP336" s="4">
        <v>44188</v>
      </c>
      <c r="BQ336">
        <v>123</v>
      </c>
      <c r="BR336" s="5" t="s">
        <v>55</v>
      </c>
      <c r="BS336" t="s">
        <v>175</v>
      </c>
      <c r="BT336">
        <v>30215</v>
      </c>
      <c r="BU336" t="s">
        <v>38</v>
      </c>
      <c r="BV336" t="s">
        <v>38</v>
      </c>
      <c r="BW336" s="5" t="s">
        <v>55</v>
      </c>
      <c r="BX336" s="22" t="s">
        <v>55</v>
      </c>
      <c r="BY336" s="5" t="s">
        <v>55</v>
      </c>
      <c r="BZ336" s="5" t="s">
        <v>55</v>
      </c>
      <c r="CA336" t="s">
        <v>37</v>
      </c>
      <c r="CB336" t="s">
        <v>37</v>
      </c>
      <c r="CC336" t="s">
        <v>55</v>
      </c>
    </row>
    <row r="337" spans="1:81" x14ac:dyDescent="0.2">
      <c r="A337" s="7" t="s">
        <v>37</v>
      </c>
      <c r="B337" t="s">
        <v>600</v>
      </c>
      <c r="C337" t="s">
        <v>136</v>
      </c>
      <c r="D337" t="s">
        <v>166</v>
      </c>
      <c r="E337" t="str">
        <f t="shared" si="38"/>
        <v>Load Scenario 336 (Org#=1| Campus#=1, GiftType#=2, Fund#=1)</v>
      </c>
      <c r="F337" s="24" t="str">
        <f t="shared" si="39"/>
        <v>CampusName=Main Campus|GiftType=Donate| DonatePurchaseGoal=Donate|FundName= General Giving| CategoryName=</v>
      </c>
      <c r="G337" s="24" t="str">
        <f t="shared" si="40"/>
        <v>Load Scenario 336 (Org#=1| Campus#=1, GiftType#=2, Fund#=1) - Using 'Main Campus',  'Donate', using 'AmountCurrency' of '10', with a 'One-Time' transaction using a 'New Credit Card' payment type 'Amex' with account 'American_Express' number '3714 496353 98431' Submit = 'Yes'</v>
      </c>
      <c r="H337" s="24" t="str">
        <f t="shared" si="41"/>
        <v>Environment= https://sg-dev-web.securegive.com/,  User= testing+336+load@securegive.com</v>
      </c>
      <c r="I337" s="34" t="s">
        <v>244</v>
      </c>
      <c r="J337" t="s">
        <v>272</v>
      </c>
      <c r="K337" s="34" t="s">
        <v>2093</v>
      </c>
      <c r="L337" t="s">
        <v>271</v>
      </c>
      <c r="M337" t="s">
        <v>55</v>
      </c>
      <c r="N337" t="s">
        <v>55</v>
      </c>
      <c r="O337" s="1" t="s">
        <v>92</v>
      </c>
      <c r="P337" t="s">
        <v>13</v>
      </c>
      <c r="Q337">
        <v>1</v>
      </c>
      <c r="R337" s="24">
        <v>1</v>
      </c>
      <c r="S337" s="7" t="s">
        <v>213</v>
      </c>
      <c r="T337" s="7">
        <v>2</v>
      </c>
      <c r="U337" s="7" t="s">
        <v>213</v>
      </c>
      <c r="V337" s="26" t="s">
        <v>55</v>
      </c>
      <c r="W337" s="22" t="s">
        <v>55</v>
      </c>
      <c r="X337" s="32" t="s">
        <v>55</v>
      </c>
      <c r="Y337" s="32" t="s">
        <v>55</v>
      </c>
      <c r="Z337" s="22" t="s">
        <v>55</v>
      </c>
      <c r="AA337" s="22" t="s">
        <v>55</v>
      </c>
      <c r="AB337" s="22" t="s">
        <v>55</v>
      </c>
      <c r="AC337" t="s">
        <v>60</v>
      </c>
      <c r="AD337">
        <v>1</v>
      </c>
      <c r="AF337" t="s">
        <v>24</v>
      </c>
      <c r="AG337">
        <v>10</v>
      </c>
      <c r="AH337" t="s">
        <v>17</v>
      </c>
      <c r="AI337" s="5" t="s">
        <v>55</v>
      </c>
      <c r="AJ337" s="5" t="s">
        <v>55</v>
      </c>
      <c r="AK337" s="32" t="s">
        <v>55</v>
      </c>
      <c r="AL337" s="22" t="s">
        <v>55</v>
      </c>
      <c r="AM337" s="32" t="s">
        <v>55</v>
      </c>
      <c r="AN337" s="32" t="s">
        <v>55</v>
      </c>
      <c r="AO337" s="22" t="str">
        <f t="shared" si="37"/>
        <v>One-Time gift on N/A basis charged on N/A Delayed start date of N/A ending on N/A</v>
      </c>
      <c r="AP337" t="s">
        <v>38</v>
      </c>
      <c r="AQ337" s="5" t="s">
        <v>64</v>
      </c>
      <c r="AR337" s="5" t="s">
        <v>181</v>
      </c>
      <c r="AS337" s="5" t="s">
        <v>64</v>
      </c>
      <c r="AT337" s="5"/>
      <c r="AU337" t="s">
        <v>38</v>
      </c>
      <c r="AV337" t="s">
        <v>38</v>
      </c>
      <c r="AW337" t="s">
        <v>38</v>
      </c>
      <c r="AX337" t="s">
        <v>90</v>
      </c>
      <c r="AY337" s="35" t="s">
        <v>3587</v>
      </c>
      <c r="AZ337" s="36" t="s">
        <v>3370</v>
      </c>
      <c r="BA337" s="36" t="s">
        <v>4029</v>
      </c>
      <c r="BB337" s="36" t="s">
        <v>5814</v>
      </c>
      <c r="BC337" s="37"/>
      <c r="BD337" s="36" t="s">
        <v>5247</v>
      </c>
      <c r="BE337" s="36" t="s">
        <v>5420</v>
      </c>
      <c r="BF337" t="s">
        <v>87</v>
      </c>
      <c r="BG337" s="39">
        <v>35539</v>
      </c>
      <c r="BH337" t="s">
        <v>53</v>
      </c>
      <c r="BI337" t="s">
        <v>221</v>
      </c>
      <c r="BJ337" s="5" t="s">
        <v>55</v>
      </c>
      <c r="BK337" t="s">
        <v>37</v>
      </c>
      <c r="BL337" t="s">
        <v>239</v>
      </c>
      <c r="BM337" t="s">
        <v>111</v>
      </c>
      <c r="BN337" t="s">
        <v>107</v>
      </c>
      <c r="BO337" t="s">
        <v>105</v>
      </c>
      <c r="BP337" s="4">
        <v>44188</v>
      </c>
      <c r="BQ337" s="5" t="s">
        <v>55</v>
      </c>
      <c r="BR337">
        <v>1234</v>
      </c>
      <c r="BS337" t="s">
        <v>176</v>
      </c>
      <c r="BT337">
        <v>30215</v>
      </c>
      <c r="BU337" t="s">
        <v>38</v>
      </c>
      <c r="BV337" t="s">
        <v>55</v>
      </c>
      <c r="BW337" s="5" t="s">
        <v>55</v>
      </c>
      <c r="BX337" s="22" t="s">
        <v>55</v>
      </c>
      <c r="BY337" s="5" t="s">
        <v>55</v>
      </c>
      <c r="BZ337" s="5" t="s">
        <v>55</v>
      </c>
      <c r="CA337" t="s">
        <v>37</v>
      </c>
      <c r="CB337" t="s">
        <v>37</v>
      </c>
      <c r="CC337" t="s">
        <v>55</v>
      </c>
    </row>
    <row r="338" spans="1:81" x14ac:dyDescent="0.2">
      <c r="A338" s="7" t="s">
        <v>37</v>
      </c>
      <c r="B338" t="s">
        <v>601</v>
      </c>
      <c r="C338" t="s">
        <v>136</v>
      </c>
      <c r="D338" t="s">
        <v>166</v>
      </c>
      <c r="E338" t="str">
        <f t="shared" si="38"/>
        <v>Load Scenario 337 (Org#=1| Campus#=1, GiftType#=2, Fund#=1)</v>
      </c>
      <c r="F338" s="24" t="str">
        <f t="shared" si="39"/>
        <v>CampusName=Main Campus|GiftType=Donate| DonatePurchaseGoal=Donate|FundName= General Giving| CategoryName=</v>
      </c>
      <c r="G338" s="24" t="str">
        <f t="shared" si="40"/>
        <v>Load Scenario 337 (Org#=1| Campus#=1, GiftType#=2, Fund#=1) - Using 'Main Campus',  'Donate', using 'AmountCurrency' of '10', with a 'One-Time' transaction using a 'New Bank Account' payment type 'ach' with account 'NormalAccount' number '856667' Submit = 'Yes'</v>
      </c>
      <c r="H338" s="24" t="str">
        <f t="shared" si="41"/>
        <v>Environment= https://sg-dev-web.securegive.com/,  User= testing+337+load@securegive.com</v>
      </c>
      <c r="I338" s="34" t="s">
        <v>244</v>
      </c>
      <c r="J338" t="s">
        <v>272</v>
      </c>
      <c r="K338" s="34" t="s">
        <v>2094</v>
      </c>
      <c r="L338" t="s">
        <v>271</v>
      </c>
      <c r="M338" t="s">
        <v>55</v>
      </c>
      <c r="N338" t="s">
        <v>55</v>
      </c>
      <c r="O338" s="1" t="s">
        <v>92</v>
      </c>
      <c r="P338" t="s">
        <v>13</v>
      </c>
      <c r="Q338">
        <v>1</v>
      </c>
      <c r="R338" s="24">
        <v>1</v>
      </c>
      <c r="S338" s="7" t="s">
        <v>213</v>
      </c>
      <c r="T338" s="7">
        <v>2</v>
      </c>
      <c r="U338" s="7" t="s">
        <v>213</v>
      </c>
      <c r="V338" s="26" t="s">
        <v>55</v>
      </c>
      <c r="W338" s="22" t="s">
        <v>55</v>
      </c>
      <c r="X338" s="32" t="s">
        <v>55</v>
      </c>
      <c r="Y338" s="32" t="s">
        <v>55</v>
      </c>
      <c r="Z338" s="22" t="s">
        <v>55</v>
      </c>
      <c r="AA338" s="22" t="s">
        <v>55</v>
      </c>
      <c r="AB338" s="22" t="s">
        <v>55</v>
      </c>
      <c r="AC338" t="s">
        <v>60</v>
      </c>
      <c r="AD338">
        <v>1</v>
      </c>
      <c r="AF338" t="s">
        <v>24</v>
      </c>
      <c r="AG338">
        <v>10</v>
      </c>
      <c r="AH338" t="s">
        <v>17</v>
      </c>
      <c r="AI338" s="5" t="s">
        <v>55</v>
      </c>
      <c r="AJ338" s="5" t="s">
        <v>55</v>
      </c>
      <c r="AK338" s="32" t="s">
        <v>55</v>
      </c>
      <c r="AL338" s="22" t="s">
        <v>55</v>
      </c>
      <c r="AM338" s="32" t="s">
        <v>55</v>
      </c>
      <c r="AN338" s="32" t="s">
        <v>55</v>
      </c>
      <c r="AO338" s="22" t="str">
        <f t="shared" si="37"/>
        <v>One-Time gift on N/A basis charged on N/A Delayed start date of N/A ending on N/A</v>
      </c>
      <c r="AP338" t="s">
        <v>38</v>
      </c>
      <c r="AQ338" s="5" t="s">
        <v>64</v>
      </c>
      <c r="AR338" s="5" t="s">
        <v>181</v>
      </c>
      <c r="AS338" s="5" t="s">
        <v>64</v>
      </c>
      <c r="AT338" s="5"/>
      <c r="AU338" t="s">
        <v>38</v>
      </c>
      <c r="AV338" t="s">
        <v>38</v>
      </c>
      <c r="AW338" t="s">
        <v>38</v>
      </c>
      <c r="AX338" t="s">
        <v>90</v>
      </c>
      <c r="AY338" s="35" t="s">
        <v>3272</v>
      </c>
      <c r="AZ338" s="36" t="s">
        <v>3588</v>
      </c>
      <c r="BA338" s="36" t="s">
        <v>4030</v>
      </c>
      <c r="BB338" s="36" t="s">
        <v>5815</v>
      </c>
      <c r="BC338" s="37"/>
      <c r="BD338" s="36" t="s">
        <v>5540</v>
      </c>
      <c r="BE338" s="36" t="s">
        <v>5200</v>
      </c>
      <c r="BF338" t="s">
        <v>87</v>
      </c>
      <c r="BG338" s="39">
        <v>62473</v>
      </c>
      <c r="BH338" t="s">
        <v>126</v>
      </c>
      <c r="BI338" t="s">
        <v>221</v>
      </c>
      <c r="BJ338" s="5" t="s">
        <v>55</v>
      </c>
      <c r="BK338" s="5" t="s">
        <v>55</v>
      </c>
      <c r="BL338" t="s">
        <v>236</v>
      </c>
      <c r="BM338" t="s">
        <v>110</v>
      </c>
      <c r="BN338" t="s">
        <v>119</v>
      </c>
      <c r="BO338">
        <v>856667</v>
      </c>
      <c r="BP338" s="5" t="s">
        <v>55</v>
      </c>
      <c r="BQ338" s="5" t="s">
        <v>55</v>
      </c>
      <c r="BR338" s="5" t="s">
        <v>55</v>
      </c>
      <c r="BS338" s="5" t="s">
        <v>55</v>
      </c>
      <c r="BT338" s="5" t="s">
        <v>55</v>
      </c>
      <c r="BU338" s="5" t="s">
        <v>55</v>
      </c>
      <c r="BV338" t="s">
        <v>38</v>
      </c>
      <c r="BW338" t="s">
        <v>51</v>
      </c>
      <c r="BX338" s="6" t="s">
        <v>132</v>
      </c>
      <c r="BY338" t="s">
        <v>52</v>
      </c>
      <c r="BZ338" s="5" t="s">
        <v>131</v>
      </c>
      <c r="CA338" t="s">
        <v>38</v>
      </c>
      <c r="CB338" t="s">
        <v>37</v>
      </c>
      <c r="CC338" t="s">
        <v>215</v>
      </c>
    </row>
    <row r="339" spans="1:81" x14ac:dyDescent="0.2">
      <c r="A339" s="7" t="s">
        <v>37</v>
      </c>
      <c r="B339" t="s">
        <v>602</v>
      </c>
      <c r="C339" t="s">
        <v>136</v>
      </c>
      <c r="D339" t="s">
        <v>166</v>
      </c>
      <c r="E339" t="str">
        <f t="shared" si="38"/>
        <v>Load Scenario 338 (Org#=1| Campus#=1, GiftType#=2, Fund#=1)</v>
      </c>
      <c r="F339" s="24" t="str">
        <f t="shared" si="39"/>
        <v>CampusName=Main Campus|GiftType=Donate| DonatePurchaseGoal=Donate|FundName= General Giving| CategoryName=</v>
      </c>
      <c r="G339" s="24" t="str">
        <f t="shared" si="40"/>
        <v>Load Scenario 338 (Org#=1| Campus#=1, GiftType#=2, Fund#=1) - Using 'Main Campus',  'Donate', using 'AmountCurrency' of '10', with a 'One-Time' transaction using a 'New Credit Card' payment type 'Visa' with account 'Visa_Personal' number '4111 1111 1111 1111' Submit = 'Yes'</v>
      </c>
      <c r="H339" s="24" t="str">
        <f t="shared" si="41"/>
        <v>Environment= https://sg-dev-web.securegive.com/,  User= testing+338+load@securegive.com</v>
      </c>
      <c r="I339" s="34" t="s">
        <v>244</v>
      </c>
      <c r="J339" t="s">
        <v>272</v>
      </c>
      <c r="K339" s="34" t="s">
        <v>2095</v>
      </c>
      <c r="L339" t="s">
        <v>271</v>
      </c>
      <c r="M339" t="s">
        <v>55</v>
      </c>
      <c r="N339" t="s">
        <v>55</v>
      </c>
      <c r="O339" s="1" t="s">
        <v>92</v>
      </c>
      <c r="P339" t="s">
        <v>13</v>
      </c>
      <c r="Q339">
        <v>1</v>
      </c>
      <c r="R339" s="24">
        <v>1</v>
      </c>
      <c r="S339" s="7" t="s">
        <v>213</v>
      </c>
      <c r="T339" s="7">
        <v>2</v>
      </c>
      <c r="U339" s="7" t="s">
        <v>213</v>
      </c>
      <c r="V339" s="26" t="s">
        <v>55</v>
      </c>
      <c r="W339" s="22" t="s">
        <v>55</v>
      </c>
      <c r="X339" s="32" t="s">
        <v>55</v>
      </c>
      <c r="Y339" s="32" t="s">
        <v>55</v>
      </c>
      <c r="Z339" s="22" t="s">
        <v>55</v>
      </c>
      <c r="AA339" s="22" t="s">
        <v>55</v>
      </c>
      <c r="AB339" s="22" t="s">
        <v>55</v>
      </c>
      <c r="AC339" t="s">
        <v>60</v>
      </c>
      <c r="AD339">
        <v>1</v>
      </c>
      <c r="AF339" t="s">
        <v>24</v>
      </c>
      <c r="AG339">
        <v>10</v>
      </c>
      <c r="AH339" t="s">
        <v>17</v>
      </c>
      <c r="AI339" s="5" t="s">
        <v>55</v>
      </c>
      <c r="AJ339" s="5" t="s">
        <v>55</v>
      </c>
      <c r="AK339" s="32" t="s">
        <v>55</v>
      </c>
      <c r="AL339" s="22" t="s">
        <v>55</v>
      </c>
      <c r="AM339" s="32" t="s">
        <v>55</v>
      </c>
      <c r="AN339" s="32" t="s">
        <v>55</v>
      </c>
      <c r="AO339" s="22" t="str">
        <f t="shared" si="37"/>
        <v>One-Time gift on N/A basis charged on N/A Delayed start date of N/A ending on N/A</v>
      </c>
      <c r="AP339" t="s">
        <v>38</v>
      </c>
      <c r="AQ339" s="5" t="s">
        <v>64</v>
      </c>
      <c r="AR339" s="5" t="s">
        <v>181</v>
      </c>
      <c r="AS339" s="5" t="s">
        <v>64</v>
      </c>
      <c r="AT339" s="5"/>
      <c r="AU339" t="s">
        <v>38</v>
      </c>
      <c r="AV339" t="s">
        <v>38</v>
      </c>
      <c r="AW339" t="s">
        <v>38</v>
      </c>
      <c r="AX339" t="s">
        <v>90</v>
      </c>
      <c r="AY339" s="35" t="s">
        <v>3353</v>
      </c>
      <c r="AZ339" s="36" t="s">
        <v>3576</v>
      </c>
      <c r="BA339" s="36" t="s">
        <v>4031</v>
      </c>
      <c r="BB339" s="36" t="s">
        <v>5816</v>
      </c>
      <c r="BC339" s="37"/>
      <c r="BD339" s="36" t="s">
        <v>5561</v>
      </c>
      <c r="BE339" s="36" t="s">
        <v>5287</v>
      </c>
      <c r="BF339" t="s">
        <v>87</v>
      </c>
      <c r="BG339" s="39">
        <v>88862</v>
      </c>
      <c r="BH339" t="s">
        <v>53</v>
      </c>
      <c r="BI339" t="s">
        <v>221</v>
      </c>
      <c r="BJ339" s="5" t="s">
        <v>55</v>
      </c>
      <c r="BK339" t="s">
        <v>37</v>
      </c>
      <c r="BL339" t="s">
        <v>237</v>
      </c>
      <c r="BM339" t="s">
        <v>111</v>
      </c>
      <c r="BN339" t="s">
        <v>121</v>
      </c>
      <c r="BO339" t="s">
        <v>98</v>
      </c>
      <c r="BP339" s="4">
        <v>44188</v>
      </c>
      <c r="BQ339">
        <v>123</v>
      </c>
      <c r="BR339" s="5" t="s">
        <v>55</v>
      </c>
      <c r="BS339" t="s">
        <v>50</v>
      </c>
      <c r="BT339">
        <v>30215</v>
      </c>
      <c r="BU339" t="s">
        <v>38</v>
      </c>
      <c r="BV339" t="s">
        <v>38</v>
      </c>
      <c r="BW339" s="5" t="s">
        <v>55</v>
      </c>
      <c r="BX339" s="22" t="s">
        <v>55</v>
      </c>
      <c r="BY339" s="5" t="s">
        <v>55</v>
      </c>
      <c r="BZ339" s="5" t="s">
        <v>55</v>
      </c>
      <c r="CA339" t="s">
        <v>37</v>
      </c>
      <c r="CB339" t="s">
        <v>37</v>
      </c>
      <c r="CC339" t="s">
        <v>55</v>
      </c>
    </row>
    <row r="340" spans="1:81" ht="17" customHeight="1" x14ac:dyDescent="0.2">
      <c r="A340" s="7" t="s">
        <v>37</v>
      </c>
      <c r="B340" t="s">
        <v>603</v>
      </c>
      <c r="C340" t="s">
        <v>136</v>
      </c>
      <c r="D340" t="s">
        <v>166</v>
      </c>
      <c r="E340" t="str">
        <f t="shared" si="38"/>
        <v>Load Scenario 339 (Org#=1| Campus#=1, GiftType#=2, Fund#=1)</v>
      </c>
      <c r="F340" s="24" t="str">
        <f t="shared" si="39"/>
        <v>CampusName=Main Campus|GiftType=Donate| DonatePurchaseGoal=Donate|FundName= General Giving| CategoryName=</v>
      </c>
      <c r="G340" s="24" t="str">
        <f t="shared" si="40"/>
        <v>Load Scenario 339 (Org#=1| Campus#=1, GiftType#=2, Fund#=1) - Using 'Main Campus',  'Donate', using 'AmountCurrency' of '10', with a 'One-Time' transaction using a 'New Credit Card' payment type 'Visa' with account 'Visa_Corporate_Purchase' number '4055 0111 1111 1111' Submit = 'Yes'</v>
      </c>
      <c r="H340" s="24" t="str">
        <f t="shared" si="41"/>
        <v>Environment= https://sg-dev-web.securegive.com/,  User= testing+339+load@securegive.com</v>
      </c>
      <c r="I340" s="34" t="s">
        <v>244</v>
      </c>
      <c r="J340" t="s">
        <v>272</v>
      </c>
      <c r="K340" s="34" t="s">
        <v>2096</v>
      </c>
      <c r="L340" t="s">
        <v>271</v>
      </c>
      <c r="M340" t="s">
        <v>55</v>
      </c>
      <c r="N340" t="s">
        <v>55</v>
      </c>
      <c r="O340" s="1" t="s">
        <v>92</v>
      </c>
      <c r="P340" t="s">
        <v>13</v>
      </c>
      <c r="Q340">
        <v>1</v>
      </c>
      <c r="R340" s="24">
        <v>1</v>
      </c>
      <c r="S340" s="7" t="s">
        <v>213</v>
      </c>
      <c r="T340" s="7">
        <v>2</v>
      </c>
      <c r="U340" s="7" t="s">
        <v>213</v>
      </c>
      <c r="V340" s="26" t="s">
        <v>55</v>
      </c>
      <c r="W340" s="22" t="s">
        <v>55</v>
      </c>
      <c r="X340" s="32" t="s">
        <v>55</v>
      </c>
      <c r="Y340" s="32" t="s">
        <v>55</v>
      </c>
      <c r="Z340" s="22" t="s">
        <v>55</v>
      </c>
      <c r="AA340" s="22" t="s">
        <v>55</v>
      </c>
      <c r="AB340" s="22" t="s">
        <v>55</v>
      </c>
      <c r="AC340" t="s">
        <v>60</v>
      </c>
      <c r="AD340">
        <v>1</v>
      </c>
      <c r="AF340" t="s">
        <v>24</v>
      </c>
      <c r="AG340">
        <v>10</v>
      </c>
      <c r="AH340" t="s">
        <v>17</v>
      </c>
      <c r="AI340" s="5" t="s">
        <v>55</v>
      </c>
      <c r="AJ340" s="5" t="s">
        <v>55</v>
      </c>
      <c r="AK340" s="32" t="s">
        <v>55</v>
      </c>
      <c r="AL340" s="22" t="s">
        <v>55</v>
      </c>
      <c r="AM340" s="32" t="s">
        <v>55</v>
      </c>
      <c r="AN340" s="32" t="s">
        <v>55</v>
      </c>
      <c r="AO340" s="22" t="str">
        <f t="shared" si="37"/>
        <v>One-Time gift on N/A basis charged on N/A Delayed start date of N/A ending on N/A</v>
      </c>
      <c r="AP340" t="s">
        <v>38</v>
      </c>
      <c r="AQ340" s="5" t="s">
        <v>64</v>
      </c>
      <c r="AR340" s="5" t="s">
        <v>181</v>
      </c>
      <c r="AS340" s="5" t="s">
        <v>64</v>
      </c>
      <c r="AT340" s="5"/>
      <c r="AU340" t="s">
        <v>38</v>
      </c>
      <c r="AV340" t="s">
        <v>38</v>
      </c>
      <c r="AW340" t="s">
        <v>38</v>
      </c>
      <c r="AX340" t="s">
        <v>90</v>
      </c>
      <c r="AY340" s="35" t="s">
        <v>3466</v>
      </c>
      <c r="AZ340" s="36" t="s">
        <v>3513</v>
      </c>
      <c r="BA340" s="36" t="s">
        <v>4032</v>
      </c>
      <c r="BB340" s="36" t="s">
        <v>5817</v>
      </c>
      <c r="BC340" s="37"/>
      <c r="BD340" s="36" t="s">
        <v>5801</v>
      </c>
      <c r="BE340" s="36" t="s">
        <v>5429</v>
      </c>
      <c r="BF340" t="s">
        <v>87</v>
      </c>
      <c r="BG340" s="39">
        <v>47076</v>
      </c>
      <c r="BH340" t="s">
        <v>53</v>
      </c>
      <c r="BI340" t="s">
        <v>221</v>
      </c>
      <c r="BJ340" s="5" t="s">
        <v>55</v>
      </c>
      <c r="BK340" t="s">
        <v>37</v>
      </c>
      <c r="BL340" t="s">
        <v>237</v>
      </c>
      <c r="BM340" t="s">
        <v>111</v>
      </c>
      <c r="BN340" t="s">
        <v>106</v>
      </c>
      <c r="BO340" t="s">
        <v>100</v>
      </c>
      <c r="BP340" s="4">
        <v>44188</v>
      </c>
      <c r="BQ340">
        <v>123</v>
      </c>
      <c r="BR340" s="5" t="s">
        <v>55</v>
      </c>
      <c r="BS340" t="s">
        <v>172</v>
      </c>
      <c r="BT340">
        <v>30215</v>
      </c>
      <c r="BU340" t="s">
        <v>38</v>
      </c>
      <c r="BV340" t="s">
        <v>38</v>
      </c>
      <c r="BW340" s="5" t="s">
        <v>55</v>
      </c>
      <c r="BX340" s="22" t="s">
        <v>55</v>
      </c>
      <c r="BY340" s="5" t="s">
        <v>55</v>
      </c>
      <c r="BZ340" s="5" t="s">
        <v>55</v>
      </c>
      <c r="CA340" t="s">
        <v>37</v>
      </c>
      <c r="CB340" t="s">
        <v>37</v>
      </c>
      <c r="CC340" t="s">
        <v>55</v>
      </c>
    </row>
    <row r="341" spans="1:81" x14ac:dyDescent="0.2">
      <c r="A341" s="7" t="s">
        <v>37</v>
      </c>
      <c r="B341" t="s">
        <v>604</v>
      </c>
      <c r="C341" t="s">
        <v>136</v>
      </c>
      <c r="D341" t="s">
        <v>166</v>
      </c>
      <c r="E341" t="str">
        <f t="shared" si="38"/>
        <v>Load Scenario 340 (Org#=1| Campus#=1, GiftType#=2, Fund#=1)</v>
      </c>
      <c r="F341" s="24" t="str">
        <f t="shared" si="39"/>
        <v>CampusName=Main Campus|GiftType=Donate| DonatePurchaseGoal=Donate|FundName= General Giving| CategoryName=</v>
      </c>
      <c r="G341" s="24" t="str">
        <f t="shared" si="40"/>
        <v>Load Scenario 340 (Org#=1| Campus#=1, GiftType#=2, Fund#=1) - Using 'Main Campus',  'Donate', using 'AmountCurrency' of '14', with a 'One-Time' transaction using a 'New Credit Card' payment type 'Visa' with account 'Mastercard_Personal' number '5454 5454 5454 5454' Submit = 'Yes'</v>
      </c>
      <c r="H341" s="24" t="str">
        <f t="shared" si="41"/>
        <v>Environment= https://sg-dev-web.securegive.com/,  User= testing+340+load@securegive.com</v>
      </c>
      <c r="I341" s="34" t="s">
        <v>244</v>
      </c>
      <c r="J341" t="s">
        <v>272</v>
      </c>
      <c r="K341" s="34" t="s">
        <v>2097</v>
      </c>
      <c r="L341" t="s">
        <v>271</v>
      </c>
      <c r="M341" t="s">
        <v>55</v>
      </c>
      <c r="N341" t="s">
        <v>55</v>
      </c>
      <c r="O341" s="1" t="s">
        <v>92</v>
      </c>
      <c r="P341" t="s">
        <v>13</v>
      </c>
      <c r="Q341">
        <v>1</v>
      </c>
      <c r="R341" s="24">
        <v>1</v>
      </c>
      <c r="S341" s="7" t="s">
        <v>213</v>
      </c>
      <c r="T341" s="7">
        <v>2</v>
      </c>
      <c r="U341" s="7" t="s">
        <v>213</v>
      </c>
      <c r="V341" s="26" t="s">
        <v>55</v>
      </c>
      <c r="W341" s="22" t="s">
        <v>55</v>
      </c>
      <c r="X341" s="32" t="s">
        <v>55</v>
      </c>
      <c r="Y341" s="32" t="s">
        <v>55</v>
      </c>
      <c r="Z341" s="22" t="s">
        <v>55</v>
      </c>
      <c r="AA341" s="22" t="s">
        <v>55</v>
      </c>
      <c r="AB341" s="22" t="s">
        <v>55</v>
      </c>
      <c r="AC341" t="s">
        <v>60</v>
      </c>
      <c r="AD341">
        <v>1</v>
      </c>
      <c r="AF341" t="s">
        <v>24</v>
      </c>
      <c r="AG341">
        <v>14</v>
      </c>
      <c r="AH341" t="s">
        <v>17</v>
      </c>
      <c r="AI341" s="5" t="s">
        <v>55</v>
      </c>
      <c r="AJ341" s="5" t="s">
        <v>55</v>
      </c>
      <c r="AK341" s="32" t="s">
        <v>55</v>
      </c>
      <c r="AL341" s="22" t="s">
        <v>55</v>
      </c>
      <c r="AM341" s="32" t="s">
        <v>55</v>
      </c>
      <c r="AN341" s="32" t="s">
        <v>55</v>
      </c>
      <c r="AO341" s="22" t="str">
        <f t="shared" si="37"/>
        <v>One-Time gift on N/A basis charged on N/A Delayed start date of N/A ending on N/A</v>
      </c>
      <c r="AP341" t="s">
        <v>38</v>
      </c>
      <c r="AQ341" s="5" t="s">
        <v>64</v>
      </c>
      <c r="AR341" s="5" t="s">
        <v>181</v>
      </c>
      <c r="AS341" s="5" t="s">
        <v>64</v>
      </c>
      <c r="AT341" s="5"/>
      <c r="AU341" t="s">
        <v>38</v>
      </c>
      <c r="AV341" t="s">
        <v>38</v>
      </c>
      <c r="AW341" t="s">
        <v>38</v>
      </c>
      <c r="AX341" t="s">
        <v>90</v>
      </c>
      <c r="AY341" s="35" t="s">
        <v>3453</v>
      </c>
      <c r="AZ341" s="36" t="s">
        <v>3277</v>
      </c>
      <c r="BA341" s="36" t="s">
        <v>4033</v>
      </c>
      <c r="BB341" s="36" t="s">
        <v>5818</v>
      </c>
      <c r="BC341" s="37"/>
      <c r="BD341" s="36" t="s">
        <v>5508</v>
      </c>
      <c r="BE341" s="36" t="s">
        <v>5332</v>
      </c>
      <c r="BF341" t="s">
        <v>87</v>
      </c>
      <c r="BG341" s="39">
        <v>99688</v>
      </c>
      <c r="BH341" t="s">
        <v>53</v>
      </c>
      <c r="BI341" t="s">
        <v>221</v>
      </c>
      <c r="BJ341" s="5" t="s">
        <v>55</v>
      </c>
      <c r="BK341" t="s">
        <v>37</v>
      </c>
      <c r="BL341" t="s">
        <v>237</v>
      </c>
      <c r="BM341" t="s">
        <v>111</v>
      </c>
      <c r="BN341" t="s">
        <v>122</v>
      </c>
      <c r="BO341" t="s">
        <v>101</v>
      </c>
      <c r="BP341" s="4">
        <v>44188</v>
      </c>
      <c r="BQ341">
        <v>123</v>
      </c>
      <c r="BR341" s="5" t="s">
        <v>55</v>
      </c>
      <c r="BS341" t="s">
        <v>173</v>
      </c>
      <c r="BT341">
        <v>30215</v>
      </c>
      <c r="BU341" t="s">
        <v>38</v>
      </c>
      <c r="BV341" t="s">
        <v>38</v>
      </c>
      <c r="BW341" s="5" t="s">
        <v>55</v>
      </c>
      <c r="BX341" s="22" t="s">
        <v>55</v>
      </c>
      <c r="BY341" s="5" t="s">
        <v>55</v>
      </c>
      <c r="BZ341" s="5" t="s">
        <v>55</v>
      </c>
      <c r="CA341" t="s">
        <v>38</v>
      </c>
      <c r="CB341" t="s">
        <v>37</v>
      </c>
      <c r="CC341" t="s">
        <v>55</v>
      </c>
    </row>
    <row r="342" spans="1:81" x14ac:dyDescent="0.2">
      <c r="A342" s="7" t="s">
        <v>37</v>
      </c>
      <c r="B342" t="s">
        <v>605</v>
      </c>
      <c r="C342" t="s">
        <v>136</v>
      </c>
      <c r="D342" t="s">
        <v>166</v>
      </c>
      <c r="E342" t="str">
        <f t="shared" si="38"/>
        <v>Load Scenario 341 (Org#=1| Campus#=1, GiftType#=2, Fund#=1)</v>
      </c>
      <c r="F342" s="24" t="str">
        <f t="shared" si="39"/>
        <v>CampusName=Main Campus|GiftType=Donate| DonatePurchaseGoal=Donate|FundName= General Giving| CategoryName=</v>
      </c>
      <c r="G342" s="24" t="str">
        <f t="shared" si="40"/>
        <v>Load Scenario 341 (Org#=1| Campus#=1, GiftType#=2, Fund#=1) - Using 'Main Campus',  'Donate', using 'AmountCurrency' of '15', with a 'One-Time' transaction using a 'New Credit Card' payment type 'Mastercard' with account 'Mastercard_Corporate' number '5405 2222 2222 2226' Submit = 'Yes'</v>
      </c>
      <c r="H342" s="24" t="str">
        <f t="shared" si="41"/>
        <v>Environment= https://sg-dev-web.securegive.com/,  User= testing+341+load@securegive.com</v>
      </c>
      <c r="I342" s="34" t="s">
        <v>244</v>
      </c>
      <c r="J342" t="s">
        <v>272</v>
      </c>
      <c r="K342" s="34" t="s">
        <v>2098</v>
      </c>
      <c r="L342" t="s">
        <v>271</v>
      </c>
      <c r="M342" t="s">
        <v>55</v>
      </c>
      <c r="N342" t="s">
        <v>55</v>
      </c>
      <c r="O342" s="1" t="s">
        <v>92</v>
      </c>
      <c r="P342" t="s">
        <v>13</v>
      </c>
      <c r="Q342">
        <v>1</v>
      </c>
      <c r="R342" s="24">
        <v>1</v>
      </c>
      <c r="S342" s="7" t="s">
        <v>213</v>
      </c>
      <c r="T342" s="7">
        <v>2</v>
      </c>
      <c r="U342" s="7" t="s">
        <v>213</v>
      </c>
      <c r="V342" s="26" t="s">
        <v>55</v>
      </c>
      <c r="W342" s="22" t="s">
        <v>55</v>
      </c>
      <c r="X342" s="32" t="s">
        <v>55</v>
      </c>
      <c r="Y342" s="32" t="s">
        <v>55</v>
      </c>
      <c r="Z342" s="22" t="s">
        <v>55</v>
      </c>
      <c r="AA342" s="22" t="s">
        <v>55</v>
      </c>
      <c r="AB342" s="22" t="s">
        <v>55</v>
      </c>
      <c r="AC342" t="s">
        <v>60</v>
      </c>
      <c r="AD342">
        <v>1</v>
      </c>
      <c r="AF342" t="s">
        <v>24</v>
      </c>
      <c r="AG342">
        <v>15</v>
      </c>
      <c r="AH342" t="s">
        <v>17</v>
      </c>
      <c r="AI342" s="5" t="s">
        <v>55</v>
      </c>
      <c r="AJ342" s="5" t="s">
        <v>55</v>
      </c>
      <c r="AK342" s="32" t="s">
        <v>55</v>
      </c>
      <c r="AL342" s="22" t="s">
        <v>55</v>
      </c>
      <c r="AM342" s="32" t="s">
        <v>55</v>
      </c>
      <c r="AN342" s="32" t="s">
        <v>55</v>
      </c>
      <c r="AO342" s="22" t="str">
        <f t="shared" si="37"/>
        <v>One-Time gift on N/A basis charged on N/A Delayed start date of N/A ending on N/A</v>
      </c>
      <c r="AP342" t="s">
        <v>38</v>
      </c>
      <c r="AQ342" s="5" t="s">
        <v>64</v>
      </c>
      <c r="AR342" s="5" t="s">
        <v>181</v>
      </c>
      <c r="AS342" s="5" t="s">
        <v>64</v>
      </c>
      <c r="AT342" s="5"/>
      <c r="AU342" t="s">
        <v>38</v>
      </c>
      <c r="AV342" t="s">
        <v>38</v>
      </c>
      <c r="AW342" t="s">
        <v>38</v>
      </c>
      <c r="AX342" t="s">
        <v>90</v>
      </c>
      <c r="AY342" s="35" t="s">
        <v>3307</v>
      </c>
      <c r="AZ342" s="36" t="s">
        <v>3589</v>
      </c>
      <c r="BA342" s="36" t="s">
        <v>4034</v>
      </c>
      <c r="BB342" s="36" t="s">
        <v>5819</v>
      </c>
      <c r="BC342" s="37"/>
      <c r="BD342" s="36" t="s">
        <v>5282</v>
      </c>
      <c r="BE342" s="36" t="s">
        <v>5229</v>
      </c>
      <c r="BF342" t="s">
        <v>87</v>
      </c>
      <c r="BG342" s="39">
        <v>87071</v>
      </c>
      <c r="BH342" t="s">
        <v>53</v>
      </c>
      <c r="BI342" t="s">
        <v>221</v>
      </c>
      <c r="BJ342" s="5" t="s">
        <v>55</v>
      </c>
      <c r="BK342" t="s">
        <v>37</v>
      </c>
      <c r="BL342" t="s">
        <v>238</v>
      </c>
      <c r="BM342" t="s">
        <v>111</v>
      </c>
      <c r="BN342" t="s">
        <v>123</v>
      </c>
      <c r="BO342" t="s">
        <v>103</v>
      </c>
      <c r="BP342" s="4">
        <v>44188</v>
      </c>
      <c r="BQ342">
        <v>123</v>
      </c>
      <c r="BR342" s="5" t="s">
        <v>55</v>
      </c>
      <c r="BS342" t="s">
        <v>174</v>
      </c>
      <c r="BT342">
        <v>30215</v>
      </c>
      <c r="BU342" t="s">
        <v>38</v>
      </c>
      <c r="BV342" t="s">
        <v>38</v>
      </c>
      <c r="BW342" s="5" t="s">
        <v>55</v>
      </c>
      <c r="BX342" s="22" t="s">
        <v>55</v>
      </c>
      <c r="BY342" s="5" t="s">
        <v>55</v>
      </c>
      <c r="BZ342" s="5" t="s">
        <v>55</v>
      </c>
      <c r="CA342" t="s">
        <v>38</v>
      </c>
      <c r="CB342" t="s">
        <v>37</v>
      </c>
      <c r="CC342" t="s">
        <v>55</v>
      </c>
    </row>
    <row r="343" spans="1:81" x14ac:dyDescent="0.2">
      <c r="A343" s="7" t="s">
        <v>37</v>
      </c>
      <c r="B343" t="s">
        <v>606</v>
      </c>
      <c r="C343" t="s">
        <v>136</v>
      </c>
      <c r="D343" t="s">
        <v>166</v>
      </c>
      <c r="E343" t="str">
        <f t="shared" si="38"/>
        <v>Load Scenario 342 (Org#=1| Campus#=1, GiftType#=2, Fund#=1)</v>
      </c>
      <c r="F343" s="24" t="str">
        <f t="shared" si="39"/>
        <v>CampusName=Main Campus|GiftType=Donate| DonatePurchaseGoal=Donate|FundName= General Giving| CategoryName=</v>
      </c>
      <c r="G343" s="24" t="str">
        <f t="shared" si="40"/>
        <v>Load Scenario 342 (Org#=1| Campus#=1, GiftType#=2, Fund#=1) - Using 'Main Campus',  'Donate', using 'AmountCurrency' of '16', with a 'One-Time' transaction using a 'New Credit Card' payment type 'Discover' with account 'Discover' number '6011 0009 9550 0000' Submit = 'Yes'</v>
      </c>
      <c r="H343" s="24" t="str">
        <f t="shared" si="41"/>
        <v>Environment= https://sg-dev-web.securegive.com/,  User= testing+342+load@securegive.com</v>
      </c>
      <c r="I343" s="34" t="s">
        <v>244</v>
      </c>
      <c r="J343" t="s">
        <v>272</v>
      </c>
      <c r="K343" s="34" t="s">
        <v>2099</v>
      </c>
      <c r="L343" t="s">
        <v>271</v>
      </c>
      <c r="M343" t="s">
        <v>55</v>
      </c>
      <c r="N343" t="s">
        <v>55</v>
      </c>
      <c r="O343" s="1" t="s">
        <v>92</v>
      </c>
      <c r="P343" t="s">
        <v>13</v>
      </c>
      <c r="Q343">
        <v>1</v>
      </c>
      <c r="R343" s="24">
        <v>1</v>
      </c>
      <c r="S343" s="7" t="s">
        <v>213</v>
      </c>
      <c r="T343" s="7">
        <v>2</v>
      </c>
      <c r="U343" s="7" t="s">
        <v>213</v>
      </c>
      <c r="V343" s="26" t="s">
        <v>55</v>
      </c>
      <c r="W343" s="22" t="s">
        <v>55</v>
      </c>
      <c r="X343" s="32" t="s">
        <v>55</v>
      </c>
      <c r="Y343" s="32" t="s">
        <v>55</v>
      </c>
      <c r="Z343" s="22" t="s">
        <v>55</v>
      </c>
      <c r="AA343" s="22" t="s">
        <v>55</v>
      </c>
      <c r="AB343" s="22" t="s">
        <v>55</v>
      </c>
      <c r="AC343" t="s">
        <v>60</v>
      </c>
      <c r="AD343">
        <v>1</v>
      </c>
      <c r="AF343" t="s">
        <v>24</v>
      </c>
      <c r="AG343">
        <v>16</v>
      </c>
      <c r="AH343" t="s">
        <v>17</v>
      </c>
      <c r="AI343" s="5" t="s">
        <v>55</v>
      </c>
      <c r="AJ343" s="5" t="s">
        <v>55</v>
      </c>
      <c r="AK343" s="32" t="s">
        <v>55</v>
      </c>
      <c r="AL343" s="22" t="s">
        <v>55</v>
      </c>
      <c r="AM343" s="32" t="s">
        <v>55</v>
      </c>
      <c r="AN343" s="32" t="s">
        <v>55</v>
      </c>
      <c r="AO343" s="22" t="str">
        <f t="shared" si="37"/>
        <v>One-Time gift on N/A basis charged on N/A Delayed start date of N/A ending on N/A</v>
      </c>
      <c r="AP343" t="s">
        <v>38</v>
      </c>
      <c r="AQ343" s="5" t="s">
        <v>64</v>
      </c>
      <c r="AR343" s="5" t="s">
        <v>181</v>
      </c>
      <c r="AS343" s="5" t="s">
        <v>64</v>
      </c>
      <c r="AT343" s="5"/>
      <c r="AU343" t="s">
        <v>38</v>
      </c>
      <c r="AV343" t="s">
        <v>38</v>
      </c>
      <c r="AW343" t="s">
        <v>38</v>
      </c>
      <c r="AX343" t="s">
        <v>90</v>
      </c>
      <c r="AY343" s="35" t="s">
        <v>3590</v>
      </c>
      <c r="AZ343" s="36" t="s">
        <v>3591</v>
      </c>
      <c r="BA343" s="36" t="s">
        <v>4035</v>
      </c>
      <c r="BB343" s="36" t="s">
        <v>5820</v>
      </c>
      <c r="BC343" s="37"/>
      <c r="BD343" s="36" t="s">
        <v>5821</v>
      </c>
      <c r="BE343" s="36" t="s">
        <v>3399</v>
      </c>
      <c r="BF343" t="s">
        <v>87</v>
      </c>
      <c r="BG343" s="39">
        <v>83425</v>
      </c>
      <c r="BH343" t="s">
        <v>53</v>
      </c>
      <c r="BI343" t="s">
        <v>221</v>
      </c>
      <c r="BJ343" s="5" t="s">
        <v>55</v>
      </c>
      <c r="BK343" t="s">
        <v>37</v>
      </c>
      <c r="BL343" t="s">
        <v>96</v>
      </c>
      <c r="BM343" t="s">
        <v>111</v>
      </c>
      <c r="BN343" t="s">
        <v>96</v>
      </c>
      <c r="BO343" t="s">
        <v>104</v>
      </c>
      <c r="BP343" s="4">
        <v>44188</v>
      </c>
      <c r="BQ343">
        <v>123</v>
      </c>
      <c r="BR343" s="5" t="s">
        <v>55</v>
      </c>
      <c r="BS343" t="s">
        <v>175</v>
      </c>
      <c r="BT343">
        <v>30215</v>
      </c>
      <c r="BU343" t="s">
        <v>38</v>
      </c>
      <c r="BV343" t="s">
        <v>38</v>
      </c>
      <c r="BW343" s="5" t="s">
        <v>55</v>
      </c>
      <c r="BX343" s="22" t="s">
        <v>55</v>
      </c>
      <c r="BY343" s="5" t="s">
        <v>55</v>
      </c>
      <c r="BZ343" s="5" t="s">
        <v>55</v>
      </c>
      <c r="CA343" t="s">
        <v>37</v>
      </c>
      <c r="CB343" t="s">
        <v>37</v>
      </c>
      <c r="CC343" t="s">
        <v>55</v>
      </c>
    </row>
    <row r="344" spans="1:81" x14ac:dyDescent="0.2">
      <c r="A344" s="7" t="s">
        <v>37</v>
      </c>
      <c r="B344" t="s">
        <v>607</v>
      </c>
      <c r="C344" t="s">
        <v>136</v>
      </c>
      <c r="D344" t="s">
        <v>166</v>
      </c>
      <c r="E344" t="str">
        <f t="shared" si="38"/>
        <v>Load Scenario 343 (Org#=1| Campus#=1, GiftType#=2, Fund#=1)</v>
      </c>
      <c r="F344" s="24" t="str">
        <f t="shared" si="39"/>
        <v>CampusName=Main Campus|GiftType=Donate| DonatePurchaseGoal=Donate|FundName= General Giving| CategoryName=</v>
      </c>
      <c r="G344" s="24" t="str">
        <f t="shared" si="40"/>
        <v>Load Scenario 343 (Org#=1| Campus#=1, GiftType#=2, Fund#=1) - Using 'Main Campus',  'Donate', using 'AmountCurrency' of '10', with a 'One-Time' transaction using a 'New Credit Card' payment type 'Amex' with account 'American_Express' number '3714 496353 98431' Submit = 'Yes'</v>
      </c>
      <c r="H344" s="24" t="str">
        <f t="shared" si="41"/>
        <v>Environment= https://sg-dev-web.securegive.com/,  User= testing+343+load@securegive.com</v>
      </c>
      <c r="I344" s="34" t="s">
        <v>244</v>
      </c>
      <c r="J344" t="s">
        <v>272</v>
      </c>
      <c r="K344" s="34" t="s">
        <v>2100</v>
      </c>
      <c r="L344" t="s">
        <v>271</v>
      </c>
      <c r="M344" t="s">
        <v>55</v>
      </c>
      <c r="N344" t="s">
        <v>55</v>
      </c>
      <c r="O344" s="1" t="s">
        <v>92</v>
      </c>
      <c r="P344" t="s">
        <v>13</v>
      </c>
      <c r="Q344">
        <v>1</v>
      </c>
      <c r="R344" s="24">
        <v>1</v>
      </c>
      <c r="S344" s="7" t="s">
        <v>213</v>
      </c>
      <c r="T344" s="7">
        <v>2</v>
      </c>
      <c r="U344" s="7" t="s">
        <v>213</v>
      </c>
      <c r="V344" s="26" t="s">
        <v>55</v>
      </c>
      <c r="W344" s="22" t="s">
        <v>55</v>
      </c>
      <c r="X344" s="32" t="s">
        <v>55</v>
      </c>
      <c r="Y344" s="32" t="s">
        <v>55</v>
      </c>
      <c r="Z344" s="22" t="s">
        <v>55</v>
      </c>
      <c r="AA344" s="22" t="s">
        <v>55</v>
      </c>
      <c r="AB344" s="22" t="s">
        <v>55</v>
      </c>
      <c r="AC344" t="s">
        <v>60</v>
      </c>
      <c r="AD344">
        <v>1</v>
      </c>
      <c r="AF344" t="s">
        <v>24</v>
      </c>
      <c r="AG344">
        <v>10</v>
      </c>
      <c r="AH344" t="s">
        <v>17</v>
      </c>
      <c r="AI344" s="5" t="s">
        <v>55</v>
      </c>
      <c r="AJ344" s="5" t="s">
        <v>55</v>
      </c>
      <c r="AK344" s="32" t="s">
        <v>55</v>
      </c>
      <c r="AL344" s="22" t="s">
        <v>55</v>
      </c>
      <c r="AM344" s="32" t="s">
        <v>55</v>
      </c>
      <c r="AN344" s="32" t="s">
        <v>55</v>
      </c>
      <c r="AO344" s="22" t="str">
        <f t="shared" si="37"/>
        <v>One-Time gift on N/A basis charged on N/A Delayed start date of N/A ending on N/A</v>
      </c>
      <c r="AP344" t="s">
        <v>38</v>
      </c>
      <c r="AQ344" s="5" t="s">
        <v>64</v>
      </c>
      <c r="AR344" s="5" t="s">
        <v>181</v>
      </c>
      <c r="AS344" s="5" t="s">
        <v>64</v>
      </c>
      <c r="AT344" s="5"/>
      <c r="AU344" t="s">
        <v>38</v>
      </c>
      <c r="AV344" t="s">
        <v>38</v>
      </c>
      <c r="AW344" t="s">
        <v>38</v>
      </c>
      <c r="AX344" t="s">
        <v>90</v>
      </c>
      <c r="AY344" s="35" t="s">
        <v>3500</v>
      </c>
      <c r="AZ344" s="36" t="s">
        <v>3592</v>
      </c>
      <c r="BA344" s="36" t="s">
        <v>4036</v>
      </c>
      <c r="BB344" s="36" t="s">
        <v>5822</v>
      </c>
      <c r="BC344" s="37"/>
      <c r="BD344" s="36" t="s">
        <v>5424</v>
      </c>
      <c r="BE344" s="36" t="s">
        <v>3399</v>
      </c>
      <c r="BF344" t="s">
        <v>87</v>
      </c>
      <c r="BG344" s="39">
        <v>837</v>
      </c>
      <c r="BH344" t="s">
        <v>53</v>
      </c>
      <c r="BI344" t="s">
        <v>221</v>
      </c>
      <c r="BJ344" s="5" t="s">
        <v>55</v>
      </c>
      <c r="BK344" t="s">
        <v>37</v>
      </c>
      <c r="BL344" t="s">
        <v>239</v>
      </c>
      <c r="BM344" t="s">
        <v>111</v>
      </c>
      <c r="BN344" t="s">
        <v>107</v>
      </c>
      <c r="BO344" t="s">
        <v>105</v>
      </c>
      <c r="BP344" s="4">
        <v>44188</v>
      </c>
      <c r="BQ344" s="5" t="s">
        <v>55</v>
      </c>
      <c r="BR344">
        <v>1234</v>
      </c>
      <c r="BS344" t="s">
        <v>176</v>
      </c>
      <c r="BT344">
        <v>30215</v>
      </c>
      <c r="BU344" t="s">
        <v>38</v>
      </c>
      <c r="BV344" t="s">
        <v>55</v>
      </c>
      <c r="BW344" s="5" t="s">
        <v>55</v>
      </c>
      <c r="BX344" s="22" t="s">
        <v>55</v>
      </c>
      <c r="BY344" s="5" t="s">
        <v>55</v>
      </c>
      <c r="BZ344" s="5" t="s">
        <v>55</v>
      </c>
      <c r="CA344" t="s">
        <v>37</v>
      </c>
      <c r="CB344" t="s">
        <v>37</v>
      </c>
      <c r="CC344" t="s">
        <v>55</v>
      </c>
    </row>
    <row r="345" spans="1:81" x14ac:dyDescent="0.2">
      <c r="A345" s="7" t="s">
        <v>37</v>
      </c>
      <c r="B345" t="s">
        <v>608</v>
      </c>
      <c r="C345" t="s">
        <v>136</v>
      </c>
      <c r="D345" t="s">
        <v>166</v>
      </c>
      <c r="E345" t="str">
        <f t="shared" si="38"/>
        <v>Load Scenario 344 (Org#=1| Campus#=1, GiftType#=2, Fund#=1)</v>
      </c>
      <c r="F345" s="24" t="str">
        <f t="shared" si="39"/>
        <v>CampusName=Main Campus|GiftType=Donate| DonatePurchaseGoal=Donate|FundName= General Giving| CategoryName=</v>
      </c>
      <c r="G345" s="24" t="str">
        <f t="shared" si="40"/>
        <v>Load Scenario 344 (Org#=1| Campus#=1, GiftType#=2, Fund#=1) - Using 'Main Campus',  'Donate', using 'AmountCurrency' of '10', with a 'One-Time' transaction using a 'New Bank Account' payment type 'ach' with account 'NormalAccount' number '856667' Submit = 'Yes'</v>
      </c>
      <c r="H345" s="24" t="str">
        <f t="shared" si="41"/>
        <v>Environment= https://sg-dev-web.securegive.com/,  User= testing+344+load@securegive.com</v>
      </c>
      <c r="I345" s="34" t="s">
        <v>244</v>
      </c>
      <c r="J345" t="s">
        <v>272</v>
      </c>
      <c r="K345" s="34" t="s">
        <v>2101</v>
      </c>
      <c r="L345" t="s">
        <v>271</v>
      </c>
      <c r="M345" t="s">
        <v>55</v>
      </c>
      <c r="N345" t="s">
        <v>55</v>
      </c>
      <c r="O345" s="1" t="s">
        <v>92</v>
      </c>
      <c r="P345" t="s">
        <v>13</v>
      </c>
      <c r="Q345">
        <v>1</v>
      </c>
      <c r="R345" s="24">
        <v>1</v>
      </c>
      <c r="S345" s="7" t="s">
        <v>213</v>
      </c>
      <c r="T345" s="7">
        <v>2</v>
      </c>
      <c r="U345" s="7" t="s">
        <v>213</v>
      </c>
      <c r="V345" s="26" t="s">
        <v>55</v>
      </c>
      <c r="W345" s="22" t="s">
        <v>55</v>
      </c>
      <c r="X345" s="32" t="s">
        <v>55</v>
      </c>
      <c r="Y345" s="32" t="s">
        <v>55</v>
      </c>
      <c r="Z345" s="22" t="s">
        <v>55</v>
      </c>
      <c r="AA345" s="22" t="s">
        <v>55</v>
      </c>
      <c r="AB345" s="22" t="s">
        <v>55</v>
      </c>
      <c r="AC345" t="s">
        <v>60</v>
      </c>
      <c r="AD345">
        <v>1</v>
      </c>
      <c r="AF345" t="s">
        <v>24</v>
      </c>
      <c r="AG345">
        <v>10</v>
      </c>
      <c r="AH345" t="s">
        <v>17</v>
      </c>
      <c r="AI345" s="5" t="s">
        <v>55</v>
      </c>
      <c r="AJ345" s="5" t="s">
        <v>55</v>
      </c>
      <c r="AK345" s="32" t="s">
        <v>55</v>
      </c>
      <c r="AL345" s="22" t="s">
        <v>55</v>
      </c>
      <c r="AM345" s="32" t="s">
        <v>55</v>
      </c>
      <c r="AN345" s="32" t="s">
        <v>55</v>
      </c>
      <c r="AO345" s="22" t="str">
        <f t="shared" si="37"/>
        <v>One-Time gift on N/A basis charged on N/A Delayed start date of N/A ending on N/A</v>
      </c>
      <c r="AP345" t="s">
        <v>38</v>
      </c>
      <c r="AQ345" s="5" t="s">
        <v>64</v>
      </c>
      <c r="AR345" s="5" t="s">
        <v>181</v>
      </c>
      <c r="AS345" s="5" t="s">
        <v>64</v>
      </c>
      <c r="AT345" s="5"/>
      <c r="AU345" t="s">
        <v>38</v>
      </c>
      <c r="AV345" t="s">
        <v>38</v>
      </c>
      <c r="AW345" t="s">
        <v>38</v>
      </c>
      <c r="AX345" t="s">
        <v>90</v>
      </c>
      <c r="AY345" s="35" t="s">
        <v>3593</v>
      </c>
      <c r="AZ345" s="36" t="s">
        <v>3393</v>
      </c>
      <c r="BA345" s="36" t="s">
        <v>4037</v>
      </c>
      <c r="BB345" s="36" t="s">
        <v>5823</v>
      </c>
      <c r="BC345" s="37"/>
      <c r="BD345" s="36" t="s">
        <v>5824</v>
      </c>
      <c r="BE345" s="36" t="s">
        <v>5336</v>
      </c>
      <c r="BF345" t="s">
        <v>87</v>
      </c>
      <c r="BG345" s="39">
        <v>15044</v>
      </c>
      <c r="BH345" t="s">
        <v>126</v>
      </c>
      <c r="BI345" t="s">
        <v>221</v>
      </c>
      <c r="BJ345" s="5" t="s">
        <v>55</v>
      </c>
      <c r="BK345" s="5" t="s">
        <v>55</v>
      </c>
      <c r="BL345" t="s">
        <v>236</v>
      </c>
      <c r="BM345" t="s">
        <v>110</v>
      </c>
      <c r="BN345" t="s">
        <v>119</v>
      </c>
      <c r="BO345">
        <v>856667</v>
      </c>
      <c r="BP345" s="5" t="s">
        <v>55</v>
      </c>
      <c r="BQ345" s="5" t="s">
        <v>55</v>
      </c>
      <c r="BR345" s="5" t="s">
        <v>55</v>
      </c>
      <c r="BS345" s="5" t="s">
        <v>55</v>
      </c>
      <c r="BT345" s="5" t="s">
        <v>55</v>
      </c>
      <c r="BU345" s="5" t="s">
        <v>55</v>
      </c>
      <c r="BV345" t="s">
        <v>38</v>
      </c>
      <c r="BW345" t="s">
        <v>51</v>
      </c>
      <c r="BX345" s="6" t="s">
        <v>132</v>
      </c>
      <c r="BY345" t="s">
        <v>52</v>
      </c>
      <c r="BZ345" s="5" t="s">
        <v>131</v>
      </c>
      <c r="CA345" t="s">
        <v>38</v>
      </c>
      <c r="CB345" t="s">
        <v>37</v>
      </c>
      <c r="CC345" t="s">
        <v>215</v>
      </c>
    </row>
    <row r="346" spans="1:81" x14ac:dyDescent="0.2">
      <c r="A346" s="7" t="s">
        <v>37</v>
      </c>
      <c r="B346" t="s">
        <v>609</v>
      </c>
      <c r="C346" t="s">
        <v>136</v>
      </c>
      <c r="D346" t="s">
        <v>166</v>
      </c>
      <c r="E346" t="str">
        <f t="shared" si="38"/>
        <v>Load Scenario 345 (Org#=1| Campus#=1, GiftType#=2, Fund#=1)</v>
      </c>
      <c r="F346" s="24" t="str">
        <f t="shared" si="39"/>
        <v>CampusName=Main Campus|GiftType=Donate| DonatePurchaseGoal=Donate|FundName= General Giving| CategoryName=</v>
      </c>
      <c r="G346" s="24" t="str">
        <f t="shared" si="40"/>
        <v>Load Scenario 345 (Org#=1| Campus#=1, GiftType#=2, Fund#=1) - Using 'Main Campus',  'Donate', using 'AmountCurrency' of '10', with a 'One-Time' transaction using a 'New Credit Card' payment type 'Visa' with account 'Visa_Personal' number '4111 1111 1111 1111' Submit = 'Yes'</v>
      </c>
      <c r="H346" s="24" t="str">
        <f t="shared" si="41"/>
        <v>Environment= https://sg-dev-web.securegive.com/,  User= testing+345+load@securegive.com</v>
      </c>
      <c r="I346" s="34" t="s">
        <v>244</v>
      </c>
      <c r="J346" t="s">
        <v>272</v>
      </c>
      <c r="K346" s="34" t="s">
        <v>2102</v>
      </c>
      <c r="L346" t="s">
        <v>271</v>
      </c>
      <c r="M346" t="s">
        <v>55</v>
      </c>
      <c r="N346" t="s">
        <v>55</v>
      </c>
      <c r="O346" s="1" t="s">
        <v>92</v>
      </c>
      <c r="P346" t="s">
        <v>13</v>
      </c>
      <c r="Q346">
        <v>1</v>
      </c>
      <c r="R346" s="24">
        <v>1</v>
      </c>
      <c r="S346" s="7" t="s">
        <v>213</v>
      </c>
      <c r="T346" s="7">
        <v>2</v>
      </c>
      <c r="U346" s="7" t="s">
        <v>213</v>
      </c>
      <c r="V346" s="26" t="s">
        <v>55</v>
      </c>
      <c r="W346" s="22" t="s">
        <v>55</v>
      </c>
      <c r="X346" s="32" t="s">
        <v>55</v>
      </c>
      <c r="Y346" s="32" t="s">
        <v>55</v>
      </c>
      <c r="Z346" s="22" t="s">
        <v>55</v>
      </c>
      <c r="AA346" s="22" t="s">
        <v>55</v>
      </c>
      <c r="AB346" s="22" t="s">
        <v>55</v>
      </c>
      <c r="AC346" t="s">
        <v>60</v>
      </c>
      <c r="AD346">
        <v>1</v>
      </c>
      <c r="AF346" t="s">
        <v>24</v>
      </c>
      <c r="AG346">
        <v>10</v>
      </c>
      <c r="AH346" t="s">
        <v>17</v>
      </c>
      <c r="AI346" s="5" t="s">
        <v>55</v>
      </c>
      <c r="AJ346" s="5" t="s">
        <v>55</v>
      </c>
      <c r="AK346" s="32" t="s">
        <v>55</v>
      </c>
      <c r="AL346" s="22" t="s">
        <v>55</v>
      </c>
      <c r="AM346" s="32" t="s">
        <v>55</v>
      </c>
      <c r="AN346" s="32" t="s">
        <v>55</v>
      </c>
      <c r="AO346" s="22" t="str">
        <f t="shared" si="37"/>
        <v>One-Time gift on N/A basis charged on N/A Delayed start date of N/A ending on N/A</v>
      </c>
      <c r="AP346" t="s">
        <v>38</v>
      </c>
      <c r="AQ346" s="5" t="s">
        <v>64</v>
      </c>
      <c r="AR346" s="5" t="s">
        <v>181</v>
      </c>
      <c r="AS346" s="5" t="s">
        <v>64</v>
      </c>
      <c r="AT346" s="5"/>
      <c r="AU346" t="s">
        <v>38</v>
      </c>
      <c r="AV346" t="s">
        <v>38</v>
      </c>
      <c r="AW346" t="s">
        <v>38</v>
      </c>
      <c r="AX346" t="s">
        <v>90</v>
      </c>
      <c r="AY346" s="35" t="s">
        <v>3508</v>
      </c>
      <c r="AZ346" s="36" t="s">
        <v>3594</v>
      </c>
      <c r="BA346" s="36" t="s">
        <v>4038</v>
      </c>
      <c r="BB346" s="36" t="s">
        <v>5825</v>
      </c>
      <c r="BC346" s="37"/>
      <c r="BD346" s="36" t="s">
        <v>5826</v>
      </c>
      <c r="BE346" s="36" t="s">
        <v>5420</v>
      </c>
      <c r="BF346" t="s">
        <v>87</v>
      </c>
      <c r="BG346" s="39">
        <v>34682</v>
      </c>
      <c r="BH346" t="s">
        <v>53</v>
      </c>
      <c r="BI346" t="s">
        <v>221</v>
      </c>
      <c r="BJ346" s="5" t="s">
        <v>55</v>
      </c>
      <c r="BK346" t="s">
        <v>37</v>
      </c>
      <c r="BL346" t="s">
        <v>237</v>
      </c>
      <c r="BM346" t="s">
        <v>111</v>
      </c>
      <c r="BN346" t="s">
        <v>121</v>
      </c>
      <c r="BO346" t="s">
        <v>98</v>
      </c>
      <c r="BP346" s="4">
        <v>44188</v>
      </c>
      <c r="BQ346">
        <v>123</v>
      </c>
      <c r="BR346" s="5" t="s">
        <v>55</v>
      </c>
      <c r="BS346" t="s">
        <v>50</v>
      </c>
      <c r="BT346">
        <v>30215</v>
      </c>
      <c r="BU346" t="s">
        <v>38</v>
      </c>
      <c r="BV346" t="s">
        <v>38</v>
      </c>
      <c r="BW346" s="5" t="s">
        <v>55</v>
      </c>
      <c r="BX346" s="22" t="s">
        <v>55</v>
      </c>
      <c r="BY346" s="5" t="s">
        <v>55</v>
      </c>
      <c r="BZ346" s="5" t="s">
        <v>55</v>
      </c>
      <c r="CA346" t="s">
        <v>37</v>
      </c>
      <c r="CB346" t="s">
        <v>37</v>
      </c>
      <c r="CC346" t="s">
        <v>55</v>
      </c>
    </row>
    <row r="347" spans="1:81" ht="17" customHeight="1" x14ac:dyDescent="0.2">
      <c r="A347" s="7" t="s">
        <v>37</v>
      </c>
      <c r="B347" t="s">
        <v>610</v>
      </c>
      <c r="C347" t="s">
        <v>136</v>
      </c>
      <c r="D347" t="s">
        <v>166</v>
      </c>
      <c r="E347" t="str">
        <f t="shared" si="38"/>
        <v>Load Scenario 346 (Org#=1| Campus#=1, GiftType#=2, Fund#=1)</v>
      </c>
      <c r="F347" s="24" t="str">
        <f t="shared" si="39"/>
        <v>CampusName=Main Campus|GiftType=Donate| DonatePurchaseGoal=Donate|FundName= General Giving| CategoryName=</v>
      </c>
      <c r="G347" s="24" t="str">
        <f t="shared" si="40"/>
        <v>Load Scenario 346 (Org#=1| Campus#=1, GiftType#=2, Fund#=1) - Using 'Main Campus',  'Donate', using 'AmountCurrency' of '10', with a 'One-Time' transaction using a 'New Credit Card' payment type 'Visa' with account 'Visa_Corporate_Purchase' number '4055 0111 1111 1111' Submit = 'Yes'</v>
      </c>
      <c r="H347" s="24" t="str">
        <f t="shared" si="41"/>
        <v>Environment= https://sg-dev-web.securegive.com/,  User= testing+346+load@securegive.com</v>
      </c>
      <c r="I347" s="34" t="s">
        <v>244</v>
      </c>
      <c r="J347" t="s">
        <v>272</v>
      </c>
      <c r="K347" s="34" t="s">
        <v>2103</v>
      </c>
      <c r="L347" t="s">
        <v>271</v>
      </c>
      <c r="M347" t="s">
        <v>55</v>
      </c>
      <c r="N347" t="s">
        <v>55</v>
      </c>
      <c r="O347" s="1" t="s">
        <v>92</v>
      </c>
      <c r="P347" t="s">
        <v>13</v>
      </c>
      <c r="Q347">
        <v>1</v>
      </c>
      <c r="R347" s="24">
        <v>1</v>
      </c>
      <c r="S347" s="7" t="s">
        <v>213</v>
      </c>
      <c r="T347" s="7">
        <v>2</v>
      </c>
      <c r="U347" s="7" t="s">
        <v>213</v>
      </c>
      <c r="V347" s="26" t="s">
        <v>55</v>
      </c>
      <c r="W347" s="22" t="s">
        <v>55</v>
      </c>
      <c r="X347" s="32" t="s">
        <v>55</v>
      </c>
      <c r="Y347" s="32" t="s">
        <v>55</v>
      </c>
      <c r="Z347" s="22" t="s">
        <v>55</v>
      </c>
      <c r="AA347" s="22" t="s">
        <v>55</v>
      </c>
      <c r="AB347" s="22" t="s">
        <v>55</v>
      </c>
      <c r="AC347" t="s">
        <v>60</v>
      </c>
      <c r="AD347">
        <v>1</v>
      </c>
      <c r="AF347" t="s">
        <v>24</v>
      </c>
      <c r="AG347">
        <v>10</v>
      </c>
      <c r="AH347" t="s">
        <v>17</v>
      </c>
      <c r="AI347" s="5" t="s">
        <v>55</v>
      </c>
      <c r="AJ347" s="5" t="s">
        <v>55</v>
      </c>
      <c r="AK347" s="32" t="s">
        <v>55</v>
      </c>
      <c r="AL347" s="22" t="s">
        <v>55</v>
      </c>
      <c r="AM347" s="32" t="s">
        <v>55</v>
      </c>
      <c r="AN347" s="32" t="s">
        <v>55</v>
      </c>
      <c r="AO347" s="22" t="str">
        <f t="shared" si="37"/>
        <v>One-Time gift on N/A basis charged on N/A Delayed start date of N/A ending on N/A</v>
      </c>
      <c r="AP347" t="s">
        <v>38</v>
      </c>
      <c r="AQ347" s="5" t="s">
        <v>64</v>
      </c>
      <c r="AR347" s="5" t="s">
        <v>181</v>
      </c>
      <c r="AS347" s="5" t="s">
        <v>64</v>
      </c>
      <c r="AT347" s="5"/>
      <c r="AU347" t="s">
        <v>38</v>
      </c>
      <c r="AV347" t="s">
        <v>38</v>
      </c>
      <c r="AW347" t="s">
        <v>38</v>
      </c>
      <c r="AX347" t="s">
        <v>90</v>
      </c>
      <c r="AY347" s="35" t="s">
        <v>3466</v>
      </c>
      <c r="AZ347" s="36" t="s">
        <v>3529</v>
      </c>
      <c r="BA347" s="36" t="s">
        <v>4039</v>
      </c>
      <c r="BB347" s="36" t="s">
        <v>5827</v>
      </c>
      <c r="BC347" s="37"/>
      <c r="BD347" s="36" t="s">
        <v>5828</v>
      </c>
      <c r="BE347" s="36" t="s">
        <v>5298</v>
      </c>
      <c r="BF347" t="s">
        <v>87</v>
      </c>
      <c r="BG347" s="39">
        <v>19996</v>
      </c>
      <c r="BH347" t="s">
        <v>53</v>
      </c>
      <c r="BI347" t="s">
        <v>221</v>
      </c>
      <c r="BJ347" s="5" t="s">
        <v>55</v>
      </c>
      <c r="BK347" t="s">
        <v>37</v>
      </c>
      <c r="BL347" t="s">
        <v>237</v>
      </c>
      <c r="BM347" t="s">
        <v>111</v>
      </c>
      <c r="BN347" t="s">
        <v>106</v>
      </c>
      <c r="BO347" t="s">
        <v>100</v>
      </c>
      <c r="BP347" s="4">
        <v>44188</v>
      </c>
      <c r="BQ347">
        <v>123</v>
      </c>
      <c r="BR347" s="5" t="s">
        <v>55</v>
      </c>
      <c r="BS347" t="s">
        <v>172</v>
      </c>
      <c r="BT347">
        <v>30215</v>
      </c>
      <c r="BU347" t="s">
        <v>38</v>
      </c>
      <c r="BV347" t="s">
        <v>38</v>
      </c>
      <c r="BW347" s="5" t="s">
        <v>55</v>
      </c>
      <c r="BX347" s="22" t="s">
        <v>55</v>
      </c>
      <c r="BY347" s="5" t="s">
        <v>55</v>
      </c>
      <c r="BZ347" s="5" t="s">
        <v>55</v>
      </c>
      <c r="CA347" t="s">
        <v>37</v>
      </c>
      <c r="CB347" t="s">
        <v>37</v>
      </c>
      <c r="CC347" t="s">
        <v>55</v>
      </c>
    </row>
    <row r="348" spans="1:81" x14ac:dyDescent="0.2">
      <c r="A348" s="7" t="s">
        <v>37</v>
      </c>
      <c r="B348" t="s">
        <v>611</v>
      </c>
      <c r="C348" t="s">
        <v>136</v>
      </c>
      <c r="D348" t="s">
        <v>166</v>
      </c>
      <c r="E348" t="str">
        <f t="shared" si="38"/>
        <v>Load Scenario 347 (Org#=1| Campus#=1, GiftType#=2, Fund#=1)</v>
      </c>
      <c r="F348" s="24" t="str">
        <f t="shared" si="39"/>
        <v>CampusName=Main Campus|GiftType=Donate| DonatePurchaseGoal=Donate|FundName= General Giving| CategoryName=</v>
      </c>
      <c r="G348" s="24" t="str">
        <f t="shared" si="40"/>
        <v>Load Scenario 347 (Org#=1| Campus#=1, GiftType#=2, Fund#=1) - Using 'Main Campus',  'Donate', using 'AmountCurrency' of '14', with a 'One-Time' transaction using a 'New Credit Card' payment type 'Visa' with account 'Mastercard_Personal' number '5454 5454 5454 5454' Submit = 'Yes'</v>
      </c>
      <c r="H348" s="24" t="str">
        <f t="shared" si="41"/>
        <v>Environment= https://sg-dev-web.securegive.com/,  User= testing+347+load@securegive.com</v>
      </c>
      <c r="I348" s="34" t="s">
        <v>244</v>
      </c>
      <c r="J348" t="s">
        <v>272</v>
      </c>
      <c r="K348" s="34" t="s">
        <v>2104</v>
      </c>
      <c r="L348" t="s">
        <v>271</v>
      </c>
      <c r="M348" t="s">
        <v>55</v>
      </c>
      <c r="N348" t="s">
        <v>55</v>
      </c>
      <c r="O348" s="1" t="s">
        <v>92</v>
      </c>
      <c r="P348" t="s">
        <v>13</v>
      </c>
      <c r="Q348">
        <v>1</v>
      </c>
      <c r="R348" s="24">
        <v>1</v>
      </c>
      <c r="S348" s="7" t="s">
        <v>213</v>
      </c>
      <c r="T348" s="7">
        <v>2</v>
      </c>
      <c r="U348" s="7" t="s">
        <v>213</v>
      </c>
      <c r="V348" s="26" t="s">
        <v>55</v>
      </c>
      <c r="W348" s="22" t="s">
        <v>55</v>
      </c>
      <c r="X348" s="32" t="s">
        <v>55</v>
      </c>
      <c r="Y348" s="32" t="s">
        <v>55</v>
      </c>
      <c r="Z348" s="22" t="s">
        <v>55</v>
      </c>
      <c r="AA348" s="22" t="s">
        <v>55</v>
      </c>
      <c r="AB348" s="22" t="s">
        <v>55</v>
      </c>
      <c r="AC348" t="s">
        <v>60</v>
      </c>
      <c r="AD348">
        <v>1</v>
      </c>
      <c r="AF348" t="s">
        <v>24</v>
      </c>
      <c r="AG348">
        <v>14</v>
      </c>
      <c r="AH348" t="s">
        <v>17</v>
      </c>
      <c r="AI348" s="5" t="s">
        <v>55</v>
      </c>
      <c r="AJ348" s="5" t="s">
        <v>55</v>
      </c>
      <c r="AK348" s="32" t="s">
        <v>55</v>
      </c>
      <c r="AL348" s="22" t="s">
        <v>55</v>
      </c>
      <c r="AM348" s="32" t="s">
        <v>55</v>
      </c>
      <c r="AN348" s="32" t="s">
        <v>55</v>
      </c>
      <c r="AO348" s="22" t="str">
        <f t="shared" si="37"/>
        <v>One-Time gift on N/A basis charged on N/A Delayed start date of N/A ending on N/A</v>
      </c>
      <c r="AP348" t="s">
        <v>38</v>
      </c>
      <c r="AQ348" s="5" t="s">
        <v>64</v>
      </c>
      <c r="AR348" s="5" t="s">
        <v>181</v>
      </c>
      <c r="AS348" s="5" t="s">
        <v>64</v>
      </c>
      <c r="AT348" s="5"/>
      <c r="AU348" t="s">
        <v>38</v>
      </c>
      <c r="AV348" t="s">
        <v>38</v>
      </c>
      <c r="AW348" t="s">
        <v>38</v>
      </c>
      <c r="AX348" t="s">
        <v>90</v>
      </c>
      <c r="AY348" s="35" t="s">
        <v>3590</v>
      </c>
      <c r="AZ348" s="36" t="s">
        <v>3449</v>
      </c>
      <c r="BA348" s="36" t="s">
        <v>4040</v>
      </c>
      <c r="BB348" s="36" t="s">
        <v>5829</v>
      </c>
      <c r="BC348" s="37"/>
      <c r="BD348" s="36" t="s">
        <v>5830</v>
      </c>
      <c r="BE348" s="36" t="s">
        <v>5429</v>
      </c>
      <c r="BF348" t="s">
        <v>87</v>
      </c>
      <c r="BG348" s="39">
        <v>78000</v>
      </c>
      <c r="BH348" t="s">
        <v>53</v>
      </c>
      <c r="BI348" t="s">
        <v>221</v>
      </c>
      <c r="BJ348" s="5" t="s">
        <v>55</v>
      </c>
      <c r="BK348" t="s">
        <v>37</v>
      </c>
      <c r="BL348" t="s">
        <v>237</v>
      </c>
      <c r="BM348" t="s">
        <v>111</v>
      </c>
      <c r="BN348" t="s">
        <v>122</v>
      </c>
      <c r="BO348" t="s">
        <v>101</v>
      </c>
      <c r="BP348" s="4">
        <v>44188</v>
      </c>
      <c r="BQ348">
        <v>123</v>
      </c>
      <c r="BR348" s="5" t="s">
        <v>55</v>
      </c>
      <c r="BS348" t="s">
        <v>173</v>
      </c>
      <c r="BT348">
        <v>30215</v>
      </c>
      <c r="BU348" t="s">
        <v>38</v>
      </c>
      <c r="BV348" t="s">
        <v>38</v>
      </c>
      <c r="BW348" s="5" t="s">
        <v>55</v>
      </c>
      <c r="BX348" s="22" t="s">
        <v>55</v>
      </c>
      <c r="BY348" s="5" t="s">
        <v>55</v>
      </c>
      <c r="BZ348" s="5" t="s">
        <v>55</v>
      </c>
      <c r="CA348" t="s">
        <v>38</v>
      </c>
      <c r="CB348" t="s">
        <v>37</v>
      </c>
      <c r="CC348" t="s">
        <v>55</v>
      </c>
    </row>
    <row r="349" spans="1:81" x14ac:dyDescent="0.2">
      <c r="A349" s="7" t="s">
        <v>37</v>
      </c>
      <c r="B349" t="s">
        <v>612</v>
      </c>
      <c r="C349" t="s">
        <v>136</v>
      </c>
      <c r="D349" t="s">
        <v>166</v>
      </c>
      <c r="E349" t="str">
        <f t="shared" si="38"/>
        <v>Load Scenario 348 (Org#=1| Campus#=1, GiftType#=2, Fund#=1)</v>
      </c>
      <c r="F349" s="24" t="str">
        <f t="shared" si="39"/>
        <v>CampusName=Main Campus|GiftType=Donate| DonatePurchaseGoal=Donate|FundName= General Giving| CategoryName=</v>
      </c>
      <c r="G349" s="24" t="str">
        <f t="shared" si="40"/>
        <v>Load Scenario 348 (Org#=1| Campus#=1, GiftType#=2, Fund#=1) - Using 'Main Campus',  'Donate', using 'AmountCurrency' of '15', with a 'One-Time' transaction using a 'New Credit Card' payment type 'Mastercard' with account 'Mastercard_Corporate' number '5405 2222 2222 2226' Submit = 'Yes'</v>
      </c>
      <c r="H349" s="24" t="str">
        <f t="shared" si="41"/>
        <v>Environment= https://sg-dev-web.securegive.com/,  User= testing+348+load@securegive.com</v>
      </c>
      <c r="I349" s="34" t="s">
        <v>244</v>
      </c>
      <c r="J349" t="s">
        <v>272</v>
      </c>
      <c r="K349" s="34" t="s">
        <v>2105</v>
      </c>
      <c r="L349" t="s">
        <v>271</v>
      </c>
      <c r="M349" t="s">
        <v>55</v>
      </c>
      <c r="N349" t="s">
        <v>55</v>
      </c>
      <c r="O349" s="1" t="s">
        <v>92</v>
      </c>
      <c r="P349" t="s">
        <v>13</v>
      </c>
      <c r="Q349">
        <v>1</v>
      </c>
      <c r="R349" s="24">
        <v>1</v>
      </c>
      <c r="S349" s="7" t="s">
        <v>213</v>
      </c>
      <c r="T349" s="7">
        <v>2</v>
      </c>
      <c r="U349" s="7" t="s">
        <v>213</v>
      </c>
      <c r="V349" s="26" t="s">
        <v>55</v>
      </c>
      <c r="W349" s="22" t="s">
        <v>55</v>
      </c>
      <c r="X349" s="32" t="s">
        <v>55</v>
      </c>
      <c r="Y349" s="32" t="s">
        <v>55</v>
      </c>
      <c r="Z349" s="22" t="s">
        <v>55</v>
      </c>
      <c r="AA349" s="22" t="s">
        <v>55</v>
      </c>
      <c r="AB349" s="22" t="s">
        <v>55</v>
      </c>
      <c r="AC349" t="s">
        <v>60</v>
      </c>
      <c r="AD349">
        <v>1</v>
      </c>
      <c r="AF349" t="s">
        <v>24</v>
      </c>
      <c r="AG349">
        <v>15</v>
      </c>
      <c r="AH349" t="s">
        <v>17</v>
      </c>
      <c r="AI349" s="5" t="s">
        <v>55</v>
      </c>
      <c r="AJ349" s="5" t="s">
        <v>55</v>
      </c>
      <c r="AK349" s="32" t="s">
        <v>55</v>
      </c>
      <c r="AL349" s="22" t="s">
        <v>55</v>
      </c>
      <c r="AM349" s="32" t="s">
        <v>55</v>
      </c>
      <c r="AN349" s="32" t="s">
        <v>55</v>
      </c>
      <c r="AO349" s="22" t="str">
        <f t="shared" si="37"/>
        <v>One-Time gift on N/A basis charged on N/A Delayed start date of N/A ending on N/A</v>
      </c>
      <c r="AP349" t="s">
        <v>38</v>
      </c>
      <c r="AQ349" s="5" t="s">
        <v>64</v>
      </c>
      <c r="AR349" s="5" t="s">
        <v>181</v>
      </c>
      <c r="AS349" s="5" t="s">
        <v>64</v>
      </c>
      <c r="AT349" s="5"/>
      <c r="AU349" t="s">
        <v>38</v>
      </c>
      <c r="AV349" t="s">
        <v>38</v>
      </c>
      <c r="AW349" t="s">
        <v>38</v>
      </c>
      <c r="AX349" t="s">
        <v>90</v>
      </c>
      <c r="AY349" s="35" t="s">
        <v>3292</v>
      </c>
      <c r="AZ349" s="36" t="s">
        <v>3595</v>
      </c>
      <c r="BA349" s="36" t="s">
        <v>4041</v>
      </c>
      <c r="BB349" s="36" t="s">
        <v>5831</v>
      </c>
      <c r="BC349" s="37"/>
      <c r="BD349" s="36" t="s">
        <v>5488</v>
      </c>
      <c r="BE349" s="36" t="s">
        <v>5478</v>
      </c>
      <c r="BF349" t="s">
        <v>87</v>
      </c>
      <c r="BG349" s="39">
        <v>24321</v>
      </c>
      <c r="BH349" t="s">
        <v>53</v>
      </c>
      <c r="BI349" t="s">
        <v>221</v>
      </c>
      <c r="BJ349" s="5" t="s">
        <v>55</v>
      </c>
      <c r="BK349" t="s">
        <v>37</v>
      </c>
      <c r="BL349" t="s">
        <v>238</v>
      </c>
      <c r="BM349" t="s">
        <v>111</v>
      </c>
      <c r="BN349" t="s">
        <v>123</v>
      </c>
      <c r="BO349" t="s">
        <v>103</v>
      </c>
      <c r="BP349" s="4">
        <v>44188</v>
      </c>
      <c r="BQ349">
        <v>123</v>
      </c>
      <c r="BR349" s="5" t="s">
        <v>55</v>
      </c>
      <c r="BS349" t="s">
        <v>174</v>
      </c>
      <c r="BT349">
        <v>30215</v>
      </c>
      <c r="BU349" t="s">
        <v>38</v>
      </c>
      <c r="BV349" t="s">
        <v>38</v>
      </c>
      <c r="BW349" s="5" t="s">
        <v>55</v>
      </c>
      <c r="BX349" s="22" t="s">
        <v>55</v>
      </c>
      <c r="BY349" s="5" t="s">
        <v>55</v>
      </c>
      <c r="BZ349" s="5" t="s">
        <v>55</v>
      </c>
      <c r="CA349" t="s">
        <v>38</v>
      </c>
      <c r="CB349" t="s">
        <v>37</v>
      </c>
      <c r="CC349" t="s">
        <v>55</v>
      </c>
    </row>
    <row r="350" spans="1:81" x14ac:dyDescent="0.2">
      <c r="A350" s="7" t="s">
        <v>37</v>
      </c>
      <c r="B350" t="s">
        <v>613</v>
      </c>
      <c r="C350" t="s">
        <v>136</v>
      </c>
      <c r="D350" t="s">
        <v>166</v>
      </c>
      <c r="E350" t="str">
        <f t="shared" si="38"/>
        <v>Load Scenario 349 (Org#=1| Campus#=1, GiftType#=2, Fund#=1)</v>
      </c>
      <c r="F350" s="24" t="str">
        <f t="shared" si="39"/>
        <v>CampusName=Main Campus|GiftType=Donate| DonatePurchaseGoal=Donate|FundName= General Giving| CategoryName=</v>
      </c>
      <c r="G350" s="24" t="str">
        <f t="shared" si="40"/>
        <v>Load Scenario 349 (Org#=1| Campus#=1, GiftType#=2, Fund#=1) - Using 'Main Campus',  'Donate', using 'AmountCurrency' of '16', with a 'One-Time' transaction using a 'New Credit Card' payment type 'Discover' with account 'Discover' number '6011 0009 9550 0000' Submit = 'Yes'</v>
      </c>
      <c r="H350" s="24" t="str">
        <f t="shared" si="41"/>
        <v>Environment= https://sg-dev-web.securegive.com/,  User= testing+349+load@securegive.com</v>
      </c>
      <c r="I350" s="34" t="s">
        <v>244</v>
      </c>
      <c r="J350" t="s">
        <v>272</v>
      </c>
      <c r="K350" s="34" t="s">
        <v>2106</v>
      </c>
      <c r="L350" t="s">
        <v>271</v>
      </c>
      <c r="M350" t="s">
        <v>55</v>
      </c>
      <c r="N350" t="s">
        <v>55</v>
      </c>
      <c r="O350" s="1" t="s">
        <v>92</v>
      </c>
      <c r="P350" t="s">
        <v>13</v>
      </c>
      <c r="Q350">
        <v>1</v>
      </c>
      <c r="R350" s="24">
        <v>1</v>
      </c>
      <c r="S350" s="7" t="s">
        <v>213</v>
      </c>
      <c r="T350" s="7">
        <v>2</v>
      </c>
      <c r="U350" s="7" t="s">
        <v>213</v>
      </c>
      <c r="V350" s="26" t="s">
        <v>55</v>
      </c>
      <c r="W350" s="22" t="s">
        <v>55</v>
      </c>
      <c r="X350" s="32" t="s">
        <v>55</v>
      </c>
      <c r="Y350" s="32" t="s">
        <v>55</v>
      </c>
      <c r="Z350" s="22" t="s">
        <v>55</v>
      </c>
      <c r="AA350" s="22" t="s">
        <v>55</v>
      </c>
      <c r="AB350" s="22" t="s">
        <v>55</v>
      </c>
      <c r="AC350" t="s">
        <v>60</v>
      </c>
      <c r="AD350">
        <v>1</v>
      </c>
      <c r="AF350" t="s">
        <v>24</v>
      </c>
      <c r="AG350">
        <v>16</v>
      </c>
      <c r="AH350" t="s">
        <v>17</v>
      </c>
      <c r="AI350" s="5" t="s">
        <v>55</v>
      </c>
      <c r="AJ350" s="5" t="s">
        <v>55</v>
      </c>
      <c r="AK350" s="32" t="s">
        <v>55</v>
      </c>
      <c r="AL350" s="22" t="s">
        <v>55</v>
      </c>
      <c r="AM350" s="32" t="s">
        <v>55</v>
      </c>
      <c r="AN350" s="32" t="s">
        <v>55</v>
      </c>
      <c r="AO350" s="22" t="str">
        <f t="shared" si="37"/>
        <v>One-Time gift on N/A basis charged on N/A Delayed start date of N/A ending on N/A</v>
      </c>
      <c r="AP350" t="s">
        <v>38</v>
      </c>
      <c r="AQ350" s="5" t="s">
        <v>64</v>
      </c>
      <c r="AR350" s="5" t="s">
        <v>181</v>
      </c>
      <c r="AS350" s="5" t="s">
        <v>64</v>
      </c>
      <c r="AT350" s="5"/>
      <c r="AU350" t="s">
        <v>38</v>
      </c>
      <c r="AV350" t="s">
        <v>38</v>
      </c>
      <c r="AW350" t="s">
        <v>38</v>
      </c>
      <c r="AX350" t="s">
        <v>90</v>
      </c>
      <c r="AY350" s="35" t="s">
        <v>3596</v>
      </c>
      <c r="AZ350" s="36" t="s">
        <v>3342</v>
      </c>
      <c r="BA350" s="36" t="s">
        <v>4042</v>
      </c>
      <c r="BB350" s="36" t="s">
        <v>5832</v>
      </c>
      <c r="BC350" s="37"/>
      <c r="BD350" s="36" t="s">
        <v>5613</v>
      </c>
      <c r="BE350" s="36" t="s">
        <v>5622</v>
      </c>
      <c r="BF350" t="s">
        <v>87</v>
      </c>
      <c r="BG350" s="39">
        <v>33280</v>
      </c>
      <c r="BH350" t="s">
        <v>53</v>
      </c>
      <c r="BI350" t="s">
        <v>221</v>
      </c>
      <c r="BJ350" s="5" t="s">
        <v>55</v>
      </c>
      <c r="BK350" t="s">
        <v>37</v>
      </c>
      <c r="BL350" t="s">
        <v>96</v>
      </c>
      <c r="BM350" t="s">
        <v>111</v>
      </c>
      <c r="BN350" t="s">
        <v>96</v>
      </c>
      <c r="BO350" t="s">
        <v>104</v>
      </c>
      <c r="BP350" s="4">
        <v>44188</v>
      </c>
      <c r="BQ350">
        <v>123</v>
      </c>
      <c r="BR350" s="5" t="s">
        <v>55</v>
      </c>
      <c r="BS350" t="s">
        <v>175</v>
      </c>
      <c r="BT350">
        <v>30215</v>
      </c>
      <c r="BU350" t="s">
        <v>38</v>
      </c>
      <c r="BV350" t="s">
        <v>38</v>
      </c>
      <c r="BW350" s="5" t="s">
        <v>55</v>
      </c>
      <c r="BX350" s="22" t="s">
        <v>55</v>
      </c>
      <c r="BY350" s="5" t="s">
        <v>55</v>
      </c>
      <c r="BZ350" s="5" t="s">
        <v>55</v>
      </c>
      <c r="CA350" t="s">
        <v>37</v>
      </c>
      <c r="CB350" t="s">
        <v>37</v>
      </c>
      <c r="CC350" t="s">
        <v>55</v>
      </c>
    </row>
    <row r="351" spans="1:81" x14ac:dyDescent="0.2">
      <c r="A351" s="7" t="s">
        <v>37</v>
      </c>
      <c r="B351" t="s">
        <v>614</v>
      </c>
      <c r="C351" t="s">
        <v>136</v>
      </c>
      <c r="D351" t="s">
        <v>166</v>
      </c>
      <c r="E351" t="str">
        <f t="shared" si="38"/>
        <v>Load Scenario 350 (Org#=1| Campus#=1, GiftType#=2, Fund#=1)</v>
      </c>
      <c r="F351" s="24" t="str">
        <f t="shared" si="39"/>
        <v>CampusName=Main Campus|GiftType=Donate| DonatePurchaseGoal=Donate|FundName= General Giving| CategoryName=</v>
      </c>
      <c r="G351" s="24" t="str">
        <f t="shared" si="40"/>
        <v>Load Scenario 350 (Org#=1| Campus#=1, GiftType#=2, Fund#=1) - Using 'Main Campus',  'Donate', using 'AmountCurrency' of '10', with a 'One-Time' transaction using a 'New Credit Card' payment type 'Amex' with account 'American_Express' number '3714 496353 98431' Submit = 'Yes'</v>
      </c>
      <c r="H351" s="24" t="str">
        <f t="shared" si="41"/>
        <v>Environment= https://sg-dev-web.securegive.com/,  User= testing+350+load@securegive.com</v>
      </c>
      <c r="I351" s="34" t="s">
        <v>244</v>
      </c>
      <c r="J351" t="s">
        <v>272</v>
      </c>
      <c r="K351" s="34" t="s">
        <v>2107</v>
      </c>
      <c r="L351" t="s">
        <v>271</v>
      </c>
      <c r="M351" t="s">
        <v>55</v>
      </c>
      <c r="N351" t="s">
        <v>55</v>
      </c>
      <c r="O351" s="1" t="s">
        <v>92</v>
      </c>
      <c r="P351" t="s">
        <v>13</v>
      </c>
      <c r="Q351">
        <v>1</v>
      </c>
      <c r="R351" s="24">
        <v>1</v>
      </c>
      <c r="S351" s="7" t="s">
        <v>213</v>
      </c>
      <c r="T351" s="7">
        <v>2</v>
      </c>
      <c r="U351" s="7" t="s">
        <v>213</v>
      </c>
      <c r="V351" s="26" t="s">
        <v>55</v>
      </c>
      <c r="W351" s="22" t="s">
        <v>55</v>
      </c>
      <c r="X351" s="32" t="s">
        <v>55</v>
      </c>
      <c r="Y351" s="32" t="s">
        <v>55</v>
      </c>
      <c r="Z351" s="22" t="s">
        <v>55</v>
      </c>
      <c r="AA351" s="22" t="s">
        <v>55</v>
      </c>
      <c r="AB351" s="22" t="s">
        <v>55</v>
      </c>
      <c r="AC351" t="s">
        <v>60</v>
      </c>
      <c r="AD351">
        <v>1</v>
      </c>
      <c r="AF351" t="s">
        <v>24</v>
      </c>
      <c r="AG351">
        <v>10</v>
      </c>
      <c r="AH351" t="s">
        <v>17</v>
      </c>
      <c r="AI351" s="5" t="s">
        <v>55</v>
      </c>
      <c r="AJ351" s="5" t="s">
        <v>55</v>
      </c>
      <c r="AK351" s="32" t="s">
        <v>55</v>
      </c>
      <c r="AL351" s="22" t="s">
        <v>55</v>
      </c>
      <c r="AM351" s="32" t="s">
        <v>55</v>
      </c>
      <c r="AN351" s="32" t="s">
        <v>55</v>
      </c>
      <c r="AO351" s="22" t="str">
        <f t="shared" si="37"/>
        <v>One-Time gift on N/A basis charged on N/A Delayed start date of N/A ending on N/A</v>
      </c>
      <c r="AP351" t="s">
        <v>38</v>
      </c>
      <c r="AQ351" s="5" t="s">
        <v>64</v>
      </c>
      <c r="AR351" s="5" t="s">
        <v>181</v>
      </c>
      <c r="AS351" s="5" t="s">
        <v>64</v>
      </c>
      <c r="AT351" s="5"/>
      <c r="AU351" t="s">
        <v>38</v>
      </c>
      <c r="AV351" t="s">
        <v>38</v>
      </c>
      <c r="AW351" t="s">
        <v>38</v>
      </c>
      <c r="AX351" t="s">
        <v>90</v>
      </c>
      <c r="AY351" s="35" t="s">
        <v>3317</v>
      </c>
      <c r="AZ351" s="36" t="s">
        <v>3271</v>
      </c>
      <c r="BA351" s="36" t="s">
        <v>4043</v>
      </c>
      <c r="BB351" s="36" t="s">
        <v>5833</v>
      </c>
      <c r="BC351" s="37"/>
      <c r="BD351" s="36" t="s">
        <v>5261</v>
      </c>
      <c r="BE351" s="36" t="s">
        <v>5217</v>
      </c>
      <c r="BF351" t="s">
        <v>87</v>
      </c>
      <c r="BG351" s="39">
        <v>28158</v>
      </c>
      <c r="BH351" t="s">
        <v>53</v>
      </c>
      <c r="BI351" t="s">
        <v>221</v>
      </c>
      <c r="BJ351" s="5" t="s">
        <v>55</v>
      </c>
      <c r="BK351" t="s">
        <v>37</v>
      </c>
      <c r="BL351" t="s">
        <v>239</v>
      </c>
      <c r="BM351" t="s">
        <v>111</v>
      </c>
      <c r="BN351" t="s">
        <v>107</v>
      </c>
      <c r="BO351" t="s">
        <v>105</v>
      </c>
      <c r="BP351" s="4">
        <v>44188</v>
      </c>
      <c r="BQ351" s="5" t="s">
        <v>55</v>
      </c>
      <c r="BR351">
        <v>1234</v>
      </c>
      <c r="BS351" t="s">
        <v>176</v>
      </c>
      <c r="BT351">
        <v>30215</v>
      </c>
      <c r="BU351" t="s">
        <v>38</v>
      </c>
      <c r="BV351" t="s">
        <v>55</v>
      </c>
      <c r="BW351" s="5" t="s">
        <v>55</v>
      </c>
      <c r="BX351" s="22" t="s">
        <v>55</v>
      </c>
      <c r="BY351" s="5" t="s">
        <v>55</v>
      </c>
      <c r="BZ351" s="5" t="s">
        <v>55</v>
      </c>
      <c r="CA351" t="s">
        <v>37</v>
      </c>
      <c r="CB351" t="s">
        <v>37</v>
      </c>
      <c r="CC351" t="s">
        <v>55</v>
      </c>
    </row>
    <row r="352" spans="1:81" x14ac:dyDescent="0.2">
      <c r="A352" s="7" t="s">
        <v>37</v>
      </c>
      <c r="B352" t="s">
        <v>615</v>
      </c>
      <c r="C352" t="s">
        <v>136</v>
      </c>
      <c r="D352" t="s">
        <v>166</v>
      </c>
      <c r="E352" t="str">
        <f t="shared" si="38"/>
        <v>Load Scenario 351 (Org#=1| Campus#=1, GiftType#=2, Fund#=1)</v>
      </c>
      <c r="F352" s="24" t="str">
        <f t="shared" si="39"/>
        <v>CampusName=Main Campus|GiftType=Donate| DonatePurchaseGoal=Donate|FundName= General Giving| CategoryName=</v>
      </c>
      <c r="G352" s="24" t="str">
        <f t="shared" si="40"/>
        <v>Load Scenario 351 (Org#=1| Campus#=1, GiftType#=2, Fund#=1) - Using 'Main Campus',  'Donate', using 'AmountCurrency' of '10', with a 'One-Time' transaction using a 'New Bank Account' payment type 'ach' with account 'NormalAccount' number '856667' Submit = 'Yes'</v>
      </c>
      <c r="H352" s="24" t="str">
        <f t="shared" si="41"/>
        <v>Environment= https://sg-dev-web.securegive.com/,  User= testing+351+load@securegive.com</v>
      </c>
      <c r="I352" s="34" t="s">
        <v>244</v>
      </c>
      <c r="J352" t="s">
        <v>272</v>
      </c>
      <c r="K352" s="34" t="s">
        <v>2108</v>
      </c>
      <c r="L352" t="s">
        <v>271</v>
      </c>
      <c r="M352" t="s">
        <v>55</v>
      </c>
      <c r="N352" t="s">
        <v>55</v>
      </c>
      <c r="O352" s="1" t="s">
        <v>92</v>
      </c>
      <c r="P352" t="s">
        <v>13</v>
      </c>
      <c r="Q352">
        <v>1</v>
      </c>
      <c r="R352" s="24">
        <v>1</v>
      </c>
      <c r="S352" s="7" t="s">
        <v>213</v>
      </c>
      <c r="T352" s="7">
        <v>2</v>
      </c>
      <c r="U352" s="7" t="s">
        <v>213</v>
      </c>
      <c r="V352" s="26" t="s">
        <v>55</v>
      </c>
      <c r="W352" s="22" t="s">
        <v>55</v>
      </c>
      <c r="X352" s="32" t="s">
        <v>55</v>
      </c>
      <c r="Y352" s="32" t="s">
        <v>55</v>
      </c>
      <c r="Z352" s="22" t="s">
        <v>55</v>
      </c>
      <c r="AA352" s="22" t="s">
        <v>55</v>
      </c>
      <c r="AB352" s="22" t="s">
        <v>55</v>
      </c>
      <c r="AC352" t="s">
        <v>60</v>
      </c>
      <c r="AD352">
        <v>1</v>
      </c>
      <c r="AF352" t="s">
        <v>24</v>
      </c>
      <c r="AG352">
        <v>10</v>
      </c>
      <c r="AH352" t="s">
        <v>17</v>
      </c>
      <c r="AI352" s="5" t="s">
        <v>55</v>
      </c>
      <c r="AJ352" s="5" t="s">
        <v>55</v>
      </c>
      <c r="AK352" s="32" t="s">
        <v>55</v>
      </c>
      <c r="AL352" s="22" t="s">
        <v>55</v>
      </c>
      <c r="AM352" s="32" t="s">
        <v>55</v>
      </c>
      <c r="AN352" s="32" t="s">
        <v>55</v>
      </c>
      <c r="AO352" s="22" t="str">
        <f t="shared" si="37"/>
        <v>One-Time gift on N/A basis charged on N/A Delayed start date of N/A ending on N/A</v>
      </c>
      <c r="AP352" t="s">
        <v>38</v>
      </c>
      <c r="AQ352" s="5" t="s">
        <v>64</v>
      </c>
      <c r="AR352" s="5" t="s">
        <v>181</v>
      </c>
      <c r="AS352" s="5" t="s">
        <v>64</v>
      </c>
      <c r="AT352" s="5"/>
      <c r="AU352" t="s">
        <v>38</v>
      </c>
      <c r="AV352" t="s">
        <v>38</v>
      </c>
      <c r="AW352" t="s">
        <v>38</v>
      </c>
      <c r="AX352" t="s">
        <v>90</v>
      </c>
      <c r="AY352" s="35" t="s">
        <v>3519</v>
      </c>
      <c r="AZ352" s="36" t="s">
        <v>3314</v>
      </c>
      <c r="BA352" s="36" t="s">
        <v>4044</v>
      </c>
      <c r="BB352" s="36" t="s">
        <v>5834</v>
      </c>
      <c r="BC352" s="37"/>
      <c r="BD352" s="36" t="s">
        <v>5415</v>
      </c>
      <c r="BE352" s="36" t="s">
        <v>5229</v>
      </c>
      <c r="BF352" t="s">
        <v>87</v>
      </c>
      <c r="BG352" s="39">
        <v>4633</v>
      </c>
      <c r="BH352" t="s">
        <v>126</v>
      </c>
      <c r="BI352" t="s">
        <v>221</v>
      </c>
      <c r="BJ352" s="5" t="s">
        <v>55</v>
      </c>
      <c r="BK352" s="5" t="s">
        <v>55</v>
      </c>
      <c r="BL352" t="s">
        <v>236</v>
      </c>
      <c r="BM352" t="s">
        <v>110</v>
      </c>
      <c r="BN352" t="s">
        <v>119</v>
      </c>
      <c r="BO352">
        <v>856667</v>
      </c>
      <c r="BP352" s="5" t="s">
        <v>55</v>
      </c>
      <c r="BQ352" s="5" t="s">
        <v>55</v>
      </c>
      <c r="BR352" s="5" t="s">
        <v>55</v>
      </c>
      <c r="BS352" s="5" t="s">
        <v>55</v>
      </c>
      <c r="BT352" s="5" t="s">
        <v>55</v>
      </c>
      <c r="BU352" s="5" t="s">
        <v>55</v>
      </c>
      <c r="BV352" t="s">
        <v>38</v>
      </c>
      <c r="BW352" t="s">
        <v>51</v>
      </c>
      <c r="BX352" s="6" t="s">
        <v>132</v>
      </c>
      <c r="BY352" t="s">
        <v>52</v>
      </c>
      <c r="BZ352" s="5" t="s">
        <v>131</v>
      </c>
      <c r="CA352" t="s">
        <v>38</v>
      </c>
      <c r="CB352" t="s">
        <v>37</v>
      </c>
      <c r="CC352" t="s">
        <v>215</v>
      </c>
    </row>
    <row r="353" spans="1:81" x14ac:dyDescent="0.2">
      <c r="A353" s="7" t="s">
        <v>37</v>
      </c>
      <c r="B353" t="s">
        <v>616</v>
      </c>
      <c r="C353" t="s">
        <v>136</v>
      </c>
      <c r="D353" t="s">
        <v>166</v>
      </c>
      <c r="E353" t="str">
        <f t="shared" si="38"/>
        <v>Load Scenario 352 (Org#=1| Campus#=1, GiftType#=2, Fund#=1)</v>
      </c>
      <c r="F353" s="24" t="str">
        <f t="shared" si="39"/>
        <v>CampusName=Main Campus|GiftType=Donate| DonatePurchaseGoal=Donate|FundName= General Giving| CategoryName=</v>
      </c>
      <c r="G353" s="24" t="str">
        <f t="shared" si="40"/>
        <v>Load Scenario 352 (Org#=1| Campus#=1, GiftType#=2, Fund#=1) - Using 'Main Campus',  'Donate', using 'AmountCurrency' of '10', with a 'One-Time' transaction using a 'New Credit Card' payment type 'Visa' with account 'Visa_Personal' number '4111 1111 1111 1111' Submit = 'Yes'</v>
      </c>
      <c r="H353" s="24" t="str">
        <f t="shared" si="41"/>
        <v>Environment= https://sg-dev-web.securegive.com/,  User= testing+352+load@securegive.com</v>
      </c>
      <c r="I353" s="34" t="s">
        <v>244</v>
      </c>
      <c r="J353" t="s">
        <v>272</v>
      </c>
      <c r="K353" s="34" t="s">
        <v>2109</v>
      </c>
      <c r="L353" t="s">
        <v>271</v>
      </c>
      <c r="M353" t="s">
        <v>55</v>
      </c>
      <c r="N353" t="s">
        <v>55</v>
      </c>
      <c r="O353" s="1" t="s">
        <v>92</v>
      </c>
      <c r="P353" t="s">
        <v>13</v>
      </c>
      <c r="Q353">
        <v>1</v>
      </c>
      <c r="R353" s="24">
        <v>1</v>
      </c>
      <c r="S353" s="7" t="s">
        <v>213</v>
      </c>
      <c r="T353" s="7">
        <v>2</v>
      </c>
      <c r="U353" s="7" t="s">
        <v>213</v>
      </c>
      <c r="V353" s="26" t="s">
        <v>55</v>
      </c>
      <c r="W353" s="22" t="s">
        <v>55</v>
      </c>
      <c r="X353" s="32" t="s">
        <v>55</v>
      </c>
      <c r="Y353" s="32" t="s">
        <v>55</v>
      </c>
      <c r="Z353" s="22" t="s">
        <v>55</v>
      </c>
      <c r="AA353" s="22" t="s">
        <v>55</v>
      </c>
      <c r="AB353" s="22" t="s">
        <v>55</v>
      </c>
      <c r="AC353" t="s">
        <v>60</v>
      </c>
      <c r="AD353">
        <v>1</v>
      </c>
      <c r="AF353" t="s">
        <v>24</v>
      </c>
      <c r="AG353">
        <v>10</v>
      </c>
      <c r="AH353" t="s">
        <v>17</v>
      </c>
      <c r="AI353" s="5" t="s">
        <v>55</v>
      </c>
      <c r="AJ353" s="5" t="s">
        <v>55</v>
      </c>
      <c r="AK353" s="32" t="s">
        <v>55</v>
      </c>
      <c r="AL353" s="22" t="s">
        <v>55</v>
      </c>
      <c r="AM353" s="32" t="s">
        <v>55</v>
      </c>
      <c r="AN353" s="32" t="s">
        <v>55</v>
      </c>
      <c r="AO353" s="22" t="str">
        <f t="shared" si="37"/>
        <v>One-Time gift on N/A basis charged on N/A Delayed start date of N/A ending on N/A</v>
      </c>
      <c r="AP353" t="s">
        <v>38</v>
      </c>
      <c r="AQ353" s="5" t="s">
        <v>64</v>
      </c>
      <c r="AR353" s="5" t="s">
        <v>181</v>
      </c>
      <c r="AS353" s="5" t="s">
        <v>64</v>
      </c>
      <c r="AT353" s="5"/>
      <c r="AU353" t="s">
        <v>38</v>
      </c>
      <c r="AV353" t="s">
        <v>38</v>
      </c>
      <c r="AW353" t="s">
        <v>38</v>
      </c>
      <c r="AX353" t="s">
        <v>90</v>
      </c>
      <c r="AY353" s="35" t="s">
        <v>3290</v>
      </c>
      <c r="AZ353" s="36" t="s">
        <v>3422</v>
      </c>
      <c r="BA353" s="36" t="s">
        <v>4045</v>
      </c>
      <c r="BB353" s="36" t="s">
        <v>5835</v>
      </c>
      <c r="BC353" s="37"/>
      <c r="BD353" s="36" t="s">
        <v>5219</v>
      </c>
      <c r="BE353" s="36" t="s">
        <v>5211</v>
      </c>
      <c r="BF353" t="s">
        <v>87</v>
      </c>
      <c r="BG353" s="39">
        <v>15443</v>
      </c>
      <c r="BH353" t="s">
        <v>53</v>
      </c>
      <c r="BI353" t="s">
        <v>221</v>
      </c>
      <c r="BJ353" s="5" t="s">
        <v>55</v>
      </c>
      <c r="BK353" t="s">
        <v>37</v>
      </c>
      <c r="BL353" t="s">
        <v>237</v>
      </c>
      <c r="BM353" t="s">
        <v>111</v>
      </c>
      <c r="BN353" t="s">
        <v>121</v>
      </c>
      <c r="BO353" t="s">
        <v>98</v>
      </c>
      <c r="BP353" s="4">
        <v>44188</v>
      </c>
      <c r="BQ353">
        <v>123</v>
      </c>
      <c r="BR353" s="5" t="s">
        <v>55</v>
      </c>
      <c r="BS353" t="s">
        <v>50</v>
      </c>
      <c r="BT353">
        <v>30215</v>
      </c>
      <c r="BU353" t="s">
        <v>38</v>
      </c>
      <c r="BV353" t="s">
        <v>38</v>
      </c>
      <c r="BW353" s="5" t="s">
        <v>55</v>
      </c>
      <c r="BX353" s="22" t="s">
        <v>55</v>
      </c>
      <c r="BY353" s="5" t="s">
        <v>55</v>
      </c>
      <c r="BZ353" s="5" t="s">
        <v>55</v>
      </c>
      <c r="CA353" t="s">
        <v>37</v>
      </c>
      <c r="CB353" t="s">
        <v>37</v>
      </c>
      <c r="CC353" t="s">
        <v>55</v>
      </c>
    </row>
    <row r="354" spans="1:81" ht="17" customHeight="1" x14ac:dyDescent="0.2">
      <c r="A354" s="7" t="s">
        <v>37</v>
      </c>
      <c r="B354" t="s">
        <v>617</v>
      </c>
      <c r="C354" t="s">
        <v>136</v>
      </c>
      <c r="D354" t="s">
        <v>166</v>
      </c>
      <c r="E354" t="str">
        <f t="shared" si="38"/>
        <v>Load Scenario 353 (Org#=1| Campus#=1, GiftType#=2, Fund#=1)</v>
      </c>
      <c r="F354" s="24" t="str">
        <f t="shared" si="39"/>
        <v>CampusName=Main Campus|GiftType=Donate| DonatePurchaseGoal=Donate|FundName= General Giving| CategoryName=</v>
      </c>
      <c r="G354" s="24" t="str">
        <f t="shared" si="40"/>
        <v>Load Scenario 353 (Org#=1| Campus#=1, GiftType#=2, Fund#=1) - Using 'Main Campus',  'Donate', using 'AmountCurrency' of '10', with a 'One-Time' transaction using a 'New Credit Card' payment type 'Visa' with account 'Visa_Corporate_Purchase' number '4055 0111 1111 1111' Submit = 'Yes'</v>
      </c>
      <c r="H354" s="24" t="str">
        <f t="shared" si="41"/>
        <v>Environment= https://sg-dev-web.securegive.com/,  User= testing+353+load@securegive.com</v>
      </c>
      <c r="I354" s="34" t="s">
        <v>244</v>
      </c>
      <c r="J354" t="s">
        <v>272</v>
      </c>
      <c r="K354" s="34" t="s">
        <v>2110</v>
      </c>
      <c r="L354" t="s">
        <v>271</v>
      </c>
      <c r="M354" t="s">
        <v>55</v>
      </c>
      <c r="N354" t="s">
        <v>55</v>
      </c>
      <c r="O354" s="1" t="s">
        <v>92</v>
      </c>
      <c r="P354" t="s">
        <v>13</v>
      </c>
      <c r="Q354">
        <v>1</v>
      </c>
      <c r="R354" s="24">
        <v>1</v>
      </c>
      <c r="S354" s="7" t="s">
        <v>213</v>
      </c>
      <c r="T354" s="7">
        <v>2</v>
      </c>
      <c r="U354" s="7" t="s">
        <v>213</v>
      </c>
      <c r="V354" s="26" t="s">
        <v>55</v>
      </c>
      <c r="W354" s="22" t="s">
        <v>55</v>
      </c>
      <c r="X354" s="32" t="s">
        <v>55</v>
      </c>
      <c r="Y354" s="32" t="s">
        <v>55</v>
      </c>
      <c r="Z354" s="22" t="s">
        <v>55</v>
      </c>
      <c r="AA354" s="22" t="s">
        <v>55</v>
      </c>
      <c r="AB354" s="22" t="s">
        <v>55</v>
      </c>
      <c r="AC354" t="s">
        <v>60</v>
      </c>
      <c r="AD354">
        <v>1</v>
      </c>
      <c r="AF354" t="s">
        <v>24</v>
      </c>
      <c r="AG354">
        <v>10</v>
      </c>
      <c r="AH354" t="s">
        <v>17</v>
      </c>
      <c r="AI354" s="5" t="s">
        <v>55</v>
      </c>
      <c r="AJ354" s="5" t="s">
        <v>55</v>
      </c>
      <c r="AK354" s="32" t="s">
        <v>55</v>
      </c>
      <c r="AL354" s="22" t="s">
        <v>55</v>
      </c>
      <c r="AM354" s="32" t="s">
        <v>55</v>
      </c>
      <c r="AN354" s="32" t="s">
        <v>55</v>
      </c>
      <c r="AO354" s="22" t="str">
        <f t="shared" si="37"/>
        <v>One-Time gift on N/A basis charged on N/A Delayed start date of N/A ending on N/A</v>
      </c>
      <c r="AP354" t="s">
        <v>38</v>
      </c>
      <c r="AQ354" s="5" t="s">
        <v>64</v>
      </c>
      <c r="AR354" s="5" t="s">
        <v>181</v>
      </c>
      <c r="AS354" s="5" t="s">
        <v>64</v>
      </c>
      <c r="AT354" s="5"/>
      <c r="AU354" t="s">
        <v>38</v>
      </c>
      <c r="AV354" t="s">
        <v>38</v>
      </c>
      <c r="AW354" t="s">
        <v>38</v>
      </c>
      <c r="AX354" t="s">
        <v>90</v>
      </c>
      <c r="AY354" s="35" t="s">
        <v>3419</v>
      </c>
      <c r="AZ354" s="36" t="s">
        <v>3283</v>
      </c>
      <c r="BA354" s="36" t="s">
        <v>4046</v>
      </c>
      <c r="BB354" s="36" t="s">
        <v>5836</v>
      </c>
      <c r="BC354" s="37"/>
      <c r="BD354" s="36" t="s">
        <v>5305</v>
      </c>
      <c r="BE354" s="36" t="s">
        <v>3399</v>
      </c>
      <c r="BF354" t="s">
        <v>87</v>
      </c>
      <c r="BG354" s="39">
        <v>90941</v>
      </c>
      <c r="BH354" t="s">
        <v>53</v>
      </c>
      <c r="BI354" t="s">
        <v>221</v>
      </c>
      <c r="BJ354" s="5" t="s">
        <v>55</v>
      </c>
      <c r="BK354" t="s">
        <v>37</v>
      </c>
      <c r="BL354" t="s">
        <v>237</v>
      </c>
      <c r="BM354" t="s">
        <v>111</v>
      </c>
      <c r="BN354" t="s">
        <v>106</v>
      </c>
      <c r="BO354" t="s">
        <v>100</v>
      </c>
      <c r="BP354" s="4">
        <v>44188</v>
      </c>
      <c r="BQ354">
        <v>123</v>
      </c>
      <c r="BR354" s="5" t="s">
        <v>55</v>
      </c>
      <c r="BS354" t="s">
        <v>172</v>
      </c>
      <c r="BT354">
        <v>30215</v>
      </c>
      <c r="BU354" t="s">
        <v>38</v>
      </c>
      <c r="BV354" t="s">
        <v>38</v>
      </c>
      <c r="BW354" s="5" t="s">
        <v>55</v>
      </c>
      <c r="BX354" s="22" t="s">
        <v>55</v>
      </c>
      <c r="BY354" s="5" t="s">
        <v>55</v>
      </c>
      <c r="BZ354" s="5" t="s">
        <v>55</v>
      </c>
      <c r="CA354" t="s">
        <v>37</v>
      </c>
      <c r="CB354" t="s">
        <v>37</v>
      </c>
      <c r="CC354" t="s">
        <v>55</v>
      </c>
    </row>
    <row r="355" spans="1:81" x14ac:dyDescent="0.2">
      <c r="A355" s="7" t="s">
        <v>37</v>
      </c>
      <c r="B355" t="s">
        <v>618</v>
      </c>
      <c r="C355" t="s">
        <v>136</v>
      </c>
      <c r="D355" t="s">
        <v>166</v>
      </c>
      <c r="E355" t="str">
        <f t="shared" si="38"/>
        <v>Load Scenario 354 (Org#=1| Campus#=1, GiftType#=2, Fund#=1)</v>
      </c>
      <c r="F355" s="24" t="str">
        <f t="shared" si="39"/>
        <v>CampusName=Main Campus|GiftType=Donate| DonatePurchaseGoal=Donate|FundName= General Giving| CategoryName=</v>
      </c>
      <c r="G355" s="24" t="str">
        <f t="shared" si="40"/>
        <v>Load Scenario 354 (Org#=1| Campus#=1, GiftType#=2, Fund#=1) - Using 'Main Campus',  'Donate', using 'AmountCurrency' of '14', with a 'One-Time' transaction using a 'New Credit Card' payment type 'Visa' with account 'Mastercard_Personal' number '5454 5454 5454 5454' Submit = 'Yes'</v>
      </c>
      <c r="H355" s="24" t="str">
        <f t="shared" si="41"/>
        <v>Environment= https://sg-dev-web.securegive.com/,  User= testing+354+load@securegive.com</v>
      </c>
      <c r="I355" s="34" t="s">
        <v>244</v>
      </c>
      <c r="J355" t="s">
        <v>272</v>
      </c>
      <c r="K355" s="34" t="s">
        <v>2111</v>
      </c>
      <c r="L355" t="s">
        <v>271</v>
      </c>
      <c r="M355" t="s">
        <v>55</v>
      </c>
      <c r="N355" t="s">
        <v>55</v>
      </c>
      <c r="O355" s="1" t="s">
        <v>92</v>
      </c>
      <c r="P355" t="s">
        <v>13</v>
      </c>
      <c r="Q355">
        <v>1</v>
      </c>
      <c r="R355" s="24">
        <v>1</v>
      </c>
      <c r="S355" s="7" t="s">
        <v>213</v>
      </c>
      <c r="T355" s="7">
        <v>2</v>
      </c>
      <c r="U355" s="7" t="s">
        <v>213</v>
      </c>
      <c r="V355" s="26" t="s">
        <v>55</v>
      </c>
      <c r="W355" s="22" t="s">
        <v>55</v>
      </c>
      <c r="X355" s="32" t="s">
        <v>55</v>
      </c>
      <c r="Y355" s="32" t="s">
        <v>55</v>
      </c>
      <c r="Z355" s="22" t="s">
        <v>55</v>
      </c>
      <c r="AA355" s="22" t="s">
        <v>55</v>
      </c>
      <c r="AB355" s="22" t="s">
        <v>55</v>
      </c>
      <c r="AC355" t="s">
        <v>60</v>
      </c>
      <c r="AD355">
        <v>1</v>
      </c>
      <c r="AF355" t="s">
        <v>24</v>
      </c>
      <c r="AG355">
        <v>14</v>
      </c>
      <c r="AH355" t="s">
        <v>17</v>
      </c>
      <c r="AI355" s="5" t="s">
        <v>55</v>
      </c>
      <c r="AJ355" s="5" t="s">
        <v>55</v>
      </c>
      <c r="AK355" s="32" t="s">
        <v>55</v>
      </c>
      <c r="AL355" s="22" t="s">
        <v>55</v>
      </c>
      <c r="AM355" s="32" t="s">
        <v>55</v>
      </c>
      <c r="AN355" s="32" t="s">
        <v>55</v>
      </c>
      <c r="AO355" s="22" t="str">
        <f t="shared" si="37"/>
        <v>One-Time gift on N/A basis charged on N/A Delayed start date of N/A ending on N/A</v>
      </c>
      <c r="AP355" t="s">
        <v>38</v>
      </c>
      <c r="AQ355" s="5" t="s">
        <v>64</v>
      </c>
      <c r="AR355" s="5" t="s">
        <v>181</v>
      </c>
      <c r="AS355" s="5" t="s">
        <v>64</v>
      </c>
      <c r="AT355" s="5"/>
      <c r="AU355" t="s">
        <v>38</v>
      </c>
      <c r="AV355" t="s">
        <v>38</v>
      </c>
      <c r="AW355" t="s">
        <v>38</v>
      </c>
      <c r="AX355" t="s">
        <v>90</v>
      </c>
      <c r="AY355" s="35" t="s">
        <v>3483</v>
      </c>
      <c r="AZ355" s="36" t="s">
        <v>3314</v>
      </c>
      <c r="BA355" s="36" t="s">
        <v>4047</v>
      </c>
      <c r="BB355" s="36" t="s">
        <v>5837</v>
      </c>
      <c r="BC355" s="37"/>
      <c r="BD355" s="36" t="s">
        <v>5641</v>
      </c>
      <c r="BE355" s="36" t="s">
        <v>5203</v>
      </c>
      <c r="BF355" t="s">
        <v>87</v>
      </c>
      <c r="BG355" s="39">
        <v>69987</v>
      </c>
      <c r="BH355" t="s">
        <v>53</v>
      </c>
      <c r="BI355" t="s">
        <v>221</v>
      </c>
      <c r="BJ355" s="5" t="s">
        <v>55</v>
      </c>
      <c r="BK355" t="s">
        <v>37</v>
      </c>
      <c r="BL355" t="s">
        <v>237</v>
      </c>
      <c r="BM355" t="s">
        <v>111</v>
      </c>
      <c r="BN355" t="s">
        <v>122</v>
      </c>
      <c r="BO355" t="s">
        <v>101</v>
      </c>
      <c r="BP355" s="4">
        <v>44188</v>
      </c>
      <c r="BQ355">
        <v>123</v>
      </c>
      <c r="BR355" s="5" t="s">
        <v>55</v>
      </c>
      <c r="BS355" t="s">
        <v>173</v>
      </c>
      <c r="BT355">
        <v>30215</v>
      </c>
      <c r="BU355" t="s">
        <v>38</v>
      </c>
      <c r="BV355" t="s">
        <v>38</v>
      </c>
      <c r="BW355" s="5" t="s">
        <v>55</v>
      </c>
      <c r="BX355" s="22" t="s">
        <v>55</v>
      </c>
      <c r="BY355" s="5" t="s">
        <v>55</v>
      </c>
      <c r="BZ355" s="5" t="s">
        <v>55</v>
      </c>
      <c r="CA355" t="s">
        <v>38</v>
      </c>
      <c r="CB355" t="s">
        <v>37</v>
      </c>
      <c r="CC355" t="s">
        <v>55</v>
      </c>
    </row>
    <row r="356" spans="1:81" x14ac:dyDescent="0.2">
      <c r="A356" s="7" t="s">
        <v>37</v>
      </c>
      <c r="B356" t="s">
        <v>619</v>
      </c>
      <c r="C356" t="s">
        <v>136</v>
      </c>
      <c r="D356" t="s">
        <v>166</v>
      </c>
      <c r="E356" t="str">
        <f t="shared" si="38"/>
        <v>Load Scenario 355 (Org#=1| Campus#=1, GiftType#=2, Fund#=1)</v>
      </c>
      <c r="F356" s="24" t="str">
        <f t="shared" si="39"/>
        <v>CampusName=Main Campus|GiftType=Donate| DonatePurchaseGoal=Donate|FundName= General Giving| CategoryName=</v>
      </c>
      <c r="G356" s="24" t="str">
        <f t="shared" si="40"/>
        <v>Load Scenario 355 (Org#=1| Campus#=1, GiftType#=2, Fund#=1) - Using 'Main Campus',  'Donate', using 'AmountCurrency' of '15', with a 'One-Time' transaction using a 'New Credit Card' payment type 'Mastercard' with account 'Mastercard_Corporate' number '5405 2222 2222 2226' Submit = 'Yes'</v>
      </c>
      <c r="H356" s="24" t="str">
        <f t="shared" si="41"/>
        <v>Environment= https://sg-dev-web.securegive.com/,  User= testing+355+load@securegive.com</v>
      </c>
      <c r="I356" s="34" t="s">
        <v>244</v>
      </c>
      <c r="J356" t="s">
        <v>272</v>
      </c>
      <c r="K356" s="34" t="s">
        <v>2112</v>
      </c>
      <c r="L356" t="s">
        <v>271</v>
      </c>
      <c r="M356" t="s">
        <v>55</v>
      </c>
      <c r="N356" t="s">
        <v>55</v>
      </c>
      <c r="O356" s="1" t="s">
        <v>92</v>
      </c>
      <c r="P356" t="s">
        <v>13</v>
      </c>
      <c r="Q356">
        <v>1</v>
      </c>
      <c r="R356" s="24">
        <v>1</v>
      </c>
      <c r="S356" s="7" t="s">
        <v>213</v>
      </c>
      <c r="T356" s="7">
        <v>2</v>
      </c>
      <c r="U356" s="7" t="s">
        <v>213</v>
      </c>
      <c r="V356" s="26" t="s">
        <v>55</v>
      </c>
      <c r="W356" s="22" t="s">
        <v>55</v>
      </c>
      <c r="X356" s="32" t="s">
        <v>55</v>
      </c>
      <c r="Y356" s="32" t="s">
        <v>55</v>
      </c>
      <c r="Z356" s="22" t="s">
        <v>55</v>
      </c>
      <c r="AA356" s="22" t="s">
        <v>55</v>
      </c>
      <c r="AB356" s="22" t="s">
        <v>55</v>
      </c>
      <c r="AC356" t="s">
        <v>60</v>
      </c>
      <c r="AD356">
        <v>1</v>
      </c>
      <c r="AF356" t="s">
        <v>24</v>
      </c>
      <c r="AG356">
        <v>15</v>
      </c>
      <c r="AH356" t="s">
        <v>17</v>
      </c>
      <c r="AI356" s="5" t="s">
        <v>55</v>
      </c>
      <c r="AJ356" s="5" t="s">
        <v>55</v>
      </c>
      <c r="AK356" s="32" t="s">
        <v>55</v>
      </c>
      <c r="AL356" s="22" t="s">
        <v>55</v>
      </c>
      <c r="AM356" s="32" t="s">
        <v>55</v>
      </c>
      <c r="AN356" s="32" t="s">
        <v>55</v>
      </c>
      <c r="AO356" s="22" t="str">
        <f t="shared" si="37"/>
        <v>One-Time gift on N/A basis charged on N/A Delayed start date of N/A ending on N/A</v>
      </c>
      <c r="AP356" t="s">
        <v>38</v>
      </c>
      <c r="AQ356" s="5" t="s">
        <v>64</v>
      </c>
      <c r="AR356" s="5" t="s">
        <v>181</v>
      </c>
      <c r="AS356" s="5" t="s">
        <v>64</v>
      </c>
      <c r="AT356" s="5"/>
      <c r="AU356" t="s">
        <v>38</v>
      </c>
      <c r="AV356" t="s">
        <v>38</v>
      </c>
      <c r="AW356" t="s">
        <v>38</v>
      </c>
      <c r="AX356" t="s">
        <v>90</v>
      </c>
      <c r="AY356" s="35" t="s">
        <v>3568</v>
      </c>
      <c r="AZ356" s="36" t="s">
        <v>3434</v>
      </c>
      <c r="BA356" s="36" t="s">
        <v>4048</v>
      </c>
      <c r="BB356" s="36" t="s">
        <v>5838</v>
      </c>
      <c r="BC356" s="37"/>
      <c r="BD356" s="36" t="s">
        <v>5839</v>
      </c>
      <c r="BE356" s="36" t="s">
        <v>5211</v>
      </c>
      <c r="BF356" t="s">
        <v>87</v>
      </c>
      <c r="BG356" s="39">
        <v>17299</v>
      </c>
      <c r="BH356" t="s">
        <v>53</v>
      </c>
      <c r="BI356" t="s">
        <v>221</v>
      </c>
      <c r="BJ356" s="5" t="s">
        <v>55</v>
      </c>
      <c r="BK356" t="s">
        <v>37</v>
      </c>
      <c r="BL356" t="s">
        <v>238</v>
      </c>
      <c r="BM356" t="s">
        <v>111</v>
      </c>
      <c r="BN356" t="s">
        <v>123</v>
      </c>
      <c r="BO356" t="s">
        <v>103</v>
      </c>
      <c r="BP356" s="4">
        <v>44188</v>
      </c>
      <c r="BQ356">
        <v>123</v>
      </c>
      <c r="BR356" s="5" t="s">
        <v>55</v>
      </c>
      <c r="BS356" t="s">
        <v>174</v>
      </c>
      <c r="BT356">
        <v>30215</v>
      </c>
      <c r="BU356" t="s">
        <v>38</v>
      </c>
      <c r="BV356" t="s">
        <v>38</v>
      </c>
      <c r="BW356" s="5" t="s">
        <v>55</v>
      </c>
      <c r="BX356" s="22" t="s">
        <v>55</v>
      </c>
      <c r="BY356" s="5" t="s">
        <v>55</v>
      </c>
      <c r="BZ356" s="5" t="s">
        <v>55</v>
      </c>
      <c r="CA356" t="s">
        <v>38</v>
      </c>
      <c r="CB356" t="s">
        <v>37</v>
      </c>
      <c r="CC356" t="s">
        <v>55</v>
      </c>
    </row>
    <row r="357" spans="1:81" x14ac:dyDescent="0.2">
      <c r="A357" s="7" t="s">
        <v>37</v>
      </c>
      <c r="B357" t="s">
        <v>620</v>
      </c>
      <c r="C357" t="s">
        <v>136</v>
      </c>
      <c r="D357" t="s">
        <v>166</v>
      </c>
      <c r="E357" t="str">
        <f t="shared" si="38"/>
        <v>Load Scenario 356 (Org#=1| Campus#=1, GiftType#=2, Fund#=1)</v>
      </c>
      <c r="F357" s="24" t="str">
        <f t="shared" si="39"/>
        <v>CampusName=Main Campus|GiftType=Donate| DonatePurchaseGoal=Donate|FundName= General Giving| CategoryName=</v>
      </c>
      <c r="G357" s="24" t="str">
        <f t="shared" si="40"/>
        <v>Load Scenario 356 (Org#=1| Campus#=1, GiftType#=2, Fund#=1) - Using 'Main Campus',  'Donate', using 'AmountCurrency' of '16', with a 'One-Time' transaction using a 'New Credit Card' payment type 'Discover' with account 'Discover' number '6011 0009 9550 0000' Submit = 'Yes'</v>
      </c>
      <c r="H357" s="24" t="str">
        <f t="shared" si="41"/>
        <v>Environment= https://sg-dev-web.securegive.com/,  User= testing+356+load@securegive.com</v>
      </c>
      <c r="I357" s="34" t="s">
        <v>244</v>
      </c>
      <c r="J357" t="s">
        <v>272</v>
      </c>
      <c r="K357" s="34" t="s">
        <v>2113</v>
      </c>
      <c r="L357" t="s">
        <v>271</v>
      </c>
      <c r="M357" t="s">
        <v>55</v>
      </c>
      <c r="N357" t="s">
        <v>55</v>
      </c>
      <c r="O357" s="1" t="s">
        <v>92</v>
      </c>
      <c r="P357" t="s">
        <v>13</v>
      </c>
      <c r="Q357">
        <v>1</v>
      </c>
      <c r="R357" s="24">
        <v>1</v>
      </c>
      <c r="S357" s="7" t="s">
        <v>213</v>
      </c>
      <c r="T357" s="7">
        <v>2</v>
      </c>
      <c r="U357" s="7" t="s">
        <v>213</v>
      </c>
      <c r="V357" s="26" t="s">
        <v>55</v>
      </c>
      <c r="W357" s="22" t="s">
        <v>55</v>
      </c>
      <c r="X357" s="32" t="s">
        <v>55</v>
      </c>
      <c r="Y357" s="32" t="s">
        <v>55</v>
      </c>
      <c r="Z357" s="22" t="s">
        <v>55</v>
      </c>
      <c r="AA357" s="22" t="s">
        <v>55</v>
      </c>
      <c r="AB357" s="22" t="s">
        <v>55</v>
      </c>
      <c r="AC357" t="s">
        <v>60</v>
      </c>
      <c r="AD357">
        <v>1</v>
      </c>
      <c r="AF357" t="s">
        <v>24</v>
      </c>
      <c r="AG357">
        <v>16</v>
      </c>
      <c r="AH357" t="s">
        <v>17</v>
      </c>
      <c r="AI357" s="5" t="s">
        <v>55</v>
      </c>
      <c r="AJ357" s="5" t="s">
        <v>55</v>
      </c>
      <c r="AK357" s="32" t="s">
        <v>55</v>
      </c>
      <c r="AL357" s="22" t="s">
        <v>55</v>
      </c>
      <c r="AM357" s="32" t="s">
        <v>55</v>
      </c>
      <c r="AN357" s="32" t="s">
        <v>55</v>
      </c>
      <c r="AO357" s="22" t="str">
        <f t="shared" si="37"/>
        <v>One-Time gift on N/A basis charged on N/A Delayed start date of N/A ending on N/A</v>
      </c>
      <c r="AP357" t="s">
        <v>38</v>
      </c>
      <c r="AQ357" s="5" t="s">
        <v>64</v>
      </c>
      <c r="AR357" s="5" t="s">
        <v>181</v>
      </c>
      <c r="AS357" s="5" t="s">
        <v>64</v>
      </c>
      <c r="AT357" s="5"/>
      <c r="AU357" t="s">
        <v>38</v>
      </c>
      <c r="AV357" t="s">
        <v>38</v>
      </c>
      <c r="AW357" t="s">
        <v>38</v>
      </c>
      <c r="AX357" t="s">
        <v>90</v>
      </c>
      <c r="AY357" s="35" t="s">
        <v>3341</v>
      </c>
      <c r="AZ357" s="36" t="s">
        <v>3597</v>
      </c>
      <c r="BA357" s="36" t="s">
        <v>4049</v>
      </c>
      <c r="BB357" s="36" t="s">
        <v>5840</v>
      </c>
      <c r="BC357" s="37"/>
      <c r="BD357" s="36" t="s">
        <v>5250</v>
      </c>
      <c r="BE357" s="36" t="s">
        <v>5251</v>
      </c>
      <c r="BF357" t="s">
        <v>87</v>
      </c>
      <c r="BG357" s="39">
        <v>55642</v>
      </c>
      <c r="BH357" t="s">
        <v>53</v>
      </c>
      <c r="BI357" t="s">
        <v>221</v>
      </c>
      <c r="BJ357" s="5" t="s">
        <v>55</v>
      </c>
      <c r="BK357" t="s">
        <v>37</v>
      </c>
      <c r="BL357" t="s">
        <v>96</v>
      </c>
      <c r="BM357" t="s">
        <v>111</v>
      </c>
      <c r="BN357" t="s">
        <v>96</v>
      </c>
      <c r="BO357" t="s">
        <v>104</v>
      </c>
      <c r="BP357" s="4">
        <v>44188</v>
      </c>
      <c r="BQ357">
        <v>123</v>
      </c>
      <c r="BR357" s="5" t="s">
        <v>55</v>
      </c>
      <c r="BS357" t="s">
        <v>175</v>
      </c>
      <c r="BT357">
        <v>30215</v>
      </c>
      <c r="BU357" t="s">
        <v>38</v>
      </c>
      <c r="BV357" t="s">
        <v>38</v>
      </c>
      <c r="BW357" s="5" t="s">
        <v>55</v>
      </c>
      <c r="BX357" s="22" t="s">
        <v>55</v>
      </c>
      <c r="BY357" s="5" t="s">
        <v>55</v>
      </c>
      <c r="BZ357" s="5" t="s">
        <v>55</v>
      </c>
      <c r="CA357" t="s">
        <v>37</v>
      </c>
      <c r="CB357" t="s">
        <v>37</v>
      </c>
      <c r="CC357" t="s">
        <v>55</v>
      </c>
    </row>
    <row r="358" spans="1:81" x14ac:dyDescent="0.2">
      <c r="A358" s="7" t="s">
        <v>37</v>
      </c>
      <c r="B358" t="s">
        <v>621</v>
      </c>
      <c r="C358" t="s">
        <v>136</v>
      </c>
      <c r="D358" t="s">
        <v>166</v>
      </c>
      <c r="E358" t="str">
        <f t="shared" si="38"/>
        <v>Load Scenario 357 (Org#=1| Campus#=1, GiftType#=2, Fund#=1)</v>
      </c>
      <c r="F358" s="24" t="str">
        <f t="shared" si="39"/>
        <v>CampusName=Main Campus|GiftType=Donate| DonatePurchaseGoal=Donate|FundName= General Giving| CategoryName=</v>
      </c>
      <c r="G358" s="24" t="str">
        <f t="shared" si="40"/>
        <v>Load Scenario 357 (Org#=1| Campus#=1, GiftType#=2, Fund#=1) - Using 'Main Campus',  'Donate', using 'AmountCurrency' of '10', with a 'One-Time' transaction using a 'New Credit Card' payment type 'Amex' with account 'American_Express' number '3714 496353 98431' Submit = 'Yes'</v>
      </c>
      <c r="H358" s="24" t="str">
        <f t="shared" si="41"/>
        <v>Environment= https://sg-dev-web.securegive.com/,  User= testing+357+load@securegive.com</v>
      </c>
      <c r="I358" s="34" t="s">
        <v>244</v>
      </c>
      <c r="J358" t="s">
        <v>272</v>
      </c>
      <c r="K358" s="34" t="s">
        <v>2114</v>
      </c>
      <c r="L358" t="s">
        <v>271</v>
      </c>
      <c r="M358" t="s">
        <v>55</v>
      </c>
      <c r="N358" t="s">
        <v>55</v>
      </c>
      <c r="O358" s="1" t="s">
        <v>92</v>
      </c>
      <c r="P358" t="s">
        <v>13</v>
      </c>
      <c r="Q358">
        <v>1</v>
      </c>
      <c r="R358" s="24">
        <v>1</v>
      </c>
      <c r="S358" s="7" t="s">
        <v>213</v>
      </c>
      <c r="T358" s="7">
        <v>2</v>
      </c>
      <c r="U358" s="7" t="s">
        <v>213</v>
      </c>
      <c r="V358" s="26" t="s">
        <v>55</v>
      </c>
      <c r="W358" s="22" t="s">
        <v>55</v>
      </c>
      <c r="X358" s="32" t="s">
        <v>55</v>
      </c>
      <c r="Y358" s="32" t="s">
        <v>55</v>
      </c>
      <c r="Z358" s="22" t="s">
        <v>55</v>
      </c>
      <c r="AA358" s="22" t="s">
        <v>55</v>
      </c>
      <c r="AB358" s="22" t="s">
        <v>55</v>
      </c>
      <c r="AC358" t="s">
        <v>60</v>
      </c>
      <c r="AD358">
        <v>1</v>
      </c>
      <c r="AF358" t="s">
        <v>24</v>
      </c>
      <c r="AG358">
        <v>10</v>
      </c>
      <c r="AH358" t="s">
        <v>17</v>
      </c>
      <c r="AI358" s="5" t="s">
        <v>55</v>
      </c>
      <c r="AJ358" s="5" t="s">
        <v>55</v>
      </c>
      <c r="AK358" s="32" t="s">
        <v>55</v>
      </c>
      <c r="AL358" s="22" t="s">
        <v>55</v>
      </c>
      <c r="AM358" s="32" t="s">
        <v>55</v>
      </c>
      <c r="AN358" s="32" t="s">
        <v>55</v>
      </c>
      <c r="AO358" s="22" t="str">
        <f t="shared" si="37"/>
        <v>One-Time gift on N/A basis charged on N/A Delayed start date of N/A ending on N/A</v>
      </c>
      <c r="AP358" t="s">
        <v>38</v>
      </c>
      <c r="AQ358" s="5" t="s">
        <v>64</v>
      </c>
      <c r="AR358" s="5" t="s">
        <v>181</v>
      </c>
      <c r="AS358" s="5" t="s">
        <v>64</v>
      </c>
      <c r="AT358" s="5"/>
      <c r="AU358" t="s">
        <v>38</v>
      </c>
      <c r="AV358" t="s">
        <v>38</v>
      </c>
      <c r="AW358" t="s">
        <v>38</v>
      </c>
      <c r="AX358" t="s">
        <v>90</v>
      </c>
      <c r="AY358" s="35" t="s">
        <v>3596</v>
      </c>
      <c r="AZ358" s="36" t="s">
        <v>3532</v>
      </c>
      <c r="BA358" s="36" t="s">
        <v>4050</v>
      </c>
      <c r="BB358" s="36" t="s">
        <v>5841</v>
      </c>
      <c r="BC358" s="37"/>
      <c r="BD358" s="36" t="s">
        <v>5706</v>
      </c>
      <c r="BE358" s="36" t="s">
        <v>5251</v>
      </c>
      <c r="BF358" t="s">
        <v>87</v>
      </c>
      <c r="BG358" s="39">
        <v>54456</v>
      </c>
      <c r="BH358" t="s">
        <v>53</v>
      </c>
      <c r="BI358" t="s">
        <v>221</v>
      </c>
      <c r="BJ358" s="5" t="s">
        <v>55</v>
      </c>
      <c r="BK358" t="s">
        <v>37</v>
      </c>
      <c r="BL358" t="s">
        <v>239</v>
      </c>
      <c r="BM358" t="s">
        <v>111</v>
      </c>
      <c r="BN358" t="s">
        <v>107</v>
      </c>
      <c r="BO358" t="s">
        <v>105</v>
      </c>
      <c r="BP358" s="4">
        <v>44188</v>
      </c>
      <c r="BQ358" s="5" t="s">
        <v>55</v>
      </c>
      <c r="BR358">
        <v>1234</v>
      </c>
      <c r="BS358" t="s">
        <v>176</v>
      </c>
      <c r="BT358">
        <v>30215</v>
      </c>
      <c r="BU358" t="s">
        <v>38</v>
      </c>
      <c r="BV358" t="s">
        <v>55</v>
      </c>
      <c r="BW358" s="5" t="s">
        <v>55</v>
      </c>
      <c r="BX358" s="22" t="s">
        <v>55</v>
      </c>
      <c r="BY358" s="5" t="s">
        <v>55</v>
      </c>
      <c r="BZ358" s="5" t="s">
        <v>55</v>
      </c>
      <c r="CA358" t="s">
        <v>37</v>
      </c>
      <c r="CB358" t="s">
        <v>37</v>
      </c>
      <c r="CC358" t="s">
        <v>55</v>
      </c>
    </row>
    <row r="359" spans="1:81" x14ac:dyDescent="0.2">
      <c r="A359" s="7" t="s">
        <v>37</v>
      </c>
      <c r="B359" t="s">
        <v>622</v>
      </c>
      <c r="C359" t="s">
        <v>136</v>
      </c>
      <c r="D359" t="s">
        <v>166</v>
      </c>
      <c r="E359" t="str">
        <f t="shared" si="38"/>
        <v>Load Scenario 358 (Org#=1| Campus#=1, GiftType#=2, Fund#=1)</v>
      </c>
      <c r="F359" s="24" t="str">
        <f t="shared" si="39"/>
        <v>CampusName=Main Campus|GiftType=Donate| DonatePurchaseGoal=Donate|FundName= General Giving| CategoryName=</v>
      </c>
      <c r="G359" s="24" t="str">
        <f t="shared" si="40"/>
        <v>Load Scenario 358 (Org#=1| Campus#=1, GiftType#=2, Fund#=1) - Using 'Main Campus',  'Donate', using 'AmountCurrency' of '10', with a 'One-Time' transaction using a 'New Bank Account' payment type 'ach' with account 'NormalAccount' number '856667' Submit = 'Yes'</v>
      </c>
      <c r="H359" s="24" t="str">
        <f t="shared" si="41"/>
        <v>Environment= https://sg-dev-web.securegive.com/,  User= testing+358+load@securegive.com</v>
      </c>
      <c r="I359" s="34" t="s">
        <v>244</v>
      </c>
      <c r="J359" t="s">
        <v>272</v>
      </c>
      <c r="K359" s="34" t="s">
        <v>2115</v>
      </c>
      <c r="L359" t="s">
        <v>271</v>
      </c>
      <c r="M359" t="s">
        <v>55</v>
      </c>
      <c r="N359" t="s">
        <v>55</v>
      </c>
      <c r="O359" s="1" t="s">
        <v>92</v>
      </c>
      <c r="P359" t="s">
        <v>13</v>
      </c>
      <c r="Q359">
        <v>1</v>
      </c>
      <c r="R359" s="24">
        <v>1</v>
      </c>
      <c r="S359" s="7" t="s">
        <v>213</v>
      </c>
      <c r="T359" s="7">
        <v>2</v>
      </c>
      <c r="U359" s="7" t="s">
        <v>213</v>
      </c>
      <c r="V359" s="26" t="s">
        <v>55</v>
      </c>
      <c r="W359" s="22" t="s">
        <v>55</v>
      </c>
      <c r="X359" s="32" t="s">
        <v>55</v>
      </c>
      <c r="Y359" s="32" t="s">
        <v>55</v>
      </c>
      <c r="Z359" s="22" t="s">
        <v>55</v>
      </c>
      <c r="AA359" s="22" t="s">
        <v>55</v>
      </c>
      <c r="AB359" s="22" t="s">
        <v>55</v>
      </c>
      <c r="AC359" t="s">
        <v>60</v>
      </c>
      <c r="AD359">
        <v>1</v>
      </c>
      <c r="AF359" t="s">
        <v>24</v>
      </c>
      <c r="AG359">
        <v>10</v>
      </c>
      <c r="AH359" t="s">
        <v>17</v>
      </c>
      <c r="AI359" s="5" t="s">
        <v>55</v>
      </c>
      <c r="AJ359" s="5" t="s">
        <v>55</v>
      </c>
      <c r="AK359" s="32" t="s">
        <v>55</v>
      </c>
      <c r="AL359" s="22" t="s">
        <v>55</v>
      </c>
      <c r="AM359" s="32" t="s">
        <v>55</v>
      </c>
      <c r="AN359" s="32" t="s">
        <v>55</v>
      </c>
      <c r="AO359" s="22" t="str">
        <f t="shared" si="37"/>
        <v>One-Time gift on N/A basis charged on N/A Delayed start date of N/A ending on N/A</v>
      </c>
      <c r="AP359" t="s">
        <v>38</v>
      </c>
      <c r="AQ359" s="5" t="s">
        <v>64</v>
      </c>
      <c r="AR359" s="5" t="s">
        <v>181</v>
      </c>
      <c r="AS359" s="5" t="s">
        <v>64</v>
      </c>
      <c r="AT359" s="5"/>
      <c r="AU359" t="s">
        <v>38</v>
      </c>
      <c r="AV359" t="s">
        <v>38</v>
      </c>
      <c r="AW359" t="s">
        <v>38</v>
      </c>
      <c r="AX359" t="s">
        <v>90</v>
      </c>
      <c r="AY359" s="35" t="s">
        <v>3272</v>
      </c>
      <c r="AZ359" s="36" t="s">
        <v>3370</v>
      </c>
      <c r="BA359" s="36" t="s">
        <v>4051</v>
      </c>
      <c r="BB359" s="36" t="s">
        <v>5842</v>
      </c>
      <c r="BC359" s="37"/>
      <c r="BD359" s="36" t="s">
        <v>5557</v>
      </c>
      <c r="BE359" s="36" t="s">
        <v>5292</v>
      </c>
      <c r="BF359" t="s">
        <v>87</v>
      </c>
      <c r="BG359" s="39">
        <v>17330</v>
      </c>
      <c r="BH359" t="s">
        <v>126</v>
      </c>
      <c r="BI359" t="s">
        <v>221</v>
      </c>
      <c r="BJ359" s="5" t="s">
        <v>55</v>
      </c>
      <c r="BK359" s="5" t="s">
        <v>55</v>
      </c>
      <c r="BL359" t="s">
        <v>236</v>
      </c>
      <c r="BM359" t="s">
        <v>110</v>
      </c>
      <c r="BN359" t="s">
        <v>119</v>
      </c>
      <c r="BO359">
        <v>856667</v>
      </c>
      <c r="BP359" s="5" t="s">
        <v>55</v>
      </c>
      <c r="BQ359" s="5" t="s">
        <v>55</v>
      </c>
      <c r="BR359" s="5" t="s">
        <v>55</v>
      </c>
      <c r="BS359" s="5" t="s">
        <v>55</v>
      </c>
      <c r="BT359" s="5" t="s">
        <v>55</v>
      </c>
      <c r="BU359" s="5" t="s">
        <v>55</v>
      </c>
      <c r="BV359" t="s">
        <v>38</v>
      </c>
      <c r="BW359" t="s">
        <v>51</v>
      </c>
      <c r="BX359" s="6" t="s">
        <v>132</v>
      </c>
      <c r="BY359" t="s">
        <v>52</v>
      </c>
      <c r="BZ359" s="5" t="s">
        <v>131</v>
      </c>
      <c r="CA359" t="s">
        <v>38</v>
      </c>
      <c r="CB359" t="s">
        <v>37</v>
      </c>
      <c r="CC359" t="s">
        <v>215</v>
      </c>
    </row>
    <row r="360" spans="1:81" x14ac:dyDescent="0.2">
      <c r="A360" s="7" t="s">
        <v>37</v>
      </c>
      <c r="B360" t="s">
        <v>623</v>
      </c>
      <c r="C360" t="s">
        <v>136</v>
      </c>
      <c r="D360" t="s">
        <v>166</v>
      </c>
      <c r="E360" t="str">
        <f t="shared" si="38"/>
        <v>Load Scenario 359 (Org#=1| Campus#=1, GiftType#=2, Fund#=1)</v>
      </c>
      <c r="F360" s="24" t="str">
        <f t="shared" si="39"/>
        <v>CampusName=Main Campus|GiftType=Donate| DonatePurchaseGoal=Donate|FundName= General Giving| CategoryName=</v>
      </c>
      <c r="G360" s="24" t="str">
        <f t="shared" si="40"/>
        <v>Load Scenario 359 (Org#=1| Campus#=1, GiftType#=2, Fund#=1) - Using 'Main Campus',  'Donate', using 'AmountCurrency' of '10', with a 'One-Time' transaction using a 'New Credit Card' payment type 'Visa' with account 'Visa_Personal' number '4111 1111 1111 1111' Submit = 'Yes'</v>
      </c>
      <c r="H360" s="24" t="str">
        <f t="shared" si="41"/>
        <v>Environment= https://sg-dev-web.securegive.com/,  User= testing+359+load@securegive.com</v>
      </c>
      <c r="I360" s="34" t="s">
        <v>244</v>
      </c>
      <c r="J360" t="s">
        <v>272</v>
      </c>
      <c r="K360" s="34" t="s">
        <v>2116</v>
      </c>
      <c r="L360" t="s">
        <v>271</v>
      </c>
      <c r="M360" t="s">
        <v>55</v>
      </c>
      <c r="N360" t="s">
        <v>55</v>
      </c>
      <c r="O360" s="1" t="s">
        <v>92</v>
      </c>
      <c r="P360" t="s">
        <v>13</v>
      </c>
      <c r="Q360">
        <v>1</v>
      </c>
      <c r="R360" s="24">
        <v>1</v>
      </c>
      <c r="S360" s="7" t="s">
        <v>213</v>
      </c>
      <c r="T360" s="7">
        <v>2</v>
      </c>
      <c r="U360" s="7" t="s">
        <v>213</v>
      </c>
      <c r="V360" s="26" t="s">
        <v>55</v>
      </c>
      <c r="W360" s="22" t="s">
        <v>55</v>
      </c>
      <c r="X360" s="32" t="s">
        <v>55</v>
      </c>
      <c r="Y360" s="32" t="s">
        <v>55</v>
      </c>
      <c r="Z360" s="22" t="s">
        <v>55</v>
      </c>
      <c r="AA360" s="22" t="s">
        <v>55</v>
      </c>
      <c r="AB360" s="22" t="s">
        <v>55</v>
      </c>
      <c r="AC360" t="s">
        <v>60</v>
      </c>
      <c r="AD360">
        <v>1</v>
      </c>
      <c r="AF360" t="s">
        <v>24</v>
      </c>
      <c r="AG360">
        <v>10</v>
      </c>
      <c r="AH360" t="s">
        <v>17</v>
      </c>
      <c r="AI360" s="5" t="s">
        <v>55</v>
      </c>
      <c r="AJ360" s="5" t="s">
        <v>55</v>
      </c>
      <c r="AK360" s="32" t="s">
        <v>55</v>
      </c>
      <c r="AL360" s="22" t="s">
        <v>55</v>
      </c>
      <c r="AM360" s="32" t="s">
        <v>55</v>
      </c>
      <c r="AN360" s="32" t="s">
        <v>55</v>
      </c>
      <c r="AO360" s="22" t="str">
        <f t="shared" si="37"/>
        <v>One-Time gift on N/A basis charged on N/A Delayed start date of N/A ending on N/A</v>
      </c>
      <c r="AP360" t="s">
        <v>38</v>
      </c>
      <c r="AQ360" s="5" t="s">
        <v>64</v>
      </c>
      <c r="AR360" s="5" t="s">
        <v>181</v>
      </c>
      <c r="AS360" s="5" t="s">
        <v>64</v>
      </c>
      <c r="AT360" s="5"/>
      <c r="AU360" t="s">
        <v>38</v>
      </c>
      <c r="AV360" t="s">
        <v>38</v>
      </c>
      <c r="AW360" t="s">
        <v>38</v>
      </c>
      <c r="AX360" t="s">
        <v>90</v>
      </c>
      <c r="AY360" s="35" t="s">
        <v>3262</v>
      </c>
      <c r="AZ360" s="36" t="s">
        <v>3326</v>
      </c>
      <c r="BA360" s="36" t="s">
        <v>4052</v>
      </c>
      <c r="BB360" s="36" t="s">
        <v>5843</v>
      </c>
      <c r="BC360" s="37"/>
      <c r="BD360" s="36" t="s">
        <v>5844</v>
      </c>
      <c r="BE360" s="36" t="s">
        <v>5429</v>
      </c>
      <c r="BF360" t="s">
        <v>87</v>
      </c>
      <c r="BG360" s="39">
        <v>79806</v>
      </c>
      <c r="BH360" t="s">
        <v>53</v>
      </c>
      <c r="BI360" t="s">
        <v>221</v>
      </c>
      <c r="BJ360" s="5" t="s">
        <v>55</v>
      </c>
      <c r="BK360" t="s">
        <v>37</v>
      </c>
      <c r="BL360" t="s">
        <v>237</v>
      </c>
      <c r="BM360" t="s">
        <v>111</v>
      </c>
      <c r="BN360" t="s">
        <v>121</v>
      </c>
      <c r="BO360" t="s">
        <v>98</v>
      </c>
      <c r="BP360" s="4">
        <v>44188</v>
      </c>
      <c r="BQ360">
        <v>123</v>
      </c>
      <c r="BR360" s="5" t="s">
        <v>55</v>
      </c>
      <c r="BS360" t="s">
        <v>50</v>
      </c>
      <c r="BT360">
        <v>30215</v>
      </c>
      <c r="BU360" t="s">
        <v>38</v>
      </c>
      <c r="BV360" t="s">
        <v>38</v>
      </c>
      <c r="BW360" s="5" t="s">
        <v>55</v>
      </c>
      <c r="BX360" s="22" t="s">
        <v>55</v>
      </c>
      <c r="BY360" s="5" t="s">
        <v>55</v>
      </c>
      <c r="BZ360" s="5" t="s">
        <v>55</v>
      </c>
      <c r="CA360" t="s">
        <v>37</v>
      </c>
      <c r="CB360" t="s">
        <v>37</v>
      </c>
      <c r="CC360" t="s">
        <v>55</v>
      </c>
    </row>
    <row r="361" spans="1:81" ht="17" customHeight="1" x14ac:dyDescent="0.2">
      <c r="A361" s="7" t="s">
        <v>37</v>
      </c>
      <c r="B361" t="s">
        <v>624</v>
      </c>
      <c r="C361" t="s">
        <v>136</v>
      </c>
      <c r="D361" t="s">
        <v>166</v>
      </c>
      <c r="E361" t="str">
        <f t="shared" si="38"/>
        <v>Load Scenario 360 (Org#=1| Campus#=1, GiftType#=2, Fund#=1)</v>
      </c>
      <c r="F361" s="24" t="str">
        <f t="shared" si="39"/>
        <v>CampusName=Main Campus|GiftType=Donate| DonatePurchaseGoal=Donate|FundName= General Giving| CategoryName=</v>
      </c>
      <c r="G361" s="24" t="str">
        <f t="shared" si="40"/>
        <v>Load Scenario 360 (Org#=1| Campus#=1, GiftType#=2, Fund#=1) - Using 'Main Campus',  'Donate', using 'AmountCurrency' of '10', with a 'One-Time' transaction using a 'New Credit Card' payment type 'Visa' with account 'Visa_Corporate_Purchase' number '4055 0111 1111 1111' Submit = 'Yes'</v>
      </c>
      <c r="H361" s="24" t="str">
        <f t="shared" si="41"/>
        <v>Environment= https://sg-dev-web.securegive.com/,  User= testing+360+load@securegive.com</v>
      </c>
      <c r="I361" s="34" t="s">
        <v>244</v>
      </c>
      <c r="J361" t="s">
        <v>272</v>
      </c>
      <c r="K361" s="34" t="s">
        <v>2117</v>
      </c>
      <c r="L361" t="s">
        <v>271</v>
      </c>
      <c r="M361" t="s">
        <v>55</v>
      </c>
      <c r="N361" t="s">
        <v>55</v>
      </c>
      <c r="O361" s="1" t="s">
        <v>92</v>
      </c>
      <c r="P361" t="s">
        <v>13</v>
      </c>
      <c r="Q361">
        <v>1</v>
      </c>
      <c r="R361" s="24">
        <v>1</v>
      </c>
      <c r="S361" s="7" t="s">
        <v>213</v>
      </c>
      <c r="T361" s="7">
        <v>2</v>
      </c>
      <c r="U361" s="7" t="s">
        <v>213</v>
      </c>
      <c r="V361" s="26" t="s">
        <v>55</v>
      </c>
      <c r="W361" s="22" t="s">
        <v>55</v>
      </c>
      <c r="X361" s="32" t="s">
        <v>55</v>
      </c>
      <c r="Y361" s="32" t="s">
        <v>55</v>
      </c>
      <c r="Z361" s="22" t="s">
        <v>55</v>
      </c>
      <c r="AA361" s="22" t="s">
        <v>55</v>
      </c>
      <c r="AB361" s="22" t="s">
        <v>55</v>
      </c>
      <c r="AC361" t="s">
        <v>60</v>
      </c>
      <c r="AD361">
        <v>1</v>
      </c>
      <c r="AF361" t="s">
        <v>24</v>
      </c>
      <c r="AG361">
        <v>10</v>
      </c>
      <c r="AH361" t="s">
        <v>17</v>
      </c>
      <c r="AI361" s="5" t="s">
        <v>55</v>
      </c>
      <c r="AJ361" s="5" t="s">
        <v>55</v>
      </c>
      <c r="AK361" s="32" t="s">
        <v>55</v>
      </c>
      <c r="AL361" s="22" t="s">
        <v>55</v>
      </c>
      <c r="AM361" s="32" t="s">
        <v>55</v>
      </c>
      <c r="AN361" s="32" t="s">
        <v>55</v>
      </c>
      <c r="AO361" s="22" t="str">
        <f t="shared" si="37"/>
        <v>One-Time gift on N/A basis charged on N/A Delayed start date of N/A ending on N/A</v>
      </c>
      <c r="AP361" t="s">
        <v>38</v>
      </c>
      <c r="AQ361" s="5" t="s">
        <v>64</v>
      </c>
      <c r="AR361" s="5" t="s">
        <v>181</v>
      </c>
      <c r="AS361" s="5" t="s">
        <v>64</v>
      </c>
      <c r="AT361" s="5"/>
      <c r="AU361" t="s">
        <v>38</v>
      </c>
      <c r="AV361" t="s">
        <v>38</v>
      </c>
      <c r="AW361" t="s">
        <v>38</v>
      </c>
      <c r="AX361" t="s">
        <v>90</v>
      </c>
      <c r="AY361" s="35" t="s">
        <v>3501</v>
      </c>
      <c r="AZ361" s="36" t="s">
        <v>3391</v>
      </c>
      <c r="BA361" s="36" t="s">
        <v>4053</v>
      </c>
      <c r="BB361" s="36" t="s">
        <v>5845</v>
      </c>
      <c r="BC361" s="37"/>
      <c r="BD361" s="36" t="s">
        <v>5846</v>
      </c>
      <c r="BE361" s="36" t="s">
        <v>5332</v>
      </c>
      <c r="BF361" t="s">
        <v>87</v>
      </c>
      <c r="BG361" s="39">
        <v>23189</v>
      </c>
      <c r="BH361" t="s">
        <v>53</v>
      </c>
      <c r="BI361" t="s">
        <v>221</v>
      </c>
      <c r="BJ361" s="5" t="s">
        <v>55</v>
      </c>
      <c r="BK361" t="s">
        <v>37</v>
      </c>
      <c r="BL361" t="s">
        <v>237</v>
      </c>
      <c r="BM361" t="s">
        <v>111</v>
      </c>
      <c r="BN361" t="s">
        <v>106</v>
      </c>
      <c r="BO361" t="s">
        <v>100</v>
      </c>
      <c r="BP361" s="4">
        <v>44188</v>
      </c>
      <c r="BQ361">
        <v>123</v>
      </c>
      <c r="BR361" s="5" t="s">
        <v>55</v>
      </c>
      <c r="BS361" t="s">
        <v>172</v>
      </c>
      <c r="BT361">
        <v>30215</v>
      </c>
      <c r="BU361" t="s">
        <v>38</v>
      </c>
      <c r="BV361" t="s">
        <v>38</v>
      </c>
      <c r="BW361" s="5" t="s">
        <v>55</v>
      </c>
      <c r="BX361" s="22" t="s">
        <v>55</v>
      </c>
      <c r="BY361" s="5" t="s">
        <v>55</v>
      </c>
      <c r="BZ361" s="5" t="s">
        <v>55</v>
      </c>
      <c r="CA361" t="s">
        <v>37</v>
      </c>
      <c r="CB361" t="s">
        <v>37</v>
      </c>
      <c r="CC361" t="s">
        <v>55</v>
      </c>
    </row>
    <row r="362" spans="1:81" x14ac:dyDescent="0.2">
      <c r="A362" s="7" t="s">
        <v>37</v>
      </c>
      <c r="B362" t="s">
        <v>625</v>
      </c>
      <c r="C362" t="s">
        <v>136</v>
      </c>
      <c r="D362" t="s">
        <v>166</v>
      </c>
      <c r="E362" t="str">
        <f t="shared" si="38"/>
        <v>Load Scenario 361 (Org#=1| Campus#=1, GiftType#=2, Fund#=1)</v>
      </c>
      <c r="F362" s="24" t="str">
        <f t="shared" si="39"/>
        <v>CampusName=Main Campus|GiftType=Donate| DonatePurchaseGoal=Donate|FundName= General Giving| CategoryName=</v>
      </c>
      <c r="G362" s="24" t="str">
        <f t="shared" si="40"/>
        <v>Load Scenario 361 (Org#=1| Campus#=1, GiftType#=2, Fund#=1) - Using 'Main Campus',  'Donate', using 'AmountCurrency' of '14', with a 'One-Time' transaction using a 'New Credit Card' payment type 'Visa' with account 'Mastercard_Personal' number '5454 5454 5454 5454' Submit = 'Yes'</v>
      </c>
      <c r="H362" s="24" t="str">
        <f t="shared" si="41"/>
        <v>Environment= https://sg-dev-web.securegive.com/,  User= testing+361+load@securegive.com</v>
      </c>
      <c r="I362" s="34" t="s">
        <v>244</v>
      </c>
      <c r="J362" t="s">
        <v>272</v>
      </c>
      <c r="K362" s="34" t="s">
        <v>2118</v>
      </c>
      <c r="L362" t="s">
        <v>271</v>
      </c>
      <c r="M362" t="s">
        <v>55</v>
      </c>
      <c r="N362" t="s">
        <v>55</v>
      </c>
      <c r="O362" s="1" t="s">
        <v>92</v>
      </c>
      <c r="P362" t="s">
        <v>13</v>
      </c>
      <c r="Q362">
        <v>1</v>
      </c>
      <c r="R362" s="24">
        <v>1</v>
      </c>
      <c r="S362" s="7" t="s">
        <v>213</v>
      </c>
      <c r="T362" s="7">
        <v>2</v>
      </c>
      <c r="U362" s="7" t="s">
        <v>213</v>
      </c>
      <c r="V362" s="26" t="s">
        <v>55</v>
      </c>
      <c r="W362" s="22" t="s">
        <v>55</v>
      </c>
      <c r="X362" s="32" t="s">
        <v>55</v>
      </c>
      <c r="Y362" s="32" t="s">
        <v>55</v>
      </c>
      <c r="Z362" s="22" t="s">
        <v>55</v>
      </c>
      <c r="AA362" s="22" t="s">
        <v>55</v>
      </c>
      <c r="AB362" s="22" t="s">
        <v>55</v>
      </c>
      <c r="AC362" t="s">
        <v>60</v>
      </c>
      <c r="AD362">
        <v>1</v>
      </c>
      <c r="AF362" t="s">
        <v>24</v>
      </c>
      <c r="AG362">
        <v>14</v>
      </c>
      <c r="AH362" t="s">
        <v>17</v>
      </c>
      <c r="AI362" s="5" t="s">
        <v>55</v>
      </c>
      <c r="AJ362" s="5" t="s">
        <v>55</v>
      </c>
      <c r="AK362" s="32" t="s">
        <v>55</v>
      </c>
      <c r="AL362" s="22" t="s">
        <v>55</v>
      </c>
      <c r="AM362" s="32" t="s">
        <v>55</v>
      </c>
      <c r="AN362" s="32" t="s">
        <v>55</v>
      </c>
      <c r="AO362" s="22" t="str">
        <f t="shared" si="37"/>
        <v>One-Time gift on N/A basis charged on N/A Delayed start date of N/A ending on N/A</v>
      </c>
      <c r="AP362" t="s">
        <v>38</v>
      </c>
      <c r="AQ362" s="5" t="s">
        <v>64</v>
      </c>
      <c r="AR362" s="5" t="s">
        <v>181</v>
      </c>
      <c r="AS362" s="5" t="s">
        <v>64</v>
      </c>
      <c r="AT362" s="5"/>
      <c r="AU362" t="s">
        <v>38</v>
      </c>
      <c r="AV362" t="s">
        <v>38</v>
      </c>
      <c r="AW362" t="s">
        <v>38</v>
      </c>
      <c r="AX362" t="s">
        <v>90</v>
      </c>
      <c r="AY362" s="35" t="s">
        <v>3282</v>
      </c>
      <c r="AZ362" s="36" t="s">
        <v>3598</v>
      </c>
      <c r="BA362" s="36" t="s">
        <v>4054</v>
      </c>
      <c r="BB362" s="36" t="s">
        <v>5847</v>
      </c>
      <c r="BC362" s="37"/>
      <c r="BD362" s="36" t="s">
        <v>5848</v>
      </c>
      <c r="BE362" s="36" t="s">
        <v>5336</v>
      </c>
      <c r="BF362" t="s">
        <v>87</v>
      </c>
      <c r="BG362" s="39">
        <v>1417</v>
      </c>
      <c r="BH362" t="s">
        <v>53</v>
      </c>
      <c r="BI362" t="s">
        <v>221</v>
      </c>
      <c r="BJ362" s="5" t="s">
        <v>55</v>
      </c>
      <c r="BK362" t="s">
        <v>37</v>
      </c>
      <c r="BL362" t="s">
        <v>237</v>
      </c>
      <c r="BM362" t="s">
        <v>111</v>
      </c>
      <c r="BN362" t="s">
        <v>122</v>
      </c>
      <c r="BO362" t="s">
        <v>101</v>
      </c>
      <c r="BP362" s="4">
        <v>44188</v>
      </c>
      <c r="BQ362">
        <v>123</v>
      </c>
      <c r="BR362" s="5" t="s">
        <v>55</v>
      </c>
      <c r="BS362" t="s">
        <v>173</v>
      </c>
      <c r="BT362">
        <v>30215</v>
      </c>
      <c r="BU362" t="s">
        <v>38</v>
      </c>
      <c r="BV362" t="s">
        <v>38</v>
      </c>
      <c r="BW362" s="5" t="s">
        <v>55</v>
      </c>
      <c r="BX362" s="22" t="s">
        <v>55</v>
      </c>
      <c r="BY362" s="5" t="s">
        <v>55</v>
      </c>
      <c r="BZ362" s="5" t="s">
        <v>55</v>
      </c>
      <c r="CA362" t="s">
        <v>38</v>
      </c>
      <c r="CB362" t="s">
        <v>37</v>
      </c>
      <c r="CC362" t="s">
        <v>55</v>
      </c>
    </row>
    <row r="363" spans="1:81" x14ac:dyDescent="0.2">
      <c r="A363" s="7" t="s">
        <v>37</v>
      </c>
      <c r="B363" t="s">
        <v>626</v>
      </c>
      <c r="C363" t="s">
        <v>136</v>
      </c>
      <c r="D363" t="s">
        <v>166</v>
      </c>
      <c r="E363" t="str">
        <f t="shared" si="38"/>
        <v>Load Scenario 362 (Org#=1| Campus#=1, GiftType#=2, Fund#=1)</v>
      </c>
      <c r="F363" s="24" t="str">
        <f t="shared" si="39"/>
        <v>CampusName=Main Campus|GiftType=Donate| DonatePurchaseGoal=Donate|FundName= General Giving| CategoryName=</v>
      </c>
      <c r="G363" s="24" t="str">
        <f t="shared" si="40"/>
        <v>Load Scenario 362 (Org#=1| Campus#=1, GiftType#=2, Fund#=1) - Using 'Main Campus',  'Donate', using 'AmountCurrency' of '15', with a 'One-Time' transaction using a 'New Credit Card' payment type 'Mastercard' with account 'Mastercard_Corporate' number '5405 2222 2222 2226' Submit = 'Yes'</v>
      </c>
      <c r="H363" s="24" t="str">
        <f t="shared" si="41"/>
        <v>Environment= https://sg-dev-web.securegive.com/,  User= testing+362+load@securegive.com</v>
      </c>
      <c r="I363" s="34" t="s">
        <v>244</v>
      </c>
      <c r="J363" t="s">
        <v>272</v>
      </c>
      <c r="K363" s="34" t="s">
        <v>2119</v>
      </c>
      <c r="L363" t="s">
        <v>271</v>
      </c>
      <c r="M363" t="s">
        <v>55</v>
      </c>
      <c r="N363" t="s">
        <v>55</v>
      </c>
      <c r="O363" s="1" t="s">
        <v>92</v>
      </c>
      <c r="P363" t="s">
        <v>13</v>
      </c>
      <c r="Q363">
        <v>1</v>
      </c>
      <c r="R363" s="24">
        <v>1</v>
      </c>
      <c r="S363" s="7" t="s">
        <v>213</v>
      </c>
      <c r="T363" s="7">
        <v>2</v>
      </c>
      <c r="U363" s="7" t="s">
        <v>213</v>
      </c>
      <c r="V363" s="26" t="s">
        <v>55</v>
      </c>
      <c r="W363" s="22" t="s">
        <v>55</v>
      </c>
      <c r="X363" s="32" t="s">
        <v>55</v>
      </c>
      <c r="Y363" s="32" t="s">
        <v>55</v>
      </c>
      <c r="Z363" s="22" t="s">
        <v>55</v>
      </c>
      <c r="AA363" s="22" t="s">
        <v>55</v>
      </c>
      <c r="AB363" s="22" t="s">
        <v>55</v>
      </c>
      <c r="AC363" t="s">
        <v>60</v>
      </c>
      <c r="AD363">
        <v>1</v>
      </c>
      <c r="AF363" t="s">
        <v>24</v>
      </c>
      <c r="AG363">
        <v>15</v>
      </c>
      <c r="AH363" t="s">
        <v>17</v>
      </c>
      <c r="AI363" s="5" t="s">
        <v>55</v>
      </c>
      <c r="AJ363" s="5" t="s">
        <v>55</v>
      </c>
      <c r="AK363" s="32" t="s">
        <v>55</v>
      </c>
      <c r="AL363" s="22" t="s">
        <v>55</v>
      </c>
      <c r="AM363" s="32" t="s">
        <v>55</v>
      </c>
      <c r="AN363" s="32" t="s">
        <v>55</v>
      </c>
      <c r="AO363" s="22" t="str">
        <f t="shared" si="37"/>
        <v>One-Time gift on N/A basis charged on N/A Delayed start date of N/A ending on N/A</v>
      </c>
      <c r="AP363" t="s">
        <v>38</v>
      </c>
      <c r="AQ363" s="5" t="s">
        <v>64</v>
      </c>
      <c r="AR363" s="5" t="s">
        <v>181</v>
      </c>
      <c r="AS363" s="5" t="s">
        <v>64</v>
      </c>
      <c r="AT363" s="5"/>
      <c r="AU363" t="s">
        <v>38</v>
      </c>
      <c r="AV363" t="s">
        <v>38</v>
      </c>
      <c r="AW363" t="s">
        <v>38</v>
      </c>
      <c r="AX363" t="s">
        <v>90</v>
      </c>
      <c r="AY363" s="35" t="s">
        <v>3560</v>
      </c>
      <c r="AZ363" s="36" t="s">
        <v>3314</v>
      </c>
      <c r="BA363" s="36" t="s">
        <v>4055</v>
      </c>
      <c r="BB363" s="36" t="s">
        <v>5849</v>
      </c>
      <c r="BC363" s="37"/>
      <c r="BD363" s="36" t="s">
        <v>5850</v>
      </c>
      <c r="BE363" s="36" t="s">
        <v>5195</v>
      </c>
      <c r="BF363" t="s">
        <v>87</v>
      </c>
      <c r="BG363" s="39">
        <v>84029</v>
      </c>
      <c r="BH363" t="s">
        <v>53</v>
      </c>
      <c r="BI363" t="s">
        <v>221</v>
      </c>
      <c r="BJ363" s="5" t="s">
        <v>55</v>
      </c>
      <c r="BK363" t="s">
        <v>37</v>
      </c>
      <c r="BL363" t="s">
        <v>238</v>
      </c>
      <c r="BM363" t="s">
        <v>111</v>
      </c>
      <c r="BN363" t="s">
        <v>123</v>
      </c>
      <c r="BO363" t="s">
        <v>103</v>
      </c>
      <c r="BP363" s="4">
        <v>44188</v>
      </c>
      <c r="BQ363">
        <v>123</v>
      </c>
      <c r="BR363" s="5" t="s">
        <v>55</v>
      </c>
      <c r="BS363" t="s">
        <v>174</v>
      </c>
      <c r="BT363">
        <v>30215</v>
      </c>
      <c r="BU363" t="s">
        <v>38</v>
      </c>
      <c r="BV363" t="s">
        <v>38</v>
      </c>
      <c r="BW363" s="5" t="s">
        <v>55</v>
      </c>
      <c r="BX363" s="22" t="s">
        <v>55</v>
      </c>
      <c r="BY363" s="5" t="s">
        <v>55</v>
      </c>
      <c r="BZ363" s="5" t="s">
        <v>55</v>
      </c>
      <c r="CA363" t="s">
        <v>38</v>
      </c>
      <c r="CB363" t="s">
        <v>37</v>
      </c>
      <c r="CC363" t="s">
        <v>55</v>
      </c>
    </row>
    <row r="364" spans="1:81" x14ac:dyDescent="0.2">
      <c r="A364" s="7" t="s">
        <v>37</v>
      </c>
      <c r="B364" t="s">
        <v>627</v>
      </c>
      <c r="C364" t="s">
        <v>136</v>
      </c>
      <c r="D364" t="s">
        <v>166</v>
      </c>
      <c r="E364" t="str">
        <f t="shared" si="38"/>
        <v>Load Scenario 363 (Org#=1| Campus#=1, GiftType#=2, Fund#=1)</v>
      </c>
      <c r="F364" s="24" t="str">
        <f t="shared" si="39"/>
        <v>CampusName=Main Campus|GiftType=Donate| DonatePurchaseGoal=Donate|FundName= General Giving| CategoryName=</v>
      </c>
      <c r="G364" s="24" t="str">
        <f t="shared" si="40"/>
        <v>Load Scenario 363 (Org#=1| Campus#=1, GiftType#=2, Fund#=1) - Using 'Main Campus',  'Donate', using 'AmountCurrency' of '16', with a 'One-Time' transaction using a 'New Credit Card' payment type 'Discover' with account 'Discover' number '6011 0009 9550 0000' Submit = 'Yes'</v>
      </c>
      <c r="H364" s="24" t="str">
        <f t="shared" si="41"/>
        <v>Environment= https://sg-dev-web.securegive.com/,  User= testing+363+load@securegive.com</v>
      </c>
      <c r="I364" s="34" t="s">
        <v>244</v>
      </c>
      <c r="J364" t="s">
        <v>272</v>
      </c>
      <c r="K364" s="34" t="s">
        <v>2120</v>
      </c>
      <c r="L364" t="s">
        <v>271</v>
      </c>
      <c r="M364" t="s">
        <v>55</v>
      </c>
      <c r="N364" t="s">
        <v>55</v>
      </c>
      <c r="O364" s="1" t="s">
        <v>92</v>
      </c>
      <c r="P364" t="s">
        <v>13</v>
      </c>
      <c r="Q364">
        <v>1</v>
      </c>
      <c r="R364" s="24">
        <v>1</v>
      </c>
      <c r="S364" s="7" t="s">
        <v>213</v>
      </c>
      <c r="T364" s="7">
        <v>2</v>
      </c>
      <c r="U364" s="7" t="s">
        <v>213</v>
      </c>
      <c r="V364" s="26" t="s">
        <v>55</v>
      </c>
      <c r="W364" s="22" t="s">
        <v>55</v>
      </c>
      <c r="X364" s="32" t="s">
        <v>55</v>
      </c>
      <c r="Y364" s="32" t="s">
        <v>55</v>
      </c>
      <c r="Z364" s="22" t="s">
        <v>55</v>
      </c>
      <c r="AA364" s="22" t="s">
        <v>55</v>
      </c>
      <c r="AB364" s="22" t="s">
        <v>55</v>
      </c>
      <c r="AC364" t="s">
        <v>60</v>
      </c>
      <c r="AD364">
        <v>1</v>
      </c>
      <c r="AF364" t="s">
        <v>24</v>
      </c>
      <c r="AG364">
        <v>16</v>
      </c>
      <c r="AH364" t="s">
        <v>17</v>
      </c>
      <c r="AI364" s="5" t="s">
        <v>55</v>
      </c>
      <c r="AJ364" s="5" t="s">
        <v>55</v>
      </c>
      <c r="AK364" s="32" t="s">
        <v>55</v>
      </c>
      <c r="AL364" s="22" t="s">
        <v>55</v>
      </c>
      <c r="AM364" s="32" t="s">
        <v>55</v>
      </c>
      <c r="AN364" s="32" t="s">
        <v>55</v>
      </c>
      <c r="AO364" s="22" t="str">
        <f t="shared" si="37"/>
        <v>One-Time gift on N/A basis charged on N/A Delayed start date of N/A ending on N/A</v>
      </c>
      <c r="AP364" t="s">
        <v>38</v>
      </c>
      <c r="AQ364" s="5" t="s">
        <v>64</v>
      </c>
      <c r="AR364" s="5" t="s">
        <v>181</v>
      </c>
      <c r="AS364" s="5" t="s">
        <v>64</v>
      </c>
      <c r="AT364" s="5"/>
      <c r="AU364" t="s">
        <v>38</v>
      </c>
      <c r="AV364" t="s">
        <v>38</v>
      </c>
      <c r="AW364" t="s">
        <v>38</v>
      </c>
      <c r="AX364" t="s">
        <v>90</v>
      </c>
      <c r="AY364" s="35" t="s">
        <v>3518</v>
      </c>
      <c r="AZ364" s="36" t="s">
        <v>3599</v>
      </c>
      <c r="BA364" s="36" t="s">
        <v>4056</v>
      </c>
      <c r="BB364" s="36" t="s">
        <v>5851</v>
      </c>
      <c r="BC364" s="37"/>
      <c r="BD364" s="36" t="s">
        <v>5852</v>
      </c>
      <c r="BE364" s="36" t="s">
        <v>5503</v>
      </c>
      <c r="BF364" t="s">
        <v>87</v>
      </c>
      <c r="BG364" s="39">
        <v>70576</v>
      </c>
      <c r="BH364" t="s">
        <v>53</v>
      </c>
      <c r="BI364" t="s">
        <v>221</v>
      </c>
      <c r="BJ364" s="5" t="s">
        <v>55</v>
      </c>
      <c r="BK364" t="s">
        <v>37</v>
      </c>
      <c r="BL364" t="s">
        <v>96</v>
      </c>
      <c r="BM364" t="s">
        <v>111</v>
      </c>
      <c r="BN364" t="s">
        <v>96</v>
      </c>
      <c r="BO364" t="s">
        <v>104</v>
      </c>
      <c r="BP364" s="4">
        <v>44188</v>
      </c>
      <c r="BQ364">
        <v>123</v>
      </c>
      <c r="BR364" s="5" t="s">
        <v>55</v>
      </c>
      <c r="BS364" t="s">
        <v>175</v>
      </c>
      <c r="BT364">
        <v>30215</v>
      </c>
      <c r="BU364" t="s">
        <v>38</v>
      </c>
      <c r="BV364" t="s">
        <v>38</v>
      </c>
      <c r="BW364" s="5" t="s">
        <v>55</v>
      </c>
      <c r="BX364" s="22" t="s">
        <v>55</v>
      </c>
      <c r="BY364" s="5" t="s">
        <v>55</v>
      </c>
      <c r="BZ364" s="5" t="s">
        <v>55</v>
      </c>
      <c r="CA364" t="s">
        <v>37</v>
      </c>
      <c r="CB364" t="s">
        <v>37</v>
      </c>
      <c r="CC364" t="s">
        <v>55</v>
      </c>
    </row>
    <row r="365" spans="1:81" x14ac:dyDescent="0.2">
      <c r="A365" s="7" t="s">
        <v>37</v>
      </c>
      <c r="B365" t="s">
        <v>628</v>
      </c>
      <c r="C365" t="s">
        <v>136</v>
      </c>
      <c r="D365" t="s">
        <v>166</v>
      </c>
      <c r="E365" t="str">
        <f t="shared" si="38"/>
        <v>Load Scenario 364 (Org#=1| Campus#=1, GiftType#=2, Fund#=1)</v>
      </c>
      <c r="F365" s="24" t="str">
        <f t="shared" si="39"/>
        <v>CampusName=Main Campus|GiftType=Donate| DonatePurchaseGoal=Donate|FundName= General Giving| CategoryName=</v>
      </c>
      <c r="G365" s="24" t="str">
        <f t="shared" si="40"/>
        <v>Load Scenario 364 (Org#=1| Campus#=1, GiftType#=2, Fund#=1) - Using 'Main Campus',  'Donate', using 'AmountCurrency' of '10', with a 'One-Time' transaction using a 'New Credit Card' payment type 'Amex' with account 'American_Express' number '3714 496353 98431' Submit = 'Yes'</v>
      </c>
      <c r="H365" s="24" t="str">
        <f t="shared" si="41"/>
        <v>Environment= https://sg-dev-web.securegive.com/,  User= testing+364+load@securegive.com</v>
      </c>
      <c r="I365" s="34" t="s">
        <v>244</v>
      </c>
      <c r="J365" t="s">
        <v>272</v>
      </c>
      <c r="K365" s="34" t="s">
        <v>2121</v>
      </c>
      <c r="L365" t="s">
        <v>271</v>
      </c>
      <c r="M365" t="s">
        <v>55</v>
      </c>
      <c r="N365" t="s">
        <v>55</v>
      </c>
      <c r="O365" s="1" t="s">
        <v>92</v>
      </c>
      <c r="P365" t="s">
        <v>13</v>
      </c>
      <c r="Q365">
        <v>1</v>
      </c>
      <c r="R365" s="24">
        <v>1</v>
      </c>
      <c r="S365" s="7" t="s">
        <v>213</v>
      </c>
      <c r="T365" s="7">
        <v>2</v>
      </c>
      <c r="U365" s="7" t="s">
        <v>213</v>
      </c>
      <c r="V365" s="26" t="s">
        <v>55</v>
      </c>
      <c r="W365" s="22" t="s">
        <v>55</v>
      </c>
      <c r="X365" s="32" t="s">
        <v>55</v>
      </c>
      <c r="Y365" s="32" t="s">
        <v>55</v>
      </c>
      <c r="Z365" s="22" t="s">
        <v>55</v>
      </c>
      <c r="AA365" s="22" t="s">
        <v>55</v>
      </c>
      <c r="AB365" s="22" t="s">
        <v>55</v>
      </c>
      <c r="AC365" t="s">
        <v>60</v>
      </c>
      <c r="AD365">
        <v>1</v>
      </c>
      <c r="AF365" t="s">
        <v>24</v>
      </c>
      <c r="AG365">
        <v>10</v>
      </c>
      <c r="AH365" t="s">
        <v>17</v>
      </c>
      <c r="AI365" s="5" t="s">
        <v>55</v>
      </c>
      <c r="AJ365" s="5" t="s">
        <v>55</v>
      </c>
      <c r="AK365" s="32" t="s">
        <v>55</v>
      </c>
      <c r="AL365" s="22" t="s">
        <v>55</v>
      </c>
      <c r="AM365" s="32" t="s">
        <v>55</v>
      </c>
      <c r="AN365" s="32" t="s">
        <v>55</v>
      </c>
      <c r="AO365" s="22" t="str">
        <f t="shared" si="37"/>
        <v>One-Time gift on N/A basis charged on N/A Delayed start date of N/A ending on N/A</v>
      </c>
      <c r="AP365" t="s">
        <v>38</v>
      </c>
      <c r="AQ365" s="5" t="s">
        <v>64</v>
      </c>
      <c r="AR365" s="5" t="s">
        <v>181</v>
      </c>
      <c r="AS365" s="5" t="s">
        <v>64</v>
      </c>
      <c r="AT365" s="5"/>
      <c r="AU365" t="s">
        <v>38</v>
      </c>
      <c r="AV365" t="s">
        <v>38</v>
      </c>
      <c r="AW365" t="s">
        <v>38</v>
      </c>
      <c r="AX365" t="s">
        <v>90</v>
      </c>
      <c r="AY365" s="35" t="s">
        <v>3319</v>
      </c>
      <c r="AZ365" s="36" t="s">
        <v>3264</v>
      </c>
      <c r="BA365" s="36" t="s">
        <v>4057</v>
      </c>
      <c r="BB365" s="36" t="s">
        <v>5853</v>
      </c>
      <c r="BC365" s="37"/>
      <c r="BD365" s="36" t="s">
        <v>5854</v>
      </c>
      <c r="BE365" s="36" t="s">
        <v>5362</v>
      </c>
      <c r="BF365" t="s">
        <v>87</v>
      </c>
      <c r="BG365" s="39">
        <v>1827</v>
      </c>
      <c r="BH365" t="s">
        <v>53</v>
      </c>
      <c r="BI365" t="s">
        <v>221</v>
      </c>
      <c r="BJ365" s="5" t="s">
        <v>55</v>
      </c>
      <c r="BK365" t="s">
        <v>37</v>
      </c>
      <c r="BL365" t="s">
        <v>239</v>
      </c>
      <c r="BM365" t="s">
        <v>111</v>
      </c>
      <c r="BN365" t="s">
        <v>107</v>
      </c>
      <c r="BO365" t="s">
        <v>105</v>
      </c>
      <c r="BP365" s="4">
        <v>44188</v>
      </c>
      <c r="BQ365" s="5" t="s">
        <v>55</v>
      </c>
      <c r="BR365">
        <v>1234</v>
      </c>
      <c r="BS365" t="s">
        <v>176</v>
      </c>
      <c r="BT365">
        <v>30215</v>
      </c>
      <c r="BU365" t="s">
        <v>38</v>
      </c>
      <c r="BV365" t="s">
        <v>55</v>
      </c>
      <c r="BW365" s="5" t="s">
        <v>55</v>
      </c>
      <c r="BX365" s="22" t="s">
        <v>55</v>
      </c>
      <c r="BY365" s="5" t="s">
        <v>55</v>
      </c>
      <c r="BZ365" s="5" t="s">
        <v>55</v>
      </c>
      <c r="CA365" t="s">
        <v>37</v>
      </c>
      <c r="CB365" t="s">
        <v>37</v>
      </c>
      <c r="CC365" t="s">
        <v>55</v>
      </c>
    </row>
    <row r="366" spans="1:81" x14ac:dyDescent="0.2">
      <c r="A366" s="7" t="s">
        <v>37</v>
      </c>
      <c r="B366" t="s">
        <v>629</v>
      </c>
      <c r="C366" t="s">
        <v>136</v>
      </c>
      <c r="D366" t="s">
        <v>166</v>
      </c>
      <c r="E366" t="str">
        <f t="shared" si="38"/>
        <v>Load Scenario 365 (Org#=1| Campus#=1, GiftType#=2, Fund#=1)</v>
      </c>
      <c r="F366" s="24" t="str">
        <f t="shared" si="39"/>
        <v>CampusName=Main Campus|GiftType=Donate| DonatePurchaseGoal=Donate|FundName= General Giving| CategoryName=</v>
      </c>
      <c r="G366" s="24" t="str">
        <f t="shared" si="40"/>
        <v>Load Scenario 365 (Org#=1| Campus#=1, GiftType#=2, Fund#=1) - Using 'Main Campus',  'Donate', using 'AmountCurrency' of '10', with a 'One-Time' transaction using a 'New Bank Account' payment type 'ach' with account 'NormalAccount' number '856667' Submit = 'Yes'</v>
      </c>
      <c r="H366" s="24" t="str">
        <f t="shared" si="41"/>
        <v>Environment= https://sg-dev-web.securegive.com/,  User= testing+365+load@securegive.com</v>
      </c>
      <c r="I366" s="34" t="s">
        <v>244</v>
      </c>
      <c r="J366" t="s">
        <v>272</v>
      </c>
      <c r="K366" s="34" t="s">
        <v>2122</v>
      </c>
      <c r="L366" t="s">
        <v>271</v>
      </c>
      <c r="M366" t="s">
        <v>55</v>
      </c>
      <c r="N366" t="s">
        <v>55</v>
      </c>
      <c r="O366" s="1" t="s">
        <v>92</v>
      </c>
      <c r="P366" t="s">
        <v>13</v>
      </c>
      <c r="Q366">
        <v>1</v>
      </c>
      <c r="R366" s="24">
        <v>1</v>
      </c>
      <c r="S366" s="7" t="s">
        <v>213</v>
      </c>
      <c r="T366" s="7">
        <v>2</v>
      </c>
      <c r="U366" s="7" t="s">
        <v>213</v>
      </c>
      <c r="V366" s="26" t="s">
        <v>55</v>
      </c>
      <c r="W366" s="22" t="s">
        <v>55</v>
      </c>
      <c r="X366" s="32" t="s">
        <v>55</v>
      </c>
      <c r="Y366" s="32" t="s">
        <v>55</v>
      </c>
      <c r="Z366" s="22" t="s">
        <v>55</v>
      </c>
      <c r="AA366" s="22" t="s">
        <v>55</v>
      </c>
      <c r="AB366" s="22" t="s">
        <v>55</v>
      </c>
      <c r="AC366" t="s">
        <v>60</v>
      </c>
      <c r="AD366">
        <v>1</v>
      </c>
      <c r="AF366" t="s">
        <v>24</v>
      </c>
      <c r="AG366">
        <v>10</v>
      </c>
      <c r="AH366" t="s">
        <v>17</v>
      </c>
      <c r="AI366" s="5" t="s">
        <v>55</v>
      </c>
      <c r="AJ366" s="5" t="s">
        <v>55</v>
      </c>
      <c r="AK366" s="32" t="s">
        <v>55</v>
      </c>
      <c r="AL366" s="22" t="s">
        <v>55</v>
      </c>
      <c r="AM366" s="32" t="s">
        <v>55</v>
      </c>
      <c r="AN366" s="32" t="s">
        <v>55</v>
      </c>
      <c r="AO366" s="22" t="str">
        <f t="shared" si="37"/>
        <v>One-Time gift on N/A basis charged on N/A Delayed start date of N/A ending on N/A</v>
      </c>
      <c r="AP366" t="s">
        <v>38</v>
      </c>
      <c r="AQ366" s="5" t="s">
        <v>64</v>
      </c>
      <c r="AR366" s="5" t="s">
        <v>181</v>
      </c>
      <c r="AS366" s="5" t="s">
        <v>64</v>
      </c>
      <c r="AT366" s="5"/>
      <c r="AU366" t="s">
        <v>38</v>
      </c>
      <c r="AV366" t="s">
        <v>38</v>
      </c>
      <c r="AW366" t="s">
        <v>38</v>
      </c>
      <c r="AX366" t="s">
        <v>90</v>
      </c>
      <c r="AY366" s="35" t="s">
        <v>3280</v>
      </c>
      <c r="AZ366" s="36" t="s">
        <v>3467</v>
      </c>
      <c r="BA366" s="36" t="s">
        <v>4058</v>
      </c>
      <c r="BB366" s="36" t="s">
        <v>5855</v>
      </c>
      <c r="BC366" s="37"/>
      <c r="BD366" s="36" t="s">
        <v>5443</v>
      </c>
      <c r="BE366" s="36" t="s">
        <v>5420</v>
      </c>
      <c r="BF366" t="s">
        <v>87</v>
      </c>
      <c r="BG366" s="39">
        <v>24636</v>
      </c>
      <c r="BH366" t="s">
        <v>126</v>
      </c>
      <c r="BI366" t="s">
        <v>221</v>
      </c>
      <c r="BJ366" s="5" t="s">
        <v>55</v>
      </c>
      <c r="BK366" s="5" t="s">
        <v>55</v>
      </c>
      <c r="BL366" t="s">
        <v>236</v>
      </c>
      <c r="BM366" t="s">
        <v>110</v>
      </c>
      <c r="BN366" t="s">
        <v>119</v>
      </c>
      <c r="BO366">
        <v>856667</v>
      </c>
      <c r="BP366" s="5" t="s">
        <v>55</v>
      </c>
      <c r="BQ366" s="5" t="s">
        <v>55</v>
      </c>
      <c r="BR366" s="5" t="s">
        <v>55</v>
      </c>
      <c r="BS366" s="5" t="s">
        <v>55</v>
      </c>
      <c r="BT366" s="5" t="s">
        <v>55</v>
      </c>
      <c r="BU366" s="5" t="s">
        <v>55</v>
      </c>
      <c r="BV366" t="s">
        <v>38</v>
      </c>
      <c r="BW366" t="s">
        <v>51</v>
      </c>
      <c r="BX366" s="6" t="s">
        <v>132</v>
      </c>
      <c r="BY366" t="s">
        <v>52</v>
      </c>
      <c r="BZ366" s="5" t="s">
        <v>131</v>
      </c>
      <c r="CA366" t="s">
        <v>38</v>
      </c>
      <c r="CB366" t="s">
        <v>37</v>
      </c>
      <c r="CC366" t="s">
        <v>215</v>
      </c>
    </row>
    <row r="367" spans="1:81" x14ac:dyDescent="0.2">
      <c r="A367" s="7" t="s">
        <v>37</v>
      </c>
      <c r="B367" t="s">
        <v>630</v>
      </c>
      <c r="C367" t="s">
        <v>136</v>
      </c>
      <c r="D367" t="s">
        <v>166</v>
      </c>
      <c r="E367" t="str">
        <f t="shared" si="38"/>
        <v>Load Scenario 366 (Org#=1| Campus#=1, GiftType#=2, Fund#=1)</v>
      </c>
      <c r="F367" s="24" t="str">
        <f t="shared" si="39"/>
        <v>CampusName=Main Campus|GiftType=Donate| DonatePurchaseGoal=Donate|FundName= General Giving| CategoryName=</v>
      </c>
      <c r="G367" s="24" t="str">
        <f t="shared" si="40"/>
        <v>Load Scenario 366 (Org#=1| Campus#=1, GiftType#=2, Fund#=1) - Using 'Main Campus',  'Donate', using 'AmountCurrency' of '10', with a 'One-Time' transaction using a 'New Credit Card' payment type 'Visa' with account 'Visa_Personal' number '4111 1111 1111 1111' Submit = 'Yes'</v>
      </c>
      <c r="H367" s="24" t="str">
        <f t="shared" si="41"/>
        <v>Environment= https://sg-dev-web.securegive.com/,  User= testing+366+load@securegive.com</v>
      </c>
      <c r="I367" s="34" t="s">
        <v>244</v>
      </c>
      <c r="J367" t="s">
        <v>272</v>
      </c>
      <c r="K367" s="34" t="s">
        <v>2123</v>
      </c>
      <c r="L367" t="s">
        <v>271</v>
      </c>
      <c r="M367" t="s">
        <v>55</v>
      </c>
      <c r="N367" t="s">
        <v>55</v>
      </c>
      <c r="O367" s="1" t="s">
        <v>92</v>
      </c>
      <c r="P367" t="s">
        <v>13</v>
      </c>
      <c r="Q367">
        <v>1</v>
      </c>
      <c r="R367" s="24">
        <v>1</v>
      </c>
      <c r="S367" s="7" t="s">
        <v>213</v>
      </c>
      <c r="T367" s="7">
        <v>2</v>
      </c>
      <c r="U367" s="7" t="s">
        <v>213</v>
      </c>
      <c r="V367" s="26" t="s">
        <v>55</v>
      </c>
      <c r="W367" s="22" t="s">
        <v>55</v>
      </c>
      <c r="X367" s="32" t="s">
        <v>55</v>
      </c>
      <c r="Y367" s="32" t="s">
        <v>55</v>
      </c>
      <c r="Z367" s="22" t="s">
        <v>55</v>
      </c>
      <c r="AA367" s="22" t="s">
        <v>55</v>
      </c>
      <c r="AB367" s="22" t="s">
        <v>55</v>
      </c>
      <c r="AC367" t="s">
        <v>60</v>
      </c>
      <c r="AD367">
        <v>1</v>
      </c>
      <c r="AF367" t="s">
        <v>24</v>
      </c>
      <c r="AG367">
        <v>10</v>
      </c>
      <c r="AH367" t="s">
        <v>17</v>
      </c>
      <c r="AI367" s="5" t="s">
        <v>55</v>
      </c>
      <c r="AJ367" s="5" t="s">
        <v>55</v>
      </c>
      <c r="AK367" s="32" t="s">
        <v>55</v>
      </c>
      <c r="AL367" s="22" t="s">
        <v>55</v>
      </c>
      <c r="AM367" s="32" t="s">
        <v>55</v>
      </c>
      <c r="AN367" s="32" t="s">
        <v>55</v>
      </c>
      <c r="AO367" s="22" t="str">
        <f t="shared" si="37"/>
        <v>One-Time gift on N/A basis charged on N/A Delayed start date of N/A ending on N/A</v>
      </c>
      <c r="AP367" t="s">
        <v>38</v>
      </c>
      <c r="AQ367" s="5" t="s">
        <v>64</v>
      </c>
      <c r="AR367" s="5" t="s">
        <v>181</v>
      </c>
      <c r="AS367" s="5" t="s">
        <v>64</v>
      </c>
      <c r="AT367" s="5"/>
      <c r="AU367" t="s">
        <v>38</v>
      </c>
      <c r="AV367" t="s">
        <v>38</v>
      </c>
      <c r="AW367" t="s">
        <v>38</v>
      </c>
      <c r="AX367" t="s">
        <v>90</v>
      </c>
      <c r="AY367" s="35" t="s">
        <v>3447</v>
      </c>
      <c r="AZ367" s="36" t="s">
        <v>3350</v>
      </c>
      <c r="BA367" s="36" t="s">
        <v>4059</v>
      </c>
      <c r="BB367" s="36" t="s">
        <v>5856</v>
      </c>
      <c r="BC367" s="37"/>
      <c r="BD367" s="36" t="s">
        <v>5535</v>
      </c>
      <c r="BE367" s="36" t="s">
        <v>5396</v>
      </c>
      <c r="BF367" t="s">
        <v>87</v>
      </c>
      <c r="BG367" s="39">
        <v>22831</v>
      </c>
      <c r="BH367" t="s">
        <v>53</v>
      </c>
      <c r="BI367" t="s">
        <v>221</v>
      </c>
      <c r="BJ367" s="5" t="s">
        <v>55</v>
      </c>
      <c r="BK367" t="s">
        <v>37</v>
      </c>
      <c r="BL367" t="s">
        <v>237</v>
      </c>
      <c r="BM367" t="s">
        <v>111</v>
      </c>
      <c r="BN367" t="s">
        <v>121</v>
      </c>
      <c r="BO367" t="s">
        <v>98</v>
      </c>
      <c r="BP367" s="4">
        <v>44188</v>
      </c>
      <c r="BQ367">
        <v>123</v>
      </c>
      <c r="BR367" s="5" t="s">
        <v>55</v>
      </c>
      <c r="BS367" t="s">
        <v>50</v>
      </c>
      <c r="BT367">
        <v>30215</v>
      </c>
      <c r="BU367" t="s">
        <v>38</v>
      </c>
      <c r="BV367" t="s">
        <v>38</v>
      </c>
      <c r="BW367" s="5" t="s">
        <v>55</v>
      </c>
      <c r="BX367" s="22" t="s">
        <v>55</v>
      </c>
      <c r="BY367" s="5" t="s">
        <v>55</v>
      </c>
      <c r="BZ367" s="5" t="s">
        <v>55</v>
      </c>
      <c r="CA367" t="s">
        <v>37</v>
      </c>
      <c r="CB367" t="s">
        <v>37</v>
      </c>
      <c r="CC367" t="s">
        <v>55</v>
      </c>
    </row>
    <row r="368" spans="1:81" ht="17" customHeight="1" x14ac:dyDescent="0.2">
      <c r="A368" s="7" t="s">
        <v>37</v>
      </c>
      <c r="B368" t="s">
        <v>631</v>
      </c>
      <c r="C368" t="s">
        <v>136</v>
      </c>
      <c r="D368" t="s">
        <v>166</v>
      </c>
      <c r="E368" t="str">
        <f t="shared" si="38"/>
        <v>Load Scenario 367 (Org#=1| Campus#=1, GiftType#=2, Fund#=1)</v>
      </c>
      <c r="F368" s="24" t="str">
        <f t="shared" si="39"/>
        <v>CampusName=Main Campus|GiftType=Donate| DonatePurchaseGoal=Donate|FundName= General Giving| CategoryName=</v>
      </c>
      <c r="G368" s="24" t="str">
        <f t="shared" si="40"/>
        <v>Load Scenario 367 (Org#=1| Campus#=1, GiftType#=2, Fund#=1) - Using 'Main Campus',  'Donate', using 'AmountCurrency' of '10', with a 'One-Time' transaction using a 'New Credit Card' payment type 'Visa' with account 'Visa_Corporate_Purchase' number '4055 0111 1111 1111' Submit = 'Yes'</v>
      </c>
      <c r="H368" s="24" t="str">
        <f t="shared" si="41"/>
        <v>Environment= https://sg-dev-web.securegive.com/,  User= testing+367+load@securegive.com</v>
      </c>
      <c r="I368" s="34" t="s">
        <v>244</v>
      </c>
      <c r="J368" t="s">
        <v>272</v>
      </c>
      <c r="K368" s="34" t="s">
        <v>2124</v>
      </c>
      <c r="L368" t="s">
        <v>271</v>
      </c>
      <c r="M368" t="s">
        <v>55</v>
      </c>
      <c r="N368" t="s">
        <v>55</v>
      </c>
      <c r="O368" s="1" t="s">
        <v>92</v>
      </c>
      <c r="P368" t="s">
        <v>13</v>
      </c>
      <c r="Q368">
        <v>1</v>
      </c>
      <c r="R368" s="24">
        <v>1</v>
      </c>
      <c r="S368" s="7" t="s">
        <v>213</v>
      </c>
      <c r="T368" s="7">
        <v>2</v>
      </c>
      <c r="U368" s="7" t="s">
        <v>213</v>
      </c>
      <c r="V368" s="26" t="s">
        <v>55</v>
      </c>
      <c r="W368" s="22" t="s">
        <v>55</v>
      </c>
      <c r="X368" s="32" t="s">
        <v>55</v>
      </c>
      <c r="Y368" s="32" t="s">
        <v>55</v>
      </c>
      <c r="Z368" s="22" t="s">
        <v>55</v>
      </c>
      <c r="AA368" s="22" t="s">
        <v>55</v>
      </c>
      <c r="AB368" s="22" t="s">
        <v>55</v>
      </c>
      <c r="AC368" t="s">
        <v>60</v>
      </c>
      <c r="AD368">
        <v>1</v>
      </c>
      <c r="AF368" t="s">
        <v>24</v>
      </c>
      <c r="AG368">
        <v>10</v>
      </c>
      <c r="AH368" t="s">
        <v>17</v>
      </c>
      <c r="AI368" s="5" t="s">
        <v>55</v>
      </c>
      <c r="AJ368" s="5" t="s">
        <v>55</v>
      </c>
      <c r="AK368" s="32" t="s">
        <v>55</v>
      </c>
      <c r="AL368" s="22" t="s">
        <v>55</v>
      </c>
      <c r="AM368" s="32" t="s">
        <v>55</v>
      </c>
      <c r="AN368" s="32" t="s">
        <v>55</v>
      </c>
      <c r="AO368" s="22" t="str">
        <f t="shared" si="37"/>
        <v>One-Time gift on N/A basis charged on N/A Delayed start date of N/A ending on N/A</v>
      </c>
      <c r="AP368" t="s">
        <v>38</v>
      </c>
      <c r="AQ368" s="5" t="s">
        <v>64</v>
      </c>
      <c r="AR368" s="5" t="s">
        <v>181</v>
      </c>
      <c r="AS368" s="5" t="s">
        <v>64</v>
      </c>
      <c r="AT368" s="5"/>
      <c r="AU368" t="s">
        <v>38</v>
      </c>
      <c r="AV368" t="s">
        <v>38</v>
      </c>
      <c r="AW368" t="s">
        <v>38</v>
      </c>
      <c r="AX368" t="s">
        <v>90</v>
      </c>
      <c r="AY368" s="35" t="s">
        <v>3476</v>
      </c>
      <c r="AZ368" s="36" t="s">
        <v>3600</v>
      </c>
      <c r="BA368" s="36" t="s">
        <v>4060</v>
      </c>
      <c r="BB368" s="36" t="s">
        <v>5857</v>
      </c>
      <c r="BC368" s="37"/>
      <c r="BD368" s="36" t="s">
        <v>5467</v>
      </c>
      <c r="BE368" s="36" t="s">
        <v>5362</v>
      </c>
      <c r="BF368" t="s">
        <v>87</v>
      </c>
      <c r="BG368" s="39">
        <v>13930</v>
      </c>
      <c r="BH368" t="s">
        <v>53</v>
      </c>
      <c r="BI368" t="s">
        <v>221</v>
      </c>
      <c r="BJ368" s="5" t="s">
        <v>55</v>
      </c>
      <c r="BK368" t="s">
        <v>37</v>
      </c>
      <c r="BL368" t="s">
        <v>237</v>
      </c>
      <c r="BM368" t="s">
        <v>111</v>
      </c>
      <c r="BN368" t="s">
        <v>106</v>
      </c>
      <c r="BO368" t="s">
        <v>100</v>
      </c>
      <c r="BP368" s="4">
        <v>44188</v>
      </c>
      <c r="BQ368">
        <v>123</v>
      </c>
      <c r="BR368" s="5" t="s">
        <v>55</v>
      </c>
      <c r="BS368" t="s">
        <v>172</v>
      </c>
      <c r="BT368">
        <v>30215</v>
      </c>
      <c r="BU368" t="s">
        <v>38</v>
      </c>
      <c r="BV368" t="s">
        <v>38</v>
      </c>
      <c r="BW368" s="5" t="s">
        <v>55</v>
      </c>
      <c r="BX368" s="22" t="s">
        <v>55</v>
      </c>
      <c r="BY368" s="5" t="s">
        <v>55</v>
      </c>
      <c r="BZ368" s="5" t="s">
        <v>55</v>
      </c>
      <c r="CA368" t="s">
        <v>37</v>
      </c>
      <c r="CB368" t="s">
        <v>37</v>
      </c>
      <c r="CC368" t="s">
        <v>55</v>
      </c>
    </row>
    <row r="369" spans="1:81" x14ac:dyDescent="0.2">
      <c r="A369" s="7" t="s">
        <v>37</v>
      </c>
      <c r="B369" t="s">
        <v>632</v>
      </c>
      <c r="C369" t="s">
        <v>136</v>
      </c>
      <c r="D369" t="s">
        <v>166</v>
      </c>
      <c r="E369" t="str">
        <f t="shared" si="38"/>
        <v>Load Scenario 368 (Org#=1| Campus#=1, GiftType#=2, Fund#=1)</v>
      </c>
      <c r="F369" s="24" t="str">
        <f t="shared" si="39"/>
        <v>CampusName=Main Campus|GiftType=Donate| DonatePurchaseGoal=Donate|FundName= General Giving| CategoryName=</v>
      </c>
      <c r="G369" s="24" t="str">
        <f t="shared" si="40"/>
        <v>Load Scenario 368 (Org#=1| Campus#=1, GiftType#=2, Fund#=1) - Using 'Main Campus',  'Donate', using 'AmountCurrency' of '14', with a 'One-Time' transaction using a 'New Credit Card' payment type 'Visa' with account 'Mastercard_Personal' number '5454 5454 5454 5454' Submit = 'Yes'</v>
      </c>
      <c r="H369" s="24" t="str">
        <f t="shared" si="41"/>
        <v>Environment= https://sg-dev-web.securegive.com/,  User= testing+368+load@securegive.com</v>
      </c>
      <c r="I369" s="34" t="s">
        <v>244</v>
      </c>
      <c r="J369" t="s">
        <v>272</v>
      </c>
      <c r="K369" s="34" t="s">
        <v>2125</v>
      </c>
      <c r="L369" t="s">
        <v>271</v>
      </c>
      <c r="M369" t="s">
        <v>55</v>
      </c>
      <c r="N369" t="s">
        <v>55</v>
      </c>
      <c r="O369" s="1" t="s">
        <v>92</v>
      </c>
      <c r="P369" t="s">
        <v>13</v>
      </c>
      <c r="Q369">
        <v>1</v>
      </c>
      <c r="R369" s="24">
        <v>1</v>
      </c>
      <c r="S369" s="7" t="s">
        <v>213</v>
      </c>
      <c r="T369" s="7">
        <v>2</v>
      </c>
      <c r="U369" s="7" t="s">
        <v>213</v>
      </c>
      <c r="V369" s="26" t="s">
        <v>55</v>
      </c>
      <c r="W369" s="22" t="s">
        <v>55</v>
      </c>
      <c r="X369" s="32" t="s">
        <v>55</v>
      </c>
      <c r="Y369" s="32" t="s">
        <v>55</v>
      </c>
      <c r="Z369" s="22" t="s">
        <v>55</v>
      </c>
      <c r="AA369" s="22" t="s">
        <v>55</v>
      </c>
      <c r="AB369" s="22" t="s">
        <v>55</v>
      </c>
      <c r="AC369" t="s">
        <v>60</v>
      </c>
      <c r="AD369">
        <v>1</v>
      </c>
      <c r="AF369" t="s">
        <v>24</v>
      </c>
      <c r="AG369">
        <v>14</v>
      </c>
      <c r="AH369" t="s">
        <v>17</v>
      </c>
      <c r="AI369" s="5" t="s">
        <v>55</v>
      </c>
      <c r="AJ369" s="5" t="s">
        <v>55</v>
      </c>
      <c r="AK369" s="32" t="s">
        <v>55</v>
      </c>
      <c r="AL369" s="22" t="s">
        <v>55</v>
      </c>
      <c r="AM369" s="32" t="s">
        <v>55</v>
      </c>
      <c r="AN369" s="32" t="s">
        <v>55</v>
      </c>
      <c r="AO369" s="22" t="str">
        <f t="shared" si="37"/>
        <v>One-Time gift on N/A basis charged on N/A Delayed start date of N/A ending on N/A</v>
      </c>
      <c r="AP369" t="s">
        <v>38</v>
      </c>
      <c r="AQ369" s="5" t="s">
        <v>64</v>
      </c>
      <c r="AR369" s="5" t="s">
        <v>181</v>
      </c>
      <c r="AS369" s="5" t="s">
        <v>64</v>
      </c>
      <c r="AT369" s="5"/>
      <c r="AU369" t="s">
        <v>38</v>
      </c>
      <c r="AV369" t="s">
        <v>38</v>
      </c>
      <c r="AW369" t="s">
        <v>38</v>
      </c>
      <c r="AX369" t="s">
        <v>90</v>
      </c>
      <c r="AY369" s="35" t="s">
        <v>3466</v>
      </c>
      <c r="AZ369" s="36" t="s">
        <v>3493</v>
      </c>
      <c r="BA369" s="36" t="s">
        <v>4061</v>
      </c>
      <c r="BB369" s="36" t="s">
        <v>5858</v>
      </c>
      <c r="BC369" s="37"/>
      <c r="BD369" s="36" t="s">
        <v>5859</v>
      </c>
      <c r="BE369" s="36" t="s">
        <v>5206</v>
      </c>
      <c r="BF369" t="s">
        <v>87</v>
      </c>
      <c r="BG369" s="39">
        <v>69868</v>
      </c>
      <c r="BH369" t="s">
        <v>53</v>
      </c>
      <c r="BI369" t="s">
        <v>221</v>
      </c>
      <c r="BJ369" s="5" t="s">
        <v>55</v>
      </c>
      <c r="BK369" t="s">
        <v>37</v>
      </c>
      <c r="BL369" t="s">
        <v>237</v>
      </c>
      <c r="BM369" t="s">
        <v>111</v>
      </c>
      <c r="BN369" t="s">
        <v>122</v>
      </c>
      <c r="BO369" t="s">
        <v>101</v>
      </c>
      <c r="BP369" s="4">
        <v>44188</v>
      </c>
      <c r="BQ369">
        <v>123</v>
      </c>
      <c r="BR369" s="5" t="s">
        <v>55</v>
      </c>
      <c r="BS369" t="s">
        <v>173</v>
      </c>
      <c r="BT369">
        <v>30215</v>
      </c>
      <c r="BU369" t="s">
        <v>38</v>
      </c>
      <c r="BV369" t="s">
        <v>38</v>
      </c>
      <c r="BW369" s="5" t="s">
        <v>55</v>
      </c>
      <c r="BX369" s="22" t="s">
        <v>55</v>
      </c>
      <c r="BY369" s="5" t="s">
        <v>55</v>
      </c>
      <c r="BZ369" s="5" t="s">
        <v>55</v>
      </c>
      <c r="CA369" t="s">
        <v>38</v>
      </c>
      <c r="CB369" t="s">
        <v>37</v>
      </c>
      <c r="CC369" t="s">
        <v>55</v>
      </c>
    </row>
    <row r="370" spans="1:81" x14ac:dyDescent="0.2">
      <c r="A370" s="7" t="s">
        <v>37</v>
      </c>
      <c r="B370" t="s">
        <v>633</v>
      </c>
      <c r="C370" t="s">
        <v>136</v>
      </c>
      <c r="D370" t="s">
        <v>166</v>
      </c>
      <c r="E370" t="str">
        <f t="shared" si="38"/>
        <v>Load Scenario 369 (Org#=1| Campus#=1, GiftType#=2, Fund#=1)</v>
      </c>
      <c r="F370" s="24" t="str">
        <f t="shared" si="39"/>
        <v>CampusName=Main Campus|GiftType=Donate| DonatePurchaseGoal=Donate|FundName= General Giving| CategoryName=</v>
      </c>
      <c r="G370" s="24" t="str">
        <f t="shared" si="40"/>
        <v>Load Scenario 369 (Org#=1| Campus#=1, GiftType#=2, Fund#=1) - Using 'Main Campus',  'Donate', using 'AmountCurrency' of '15', with a 'One-Time' transaction using a 'New Credit Card' payment type 'Mastercard' with account 'Mastercard_Corporate' number '5405 2222 2222 2226' Submit = 'Yes'</v>
      </c>
      <c r="H370" s="24" t="str">
        <f t="shared" si="41"/>
        <v>Environment= https://sg-dev-web.securegive.com/,  User= testing+369+load@securegive.com</v>
      </c>
      <c r="I370" s="34" t="s">
        <v>244</v>
      </c>
      <c r="J370" t="s">
        <v>272</v>
      </c>
      <c r="K370" s="34" t="s">
        <v>2126</v>
      </c>
      <c r="L370" t="s">
        <v>271</v>
      </c>
      <c r="M370" t="s">
        <v>55</v>
      </c>
      <c r="N370" t="s">
        <v>55</v>
      </c>
      <c r="O370" s="1" t="s">
        <v>92</v>
      </c>
      <c r="P370" t="s">
        <v>13</v>
      </c>
      <c r="Q370">
        <v>1</v>
      </c>
      <c r="R370" s="24">
        <v>1</v>
      </c>
      <c r="S370" s="7" t="s">
        <v>213</v>
      </c>
      <c r="T370" s="7">
        <v>2</v>
      </c>
      <c r="U370" s="7" t="s">
        <v>213</v>
      </c>
      <c r="V370" s="26" t="s">
        <v>55</v>
      </c>
      <c r="W370" s="22" t="s">
        <v>55</v>
      </c>
      <c r="X370" s="32" t="s">
        <v>55</v>
      </c>
      <c r="Y370" s="32" t="s">
        <v>55</v>
      </c>
      <c r="Z370" s="22" t="s">
        <v>55</v>
      </c>
      <c r="AA370" s="22" t="s">
        <v>55</v>
      </c>
      <c r="AB370" s="22" t="s">
        <v>55</v>
      </c>
      <c r="AC370" t="s">
        <v>60</v>
      </c>
      <c r="AD370">
        <v>1</v>
      </c>
      <c r="AF370" t="s">
        <v>24</v>
      </c>
      <c r="AG370">
        <v>15</v>
      </c>
      <c r="AH370" t="s">
        <v>17</v>
      </c>
      <c r="AI370" s="5" t="s">
        <v>55</v>
      </c>
      <c r="AJ370" s="5" t="s">
        <v>55</v>
      </c>
      <c r="AK370" s="32" t="s">
        <v>55</v>
      </c>
      <c r="AL370" s="22" t="s">
        <v>55</v>
      </c>
      <c r="AM370" s="32" t="s">
        <v>55</v>
      </c>
      <c r="AN370" s="32" t="s">
        <v>55</v>
      </c>
      <c r="AO370" s="22" t="str">
        <f t="shared" si="37"/>
        <v>One-Time gift on N/A basis charged on N/A Delayed start date of N/A ending on N/A</v>
      </c>
      <c r="AP370" t="s">
        <v>38</v>
      </c>
      <c r="AQ370" s="5" t="s">
        <v>64</v>
      </c>
      <c r="AR370" s="5" t="s">
        <v>181</v>
      </c>
      <c r="AS370" s="5" t="s">
        <v>64</v>
      </c>
      <c r="AT370" s="5"/>
      <c r="AU370" t="s">
        <v>38</v>
      </c>
      <c r="AV370" t="s">
        <v>38</v>
      </c>
      <c r="AW370" t="s">
        <v>38</v>
      </c>
      <c r="AX370" t="s">
        <v>90</v>
      </c>
      <c r="AY370" s="35" t="s">
        <v>3601</v>
      </c>
      <c r="AZ370" s="36" t="s">
        <v>3420</v>
      </c>
      <c r="BA370" s="36" t="s">
        <v>4062</v>
      </c>
      <c r="BB370" s="36" t="s">
        <v>5860</v>
      </c>
      <c r="BC370" s="37"/>
      <c r="BD370" s="36" t="s">
        <v>5861</v>
      </c>
      <c r="BE370" s="36" t="s">
        <v>5332</v>
      </c>
      <c r="BF370" t="s">
        <v>87</v>
      </c>
      <c r="BG370" s="39">
        <v>57031</v>
      </c>
      <c r="BH370" t="s">
        <v>53</v>
      </c>
      <c r="BI370" t="s">
        <v>221</v>
      </c>
      <c r="BJ370" s="5" t="s">
        <v>55</v>
      </c>
      <c r="BK370" t="s">
        <v>37</v>
      </c>
      <c r="BL370" t="s">
        <v>238</v>
      </c>
      <c r="BM370" t="s">
        <v>111</v>
      </c>
      <c r="BN370" t="s">
        <v>123</v>
      </c>
      <c r="BO370" t="s">
        <v>103</v>
      </c>
      <c r="BP370" s="4">
        <v>44188</v>
      </c>
      <c r="BQ370">
        <v>123</v>
      </c>
      <c r="BR370" s="5" t="s">
        <v>55</v>
      </c>
      <c r="BS370" t="s">
        <v>174</v>
      </c>
      <c r="BT370">
        <v>30215</v>
      </c>
      <c r="BU370" t="s">
        <v>38</v>
      </c>
      <c r="BV370" t="s">
        <v>38</v>
      </c>
      <c r="BW370" s="5" t="s">
        <v>55</v>
      </c>
      <c r="BX370" s="22" t="s">
        <v>55</v>
      </c>
      <c r="BY370" s="5" t="s">
        <v>55</v>
      </c>
      <c r="BZ370" s="5" t="s">
        <v>55</v>
      </c>
      <c r="CA370" t="s">
        <v>38</v>
      </c>
      <c r="CB370" t="s">
        <v>37</v>
      </c>
      <c r="CC370" t="s">
        <v>55</v>
      </c>
    </row>
    <row r="371" spans="1:81" x14ac:dyDescent="0.2">
      <c r="A371" s="7" t="s">
        <v>37</v>
      </c>
      <c r="B371" t="s">
        <v>634</v>
      </c>
      <c r="C371" t="s">
        <v>136</v>
      </c>
      <c r="D371" t="s">
        <v>166</v>
      </c>
      <c r="E371" t="str">
        <f t="shared" si="38"/>
        <v>Load Scenario 370 (Org#=1| Campus#=1, GiftType#=2, Fund#=1)</v>
      </c>
      <c r="F371" s="24" t="str">
        <f t="shared" si="39"/>
        <v>CampusName=Main Campus|GiftType=Donate| DonatePurchaseGoal=Donate|FundName= General Giving| CategoryName=</v>
      </c>
      <c r="G371" s="24" t="str">
        <f t="shared" si="40"/>
        <v>Load Scenario 370 (Org#=1| Campus#=1, GiftType#=2, Fund#=1) - Using 'Main Campus',  'Donate', using 'AmountCurrency' of '16', with a 'One-Time' transaction using a 'New Credit Card' payment type 'Discover' with account 'Discover' number '6011 0009 9550 0000' Submit = 'Yes'</v>
      </c>
      <c r="H371" s="24" t="str">
        <f t="shared" si="41"/>
        <v>Environment= https://sg-dev-web.securegive.com/,  User= testing+370+load@securegive.com</v>
      </c>
      <c r="I371" s="34" t="s">
        <v>244</v>
      </c>
      <c r="J371" t="s">
        <v>272</v>
      </c>
      <c r="K371" s="34" t="s">
        <v>2127</v>
      </c>
      <c r="L371" t="s">
        <v>271</v>
      </c>
      <c r="M371" t="s">
        <v>55</v>
      </c>
      <c r="N371" t="s">
        <v>55</v>
      </c>
      <c r="O371" s="1" t="s">
        <v>92</v>
      </c>
      <c r="P371" t="s">
        <v>13</v>
      </c>
      <c r="Q371">
        <v>1</v>
      </c>
      <c r="R371" s="24">
        <v>1</v>
      </c>
      <c r="S371" s="7" t="s">
        <v>213</v>
      </c>
      <c r="T371" s="7">
        <v>2</v>
      </c>
      <c r="U371" s="7" t="s">
        <v>213</v>
      </c>
      <c r="V371" s="26" t="s">
        <v>55</v>
      </c>
      <c r="W371" s="22" t="s">
        <v>55</v>
      </c>
      <c r="X371" s="32" t="s">
        <v>55</v>
      </c>
      <c r="Y371" s="32" t="s">
        <v>55</v>
      </c>
      <c r="Z371" s="22" t="s">
        <v>55</v>
      </c>
      <c r="AA371" s="22" t="s">
        <v>55</v>
      </c>
      <c r="AB371" s="22" t="s">
        <v>55</v>
      </c>
      <c r="AC371" t="s">
        <v>60</v>
      </c>
      <c r="AD371">
        <v>1</v>
      </c>
      <c r="AF371" t="s">
        <v>24</v>
      </c>
      <c r="AG371">
        <v>16</v>
      </c>
      <c r="AH371" t="s">
        <v>17</v>
      </c>
      <c r="AI371" s="5" t="s">
        <v>55</v>
      </c>
      <c r="AJ371" s="5" t="s">
        <v>55</v>
      </c>
      <c r="AK371" s="32" t="s">
        <v>55</v>
      </c>
      <c r="AL371" s="22" t="s">
        <v>55</v>
      </c>
      <c r="AM371" s="32" t="s">
        <v>55</v>
      </c>
      <c r="AN371" s="32" t="s">
        <v>55</v>
      </c>
      <c r="AO371" s="22" t="str">
        <f t="shared" si="37"/>
        <v>One-Time gift on N/A basis charged on N/A Delayed start date of N/A ending on N/A</v>
      </c>
      <c r="AP371" t="s">
        <v>38</v>
      </c>
      <c r="AQ371" s="5" t="s">
        <v>64</v>
      </c>
      <c r="AR371" s="5" t="s">
        <v>181</v>
      </c>
      <c r="AS371" s="5" t="s">
        <v>64</v>
      </c>
      <c r="AT371" s="5"/>
      <c r="AU371" t="s">
        <v>38</v>
      </c>
      <c r="AV371" t="s">
        <v>38</v>
      </c>
      <c r="AW371" t="s">
        <v>38</v>
      </c>
      <c r="AX371" t="s">
        <v>90</v>
      </c>
      <c r="AY371" s="35" t="s">
        <v>3520</v>
      </c>
      <c r="AZ371" s="36" t="s">
        <v>3434</v>
      </c>
      <c r="BA371" s="36" t="s">
        <v>4063</v>
      </c>
      <c r="BB371" s="36" t="s">
        <v>5862</v>
      </c>
      <c r="BC371" s="37"/>
      <c r="BD371" s="36" t="s">
        <v>5428</v>
      </c>
      <c r="BE371" s="36" t="s">
        <v>5203</v>
      </c>
      <c r="BF371" t="s">
        <v>87</v>
      </c>
      <c r="BG371" s="39">
        <v>54265</v>
      </c>
      <c r="BH371" t="s">
        <v>53</v>
      </c>
      <c r="BI371" t="s">
        <v>221</v>
      </c>
      <c r="BJ371" s="5" t="s">
        <v>55</v>
      </c>
      <c r="BK371" t="s">
        <v>37</v>
      </c>
      <c r="BL371" t="s">
        <v>96</v>
      </c>
      <c r="BM371" t="s">
        <v>111</v>
      </c>
      <c r="BN371" t="s">
        <v>96</v>
      </c>
      <c r="BO371" t="s">
        <v>104</v>
      </c>
      <c r="BP371" s="4">
        <v>44188</v>
      </c>
      <c r="BQ371">
        <v>123</v>
      </c>
      <c r="BR371" s="5" t="s">
        <v>55</v>
      </c>
      <c r="BS371" t="s">
        <v>175</v>
      </c>
      <c r="BT371">
        <v>30215</v>
      </c>
      <c r="BU371" t="s">
        <v>38</v>
      </c>
      <c r="BV371" t="s">
        <v>38</v>
      </c>
      <c r="BW371" s="5" t="s">
        <v>55</v>
      </c>
      <c r="BX371" s="22" t="s">
        <v>55</v>
      </c>
      <c r="BY371" s="5" t="s">
        <v>55</v>
      </c>
      <c r="BZ371" s="5" t="s">
        <v>55</v>
      </c>
      <c r="CA371" t="s">
        <v>37</v>
      </c>
      <c r="CB371" t="s">
        <v>37</v>
      </c>
      <c r="CC371" t="s">
        <v>55</v>
      </c>
    </row>
    <row r="372" spans="1:81" x14ac:dyDescent="0.2">
      <c r="A372" s="7" t="s">
        <v>37</v>
      </c>
      <c r="B372" t="s">
        <v>635</v>
      </c>
      <c r="C372" t="s">
        <v>136</v>
      </c>
      <c r="D372" t="s">
        <v>166</v>
      </c>
      <c r="E372" t="str">
        <f t="shared" si="38"/>
        <v>Load Scenario 371 (Org#=1| Campus#=1, GiftType#=2, Fund#=1)</v>
      </c>
      <c r="F372" s="24" t="str">
        <f t="shared" si="39"/>
        <v>CampusName=Main Campus|GiftType=Donate| DonatePurchaseGoal=Donate|FundName= General Giving| CategoryName=</v>
      </c>
      <c r="G372" s="24" t="str">
        <f t="shared" si="40"/>
        <v>Load Scenario 371 (Org#=1| Campus#=1, GiftType#=2, Fund#=1) - Using 'Main Campus',  'Donate', using 'AmountCurrency' of '10', with a 'One-Time' transaction using a 'New Credit Card' payment type 'Amex' with account 'American_Express' number '3714 496353 98431' Submit = 'Yes'</v>
      </c>
      <c r="H372" s="24" t="str">
        <f t="shared" si="41"/>
        <v>Environment= https://sg-dev-web.securegive.com/,  User= testing+371+load@securegive.com</v>
      </c>
      <c r="I372" s="34" t="s">
        <v>244</v>
      </c>
      <c r="J372" t="s">
        <v>272</v>
      </c>
      <c r="K372" s="34" t="s">
        <v>2128</v>
      </c>
      <c r="L372" t="s">
        <v>271</v>
      </c>
      <c r="M372" t="s">
        <v>55</v>
      </c>
      <c r="N372" t="s">
        <v>55</v>
      </c>
      <c r="O372" s="1" t="s">
        <v>92</v>
      </c>
      <c r="P372" t="s">
        <v>13</v>
      </c>
      <c r="Q372">
        <v>1</v>
      </c>
      <c r="R372" s="24">
        <v>1</v>
      </c>
      <c r="S372" s="7" t="s">
        <v>213</v>
      </c>
      <c r="T372" s="7">
        <v>2</v>
      </c>
      <c r="U372" s="7" t="s">
        <v>213</v>
      </c>
      <c r="V372" s="26" t="s">
        <v>55</v>
      </c>
      <c r="W372" s="22" t="s">
        <v>55</v>
      </c>
      <c r="X372" s="32" t="s">
        <v>55</v>
      </c>
      <c r="Y372" s="32" t="s">
        <v>55</v>
      </c>
      <c r="Z372" s="22" t="s">
        <v>55</v>
      </c>
      <c r="AA372" s="22" t="s">
        <v>55</v>
      </c>
      <c r="AB372" s="22" t="s">
        <v>55</v>
      </c>
      <c r="AC372" t="s">
        <v>60</v>
      </c>
      <c r="AD372">
        <v>1</v>
      </c>
      <c r="AF372" t="s">
        <v>24</v>
      </c>
      <c r="AG372">
        <v>10</v>
      </c>
      <c r="AH372" t="s">
        <v>17</v>
      </c>
      <c r="AI372" s="5" t="s">
        <v>55</v>
      </c>
      <c r="AJ372" s="5" t="s">
        <v>55</v>
      </c>
      <c r="AK372" s="32" t="s">
        <v>55</v>
      </c>
      <c r="AL372" s="22" t="s">
        <v>55</v>
      </c>
      <c r="AM372" s="32" t="s">
        <v>55</v>
      </c>
      <c r="AN372" s="32" t="s">
        <v>55</v>
      </c>
      <c r="AO372" s="22" t="str">
        <f t="shared" si="37"/>
        <v>One-Time gift on N/A basis charged on N/A Delayed start date of N/A ending on N/A</v>
      </c>
      <c r="AP372" t="s">
        <v>38</v>
      </c>
      <c r="AQ372" s="5" t="s">
        <v>64</v>
      </c>
      <c r="AR372" s="5" t="s">
        <v>181</v>
      </c>
      <c r="AS372" s="5" t="s">
        <v>64</v>
      </c>
      <c r="AT372" s="5"/>
      <c r="AU372" t="s">
        <v>38</v>
      </c>
      <c r="AV372" t="s">
        <v>38</v>
      </c>
      <c r="AW372" t="s">
        <v>38</v>
      </c>
      <c r="AX372" t="s">
        <v>90</v>
      </c>
      <c r="AY372" s="35" t="s">
        <v>3357</v>
      </c>
      <c r="AZ372" s="36" t="s">
        <v>3602</v>
      </c>
      <c r="BA372" s="36" t="s">
        <v>4064</v>
      </c>
      <c r="BB372" s="36" t="s">
        <v>5863</v>
      </c>
      <c r="BC372" s="37"/>
      <c r="BD372" s="36" t="s">
        <v>5864</v>
      </c>
      <c r="BE372" s="36" t="s">
        <v>5340</v>
      </c>
      <c r="BF372" t="s">
        <v>87</v>
      </c>
      <c r="BG372" s="39">
        <v>36359</v>
      </c>
      <c r="BH372" t="s">
        <v>53</v>
      </c>
      <c r="BI372" t="s">
        <v>221</v>
      </c>
      <c r="BJ372" s="5" t="s">
        <v>55</v>
      </c>
      <c r="BK372" t="s">
        <v>37</v>
      </c>
      <c r="BL372" t="s">
        <v>239</v>
      </c>
      <c r="BM372" t="s">
        <v>111</v>
      </c>
      <c r="BN372" t="s">
        <v>107</v>
      </c>
      <c r="BO372" t="s">
        <v>105</v>
      </c>
      <c r="BP372" s="4">
        <v>44188</v>
      </c>
      <c r="BQ372" s="5" t="s">
        <v>55</v>
      </c>
      <c r="BR372">
        <v>1234</v>
      </c>
      <c r="BS372" t="s">
        <v>176</v>
      </c>
      <c r="BT372">
        <v>30215</v>
      </c>
      <c r="BU372" t="s">
        <v>38</v>
      </c>
      <c r="BV372" t="s">
        <v>55</v>
      </c>
      <c r="BW372" s="5" t="s">
        <v>55</v>
      </c>
      <c r="BX372" s="22" t="s">
        <v>55</v>
      </c>
      <c r="BY372" s="5" t="s">
        <v>55</v>
      </c>
      <c r="BZ372" s="5" t="s">
        <v>55</v>
      </c>
      <c r="CA372" t="s">
        <v>37</v>
      </c>
      <c r="CB372" t="s">
        <v>37</v>
      </c>
      <c r="CC372" t="s">
        <v>55</v>
      </c>
    </row>
    <row r="373" spans="1:81" x14ac:dyDescent="0.2">
      <c r="A373" s="7" t="s">
        <v>37</v>
      </c>
      <c r="B373" t="s">
        <v>636</v>
      </c>
      <c r="C373" t="s">
        <v>136</v>
      </c>
      <c r="D373" t="s">
        <v>166</v>
      </c>
      <c r="E373" t="str">
        <f t="shared" si="38"/>
        <v>Load Scenario 372 (Org#=1| Campus#=1, GiftType#=2, Fund#=1)</v>
      </c>
      <c r="F373" s="24" t="str">
        <f t="shared" si="39"/>
        <v>CampusName=Main Campus|GiftType=Donate| DonatePurchaseGoal=Donate|FundName= General Giving| CategoryName=</v>
      </c>
      <c r="G373" s="24" t="str">
        <f t="shared" si="40"/>
        <v>Load Scenario 372 (Org#=1| Campus#=1, GiftType#=2, Fund#=1) - Using 'Main Campus',  'Donate', using 'AmountCurrency' of '10', with a 'One-Time' transaction using a 'New Bank Account' payment type 'ach' with account 'NormalAccount' number '856667' Submit = 'Yes'</v>
      </c>
      <c r="H373" s="24" t="str">
        <f t="shared" si="41"/>
        <v>Environment= https://sg-dev-web.securegive.com/,  User= testing+372+load@securegive.com</v>
      </c>
      <c r="I373" s="34" t="s">
        <v>244</v>
      </c>
      <c r="J373" t="s">
        <v>272</v>
      </c>
      <c r="K373" s="34" t="s">
        <v>2129</v>
      </c>
      <c r="L373" t="s">
        <v>271</v>
      </c>
      <c r="M373" t="s">
        <v>55</v>
      </c>
      <c r="N373" t="s">
        <v>55</v>
      </c>
      <c r="O373" s="1" t="s">
        <v>92</v>
      </c>
      <c r="P373" t="s">
        <v>13</v>
      </c>
      <c r="Q373">
        <v>1</v>
      </c>
      <c r="R373" s="24">
        <v>1</v>
      </c>
      <c r="S373" s="7" t="s">
        <v>213</v>
      </c>
      <c r="T373" s="7">
        <v>2</v>
      </c>
      <c r="U373" s="7" t="s">
        <v>213</v>
      </c>
      <c r="V373" s="26" t="s">
        <v>55</v>
      </c>
      <c r="W373" s="22" t="s">
        <v>55</v>
      </c>
      <c r="X373" s="32" t="s">
        <v>55</v>
      </c>
      <c r="Y373" s="32" t="s">
        <v>55</v>
      </c>
      <c r="Z373" s="22" t="s">
        <v>55</v>
      </c>
      <c r="AA373" s="22" t="s">
        <v>55</v>
      </c>
      <c r="AB373" s="22" t="s">
        <v>55</v>
      </c>
      <c r="AC373" t="s">
        <v>60</v>
      </c>
      <c r="AD373">
        <v>1</v>
      </c>
      <c r="AF373" t="s">
        <v>24</v>
      </c>
      <c r="AG373">
        <v>10</v>
      </c>
      <c r="AH373" t="s">
        <v>17</v>
      </c>
      <c r="AI373" s="5" t="s">
        <v>55</v>
      </c>
      <c r="AJ373" s="5" t="s">
        <v>55</v>
      </c>
      <c r="AK373" s="32" t="s">
        <v>55</v>
      </c>
      <c r="AL373" s="22" t="s">
        <v>55</v>
      </c>
      <c r="AM373" s="32" t="s">
        <v>55</v>
      </c>
      <c r="AN373" s="32" t="s">
        <v>55</v>
      </c>
      <c r="AO373" s="22" t="str">
        <f t="shared" si="37"/>
        <v>One-Time gift on N/A basis charged on N/A Delayed start date of N/A ending on N/A</v>
      </c>
      <c r="AP373" t="s">
        <v>38</v>
      </c>
      <c r="AQ373" s="5" t="s">
        <v>64</v>
      </c>
      <c r="AR373" s="5" t="s">
        <v>181</v>
      </c>
      <c r="AS373" s="5" t="s">
        <v>64</v>
      </c>
      <c r="AT373" s="5"/>
      <c r="AU373" t="s">
        <v>38</v>
      </c>
      <c r="AV373" t="s">
        <v>38</v>
      </c>
      <c r="AW373" t="s">
        <v>38</v>
      </c>
      <c r="AX373" t="s">
        <v>90</v>
      </c>
      <c r="AY373" s="35" t="s">
        <v>3321</v>
      </c>
      <c r="AZ373" s="36" t="s">
        <v>3603</v>
      </c>
      <c r="BA373" s="36" t="s">
        <v>4065</v>
      </c>
      <c r="BB373" s="36" t="s">
        <v>5865</v>
      </c>
      <c r="BC373" s="37"/>
      <c r="BD373" s="36" t="s">
        <v>5488</v>
      </c>
      <c r="BE373" s="36" t="s">
        <v>5226</v>
      </c>
      <c r="BF373" t="s">
        <v>87</v>
      </c>
      <c r="BG373" s="39">
        <v>55282</v>
      </c>
      <c r="BH373" t="s">
        <v>126</v>
      </c>
      <c r="BI373" t="s">
        <v>221</v>
      </c>
      <c r="BJ373" s="5" t="s">
        <v>55</v>
      </c>
      <c r="BK373" s="5" t="s">
        <v>55</v>
      </c>
      <c r="BL373" t="s">
        <v>236</v>
      </c>
      <c r="BM373" t="s">
        <v>110</v>
      </c>
      <c r="BN373" t="s">
        <v>119</v>
      </c>
      <c r="BO373">
        <v>856667</v>
      </c>
      <c r="BP373" s="5" t="s">
        <v>55</v>
      </c>
      <c r="BQ373" s="5" t="s">
        <v>55</v>
      </c>
      <c r="BR373" s="5" t="s">
        <v>55</v>
      </c>
      <c r="BS373" s="5" t="s">
        <v>55</v>
      </c>
      <c r="BT373" s="5" t="s">
        <v>55</v>
      </c>
      <c r="BU373" s="5" t="s">
        <v>55</v>
      </c>
      <c r="BV373" t="s">
        <v>38</v>
      </c>
      <c r="BW373" t="s">
        <v>51</v>
      </c>
      <c r="BX373" s="6" t="s">
        <v>132</v>
      </c>
      <c r="BY373" t="s">
        <v>52</v>
      </c>
      <c r="BZ373" s="5" t="s">
        <v>131</v>
      </c>
      <c r="CA373" t="s">
        <v>38</v>
      </c>
      <c r="CB373" t="s">
        <v>37</v>
      </c>
      <c r="CC373" t="s">
        <v>215</v>
      </c>
    </row>
    <row r="374" spans="1:81" x14ac:dyDescent="0.2">
      <c r="A374" s="7" t="s">
        <v>37</v>
      </c>
      <c r="B374" t="s">
        <v>637</v>
      </c>
      <c r="C374" t="s">
        <v>136</v>
      </c>
      <c r="D374" t="s">
        <v>166</v>
      </c>
      <c r="E374" t="str">
        <f t="shared" si="38"/>
        <v>Load Scenario 373 (Org#=1| Campus#=1, GiftType#=2, Fund#=1)</v>
      </c>
      <c r="F374" s="24" t="str">
        <f t="shared" si="39"/>
        <v>CampusName=Main Campus|GiftType=Donate| DonatePurchaseGoal=Donate|FundName= General Giving| CategoryName=</v>
      </c>
      <c r="G374" s="24" t="str">
        <f t="shared" si="40"/>
        <v>Load Scenario 373 (Org#=1| Campus#=1, GiftType#=2, Fund#=1) - Using 'Main Campus',  'Donate', using 'AmountCurrency' of '10', with a 'One-Time' transaction using a 'New Credit Card' payment type 'Visa' with account 'Visa_Personal' number '4111 1111 1111 1111' Submit = 'Yes'</v>
      </c>
      <c r="H374" s="24" t="str">
        <f t="shared" si="41"/>
        <v>Environment= https://sg-dev-web.securegive.com/,  User= testing+373+load@securegive.com</v>
      </c>
      <c r="I374" s="34" t="s">
        <v>244</v>
      </c>
      <c r="J374" t="s">
        <v>272</v>
      </c>
      <c r="K374" s="34" t="s">
        <v>2130</v>
      </c>
      <c r="L374" t="s">
        <v>271</v>
      </c>
      <c r="M374" t="s">
        <v>55</v>
      </c>
      <c r="N374" t="s">
        <v>55</v>
      </c>
      <c r="O374" s="1" t="s">
        <v>92</v>
      </c>
      <c r="P374" t="s">
        <v>13</v>
      </c>
      <c r="Q374">
        <v>1</v>
      </c>
      <c r="R374" s="24">
        <v>1</v>
      </c>
      <c r="S374" s="7" t="s">
        <v>213</v>
      </c>
      <c r="T374" s="7">
        <v>2</v>
      </c>
      <c r="U374" s="7" t="s">
        <v>213</v>
      </c>
      <c r="V374" s="26" t="s">
        <v>55</v>
      </c>
      <c r="W374" s="22" t="s">
        <v>55</v>
      </c>
      <c r="X374" s="32" t="s">
        <v>55</v>
      </c>
      <c r="Y374" s="32" t="s">
        <v>55</v>
      </c>
      <c r="Z374" s="22" t="s">
        <v>55</v>
      </c>
      <c r="AA374" s="22" t="s">
        <v>55</v>
      </c>
      <c r="AB374" s="22" t="s">
        <v>55</v>
      </c>
      <c r="AC374" t="s">
        <v>60</v>
      </c>
      <c r="AD374">
        <v>1</v>
      </c>
      <c r="AF374" t="s">
        <v>24</v>
      </c>
      <c r="AG374">
        <v>10</v>
      </c>
      <c r="AH374" t="s">
        <v>17</v>
      </c>
      <c r="AI374" s="5" t="s">
        <v>55</v>
      </c>
      <c r="AJ374" s="5" t="s">
        <v>55</v>
      </c>
      <c r="AK374" s="32" t="s">
        <v>55</v>
      </c>
      <c r="AL374" s="22" t="s">
        <v>55</v>
      </c>
      <c r="AM374" s="32" t="s">
        <v>55</v>
      </c>
      <c r="AN374" s="32" t="s">
        <v>55</v>
      </c>
      <c r="AO374" s="22" t="str">
        <f t="shared" si="37"/>
        <v>One-Time gift on N/A basis charged on N/A Delayed start date of N/A ending on N/A</v>
      </c>
      <c r="AP374" t="s">
        <v>38</v>
      </c>
      <c r="AQ374" s="5" t="s">
        <v>64</v>
      </c>
      <c r="AR374" s="5" t="s">
        <v>181</v>
      </c>
      <c r="AS374" s="5" t="s">
        <v>64</v>
      </c>
      <c r="AT374" s="5"/>
      <c r="AU374" t="s">
        <v>38</v>
      </c>
      <c r="AV374" t="s">
        <v>38</v>
      </c>
      <c r="AW374" t="s">
        <v>38</v>
      </c>
      <c r="AX374" t="s">
        <v>90</v>
      </c>
      <c r="AY374" s="35" t="s">
        <v>3525</v>
      </c>
      <c r="AZ374" s="36" t="s">
        <v>3310</v>
      </c>
      <c r="BA374" s="36" t="s">
        <v>4066</v>
      </c>
      <c r="BB374" s="36" t="s">
        <v>5866</v>
      </c>
      <c r="BC374" s="37"/>
      <c r="BD374" s="36" t="s">
        <v>5867</v>
      </c>
      <c r="BE374" s="36" t="s">
        <v>5206</v>
      </c>
      <c r="BF374" t="s">
        <v>87</v>
      </c>
      <c r="BG374" s="39">
        <v>55380</v>
      </c>
      <c r="BH374" t="s">
        <v>53</v>
      </c>
      <c r="BI374" t="s">
        <v>221</v>
      </c>
      <c r="BJ374" s="5" t="s">
        <v>55</v>
      </c>
      <c r="BK374" t="s">
        <v>37</v>
      </c>
      <c r="BL374" t="s">
        <v>237</v>
      </c>
      <c r="BM374" t="s">
        <v>111</v>
      </c>
      <c r="BN374" t="s">
        <v>121</v>
      </c>
      <c r="BO374" t="s">
        <v>98</v>
      </c>
      <c r="BP374" s="4">
        <v>44188</v>
      </c>
      <c r="BQ374">
        <v>123</v>
      </c>
      <c r="BR374" s="5" t="s">
        <v>55</v>
      </c>
      <c r="BS374" t="s">
        <v>50</v>
      </c>
      <c r="BT374">
        <v>30215</v>
      </c>
      <c r="BU374" t="s">
        <v>38</v>
      </c>
      <c r="BV374" t="s">
        <v>38</v>
      </c>
      <c r="BW374" s="5" t="s">
        <v>55</v>
      </c>
      <c r="BX374" s="22" t="s">
        <v>55</v>
      </c>
      <c r="BY374" s="5" t="s">
        <v>55</v>
      </c>
      <c r="BZ374" s="5" t="s">
        <v>55</v>
      </c>
      <c r="CA374" t="s">
        <v>37</v>
      </c>
      <c r="CB374" t="s">
        <v>37</v>
      </c>
      <c r="CC374" t="s">
        <v>55</v>
      </c>
    </row>
    <row r="375" spans="1:81" ht="17" customHeight="1" x14ac:dyDescent="0.2">
      <c r="A375" s="7" t="s">
        <v>37</v>
      </c>
      <c r="B375" t="s">
        <v>638</v>
      </c>
      <c r="C375" t="s">
        <v>136</v>
      </c>
      <c r="D375" t="s">
        <v>166</v>
      </c>
      <c r="E375" t="str">
        <f t="shared" si="38"/>
        <v>Load Scenario 374 (Org#=1| Campus#=1, GiftType#=2, Fund#=1)</v>
      </c>
      <c r="F375" s="24" t="str">
        <f t="shared" si="39"/>
        <v>CampusName=Main Campus|GiftType=Donate| DonatePurchaseGoal=Donate|FundName= General Giving| CategoryName=</v>
      </c>
      <c r="G375" s="24" t="str">
        <f t="shared" si="40"/>
        <v>Load Scenario 374 (Org#=1| Campus#=1, GiftType#=2, Fund#=1) - Using 'Main Campus',  'Donate', using 'AmountCurrency' of '10', with a 'One-Time' transaction using a 'New Credit Card' payment type 'Visa' with account 'Visa_Corporate_Purchase' number '4055 0111 1111 1111' Submit = 'Yes'</v>
      </c>
      <c r="H375" s="24" t="str">
        <f t="shared" si="41"/>
        <v>Environment= https://sg-dev-web.securegive.com/,  User= testing+374+load@securegive.com</v>
      </c>
      <c r="I375" s="34" t="s">
        <v>244</v>
      </c>
      <c r="J375" t="s">
        <v>272</v>
      </c>
      <c r="K375" s="34" t="s">
        <v>2131</v>
      </c>
      <c r="L375" t="s">
        <v>271</v>
      </c>
      <c r="M375" t="s">
        <v>55</v>
      </c>
      <c r="N375" t="s">
        <v>55</v>
      </c>
      <c r="O375" s="1" t="s">
        <v>92</v>
      </c>
      <c r="P375" t="s">
        <v>13</v>
      </c>
      <c r="Q375">
        <v>1</v>
      </c>
      <c r="R375" s="24">
        <v>1</v>
      </c>
      <c r="S375" s="7" t="s">
        <v>213</v>
      </c>
      <c r="T375" s="7">
        <v>2</v>
      </c>
      <c r="U375" s="7" t="s">
        <v>213</v>
      </c>
      <c r="V375" s="26" t="s">
        <v>55</v>
      </c>
      <c r="W375" s="22" t="s">
        <v>55</v>
      </c>
      <c r="X375" s="32" t="s">
        <v>55</v>
      </c>
      <c r="Y375" s="32" t="s">
        <v>55</v>
      </c>
      <c r="Z375" s="22" t="s">
        <v>55</v>
      </c>
      <c r="AA375" s="22" t="s">
        <v>55</v>
      </c>
      <c r="AB375" s="22" t="s">
        <v>55</v>
      </c>
      <c r="AC375" t="s">
        <v>60</v>
      </c>
      <c r="AD375">
        <v>1</v>
      </c>
      <c r="AF375" t="s">
        <v>24</v>
      </c>
      <c r="AG375">
        <v>10</v>
      </c>
      <c r="AH375" t="s">
        <v>17</v>
      </c>
      <c r="AI375" s="5" t="s">
        <v>55</v>
      </c>
      <c r="AJ375" s="5" t="s">
        <v>55</v>
      </c>
      <c r="AK375" s="32" t="s">
        <v>55</v>
      </c>
      <c r="AL375" s="22" t="s">
        <v>55</v>
      </c>
      <c r="AM375" s="32" t="s">
        <v>55</v>
      </c>
      <c r="AN375" s="32" t="s">
        <v>55</v>
      </c>
      <c r="AO375" s="22" t="str">
        <f t="shared" si="37"/>
        <v>One-Time gift on N/A basis charged on N/A Delayed start date of N/A ending on N/A</v>
      </c>
      <c r="AP375" t="s">
        <v>38</v>
      </c>
      <c r="AQ375" s="5" t="s">
        <v>64</v>
      </c>
      <c r="AR375" s="5" t="s">
        <v>181</v>
      </c>
      <c r="AS375" s="5" t="s">
        <v>64</v>
      </c>
      <c r="AT375" s="5"/>
      <c r="AU375" t="s">
        <v>38</v>
      </c>
      <c r="AV375" t="s">
        <v>38</v>
      </c>
      <c r="AW375" t="s">
        <v>38</v>
      </c>
      <c r="AX375" t="s">
        <v>90</v>
      </c>
      <c r="AY375" s="35" t="s">
        <v>3341</v>
      </c>
      <c r="AZ375" s="36" t="s">
        <v>3604</v>
      </c>
      <c r="BA375" s="36" t="s">
        <v>4067</v>
      </c>
      <c r="BB375" s="36" t="s">
        <v>5868</v>
      </c>
      <c r="BC375" s="37"/>
      <c r="BD375" s="36" t="s">
        <v>5869</v>
      </c>
      <c r="BE375" s="36" t="s">
        <v>5322</v>
      </c>
      <c r="BF375" t="s">
        <v>87</v>
      </c>
      <c r="BG375" s="39">
        <v>70797</v>
      </c>
      <c r="BH375" t="s">
        <v>53</v>
      </c>
      <c r="BI375" t="s">
        <v>221</v>
      </c>
      <c r="BJ375" s="5" t="s">
        <v>55</v>
      </c>
      <c r="BK375" t="s">
        <v>37</v>
      </c>
      <c r="BL375" t="s">
        <v>237</v>
      </c>
      <c r="BM375" t="s">
        <v>111</v>
      </c>
      <c r="BN375" t="s">
        <v>106</v>
      </c>
      <c r="BO375" t="s">
        <v>100</v>
      </c>
      <c r="BP375" s="4">
        <v>44188</v>
      </c>
      <c r="BQ375">
        <v>123</v>
      </c>
      <c r="BR375" s="5" t="s">
        <v>55</v>
      </c>
      <c r="BS375" t="s">
        <v>172</v>
      </c>
      <c r="BT375">
        <v>30215</v>
      </c>
      <c r="BU375" t="s">
        <v>38</v>
      </c>
      <c r="BV375" t="s">
        <v>38</v>
      </c>
      <c r="BW375" s="5" t="s">
        <v>55</v>
      </c>
      <c r="BX375" s="22" t="s">
        <v>55</v>
      </c>
      <c r="BY375" s="5" t="s">
        <v>55</v>
      </c>
      <c r="BZ375" s="5" t="s">
        <v>55</v>
      </c>
      <c r="CA375" t="s">
        <v>37</v>
      </c>
      <c r="CB375" t="s">
        <v>37</v>
      </c>
      <c r="CC375" t="s">
        <v>55</v>
      </c>
    </row>
    <row r="376" spans="1:81" x14ac:dyDescent="0.2">
      <c r="A376" s="7" t="s">
        <v>37</v>
      </c>
      <c r="B376" t="s">
        <v>639</v>
      </c>
      <c r="C376" t="s">
        <v>136</v>
      </c>
      <c r="D376" t="s">
        <v>166</v>
      </c>
      <c r="E376" t="str">
        <f t="shared" si="38"/>
        <v>Load Scenario 375 (Org#=1| Campus#=1, GiftType#=2, Fund#=1)</v>
      </c>
      <c r="F376" s="24" t="str">
        <f t="shared" si="39"/>
        <v>CampusName=Main Campus|GiftType=Donate| DonatePurchaseGoal=Donate|FundName= General Giving| CategoryName=</v>
      </c>
      <c r="G376" s="24" t="str">
        <f t="shared" si="40"/>
        <v>Load Scenario 375 (Org#=1| Campus#=1, GiftType#=2, Fund#=1) - Using 'Main Campus',  'Donate', using 'AmountCurrency' of '14', with a 'One-Time' transaction using a 'New Credit Card' payment type 'Visa' with account 'Mastercard_Personal' number '5454 5454 5454 5454' Submit = 'Yes'</v>
      </c>
      <c r="H376" s="24" t="str">
        <f t="shared" si="41"/>
        <v>Environment= https://sg-dev-web.securegive.com/,  User= testing+375+load@securegive.com</v>
      </c>
      <c r="I376" s="34" t="s">
        <v>244</v>
      </c>
      <c r="J376" t="s">
        <v>272</v>
      </c>
      <c r="K376" s="34" t="s">
        <v>2132</v>
      </c>
      <c r="L376" t="s">
        <v>271</v>
      </c>
      <c r="M376" t="s">
        <v>55</v>
      </c>
      <c r="N376" t="s">
        <v>55</v>
      </c>
      <c r="O376" s="1" t="s">
        <v>92</v>
      </c>
      <c r="P376" t="s">
        <v>13</v>
      </c>
      <c r="Q376">
        <v>1</v>
      </c>
      <c r="R376" s="24">
        <v>1</v>
      </c>
      <c r="S376" s="7" t="s">
        <v>213</v>
      </c>
      <c r="T376" s="7">
        <v>2</v>
      </c>
      <c r="U376" s="7" t="s">
        <v>213</v>
      </c>
      <c r="V376" s="26" t="s">
        <v>55</v>
      </c>
      <c r="W376" s="22" t="s">
        <v>55</v>
      </c>
      <c r="X376" s="32" t="s">
        <v>55</v>
      </c>
      <c r="Y376" s="32" t="s">
        <v>55</v>
      </c>
      <c r="Z376" s="22" t="s">
        <v>55</v>
      </c>
      <c r="AA376" s="22" t="s">
        <v>55</v>
      </c>
      <c r="AB376" s="22" t="s">
        <v>55</v>
      </c>
      <c r="AC376" t="s">
        <v>60</v>
      </c>
      <c r="AD376">
        <v>1</v>
      </c>
      <c r="AF376" t="s">
        <v>24</v>
      </c>
      <c r="AG376">
        <v>14</v>
      </c>
      <c r="AH376" t="s">
        <v>17</v>
      </c>
      <c r="AI376" s="5" t="s">
        <v>55</v>
      </c>
      <c r="AJ376" s="5" t="s">
        <v>55</v>
      </c>
      <c r="AK376" s="32" t="s">
        <v>55</v>
      </c>
      <c r="AL376" s="22" t="s">
        <v>55</v>
      </c>
      <c r="AM376" s="32" t="s">
        <v>55</v>
      </c>
      <c r="AN376" s="32" t="s">
        <v>55</v>
      </c>
      <c r="AO376" s="22" t="str">
        <f t="shared" si="37"/>
        <v>One-Time gift on N/A basis charged on N/A Delayed start date of N/A ending on N/A</v>
      </c>
      <c r="AP376" t="s">
        <v>38</v>
      </c>
      <c r="AQ376" s="5" t="s">
        <v>64</v>
      </c>
      <c r="AR376" s="5" t="s">
        <v>181</v>
      </c>
      <c r="AS376" s="5" t="s">
        <v>64</v>
      </c>
      <c r="AT376" s="5"/>
      <c r="AU376" t="s">
        <v>38</v>
      </c>
      <c r="AV376" t="s">
        <v>38</v>
      </c>
      <c r="AW376" t="s">
        <v>38</v>
      </c>
      <c r="AX376" t="s">
        <v>90</v>
      </c>
      <c r="AY376" s="35" t="s">
        <v>3424</v>
      </c>
      <c r="AZ376" s="36" t="s">
        <v>3588</v>
      </c>
      <c r="BA376" s="36" t="s">
        <v>4068</v>
      </c>
      <c r="BB376" s="36" t="s">
        <v>5870</v>
      </c>
      <c r="BC376" s="37"/>
      <c r="BD376" s="36" t="s">
        <v>5590</v>
      </c>
      <c r="BE376" s="36" t="s">
        <v>5270</v>
      </c>
      <c r="BF376" t="s">
        <v>87</v>
      </c>
      <c r="BG376" s="39">
        <v>94806</v>
      </c>
      <c r="BH376" t="s">
        <v>53</v>
      </c>
      <c r="BI376" t="s">
        <v>221</v>
      </c>
      <c r="BJ376" s="5" t="s">
        <v>55</v>
      </c>
      <c r="BK376" t="s">
        <v>37</v>
      </c>
      <c r="BL376" t="s">
        <v>237</v>
      </c>
      <c r="BM376" t="s">
        <v>111</v>
      </c>
      <c r="BN376" t="s">
        <v>122</v>
      </c>
      <c r="BO376" t="s">
        <v>101</v>
      </c>
      <c r="BP376" s="4">
        <v>44188</v>
      </c>
      <c r="BQ376">
        <v>123</v>
      </c>
      <c r="BR376" s="5" t="s">
        <v>55</v>
      </c>
      <c r="BS376" t="s">
        <v>173</v>
      </c>
      <c r="BT376">
        <v>30215</v>
      </c>
      <c r="BU376" t="s">
        <v>38</v>
      </c>
      <c r="BV376" t="s">
        <v>38</v>
      </c>
      <c r="BW376" s="5" t="s">
        <v>55</v>
      </c>
      <c r="BX376" s="22" t="s">
        <v>55</v>
      </c>
      <c r="BY376" s="5" t="s">
        <v>55</v>
      </c>
      <c r="BZ376" s="5" t="s">
        <v>55</v>
      </c>
      <c r="CA376" t="s">
        <v>38</v>
      </c>
      <c r="CB376" t="s">
        <v>37</v>
      </c>
      <c r="CC376" t="s">
        <v>55</v>
      </c>
    </row>
    <row r="377" spans="1:81" x14ac:dyDescent="0.2">
      <c r="A377" s="7" t="s">
        <v>37</v>
      </c>
      <c r="B377" t="s">
        <v>640</v>
      </c>
      <c r="C377" t="s">
        <v>136</v>
      </c>
      <c r="D377" t="s">
        <v>166</v>
      </c>
      <c r="E377" t="str">
        <f t="shared" si="38"/>
        <v>Load Scenario 376 (Org#=1| Campus#=1, GiftType#=2, Fund#=1)</v>
      </c>
      <c r="F377" s="24" t="str">
        <f t="shared" si="39"/>
        <v>CampusName=Main Campus|GiftType=Donate| DonatePurchaseGoal=Donate|FundName= General Giving| CategoryName=</v>
      </c>
      <c r="G377" s="24" t="str">
        <f t="shared" si="40"/>
        <v>Load Scenario 376 (Org#=1| Campus#=1, GiftType#=2, Fund#=1) - Using 'Main Campus',  'Donate', using 'AmountCurrency' of '15', with a 'One-Time' transaction using a 'New Credit Card' payment type 'Mastercard' with account 'Mastercard_Corporate' number '5405 2222 2222 2226' Submit = 'Yes'</v>
      </c>
      <c r="H377" s="24" t="str">
        <f t="shared" si="41"/>
        <v>Environment= https://sg-dev-web.securegive.com/,  User= testing+376+load@securegive.com</v>
      </c>
      <c r="I377" s="34" t="s">
        <v>244</v>
      </c>
      <c r="J377" t="s">
        <v>272</v>
      </c>
      <c r="K377" s="34" t="s">
        <v>2133</v>
      </c>
      <c r="L377" t="s">
        <v>271</v>
      </c>
      <c r="M377" t="s">
        <v>55</v>
      </c>
      <c r="N377" t="s">
        <v>55</v>
      </c>
      <c r="O377" s="1" t="s">
        <v>92</v>
      </c>
      <c r="P377" t="s">
        <v>13</v>
      </c>
      <c r="Q377">
        <v>1</v>
      </c>
      <c r="R377" s="24">
        <v>1</v>
      </c>
      <c r="S377" s="7" t="s">
        <v>213</v>
      </c>
      <c r="T377" s="7">
        <v>2</v>
      </c>
      <c r="U377" s="7" t="s">
        <v>213</v>
      </c>
      <c r="V377" s="26" t="s">
        <v>55</v>
      </c>
      <c r="W377" s="22" t="s">
        <v>55</v>
      </c>
      <c r="X377" s="32" t="s">
        <v>55</v>
      </c>
      <c r="Y377" s="32" t="s">
        <v>55</v>
      </c>
      <c r="Z377" s="22" t="s">
        <v>55</v>
      </c>
      <c r="AA377" s="22" t="s">
        <v>55</v>
      </c>
      <c r="AB377" s="22" t="s">
        <v>55</v>
      </c>
      <c r="AC377" t="s">
        <v>60</v>
      </c>
      <c r="AD377">
        <v>1</v>
      </c>
      <c r="AF377" t="s">
        <v>24</v>
      </c>
      <c r="AG377">
        <v>15</v>
      </c>
      <c r="AH377" t="s">
        <v>17</v>
      </c>
      <c r="AI377" s="5" t="s">
        <v>55</v>
      </c>
      <c r="AJ377" s="5" t="s">
        <v>55</v>
      </c>
      <c r="AK377" s="32" t="s">
        <v>55</v>
      </c>
      <c r="AL377" s="22" t="s">
        <v>55</v>
      </c>
      <c r="AM377" s="32" t="s">
        <v>55</v>
      </c>
      <c r="AN377" s="32" t="s">
        <v>55</v>
      </c>
      <c r="AO377" s="22" t="str">
        <f t="shared" si="37"/>
        <v>One-Time gift on N/A basis charged on N/A Delayed start date of N/A ending on N/A</v>
      </c>
      <c r="AP377" t="s">
        <v>38</v>
      </c>
      <c r="AQ377" s="5" t="s">
        <v>64</v>
      </c>
      <c r="AR377" s="5" t="s">
        <v>181</v>
      </c>
      <c r="AS377" s="5" t="s">
        <v>64</v>
      </c>
      <c r="AT377" s="5"/>
      <c r="AU377" t="s">
        <v>38</v>
      </c>
      <c r="AV377" t="s">
        <v>38</v>
      </c>
      <c r="AW377" t="s">
        <v>38</v>
      </c>
      <c r="AX377" t="s">
        <v>90</v>
      </c>
      <c r="AY377" s="35" t="s">
        <v>3392</v>
      </c>
      <c r="AZ377" s="36" t="s">
        <v>3605</v>
      </c>
      <c r="BA377" s="36" t="s">
        <v>4069</v>
      </c>
      <c r="BB377" s="36" t="s">
        <v>5871</v>
      </c>
      <c r="BC377" s="37"/>
      <c r="BD377" s="36" t="s">
        <v>5872</v>
      </c>
      <c r="BE377" s="36" t="s">
        <v>5200</v>
      </c>
      <c r="BF377" t="s">
        <v>87</v>
      </c>
      <c r="BG377" s="39">
        <v>40053</v>
      </c>
      <c r="BH377" t="s">
        <v>53</v>
      </c>
      <c r="BI377" t="s">
        <v>221</v>
      </c>
      <c r="BJ377" s="5" t="s">
        <v>55</v>
      </c>
      <c r="BK377" t="s">
        <v>37</v>
      </c>
      <c r="BL377" t="s">
        <v>238</v>
      </c>
      <c r="BM377" t="s">
        <v>111</v>
      </c>
      <c r="BN377" t="s">
        <v>123</v>
      </c>
      <c r="BO377" t="s">
        <v>103</v>
      </c>
      <c r="BP377" s="4">
        <v>44188</v>
      </c>
      <c r="BQ377">
        <v>123</v>
      </c>
      <c r="BR377" s="5" t="s">
        <v>55</v>
      </c>
      <c r="BS377" t="s">
        <v>174</v>
      </c>
      <c r="BT377">
        <v>30215</v>
      </c>
      <c r="BU377" t="s">
        <v>38</v>
      </c>
      <c r="BV377" t="s">
        <v>38</v>
      </c>
      <c r="BW377" s="5" t="s">
        <v>55</v>
      </c>
      <c r="BX377" s="22" t="s">
        <v>55</v>
      </c>
      <c r="BY377" s="5" t="s">
        <v>55</v>
      </c>
      <c r="BZ377" s="5" t="s">
        <v>55</v>
      </c>
      <c r="CA377" t="s">
        <v>38</v>
      </c>
      <c r="CB377" t="s">
        <v>37</v>
      </c>
      <c r="CC377" t="s">
        <v>55</v>
      </c>
    </row>
    <row r="378" spans="1:81" x14ac:dyDescent="0.2">
      <c r="A378" s="7" t="s">
        <v>37</v>
      </c>
      <c r="B378" t="s">
        <v>641</v>
      </c>
      <c r="C378" t="s">
        <v>136</v>
      </c>
      <c r="D378" t="s">
        <v>166</v>
      </c>
      <c r="E378" t="str">
        <f t="shared" si="38"/>
        <v>Load Scenario 377 (Org#=1| Campus#=1, GiftType#=2, Fund#=1)</v>
      </c>
      <c r="F378" s="24" t="str">
        <f t="shared" si="39"/>
        <v>CampusName=Main Campus|GiftType=Donate| DonatePurchaseGoal=Donate|FundName= General Giving| CategoryName=</v>
      </c>
      <c r="G378" s="24" t="str">
        <f t="shared" si="40"/>
        <v>Load Scenario 377 (Org#=1| Campus#=1, GiftType#=2, Fund#=1) - Using 'Main Campus',  'Donate', using 'AmountCurrency' of '16', with a 'One-Time' transaction using a 'New Credit Card' payment type 'Discover' with account 'Discover' number '6011 0009 9550 0000' Submit = 'Yes'</v>
      </c>
      <c r="H378" s="24" t="str">
        <f t="shared" si="41"/>
        <v>Environment= https://sg-dev-web.securegive.com/,  User= testing+377+load@securegive.com</v>
      </c>
      <c r="I378" s="34" t="s">
        <v>244</v>
      </c>
      <c r="J378" t="s">
        <v>272</v>
      </c>
      <c r="K378" s="34" t="s">
        <v>2134</v>
      </c>
      <c r="L378" t="s">
        <v>271</v>
      </c>
      <c r="M378" t="s">
        <v>55</v>
      </c>
      <c r="N378" t="s">
        <v>55</v>
      </c>
      <c r="O378" s="1" t="s">
        <v>92</v>
      </c>
      <c r="P378" t="s">
        <v>13</v>
      </c>
      <c r="Q378">
        <v>1</v>
      </c>
      <c r="R378" s="24">
        <v>1</v>
      </c>
      <c r="S378" s="7" t="s">
        <v>213</v>
      </c>
      <c r="T378" s="7">
        <v>2</v>
      </c>
      <c r="U378" s="7" t="s">
        <v>213</v>
      </c>
      <c r="V378" s="26" t="s">
        <v>55</v>
      </c>
      <c r="W378" s="22" t="s">
        <v>55</v>
      </c>
      <c r="X378" s="32" t="s">
        <v>55</v>
      </c>
      <c r="Y378" s="32" t="s">
        <v>55</v>
      </c>
      <c r="Z378" s="22" t="s">
        <v>55</v>
      </c>
      <c r="AA378" s="22" t="s">
        <v>55</v>
      </c>
      <c r="AB378" s="22" t="s">
        <v>55</v>
      </c>
      <c r="AC378" t="s">
        <v>60</v>
      </c>
      <c r="AD378">
        <v>1</v>
      </c>
      <c r="AF378" t="s">
        <v>24</v>
      </c>
      <c r="AG378">
        <v>16</v>
      </c>
      <c r="AH378" t="s">
        <v>17</v>
      </c>
      <c r="AI378" s="5" t="s">
        <v>55</v>
      </c>
      <c r="AJ378" s="5" t="s">
        <v>55</v>
      </c>
      <c r="AK378" s="32" t="s">
        <v>55</v>
      </c>
      <c r="AL378" s="22" t="s">
        <v>55</v>
      </c>
      <c r="AM378" s="32" t="s">
        <v>55</v>
      </c>
      <c r="AN378" s="32" t="s">
        <v>55</v>
      </c>
      <c r="AO378" s="22" t="str">
        <f t="shared" si="37"/>
        <v>One-Time gift on N/A basis charged on N/A Delayed start date of N/A ending on N/A</v>
      </c>
      <c r="AP378" t="s">
        <v>38</v>
      </c>
      <c r="AQ378" s="5" t="s">
        <v>64</v>
      </c>
      <c r="AR378" s="5" t="s">
        <v>181</v>
      </c>
      <c r="AS378" s="5" t="s">
        <v>64</v>
      </c>
      <c r="AT378" s="5"/>
      <c r="AU378" t="s">
        <v>38</v>
      </c>
      <c r="AV378" t="s">
        <v>38</v>
      </c>
      <c r="AW378" t="s">
        <v>38</v>
      </c>
      <c r="AX378" t="s">
        <v>90</v>
      </c>
      <c r="AY378" s="35" t="s">
        <v>3490</v>
      </c>
      <c r="AZ378" s="36" t="s">
        <v>3368</v>
      </c>
      <c r="BA378" s="36" t="s">
        <v>4070</v>
      </c>
      <c r="BB378" s="36" t="s">
        <v>5873</v>
      </c>
      <c r="BC378" s="37"/>
      <c r="BD378" s="36" t="s">
        <v>5874</v>
      </c>
      <c r="BE378" s="36" t="s">
        <v>5226</v>
      </c>
      <c r="BF378" t="s">
        <v>87</v>
      </c>
      <c r="BG378" s="39">
        <v>96993</v>
      </c>
      <c r="BH378" t="s">
        <v>53</v>
      </c>
      <c r="BI378" t="s">
        <v>221</v>
      </c>
      <c r="BJ378" s="5" t="s">
        <v>55</v>
      </c>
      <c r="BK378" t="s">
        <v>37</v>
      </c>
      <c r="BL378" t="s">
        <v>96</v>
      </c>
      <c r="BM378" t="s">
        <v>111</v>
      </c>
      <c r="BN378" t="s">
        <v>96</v>
      </c>
      <c r="BO378" t="s">
        <v>104</v>
      </c>
      <c r="BP378" s="4">
        <v>44188</v>
      </c>
      <c r="BQ378">
        <v>123</v>
      </c>
      <c r="BR378" s="5" t="s">
        <v>55</v>
      </c>
      <c r="BS378" t="s">
        <v>175</v>
      </c>
      <c r="BT378">
        <v>30215</v>
      </c>
      <c r="BU378" t="s">
        <v>38</v>
      </c>
      <c r="BV378" t="s">
        <v>38</v>
      </c>
      <c r="BW378" s="5" t="s">
        <v>55</v>
      </c>
      <c r="BX378" s="22" t="s">
        <v>55</v>
      </c>
      <c r="BY378" s="5" t="s">
        <v>55</v>
      </c>
      <c r="BZ378" s="5" t="s">
        <v>55</v>
      </c>
      <c r="CA378" t="s">
        <v>37</v>
      </c>
      <c r="CB378" t="s">
        <v>37</v>
      </c>
      <c r="CC378" t="s">
        <v>55</v>
      </c>
    </row>
    <row r="379" spans="1:81" x14ac:dyDescent="0.2">
      <c r="A379" s="7" t="s">
        <v>37</v>
      </c>
      <c r="B379" t="s">
        <v>642</v>
      </c>
      <c r="C379" t="s">
        <v>136</v>
      </c>
      <c r="D379" t="s">
        <v>166</v>
      </c>
      <c r="E379" t="str">
        <f t="shared" si="38"/>
        <v>Load Scenario 378 (Org#=1| Campus#=1, GiftType#=2, Fund#=1)</v>
      </c>
      <c r="F379" s="24" t="str">
        <f t="shared" si="39"/>
        <v>CampusName=Main Campus|GiftType=Donate| DonatePurchaseGoal=Donate|FundName= General Giving| CategoryName=</v>
      </c>
      <c r="G379" s="24" t="str">
        <f t="shared" si="40"/>
        <v>Load Scenario 378 (Org#=1| Campus#=1, GiftType#=2, Fund#=1) - Using 'Main Campus',  'Donate', using 'AmountCurrency' of '10', with a 'One-Time' transaction using a 'New Credit Card' payment type 'Amex' with account 'American_Express' number '3714 496353 98431' Submit = 'Yes'</v>
      </c>
      <c r="H379" s="24" t="str">
        <f t="shared" si="41"/>
        <v>Environment= https://sg-dev-web.securegive.com/,  User= testing+378+load@securegive.com</v>
      </c>
      <c r="I379" s="34" t="s">
        <v>244</v>
      </c>
      <c r="J379" t="s">
        <v>272</v>
      </c>
      <c r="K379" s="34" t="s">
        <v>2135</v>
      </c>
      <c r="L379" t="s">
        <v>271</v>
      </c>
      <c r="M379" t="s">
        <v>55</v>
      </c>
      <c r="N379" t="s">
        <v>55</v>
      </c>
      <c r="O379" s="1" t="s">
        <v>92</v>
      </c>
      <c r="P379" t="s">
        <v>13</v>
      </c>
      <c r="Q379">
        <v>1</v>
      </c>
      <c r="R379" s="24">
        <v>1</v>
      </c>
      <c r="S379" s="7" t="s">
        <v>213</v>
      </c>
      <c r="T379" s="7">
        <v>2</v>
      </c>
      <c r="U379" s="7" t="s">
        <v>213</v>
      </c>
      <c r="V379" s="26" t="s">
        <v>55</v>
      </c>
      <c r="W379" s="22" t="s">
        <v>55</v>
      </c>
      <c r="X379" s="32" t="s">
        <v>55</v>
      </c>
      <c r="Y379" s="32" t="s">
        <v>55</v>
      </c>
      <c r="Z379" s="22" t="s">
        <v>55</v>
      </c>
      <c r="AA379" s="22" t="s">
        <v>55</v>
      </c>
      <c r="AB379" s="22" t="s">
        <v>55</v>
      </c>
      <c r="AC379" t="s">
        <v>60</v>
      </c>
      <c r="AD379">
        <v>1</v>
      </c>
      <c r="AF379" t="s">
        <v>24</v>
      </c>
      <c r="AG379">
        <v>10</v>
      </c>
      <c r="AH379" t="s">
        <v>17</v>
      </c>
      <c r="AI379" s="5" t="s">
        <v>55</v>
      </c>
      <c r="AJ379" s="5" t="s">
        <v>55</v>
      </c>
      <c r="AK379" s="32" t="s">
        <v>55</v>
      </c>
      <c r="AL379" s="22" t="s">
        <v>55</v>
      </c>
      <c r="AM379" s="32" t="s">
        <v>55</v>
      </c>
      <c r="AN379" s="32" t="s">
        <v>55</v>
      </c>
      <c r="AO379" s="22" t="str">
        <f t="shared" si="37"/>
        <v>One-Time gift on N/A basis charged on N/A Delayed start date of N/A ending on N/A</v>
      </c>
      <c r="AP379" t="s">
        <v>38</v>
      </c>
      <c r="AQ379" s="5" t="s">
        <v>64</v>
      </c>
      <c r="AR379" s="5" t="s">
        <v>181</v>
      </c>
      <c r="AS379" s="5" t="s">
        <v>64</v>
      </c>
      <c r="AT379" s="5"/>
      <c r="AU379" t="s">
        <v>38</v>
      </c>
      <c r="AV379" t="s">
        <v>38</v>
      </c>
      <c r="AW379" t="s">
        <v>38</v>
      </c>
      <c r="AX379" t="s">
        <v>90</v>
      </c>
      <c r="AY379" s="35" t="s">
        <v>3512</v>
      </c>
      <c r="AZ379" s="36" t="s">
        <v>3456</v>
      </c>
      <c r="BA379" s="36" t="s">
        <v>4071</v>
      </c>
      <c r="BB379" s="36" t="s">
        <v>5875</v>
      </c>
      <c r="BC379" s="37"/>
      <c r="BD379" s="36" t="s">
        <v>5876</v>
      </c>
      <c r="BE379" s="36" t="s">
        <v>5270</v>
      </c>
      <c r="BF379" t="s">
        <v>87</v>
      </c>
      <c r="BG379" s="39">
        <v>1760</v>
      </c>
      <c r="BH379" t="s">
        <v>53</v>
      </c>
      <c r="BI379" t="s">
        <v>221</v>
      </c>
      <c r="BJ379" s="5" t="s">
        <v>55</v>
      </c>
      <c r="BK379" t="s">
        <v>37</v>
      </c>
      <c r="BL379" t="s">
        <v>239</v>
      </c>
      <c r="BM379" t="s">
        <v>111</v>
      </c>
      <c r="BN379" t="s">
        <v>107</v>
      </c>
      <c r="BO379" t="s">
        <v>105</v>
      </c>
      <c r="BP379" s="4">
        <v>44188</v>
      </c>
      <c r="BQ379" s="5" t="s">
        <v>55</v>
      </c>
      <c r="BR379">
        <v>1234</v>
      </c>
      <c r="BS379" t="s">
        <v>176</v>
      </c>
      <c r="BT379">
        <v>30215</v>
      </c>
      <c r="BU379" t="s">
        <v>38</v>
      </c>
      <c r="BV379" t="s">
        <v>55</v>
      </c>
      <c r="BW379" s="5" t="s">
        <v>55</v>
      </c>
      <c r="BX379" s="22" t="s">
        <v>55</v>
      </c>
      <c r="BY379" s="5" t="s">
        <v>55</v>
      </c>
      <c r="BZ379" s="5" t="s">
        <v>55</v>
      </c>
      <c r="CA379" t="s">
        <v>37</v>
      </c>
      <c r="CB379" t="s">
        <v>37</v>
      </c>
      <c r="CC379" t="s">
        <v>55</v>
      </c>
    </row>
    <row r="380" spans="1:81" x14ac:dyDescent="0.2">
      <c r="A380" s="7" t="s">
        <v>37</v>
      </c>
      <c r="B380" t="s">
        <v>643</v>
      </c>
      <c r="C380" t="s">
        <v>136</v>
      </c>
      <c r="D380" t="s">
        <v>166</v>
      </c>
      <c r="E380" t="str">
        <f t="shared" si="38"/>
        <v>Load Scenario 379 (Org#=1| Campus#=1, GiftType#=2, Fund#=1)</v>
      </c>
      <c r="F380" s="24" t="str">
        <f t="shared" si="39"/>
        <v>CampusName=Main Campus|GiftType=Donate| DonatePurchaseGoal=Donate|FundName= General Giving| CategoryName=</v>
      </c>
      <c r="G380" s="24" t="str">
        <f t="shared" si="40"/>
        <v>Load Scenario 379 (Org#=1| Campus#=1, GiftType#=2, Fund#=1) - Using 'Main Campus',  'Donate', using 'AmountCurrency' of '10', with a 'One-Time' transaction using a 'New Bank Account' payment type 'ach' with account 'NormalAccount' number '856667' Submit = 'Yes'</v>
      </c>
      <c r="H380" s="24" t="str">
        <f t="shared" si="41"/>
        <v>Environment= https://sg-dev-web.securegive.com/,  User= testing+379+load@securegive.com</v>
      </c>
      <c r="I380" s="34" t="s">
        <v>244</v>
      </c>
      <c r="J380" t="s">
        <v>272</v>
      </c>
      <c r="K380" s="34" t="s">
        <v>2136</v>
      </c>
      <c r="L380" t="s">
        <v>271</v>
      </c>
      <c r="M380" t="s">
        <v>55</v>
      </c>
      <c r="N380" t="s">
        <v>55</v>
      </c>
      <c r="O380" s="1" t="s">
        <v>92</v>
      </c>
      <c r="P380" t="s">
        <v>13</v>
      </c>
      <c r="Q380">
        <v>1</v>
      </c>
      <c r="R380" s="24">
        <v>1</v>
      </c>
      <c r="S380" s="7" t="s">
        <v>213</v>
      </c>
      <c r="T380" s="7">
        <v>2</v>
      </c>
      <c r="U380" s="7" t="s">
        <v>213</v>
      </c>
      <c r="V380" s="26" t="s">
        <v>55</v>
      </c>
      <c r="W380" s="22" t="s">
        <v>55</v>
      </c>
      <c r="X380" s="32" t="s">
        <v>55</v>
      </c>
      <c r="Y380" s="32" t="s">
        <v>55</v>
      </c>
      <c r="Z380" s="22" t="s">
        <v>55</v>
      </c>
      <c r="AA380" s="22" t="s">
        <v>55</v>
      </c>
      <c r="AB380" s="22" t="s">
        <v>55</v>
      </c>
      <c r="AC380" t="s">
        <v>60</v>
      </c>
      <c r="AD380">
        <v>1</v>
      </c>
      <c r="AF380" t="s">
        <v>24</v>
      </c>
      <c r="AG380">
        <v>10</v>
      </c>
      <c r="AH380" t="s">
        <v>17</v>
      </c>
      <c r="AI380" s="5" t="s">
        <v>55</v>
      </c>
      <c r="AJ380" s="5" t="s">
        <v>55</v>
      </c>
      <c r="AK380" s="32" t="s">
        <v>55</v>
      </c>
      <c r="AL380" s="22" t="s">
        <v>55</v>
      </c>
      <c r="AM380" s="32" t="s">
        <v>55</v>
      </c>
      <c r="AN380" s="32" t="s">
        <v>55</v>
      </c>
      <c r="AO380" s="22" t="str">
        <f t="shared" si="37"/>
        <v>One-Time gift on N/A basis charged on N/A Delayed start date of N/A ending on N/A</v>
      </c>
      <c r="AP380" t="s">
        <v>38</v>
      </c>
      <c r="AQ380" s="5" t="s">
        <v>64</v>
      </c>
      <c r="AR380" s="5" t="s">
        <v>181</v>
      </c>
      <c r="AS380" s="5" t="s">
        <v>64</v>
      </c>
      <c r="AT380" s="5"/>
      <c r="AU380" t="s">
        <v>38</v>
      </c>
      <c r="AV380" t="s">
        <v>38</v>
      </c>
      <c r="AW380" t="s">
        <v>38</v>
      </c>
      <c r="AX380" t="s">
        <v>90</v>
      </c>
      <c r="AY380" s="35" t="s">
        <v>3303</v>
      </c>
      <c r="AZ380" s="36" t="s">
        <v>3324</v>
      </c>
      <c r="BA380" s="36" t="s">
        <v>4072</v>
      </c>
      <c r="BB380" s="36" t="s">
        <v>5877</v>
      </c>
      <c r="BC380" s="37"/>
      <c r="BD380" s="36" t="s">
        <v>5378</v>
      </c>
      <c r="BE380" s="36" t="s">
        <v>5248</v>
      </c>
      <c r="BF380" t="s">
        <v>87</v>
      </c>
      <c r="BG380" s="39">
        <v>85952</v>
      </c>
      <c r="BH380" t="s">
        <v>126</v>
      </c>
      <c r="BI380" t="s">
        <v>221</v>
      </c>
      <c r="BJ380" s="5" t="s">
        <v>55</v>
      </c>
      <c r="BK380" s="5" t="s">
        <v>55</v>
      </c>
      <c r="BL380" t="s">
        <v>236</v>
      </c>
      <c r="BM380" t="s">
        <v>110</v>
      </c>
      <c r="BN380" t="s">
        <v>119</v>
      </c>
      <c r="BO380">
        <v>856667</v>
      </c>
      <c r="BP380" s="5" t="s">
        <v>55</v>
      </c>
      <c r="BQ380" s="5" t="s">
        <v>55</v>
      </c>
      <c r="BR380" s="5" t="s">
        <v>55</v>
      </c>
      <c r="BS380" s="5" t="s">
        <v>55</v>
      </c>
      <c r="BT380" s="5" t="s">
        <v>55</v>
      </c>
      <c r="BU380" s="5" t="s">
        <v>55</v>
      </c>
      <c r="BV380" t="s">
        <v>38</v>
      </c>
      <c r="BW380" t="s">
        <v>51</v>
      </c>
      <c r="BX380" s="6" t="s">
        <v>132</v>
      </c>
      <c r="BY380" t="s">
        <v>52</v>
      </c>
      <c r="BZ380" s="5" t="s">
        <v>131</v>
      </c>
      <c r="CA380" t="s">
        <v>38</v>
      </c>
      <c r="CB380" t="s">
        <v>37</v>
      </c>
      <c r="CC380" t="s">
        <v>215</v>
      </c>
    </row>
    <row r="381" spans="1:81" x14ac:dyDescent="0.2">
      <c r="A381" s="7" t="s">
        <v>37</v>
      </c>
      <c r="B381" t="s">
        <v>644</v>
      </c>
      <c r="C381" t="s">
        <v>136</v>
      </c>
      <c r="D381" t="s">
        <v>166</v>
      </c>
      <c r="E381" t="str">
        <f t="shared" si="38"/>
        <v>Load Scenario 380 (Org#=1| Campus#=1, GiftType#=2, Fund#=1)</v>
      </c>
      <c r="F381" s="24" t="str">
        <f t="shared" si="39"/>
        <v>CampusName=Main Campus|GiftType=Donate| DonatePurchaseGoal=Donate|FundName= General Giving| CategoryName=</v>
      </c>
      <c r="G381" s="24" t="str">
        <f t="shared" si="40"/>
        <v>Load Scenario 380 (Org#=1| Campus#=1, GiftType#=2, Fund#=1) - Using 'Main Campus',  'Donate', using 'AmountCurrency' of '10', with a 'One-Time' transaction using a 'New Credit Card' payment type 'Visa' with account 'Visa_Personal' number '4111 1111 1111 1111' Submit = 'Yes'</v>
      </c>
      <c r="H381" s="24" t="str">
        <f t="shared" si="41"/>
        <v>Environment= https://sg-dev-web.securegive.com/,  User= testing+380+load@securegive.com</v>
      </c>
      <c r="I381" s="34" t="s">
        <v>244</v>
      </c>
      <c r="J381" t="s">
        <v>272</v>
      </c>
      <c r="K381" s="34" t="s">
        <v>2137</v>
      </c>
      <c r="L381" t="s">
        <v>271</v>
      </c>
      <c r="M381" t="s">
        <v>55</v>
      </c>
      <c r="N381" t="s">
        <v>55</v>
      </c>
      <c r="O381" s="1" t="s">
        <v>92</v>
      </c>
      <c r="P381" t="s">
        <v>13</v>
      </c>
      <c r="Q381">
        <v>1</v>
      </c>
      <c r="R381" s="24">
        <v>1</v>
      </c>
      <c r="S381" s="7" t="s">
        <v>213</v>
      </c>
      <c r="T381" s="7">
        <v>2</v>
      </c>
      <c r="U381" s="7" t="s">
        <v>213</v>
      </c>
      <c r="V381" s="26" t="s">
        <v>55</v>
      </c>
      <c r="W381" s="22" t="s">
        <v>55</v>
      </c>
      <c r="X381" s="32" t="s">
        <v>55</v>
      </c>
      <c r="Y381" s="32" t="s">
        <v>55</v>
      </c>
      <c r="Z381" s="22" t="s">
        <v>55</v>
      </c>
      <c r="AA381" s="22" t="s">
        <v>55</v>
      </c>
      <c r="AB381" s="22" t="s">
        <v>55</v>
      </c>
      <c r="AC381" t="s">
        <v>60</v>
      </c>
      <c r="AD381">
        <v>1</v>
      </c>
      <c r="AF381" t="s">
        <v>24</v>
      </c>
      <c r="AG381">
        <v>10</v>
      </c>
      <c r="AH381" t="s">
        <v>17</v>
      </c>
      <c r="AI381" s="5" t="s">
        <v>55</v>
      </c>
      <c r="AJ381" s="5" t="s">
        <v>55</v>
      </c>
      <c r="AK381" s="32" t="s">
        <v>55</v>
      </c>
      <c r="AL381" s="22" t="s">
        <v>55</v>
      </c>
      <c r="AM381" s="32" t="s">
        <v>55</v>
      </c>
      <c r="AN381" s="32" t="s">
        <v>55</v>
      </c>
      <c r="AO381" s="22" t="str">
        <f t="shared" si="37"/>
        <v>One-Time gift on N/A basis charged on N/A Delayed start date of N/A ending on N/A</v>
      </c>
      <c r="AP381" t="s">
        <v>38</v>
      </c>
      <c r="AQ381" s="5" t="s">
        <v>64</v>
      </c>
      <c r="AR381" s="5" t="s">
        <v>181</v>
      </c>
      <c r="AS381" s="5" t="s">
        <v>64</v>
      </c>
      <c r="AT381" s="5"/>
      <c r="AU381" t="s">
        <v>38</v>
      </c>
      <c r="AV381" t="s">
        <v>38</v>
      </c>
      <c r="AW381" t="s">
        <v>38</v>
      </c>
      <c r="AX381" t="s">
        <v>90</v>
      </c>
      <c r="AY381" s="35" t="s">
        <v>3325</v>
      </c>
      <c r="AZ381" s="36" t="s">
        <v>3376</v>
      </c>
      <c r="BA381" s="36" t="s">
        <v>4073</v>
      </c>
      <c r="BB381" s="36" t="s">
        <v>5878</v>
      </c>
      <c r="BC381" s="37"/>
      <c r="BD381" s="36" t="s">
        <v>5432</v>
      </c>
      <c r="BE381" s="36" t="s">
        <v>5362</v>
      </c>
      <c r="BF381" t="s">
        <v>87</v>
      </c>
      <c r="BG381" s="39">
        <v>43636</v>
      </c>
      <c r="BH381" t="s">
        <v>53</v>
      </c>
      <c r="BI381" t="s">
        <v>221</v>
      </c>
      <c r="BJ381" s="5" t="s">
        <v>55</v>
      </c>
      <c r="BK381" t="s">
        <v>37</v>
      </c>
      <c r="BL381" t="s">
        <v>237</v>
      </c>
      <c r="BM381" t="s">
        <v>111</v>
      </c>
      <c r="BN381" t="s">
        <v>121</v>
      </c>
      <c r="BO381" t="s">
        <v>98</v>
      </c>
      <c r="BP381" s="4">
        <v>44188</v>
      </c>
      <c r="BQ381">
        <v>123</v>
      </c>
      <c r="BR381" s="5" t="s">
        <v>55</v>
      </c>
      <c r="BS381" t="s">
        <v>50</v>
      </c>
      <c r="BT381">
        <v>30215</v>
      </c>
      <c r="BU381" t="s">
        <v>38</v>
      </c>
      <c r="BV381" t="s">
        <v>38</v>
      </c>
      <c r="BW381" s="5" t="s">
        <v>55</v>
      </c>
      <c r="BX381" s="22" t="s">
        <v>55</v>
      </c>
      <c r="BY381" s="5" t="s">
        <v>55</v>
      </c>
      <c r="BZ381" s="5" t="s">
        <v>55</v>
      </c>
      <c r="CA381" t="s">
        <v>37</v>
      </c>
      <c r="CB381" t="s">
        <v>37</v>
      </c>
      <c r="CC381" t="s">
        <v>55</v>
      </c>
    </row>
    <row r="382" spans="1:81" ht="17" customHeight="1" x14ac:dyDescent="0.2">
      <c r="A382" s="7" t="s">
        <v>37</v>
      </c>
      <c r="B382" t="s">
        <v>645</v>
      </c>
      <c r="C382" t="s">
        <v>136</v>
      </c>
      <c r="D382" t="s">
        <v>166</v>
      </c>
      <c r="E382" t="str">
        <f t="shared" si="38"/>
        <v>Load Scenario 381 (Org#=1| Campus#=1, GiftType#=2, Fund#=1)</v>
      </c>
      <c r="F382" s="24" t="str">
        <f t="shared" si="39"/>
        <v>CampusName=Main Campus|GiftType=Donate| DonatePurchaseGoal=Donate|FundName= General Giving| CategoryName=</v>
      </c>
      <c r="G382" s="24" t="str">
        <f t="shared" si="40"/>
        <v>Load Scenario 381 (Org#=1| Campus#=1, GiftType#=2, Fund#=1) - Using 'Main Campus',  'Donate', using 'AmountCurrency' of '10', with a 'One-Time' transaction using a 'New Credit Card' payment type 'Visa' with account 'Visa_Corporate_Purchase' number '4055 0111 1111 1111' Submit = 'Yes'</v>
      </c>
      <c r="H382" s="24" t="str">
        <f t="shared" si="41"/>
        <v>Environment= https://sg-dev-web.securegive.com/,  User= testing+381+load@securegive.com</v>
      </c>
      <c r="I382" s="34" t="s">
        <v>244</v>
      </c>
      <c r="J382" t="s">
        <v>272</v>
      </c>
      <c r="K382" s="34" t="s">
        <v>2138</v>
      </c>
      <c r="L382" t="s">
        <v>271</v>
      </c>
      <c r="M382" t="s">
        <v>55</v>
      </c>
      <c r="N382" t="s">
        <v>55</v>
      </c>
      <c r="O382" s="1" t="s">
        <v>92</v>
      </c>
      <c r="P382" t="s">
        <v>13</v>
      </c>
      <c r="Q382">
        <v>1</v>
      </c>
      <c r="R382" s="24">
        <v>1</v>
      </c>
      <c r="S382" s="7" t="s">
        <v>213</v>
      </c>
      <c r="T382" s="7">
        <v>2</v>
      </c>
      <c r="U382" s="7" t="s">
        <v>213</v>
      </c>
      <c r="V382" s="26" t="s">
        <v>55</v>
      </c>
      <c r="W382" s="22" t="s">
        <v>55</v>
      </c>
      <c r="X382" s="32" t="s">
        <v>55</v>
      </c>
      <c r="Y382" s="32" t="s">
        <v>55</v>
      </c>
      <c r="Z382" s="22" t="s">
        <v>55</v>
      </c>
      <c r="AA382" s="22" t="s">
        <v>55</v>
      </c>
      <c r="AB382" s="22" t="s">
        <v>55</v>
      </c>
      <c r="AC382" t="s">
        <v>60</v>
      </c>
      <c r="AD382">
        <v>1</v>
      </c>
      <c r="AF382" t="s">
        <v>24</v>
      </c>
      <c r="AG382">
        <v>10</v>
      </c>
      <c r="AH382" t="s">
        <v>17</v>
      </c>
      <c r="AI382" s="5" t="s">
        <v>55</v>
      </c>
      <c r="AJ382" s="5" t="s">
        <v>55</v>
      </c>
      <c r="AK382" s="32" t="s">
        <v>55</v>
      </c>
      <c r="AL382" s="22" t="s">
        <v>55</v>
      </c>
      <c r="AM382" s="32" t="s">
        <v>55</v>
      </c>
      <c r="AN382" s="32" t="s">
        <v>55</v>
      </c>
      <c r="AO382" s="22" t="str">
        <f t="shared" si="37"/>
        <v>One-Time gift on N/A basis charged on N/A Delayed start date of N/A ending on N/A</v>
      </c>
      <c r="AP382" t="s">
        <v>38</v>
      </c>
      <c r="AQ382" s="5" t="s">
        <v>64</v>
      </c>
      <c r="AR382" s="5" t="s">
        <v>181</v>
      </c>
      <c r="AS382" s="5" t="s">
        <v>64</v>
      </c>
      <c r="AT382" s="5"/>
      <c r="AU382" t="s">
        <v>38</v>
      </c>
      <c r="AV382" t="s">
        <v>38</v>
      </c>
      <c r="AW382" t="s">
        <v>38</v>
      </c>
      <c r="AX382" t="s">
        <v>90</v>
      </c>
      <c r="AY382" s="35" t="s">
        <v>3450</v>
      </c>
      <c r="AZ382" s="36" t="s">
        <v>3523</v>
      </c>
      <c r="BA382" s="36" t="s">
        <v>4074</v>
      </c>
      <c r="BB382" s="36" t="s">
        <v>5879</v>
      </c>
      <c r="BC382" s="37"/>
      <c r="BD382" s="36" t="s">
        <v>5880</v>
      </c>
      <c r="BE382" s="36" t="s">
        <v>5332</v>
      </c>
      <c r="BF382" t="s">
        <v>87</v>
      </c>
      <c r="BG382" s="39">
        <v>30902</v>
      </c>
      <c r="BH382" t="s">
        <v>53</v>
      </c>
      <c r="BI382" t="s">
        <v>221</v>
      </c>
      <c r="BJ382" s="5" t="s">
        <v>55</v>
      </c>
      <c r="BK382" t="s">
        <v>37</v>
      </c>
      <c r="BL382" t="s">
        <v>237</v>
      </c>
      <c r="BM382" t="s">
        <v>111</v>
      </c>
      <c r="BN382" t="s">
        <v>106</v>
      </c>
      <c r="BO382" t="s">
        <v>100</v>
      </c>
      <c r="BP382" s="4">
        <v>44188</v>
      </c>
      <c r="BQ382">
        <v>123</v>
      </c>
      <c r="BR382" s="5" t="s">
        <v>55</v>
      </c>
      <c r="BS382" t="s">
        <v>172</v>
      </c>
      <c r="BT382">
        <v>30215</v>
      </c>
      <c r="BU382" t="s">
        <v>38</v>
      </c>
      <c r="BV382" t="s">
        <v>38</v>
      </c>
      <c r="BW382" s="5" t="s">
        <v>55</v>
      </c>
      <c r="BX382" s="22" t="s">
        <v>55</v>
      </c>
      <c r="BY382" s="5" t="s">
        <v>55</v>
      </c>
      <c r="BZ382" s="5" t="s">
        <v>55</v>
      </c>
      <c r="CA382" t="s">
        <v>37</v>
      </c>
      <c r="CB382" t="s">
        <v>37</v>
      </c>
      <c r="CC382" t="s">
        <v>55</v>
      </c>
    </row>
    <row r="383" spans="1:81" x14ac:dyDescent="0.2">
      <c r="A383" s="7" t="s">
        <v>37</v>
      </c>
      <c r="B383" t="s">
        <v>646</v>
      </c>
      <c r="C383" t="s">
        <v>136</v>
      </c>
      <c r="D383" t="s">
        <v>166</v>
      </c>
      <c r="E383" t="str">
        <f t="shared" si="38"/>
        <v>Load Scenario 382 (Org#=1| Campus#=1, GiftType#=2, Fund#=1)</v>
      </c>
      <c r="F383" s="24" t="str">
        <f t="shared" si="39"/>
        <v>CampusName=Main Campus|GiftType=Donate| DonatePurchaseGoal=Donate|FundName= General Giving| CategoryName=</v>
      </c>
      <c r="G383" s="24" t="str">
        <f t="shared" si="40"/>
        <v>Load Scenario 382 (Org#=1| Campus#=1, GiftType#=2, Fund#=1) - Using 'Main Campus',  'Donate', using 'AmountCurrency' of '14', with a 'One-Time' transaction using a 'New Credit Card' payment type 'Visa' with account 'Mastercard_Personal' number '5454 5454 5454 5454' Submit = 'Yes'</v>
      </c>
      <c r="H383" s="24" t="str">
        <f t="shared" si="41"/>
        <v>Environment= https://sg-dev-web.securegive.com/,  User= testing+382+load@securegive.com</v>
      </c>
      <c r="I383" s="34" t="s">
        <v>244</v>
      </c>
      <c r="J383" t="s">
        <v>272</v>
      </c>
      <c r="K383" s="34" t="s">
        <v>2139</v>
      </c>
      <c r="L383" t="s">
        <v>271</v>
      </c>
      <c r="M383" t="s">
        <v>55</v>
      </c>
      <c r="N383" t="s">
        <v>55</v>
      </c>
      <c r="O383" s="1" t="s">
        <v>92</v>
      </c>
      <c r="P383" t="s">
        <v>13</v>
      </c>
      <c r="Q383">
        <v>1</v>
      </c>
      <c r="R383" s="24">
        <v>1</v>
      </c>
      <c r="S383" s="7" t="s">
        <v>213</v>
      </c>
      <c r="T383" s="7">
        <v>2</v>
      </c>
      <c r="U383" s="7" t="s">
        <v>213</v>
      </c>
      <c r="V383" s="26" t="s">
        <v>55</v>
      </c>
      <c r="W383" s="22" t="s">
        <v>55</v>
      </c>
      <c r="X383" s="32" t="s">
        <v>55</v>
      </c>
      <c r="Y383" s="32" t="s">
        <v>55</v>
      </c>
      <c r="Z383" s="22" t="s">
        <v>55</v>
      </c>
      <c r="AA383" s="22" t="s">
        <v>55</v>
      </c>
      <c r="AB383" s="22" t="s">
        <v>55</v>
      </c>
      <c r="AC383" t="s">
        <v>60</v>
      </c>
      <c r="AD383">
        <v>1</v>
      </c>
      <c r="AF383" t="s">
        <v>24</v>
      </c>
      <c r="AG383">
        <v>14</v>
      </c>
      <c r="AH383" t="s">
        <v>17</v>
      </c>
      <c r="AI383" s="5" t="s">
        <v>55</v>
      </c>
      <c r="AJ383" s="5" t="s">
        <v>55</v>
      </c>
      <c r="AK383" s="32" t="s">
        <v>55</v>
      </c>
      <c r="AL383" s="22" t="s">
        <v>55</v>
      </c>
      <c r="AM383" s="32" t="s">
        <v>55</v>
      </c>
      <c r="AN383" s="32" t="s">
        <v>55</v>
      </c>
      <c r="AO383" s="22" t="str">
        <f t="shared" si="37"/>
        <v>One-Time gift on N/A basis charged on N/A Delayed start date of N/A ending on N/A</v>
      </c>
      <c r="AP383" t="s">
        <v>38</v>
      </c>
      <c r="AQ383" s="5" t="s">
        <v>64</v>
      </c>
      <c r="AR383" s="5" t="s">
        <v>181</v>
      </c>
      <c r="AS383" s="5" t="s">
        <v>64</v>
      </c>
      <c r="AT383" s="5"/>
      <c r="AU383" t="s">
        <v>38</v>
      </c>
      <c r="AV383" t="s">
        <v>38</v>
      </c>
      <c r="AW383" t="s">
        <v>38</v>
      </c>
      <c r="AX383" t="s">
        <v>90</v>
      </c>
      <c r="AY383" s="35" t="s">
        <v>3274</v>
      </c>
      <c r="AZ383" s="36" t="s">
        <v>3440</v>
      </c>
      <c r="BA383" s="36" t="s">
        <v>4075</v>
      </c>
      <c r="BB383" s="36" t="s">
        <v>5881</v>
      </c>
      <c r="BC383" s="37"/>
      <c r="BD383" s="36" t="s">
        <v>5882</v>
      </c>
      <c r="BE383" s="36" t="s">
        <v>5214</v>
      </c>
      <c r="BF383" t="s">
        <v>87</v>
      </c>
      <c r="BG383" s="39">
        <v>64471</v>
      </c>
      <c r="BH383" t="s">
        <v>53</v>
      </c>
      <c r="BI383" t="s">
        <v>221</v>
      </c>
      <c r="BJ383" s="5" t="s">
        <v>55</v>
      </c>
      <c r="BK383" t="s">
        <v>37</v>
      </c>
      <c r="BL383" t="s">
        <v>237</v>
      </c>
      <c r="BM383" t="s">
        <v>111</v>
      </c>
      <c r="BN383" t="s">
        <v>122</v>
      </c>
      <c r="BO383" t="s">
        <v>101</v>
      </c>
      <c r="BP383" s="4">
        <v>44188</v>
      </c>
      <c r="BQ383">
        <v>123</v>
      </c>
      <c r="BR383" s="5" t="s">
        <v>55</v>
      </c>
      <c r="BS383" t="s">
        <v>173</v>
      </c>
      <c r="BT383">
        <v>30215</v>
      </c>
      <c r="BU383" t="s">
        <v>38</v>
      </c>
      <c r="BV383" t="s">
        <v>38</v>
      </c>
      <c r="BW383" s="5" t="s">
        <v>55</v>
      </c>
      <c r="BX383" s="22" t="s">
        <v>55</v>
      </c>
      <c r="BY383" s="5" t="s">
        <v>55</v>
      </c>
      <c r="BZ383" s="5" t="s">
        <v>55</v>
      </c>
      <c r="CA383" t="s">
        <v>38</v>
      </c>
      <c r="CB383" t="s">
        <v>37</v>
      </c>
      <c r="CC383" t="s">
        <v>55</v>
      </c>
    </row>
    <row r="384" spans="1:81" x14ac:dyDescent="0.2">
      <c r="A384" s="7" t="s">
        <v>37</v>
      </c>
      <c r="B384" t="s">
        <v>647</v>
      </c>
      <c r="C384" t="s">
        <v>136</v>
      </c>
      <c r="D384" t="s">
        <v>166</v>
      </c>
      <c r="E384" t="str">
        <f t="shared" si="38"/>
        <v>Load Scenario 383 (Org#=1| Campus#=1, GiftType#=2, Fund#=1)</v>
      </c>
      <c r="F384" s="24" t="str">
        <f t="shared" si="39"/>
        <v>CampusName=Main Campus|GiftType=Donate| DonatePurchaseGoal=Donate|FundName= General Giving| CategoryName=</v>
      </c>
      <c r="G384" s="24" t="str">
        <f t="shared" si="40"/>
        <v>Load Scenario 383 (Org#=1| Campus#=1, GiftType#=2, Fund#=1) - Using 'Main Campus',  'Donate', using 'AmountCurrency' of '15', with a 'One-Time' transaction using a 'New Credit Card' payment type 'Mastercard' with account 'Mastercard_Corporate' number '5405 2222 2222 2226' Submit = 'Yes'</v>
      </c>
      <c r="H384" s="24" t="str">
        <f t="shared" si="41"/>
        <v>Environment= https://sg-dev-web.securegive.com/,  User= testing+383+load@securegive.com</v>
      </c>
      <c r="I384" s="34" t="s">
        <v>244</v>
      </c>
      <c r="J384" t="s">
        <v>272</v>
      </c>
      <c r="K384" s="34" t="s">
        <v>2140</v>
      </c>
      <c r="L384" t="s">
        <v>271</v>
      </c>
      <c r="M384" t="s">
        <v>55</v>
      </c>
      <c r="N384" t="s">
        <v>55</v>
      </c>
      <c r="O384" s="1" t="s">
        <v>92</v>
      </c>
      <c r="P384" t="s">
        <v>13</v>
      </c>
      <c r="Q384">
        <v>1</v>
      </c>
      <c r="R384" s="24">
        <v>1</v>
      </c>
      <c r="S384" s="7" t="s">
        <v>213</v>
      </c>
      <c r="T384" s="7">
        <v>2</v>
      </c>
      <c r="U384" s="7" t="s">
        <v>213</v>
      </c>
      <c r="V384" s="26" t="s">
        <v>55</v>
      </c>
      <c r="W384" s="22" t="s">
        <v>55</v>
      </c>
      <c r="X384" s="32" t="s">
        <v>55</v>
      </c>
      <c r="Y384" s="32" t="s">
        <v>55</v>
      </c>
      <c r="Z384" s="22" t="s">
        <v>55</v>
      </c>
      <c r="AA384" s="22" t="s">
        <v>55</v>
      </c>
      <c r="AB384" s="22" t="s">
        <v>55</v>
      </c>
      <c r="AC384" t="s">
        <v>60</v>
      </c>
      <c r="AD384">
        <v>1</v>
      </c>
      <c r="AF384" t="s">
        <v>24</v>
      </c>
      <c r="AG384">
        <v>15</v>
      </c>
      <c r="AH384" t="s">
        <v>17</v>
      </c>
      <c r="AI384" s="5" t="s">
        <v>55</v>
      </c>
      <c r="AJ384" s="5" t="s">
        <v>55</v>
      </c>
      <c r="AK384" s="32" t="s">
        <v>55</v>
      </c>
      <c r="AL384" s="22" t="s">
        <v>55</v>
      </c>
      <c r="AM384" s="32" t="s">
        <v>55</v>
      </c>
      <c r="AN384" s="32" t="s">
        <v>55</v>
      </c>
      <c r="AO384" s="22" t="str">
        <f t="shared" si="37"/>
        <v>One-Time gift on N/A basis charged on N/A Delayed start date of N/A ending on N/A</v>
      </c>
      <c r="AP384" t="s">
        <v>38</v>
      </c>
      <c r="AQ384" s="5" t="s">
        <v>64</v>
      </c>
      <c r="AR384" s="5" t="s">
        <v>181</v>
      </c>
      <c r="AS384" s="5" t="s">
        <v>64</v>
      </c>
      <c r="AT384" s="5"/>
      <c r="AU384" t="s">
        <v>38</v>
      </c>
      <c r="AV384" t="s">
        <v>38</v>
      </c>
      <c r="AW384" t="s">
        <v>38</v>
      </c>
      <c r="AX384" t="s">
        <v>90</v>
      </c>
      <c r="AY384" s="35" t="s">
        <v>3290</v>
      </c>
      <c r="AZ384" s="36" t="s">
        <v>3606</v>
      </c>
      <c r="BA384" s="36" t="s">
        <v>4076</v>
      </c>
      <c r="BB384" s="36" t="s">
        <v>5883</v>
      </c>
      <c r="BC384" s="37"/>
      <c r="BD384" s="36" t="s">
        <v>5565</v>
      </c>
      <c r="BE384" s="36" t="s">
        <v>5393</v>
      </c>
      <c r="BF384" t="s">
        <v>87</v>
      </c>
      <c r="BG384" s="39">
        <v>13584</v>
      </c>
      <c r="BH384" t="s">
        <v>53</v>
      </c>
      <c r="BI384" t="s">
        <v>221</v>
      </c>
      <c r="BJ384" s="5" t="s">
        <v>55</v>
      </c>
      <c r="BK384" t="s">
        <v>37</v>
      </c>
      <c r="BL384" t="s">
        <v>238</v>
      </c>
      <c r="BM384" t="s">
        <v>111</v>
      </c>
      <c r="BN384" t="s">
        <v>123</v>
      </c>
      <c r="BO384" t="s">
        <v>103</v>
      </c>
      <c r="BP384" s="4">
        <v>44188</v>
      </c>
      <c r="BQ384">
        <v>123</v>
      </c>
      <c r="BR384" s="5" t="s">
        <v>55</v>
      </c>
      <c r="BS384" t="s">
        <v>174</v>
      </c>
      <c r="BT384">
        <v>30215</v>
      </c>
      <c r="BU384" t="s">
        <v>38</v>
      </c>
      <c r="BV384" t="s">
        <v>38</v>
      </c>
      <c r="BW384" s="5" t="s">
        <v>55</v>
      </c>
      <c r="BX384" s="22" t="s">
        <v>55</v>
      </c>
      <c r="BY384" s="5" t="s">
        <v>55</v>
      </c>
      <c r="BZ384" s="5" t="s">
        <v>55</v>
      </c>
      <c r="CA384" t="s">
        <v>38</v>
      </c>
      <c r="CB384" t="s">
        <v>37</v>
      </c>
      <c r="CC384" t="s">
        <v>55</v>
      </c>
    </row>
    <row r="385" spans="1:81" x14ac:dyDescent="0.2">
      <c r="A385" s="7" t="s">
        <v>37</v>
      </c>
      <c r="B385" t="s">
        <v>648</v>
      </c>
      <c r="C385" t="s">
        <v>136</v>
      </c>
      <c r="D385" t="s">
        <v>166</v>
      </c>
      <c r="E385" t="str">
        <f t="shared" si="38"/>
        <v>Load Scenario 384 (Org#=1| Campus#=1, GiftType#=2, Fund#=1)</v>
      </c>
      <c r="F385" s="24" t="str">
        <f t="shared" si="39"/>
        <v>CampusName=Main Campus|GiftType=Donate| DonatePurchaseGoal=Donate|FundName= General Giving| CategoryName=</v>
      </c>
      <c r="G385" s="24" t="str">
        <f t="shared" si="40"/>
        <v>Load Scenario 384 (Org#=1| Campus#=1, GiftType#=2, Fund#=1) - Using 'Main Campus',  'Donate', using 'AmountCurrency' of '16', with a 'One-Time' transaction using a 'New Credit Card' payment type 'Discover' with account 'Discover' number '6011 0009 9550 0000' Submit = 'Yes'</v>
      </c>
      <c r="H385" s="24" t="str">
        <f t="shared" si="41"/>
        <v>Environment= https://sg-dev-web.securegive.com/,  User= testing+384+load@securegive.com</v>
      </c>
      <c r="I385" s="34" t="s">
        <v>244</v>
      </c>
      <c r="J385" t="s">
        <v>272</v>
      </c>
      <c r="K385" s="34" t="s">
        <v>2141</v>
      </c>
      <c r="L385" t="s">
        <v>271</v>
      </c>
      <c r="M385" t="s">
        <v>55</v>
      </c>
      <c r="N385" t="s">
        <v>55</v>
      </c>
      <c r="O385" s="1" t="s">
        <v>92</v>
      </c>
      <c r="P385" t="s">
        <v>13</v>
      </c>
      <c r="Q385">
        <v>1</v>
      </c>
      <c r="R385" s="24">
        <v>1</v>
      </c>
      <c r="S385" s="7" t="s">
        <v>213</v>
      </c>
      <c r="T385" s="7">
        <v>2</v>
      </c>
      <c r="U385" s="7" t="s">
        <v>213</v>
      </c>
      <c r="V385" s="26" t="s">
        <v>55</v>
      </c>
      <c r="W385" s="22" t="s">
        <v>55</v>
      </c>
      <c r="X385" s="32" t="s">
        <v>55</v>
      </c>
      <c r="Y385" s="32" t="s">
        <v>55</v>
      </c>
      <c r="Z385" s="22" t="s">
        <v>55</v>
      </c>
      <c r="AA385" s="22" t="s">
        <v>55</v>
      </c>
      <c r="AB385" s="22" t="s">
        <v>55</v>
      </c>
      <c r="AC385" t="s">
        <v>60</v>
      </c>
      <c r="AD385">
        <v>1</v>
      </c>
      <c r="AF385" t="s">
        <v>24</v>
      </c>
      <c r="AG385">
        <v>16</v>
      </c>
      <c r="AH385" t="s">
        <v>17</v>
      </c>
      <c r="AI385" s="5" t="s">
        <v>55</v>
      </c>
      <c r="AJ385" s="5" t="s">
        <v>55</v>
      </c>
      <c r="AK385" s="32" t="s">
        <v>55</v>
      </c>
      <c r="AL385" s="22" t="s">
        <v>55</v>
      </c>
      <c r="AM385" s="32" t="s">
        <v>55</v>
      </c>
      <c r="AN385" s="32" t="s">
        <v>55</v>
      </c>
      <c r="AO385" s="22" t="str">
        <f t="shared" si="37"/>
        <v>One-Time gift on N/A basis charged on N/A Delayed start date of N/A ending on N/A</v>
      </c>
      <c r="AP385" t="s">
        <v>38</v>
      </c>
      <c r="AQ385" s="5" t="s">
        <v>64</v>
      </c>
      <c r="AR385" s="5" t="s">
        <v>181</v>
      </c>
      <c r="AS385" s="5" t="s">
        <v>64</v>
      </c>
      <c r="AT385" s="5"/>
      <c r="AU385" t="s">
        <v>38</v>
      </c>
      <c r="AV385" t="s">
        <v>38</v>
      </c>
      <c r="AW385" t="s">
        <v>38</v>
      </c>
      <c r="AX385" t="s">
        <v>90</v>
      </c>
      <c r="AY385" s="35" t="s">
        <v>3327</v>
      </c>
      <c r="AZ385" s="36" t="s">
        <v>3607</v>
      </c>
      <c r="BA385" s="36" t="s">
        <v>4077</v>
      </c>
      <c r="BB385" s="36" t="s">
        <v>5884</v>
      </c>
      <c r="BC385" s="37"/>
      <c r="BD385" s="36" t="s">
        <v>5885</v>
      </c>
      <c r="BE385" s="36" t="s">
        <v>5259</v>
      </c>
      <c r="BF385" t="s">
        <v>87</v>
      </c>
      <c r="BG385" s="39">
        <v>46115</v>
      </c>
      <c r="BH385" t="s">
        <v>53</v>
      </c>
      <c r="BI385" t="s">
        <v>221</v>
      </c>
      <c r="BJ385" s="5" t="s">
        <v>55</v>
      </c>
      <c r="BK385" t="s">
        <v>37</v>
      </c>
      <c r="BL385" t="s">
        <v>96</v>
      </c>
      <c r="BM385" t="s">
        <v>111</v>
      </c>
      <c r="BN385" t="s">
        <v>96</v>
      </c>
      <c r="BO385" t="s">
        <v>104</v>
      </c>
      <c r="BP385" s="4">
        <v>44188</v>
      </c>
      <c r="BQ385">
        <v>123</v>
      </c>
      <c r="BR385" s="5" t="s">
        <v>55</v>
      </c>
      <c r="BS385" t="s">
        <v>175</v>
      </c>
      <c r="BT385">
        <v>30215</v>
      </c>
      <c r="BU385" t="s">
        <v>38</v>
      </c>
      <c r="BV385" t="s">
        <v>38</v>
      </c>
      <c r="BW385" s="5" t="s">
        <v>55</v>
      </c>
      <c r="BX385" s="22" t="s">
        <v>55</v>
      </c>
      <c r="BY385" s="5" t="s">
        <v>55</v>
      </c>
      <c r="BZ385" s="5" t="s">
        <v>55</v>
      </c>
      <c r="CA385" t="s">
        <v>37</v>
      </c>
      <c r="CB385" t="s">
        <v>37</v>
      </c>
      <c r="CC385" t="s">
        <v>55</v>
      </c>
    </row>
    <row r="386" spans="1:81" x14ac:dyDescent="0.2">
      <c r="A386" s="7" t="s">
        <v>37</v>
      </c>
      <c r="B386" t="s">
        <v>649</v>
      </c>
      <c r="C386" t="s">
        <v>136</v>
      </c>
      <c r="D386" t="s">
        <v>166</v>
      </c>
      <c r="E386" t="str">
        <f t="shared" si="38"/>
        <v>Load Scenario 385 (Org#=1| Campus#=1, GiftType#=2, Fund#=1)</v>
      </c>
      <c r="F386" s="24" t="str">
        <f t="shared" si="39"/>
        <v>CampusName=Main Campus|GiftType=Donate| DonatePurchaseGoal=Donate|FundName= General Giving| CategoryName=</v>
      </c>
      <c r="G386" s="24" t="str">
        <f t="shared" si="40"/>
        <v>Load Scenario 385 (Org#=1| Campus#=1, GiftType#=2, Fund#=1) - Using 'Main Campus',  'Donate', using 'AmountCurrency' of '10', with a 'One-Time' transaction using a 'New Credit Card' payment type 'Amex' with account 'American_Express' number '3714 496353 98431' Submit = 'Yes'</v>
      </c>
      <c r="H386" s="24" t="str">
        <f t="shared" si="41"/>
        <v>Environment= https://sg-dev-web.securegive.com/,  User= testing+385+load@securegive.com</v>
      </c>
      <c r="I386" s="34" t="s">
        <v>244</v>
      </c>
      <c r="J386" t="s">
        <v>272</v>
      </c>
      <c r="K386" s="34" t="s">
        <v>2142</v>
      </c>
      <c r="L386" t="s">
        <v>271</v>
      </c>
      <c r="M386" t="s">
        <v>55</v>
      </c>
      <c r="N386" t="s">
        <v>55</v>
      </c>
      <c r="O386" s="1" t="s">
        <v>92</v>
      </c>
      <c r="P386" t="s">
        <v>13</v>
      </c>
      <c r="Q386">
        <v>1</v>
      </c>
      <c r="R386" s="24">
        <v>1</v>
      </c>
      <c r="S386" s="7" t="s">
        <v>213</v>
      </c>
      <c r="T386" s="7">
        <v>2</v>
      </c>
      <c r="U386" s="7" t="s">
        <v>213</v>
      </c>
      <c r="V386" s="26" t="s">
        <v>55</v>
      </c>
      <c r="W386" s="22" t="s">
        <v>55</v>
      </c>
      <c r="X386" s="32" t="s">
        <v>55</v>
      </c>
      <c r="Y386" s="32" t="s">
        <v>55</v>
      </c>
      <c r="Z386" s="22" t="s">
        <v>55</v>
      </c>
      <c r="AA386" s="22" t="s">
        <v>55</v>
      </c>
      <c r="AB386" s="22" t="s">
        <v>55</v>
      </c>
      <c r="AC386" t="s">
        <v>60</v>
      </c>
      <c r="AD386">
        <v>1</v>
      </c>
      <c r="AF386" t="s">
        <v>24</v>
      </c>
      <c r="AG386">
        <v>10</v>
      </c>
      <c r="AH386" t="s">
        <v>17</v>
      </c>
      <c r="AI386" s="5" t="s">
        <v>55</v>
      </c>
      <c r="AJ386" s="5" t="s">
        <v>55</v>
      </c>
      <c r="AK386" s="32" t="s">
        <v>55</v>
      </c>
      <c r="AL386" s="22" t="s">
        <v>55</v>
      </c>
      <c r="AM386" s="32" t="s">
        <v>55</v>
      </c>
      <c r="AN386" s="32" t="s">
        <v>55</v>
      </c>
      <c r="AO386" s="22" t="str">
        <f t="shared" si="37"/>
        <v>One-Time gift on N/A basis charged on N/A Delayed start date of N/A ending on N/A</v>
      </c>
      <c r="AP386" t="s">
        <v>38</v>
      </c>
      <c r="AQ386" s="5" t="s">
        <v>64</v>
      </c>
      <c r="AR386" s="5" t="s">
        <v>181</v>
      </c>
      <c r="AS386" s="5" t="s">
        <v>64</v>
      </c>
      <c r="AT386" s="5"/>
      <c r="AU386" t="s">
        <v>38</v>
      </c>
      <c r="AV386" t="s">
        <v>38</v>
      </c>
      <c r="AW386" t="s">
        <v>38</v>
      </c>
      <c r="AX386" t="s">
        <v>90</v>
      </c>
      <c r="AY386" s="35" t="s">
        <v>3608</v>
      </c>
      <c r="AZ386" s="36" t="s">
        <v>3507</v>
      </c>
      <c r="BA386" s="36" t="s">
        <v>4078</v>
      </c>
      <c r="BB386" s="36" t="s">
        <v>5886</v>
      </c>
      <c r="BC386" s="37"/>
      <c r="BD386" s="36" t="s">
        <v>5368</v>
      </c>
      <c r="BE386" s="36" t="s">
        <v>5379</v>
      </c>
      <c r="BF386" t="s">
        <v>87</v>
      </c>
      <c r="BG386" s="39">
        <v>50124</v>
      </c>
      <c r="BH386" t="s">
        <v>53</v>
      </c>
      <c r="BI386" t="s">
        <v>221</v>
      </c>
      <c r="BJ386" s="5" t="s">
        <v>55</v>
      </c>
      <c r="BK386" t="s">
        <v>37</v>
      </c>
      <c r="BL386" t="s">
        <v>239</v>
      </c>
      <c r="BM386" t="s">
        <v>111</v>
      </c>
      <c r="BN386" t="s">
        <v>107</v>
      </c>
      <c r="BO386" t="s">
        <v>105</v>
      </c>
      <c r="BP386" s="4">
        <v>44188</v>
      </c>
      <c r="BQ386" s="5" t="s">
        <v>55</v>
      </c>
      <c r="BR386">
        <v>1234</v>
      </c>
      <c r="BS386" t="s">
        <v>176</v>
      </c>
      <c r="BT386">
        <v>30215</v>
      </c>
      <c r="BU386" t="s">
        <v>38</v>
      </c>
      <c r="BV386" t="s">
        <v>55</v>
      </c>
      <c r="BW386" s="5" t="s">
        <v>55</v>
      </c>
      <c r="BX386" s="22" t="s">
        <v>55</v>
      </c>
      <c r="BY386" s="5" t="s">
        <v>55</v>
      </c>
      <c r="BZ386" s="5" t="s">
        <v>55</v>
      </c>
      <c r="CA386" t="s">
        <v>37</v>
      </c>
      <c r="CB386" t="s">
        <v>37</v>
      </c>
      <c r="CC386" t="s">
        <v>55</v>
      </c>
    </row>
    <row r="387" spans="1:81" x14ac:dyDescent="0.2">
      <c r="A387" s="7" t="s">
        <v>37</v>
      </c>
      <c r="B387" t="s">
        <v>650</v>
      </c>
      <c r="C387" t="s">
        <v>136</v>
      </c>
      <c r="D387" t="s">
        <v>166</v>
      </c>
      <c r="E387" t="str">
        <f t="shared" si="38"/>
        <v>Load Scenario 386 (Org#=1| Campus#=1, GiftType#=2, Fund#=1)</v>
      </c>
      <c r="F387" s="24" t="str">
        <f t="shared" si="39"/>
        <v>CampusName=Main Campus|GiftType=Donate| DonatePurchaseGoal=Donate|FundName= General Giving| CategoryName=</v>
      </c>
      <c r="G387" s="24" t="str">
        <f t="shared" si="40"/>
        <v>Load Scenario 386 (Org#=1| Campus#=1, GiftType#=2, Fund#=1) - Using 'Main Campus',  'Donate', using 'AmountCurrency' of '10', with a 'One-Time' transaction using a 'New Bank Account' payment type 'ach' with account 'NormalAccount' number '856667' Submit = 'Yes'</v>
      </c>
      <c r="H387" s="24" t="str">
        <f t="shared" si="41"/>
        <v>Environment= https://sg-dev-web.securegive.com/,  User= testing+386+load@securegive.com</v>
      </c>
      <c r="I387" s="34" t="s">
        <v>244</v>
      </c>
      <c r="J387" t="s">
        <v>272</v>
      </c>
      <c r="K387" s="34" t="s">
        <v>2143</v>
      </c>
      <c r="L387" t="s">
        <v>271</v>
      </c>
      <c r="M387" t="s">
        <v>55</v>
      </c>
      <c r="N387" t="s">
        <v>55</v>
      </c>
      <c r="O387" s="1" t="s">
        <v>92</v>
      </c>
      <c r="P387" t="s">
        <v>13</v>
      </c>
      <c r="Q387">
        <v>1</v>
      </c>
      <c r="R387" s="24">
        <v>1</v>
      </c>
      <c r="S387" s="7" t="s">
        <v>213</v>
      </c>
      <c r="T387" s="7">
        <v>2</v>
      </c>
      <c r="U387" s="7" t="s">
        <v>213</v>
      </c>
      <c r="V387" s="26" t="s">
        <v>55</v>
      </c>
      <c r="W387" s="22" t="s">
        <v>55</v>
      </c>
      <c r="X387" s="32" t="s">
        <v>55</v>
      </c>
      <c r="Y387" s="32" t="s">
        <v>55</v>
      </c>
      <c r="Z387" s="22" t="s">
        <v>55</v>
      </c>
      <c r="AA387" s="22" t="s">
        <v>55</v>
      </c>
      <c r="AB387" s="22" t="s">
        <v>55</v>
      </c>
      <c r="AC387" t="s">
        <v>60</v>
      </c>
      <c r="AD387">
        <v>1</v>
      </c>
      <c r="AF387" t="s">
        <v>24</v>
      </c>
      <c r="AG387">
        <v>10</v>
      </c>
      <c r="AH387" t="s">
        <v>17</v>
      </c>
      <c r="AI387" s="5" t="s">
        <v>55</v>
      </c>
      <c r="AJ387" s="5" t="s">
        <v>55</v>
      </c>
      <c r="AK387" s="32" t="s">
        <v>55</v>
      </c>
      <c r="AL387" s="22" t="s">
        <v>55</v>
      </c>
      <c r="AM387" s="32" t="s">
        <v>55</v>
      </c>
      <c r="AN387" s="32" t="s">
        <v>55</v>
      </c>
      <c r="AO387" s="22" t="str">
        <f t="shared" si="37"/>
        <v>One-Time gift on N/A basis charged on N/A Delayed start date of N/A ending on N/A</v>
      </c>
      <c r="AP387" t="s">
        <v>38</v>
      </c>
      <c r="AQ387" s="5" t="s">
        <v>64</v>
      </c>
      <c r="AR387" s="5" t="s">
        <v>181</v>
      </c>
      <c r="AS387" s="5" t="s">
        <v>64</v>
      </c>
      <c r="AT387" s="5"/>
      <c r="AU387" t="s">
        <v>38</v>
      </c>
      <c r="AV387" t="s">
        <v>38</v>
      </c>
      <c r="AW387" t="s">
        <v>38</v>
      </c>
      <c r="AX387" t="s">
        <v>90</v>
      </c>
      <c r="AY387" s="35" t="s">
        <v>3311</v>
      </c>
      <c r="AZ387" s="36" t="s">
        <v>3589</v>
      </c>
      <c r="BA387" s="36" t="s">
        <v>4079</v>
      </c>
      <c r="BB387" s="36" t="s">
        <v>5887</v>
      </c>
      <c r="BC387" s="37"/>
      <c r="BD387" s="36" t="s">
        <v>5312</v>
      </c>
      <c r="BE387" s="36" t="s">
        <v>5420</v>
      </c>
      <c r="BF387" t="s">
        <v>87</v>
      </c>
      <c r="BG387" s="39">
        <v>93357</v>
      </c>
      <c r="BH387" t="s">
        <v>126</v>
      </c>
      <c r="BI387" t="s">
        <v>221</v>
      </c>
      <c r="BJ387" s="5" t="s">
        <v>55</v>
      </c>
      <c r="BK387" s="5" t="s">
        <v>55</v>
      </c>
      <c r="BL387" t="s">
        <v>236</v>
      </c>
      <c r="BM387" t="s">
        <v>110</v>
      </c>
      <c r="BN387" t="s">
        <v>119</v>
      </c>
      <c r="BO387">
        <v>856667</v>
      </c>
      <c r="BP387" s="5" t="s">
        <v>55</v>
      </c>
      <c r="BQ387" s="5" t="s">
        <v>55</v>
      </c>
      <c r="BR387" s="5" t="s">
        <v>55</v>
      </c>
      <c r="BS387" s="5" t="s">
        <v>55</v>
      </c>
      <c r="BT387" s="5" t="s">
        <v>55</v>
      </c>
      <c r="BU387" s="5" t="s">
        <v>55</v>
      </c>
      <c r="BV387" t="s">
        <v>38</v>
      </c>
      <c r="BW387" t="s">
        <v>51</v>
      </c>
      <c r="BX387" s="6" t="s">
        <v>132</v>
      </c>
      <c r="BY387" t="s">
        <v>52</v>
      </c>
      <c r="BZ387" s="5" t="s">
        <v>131</v>
      </c>
      <c r="CA387" t="s">
        <v>38</v>
      </c>
      <c r="CB387" t="s">
        <v>37</v>
      </c>
      <c r="CC387" t="s">
        <v>215</v>
      </c>
    </row>
    <row r="388" spans="1:81" x14ac:dyDescent="0.2">
      <c r="A388" s="7" t="s">
        <v>37</v>
      </c>
      <c r="B388" t="s">
        <v>651</v>
      </c>
      <c r="C388" t="s">
        <v>136</v>
      </c>
      <c r="D388" t="s">
        <v>166</v>
      </c>
      <c r="E388" t="str">
        <f t="shared" si="38"/>
        <v>Load Scenario 387 (Org#=1| Campus#=1, GiftType#=2, Fund#=1)</v>
      </c>
      <c r="F388" s="24" t="str">
        <f t="shared" si="39"/>
        <v>CampusName=Main Campus|GiftType=Donate| DonatePurchaseGoal=Donate|FundName= General Giving| CategoryName=</v>
      </c>
      <c r="G388" s="24" t="str">
        <f t="shared" si="40"/>
        <v>Load Scenario 387 (Org#=1| Campus#=1, GiftType#=2, Fund#=1) - Using 'Main Campus',  'Donate', using 'AmountCurrency' of '10', with a 'One-Time' transaction using a 'New Credit Card' payment type 'Visa' with account 'Visa_Personal' number '4111 1111 1111 1111' Submit = 'Yes'</v>
      </c>
      <c r="H388" s="24" t="str">
        <f t="shared" si="41"/>
        <v>Environment= https://sg-dev-web.securegive.com/,  User= testing+387+load@securegive.com</v>
      </c>
      <c r="I388" s="34" t="s">
        <v>244</v>
      </c>
      <c r="J388" t="s">
        <v>272</v>
      </c>
      <c r="K388" s="34" t="s">
        <v>2144</v>
      </c>
      <c r="L388" t="s">
        <v>271</v>
      </c>
      <c r="M388" t="s">
        <v>55</v>
      </c>
      <c r="N388" t="s">
        <v>55</v>
      </c>
      <c r="O388" s="1" t="s">
        <v>92</v>
      </c>
      <c r="P388" t="s">
        <v>13</v>
      </c>
      <c r="Q388">
        <v>1</v>
      </c>
      <c r="R388" s="24">
        <v>1</v>
      </c>
      <c r="S388" s="7" t="s">
        <v>213</v>
      </c>
      <c r="T388" s="7">
        <v>2</v>
      </c>
      <c r="U388" s="7" t="s">
        <v>213</v>
      </c>
      <c r="V388" s="26" t="s">
        <v>55</v>
      </c>
      <c r="W388" s="22" t="s">
        <v>55</v>
      </c>
      <c r="X388" s="32" t="s">
        <v>55</v>
      </c>
      <c r="Y388" s="32" t="s">
        <v>55</v>
      </c>
      <c r="Z388" s="22" t="s">
        <v>55</v>
      </c>
      <c r="AA388" s="22" t="s">
        <v>55</v>
      </c>
      <c r="AB388" s="22" t="s">
        <v>55</v>
      </c>
      <c r="AC388" t="s">
        <v>60</v>
      </c>
      <c r="AD388">
        <v>1</v>
      </c>
      <c r="AF388" t="s">
        <v>24</v>
      </c>
      <c r="AG388">
        <v>10</v>
      </c>
      <c r="AH388" t="s">
        <v>17</v>
      </c>
      <c r="AI388" s="5" t="s">
        <v>55</v>
      </c>
      <c r="AJ388" s="5" t="s">
        <v>55</v>
      </c>
      <c r="AK388" s="32" t="s">
        <v>55</v>
      </c>
      <c r="AL388" s="22" t="s">
        <v>55</v>
      </c>
      <c r="AM388" s="32" t="s">
        <v>55</v>
      </c>
      <c r="AN388" s="32" t="s">
        <v>55</v>
      </c>
      <c r="AO388" s="22" t="str">
        <f t="shared" si="37"/>
        <v>One-Time gift on N/A basis charged on N/A Delayed start date of N/A ending on N/A</v>
      </c>
      <c r="AP388" t="s">
        <v>38</v>
      </c>
      <c r="AQ388" s="5" t="s">
        <v>64</v>
      </c>
      <c r="AR388" s="5" t="s">
        <v>181</v>
      </c>
      <c r="AS388" s="5" t="s">
        <v>64</v>
      </c>
      <c r="AT388" s="5"/>
      <c r="AU388" t="s">
        <v>38</v>
      </c>
      <c r="AV388" t="s">
        <v>38</v>
      </c>
      <c r="AW388" t="s">
        <v>38</v>
      </c>
      <c r="AX388" t="s">
        <v>90</v>
      </c>
      <c r="AY388" s="35" t="s">
        <v>3287</v>
      </c>
      <c r="AZ388" s="36" t="s">
        <v>3456</v>
      </c>
      <c r="BA388" s="36" t="s">
        <v>4080</v>
      </c>
      <c r="BB388" s="36" t="s">
        <v>5888</v>
      </c>
      <c r="BC388" s="37"/>
      <c r="BD388" s="36" t="s">
        <v>5717</v>
      </c>
      <c r="BE388" s="36" t="s">
        <v>5198</v>
      </c>
      <c r="BF388" t="s">
        <v>87</v>
      </c>
      <c r="BG388" s="39">
        <v>66029</v>
      </c>
      <c r="BH388" t="s">
        <v>53</v>
      </c>
      <c r="BI388" t="s">
        <v>221</v>
      </c>
      <c r="BJ388" s="5" t="s">
        <v>55</v>
      </c>
      <c r="BK388" t="s">
        <v>37</v>
      </c>
      <c r="BL388" t="s">
        <v>237</v>
      </c>
      <c r="BM388" t="s">
        <v>111</v>
      </c>
      <c r="BN388" t="s">
        <v>121</v>
      </c>
      <c r="BO388" t="s">
        <v>98</v>
      </c>
      <c r="BP388" s="4">
        <v>44188</v>
      </c>
      <c r="BQ388">
        <v>123</v>
      </c>
      <c r="BR388" s="5" t="s">
        <v>55</v>
      </c>
      <c r="BS388" t="s">
        <v>50</v>
      </c>
      <c r="BT388">
        <v>30215</v>
      </c>
      <c r="BU388" t="s">
        <v>38</v>
      </c>
      <c r="BV388" t="s">
        <v>38</v>
      </c>
      <c r="BW388" s="5" t="s">
        <v>55</v>
      </c>
      <c r="BX388" s="22" t="s">
        <v>55</v>
      </c>
      <c r="BY388" s="5" t="s">
        <v>55</v>
      </c>
      <c r="BZ388" s="5" t="s">
        <v>55</v>
      </c>
      <c r="CA388" t="s">
        <v>37</v>
      </c>
      <c r="CB388" t="s">
        <v>37</v>
      </c>
      <c r="CC388" t="s">
        <v>55</v>
      </c>
    </row>
    <row r="389" spans="1:81" ht="17" customHeight="1" x14ac:dyDescent="0.2">
      <c r="A389" s="7" t="s">
        <v>37</v>
      </c>
      <c r="B389" t="s">
        <v>652</v>
      </c>
      <c r="C389" t="s">
        <v>136</v>
      </c>
      <c r="D389" t="s">
        <v>166</v>
      </c>
      <c r="E389" t="str">
        <f t="shared" si="38"/>
        <v>Load Scenario 388 (Org#=1| Campus#=1, GiftType#=2, Fund#=1)</v>
      </c>
      <c r="F389" s="24" t="str">
        <f t="shared" si="39"/>
        <v>CampusName=Main Campus|GiftType=Donate| DonatePurchaseGoal=Donate|FundName= General Giving| CategoryName=</v>
      </c>
      <c r="G389" s="24" t="str">
        <f t="shared" si="40"/>
        <v>Load Scenario 388 (Org#=1| Campus#=1, GiftType#=2, Fund#=1) - Using 'Main Campus',  'Donate', using 'AmountCurrency' of '10', with a 'One-Time' transaction using a 'New Credit Card' payment type 'Visa' with account 'Visa_Corporate_Purchase' number '4055 0111 1111 1111' Submit = 'Yes'</v>
      </c>
      <c r="H389" s="24" t="str">
        <f t="shared" si="41"/>
        <v>Environment= https://sg-dev-web.securegive.com/,  User= testing+388+load@securegive.com</v>
      </c>
      <c r="I389" s="34" t="s">
        <v>244</v>
      </c>
      <c r="J389" t="s">
        <v>272</v>
      </c>
      <c r="K389" s="34" t="s">
        <v>2145</v>
      </c>
      <c r="L389" t="s">
        <v>271</v>
      </c>
      <c r="M389" t="s">
        <v>55</v>
      </c>
      <c r="N389" t="s">
        <v>55</v>
      </c>
      <c r="O389" s="1" t="s">
        <v>92</v>
      </c>
      <c r="P389" t="s">
        <v>13</v>
      </c>
      <c r="Q389">
        <v>1</v>
      </c>
      <c r="R389" s="24">
        <v>1</v>
      </c>
      <c r="S389" s="7" t="s">
        <v>213</v>
      </c>
      <c r="T389" s="7">
        <v>2</v>
      </c>
      <c r="U389" s="7" t="s">
        <v>213</v>
      </c>
      <c r="V389" s="26" t="s">
        <v>55</v>
      </c>
      <c r="W389" s="22" t="s">
        <v>55</v>
      </c>
      <c r="X389" s="32" t="s">
        <v>55</v>
      </c>
      <c r="Y389" s="32" t="s">
        <v>55</v>
      </c>
      <c r="Z389" s="22" t="s">
        <v>55</v>
      </c>
      <c r="AA389" s="22" t="s">
        <v>55</v>
      </c>
      <c r="AB389" s="22" t="s">
        <v>55</v>
      </c>
      <c r="AC389" t="s">
        <v>60</v>
      </c>
      <c r="AD389">
        <v>1</v>
      </c>
      <c r="AF389" t="s">
        <v>24</v>
      </c>
      <c r="AG389">
        <v>10</v>
      </c>
      <c r="AH389" t="s">
        <v>17</v>
      </c>
      <c r="AI389" s="5" t="s">
        <v>55</v>
      </c>
      <c r="AJ389" s="5" t="s">
        <v>55</v>
      </c>
      <c r="AK389" s="32" t="s">
        <v>55</v>
      </c>
      <c r="AL389" s="22" t="s">
        <v>55</v>
      </c>
      <c r="AM389" s="32" t="s">
        <v>55</v>
      </c>
      <c r="AN389" s="32" t="s">
        <v>55</v>
      </c>
      <c r="AO389" s="22" t="str">
        <f t="shared" si="37"/>
        <v>One-Time gift on N/A basis charged on N/A Delayed start date of N/A ending on N/A</v>
      </c>
      <c r="AP389" t="s">
        <v>38</v>
      </c>
      <c r="AQ389" s="5" t="s">
        <v>64</v>
      </c>
      <c r="AR389" s="5" t="s">
        <v>181</v>
      </c>
      <c r="AS389" s="5" t="s">
        <v>64</v>
      </c>
      <c r="AT389" s="5"/>
      <c r="AU389" t="s">
        <v>38</v>
      </c>
      <c r="AV389" t="s">
        <v>38</v>
      </c>
      <c r="AW389" t="s">
        <v>38</v>
      </c>
      <c r="AX389" t="s">
        <v>90</v>
      </c>
      <c r="AY389" s="35" t="s">
        <v>3587</v>
      </c>
      <c r="AZ389" s="36" t="s">
        <v>3489</v>
      </c>
      <c r="BA389" s="36" t="s">
        <v>4081</v>
      </c>
      <c r="BB389" s="36" t="s">
        <v>5889</v>
      </c>
      <c r="BC389" s="37"/>
      <c r="BD389" s="36" t="s">
        <v>5278</v>
      </c>
      <c r="BE389" s="36" t="s">
        <v>5315</v>
      </c>
      <c r="BF389" t="s">
        <v>87</v>
      </c>
      <c r="BG389" s="39">
        <v>82245</v>
      </c>
      <c r="BH389" t="s">
        <v>53</v>
      </c>
      <c r="BI389" t="s">
        <v>221</v>
      </c>
      <c r="BJ389" s="5" t="s">
        <v>55</v>
      </c>
      <c r="BK389" t="s">
        <v>37</v>
      </c>
      <c r="BL389" t="s">
        <v>237</v>
      </c>
      <c r="BM389" t="s">
        <v>111</v>
      </c>
      <c r="BN389" t="s">
        <v>106</v>
      </c>
      <c r="BO389" t="s">
        <v>100</v>
      </c>
      <c r="BP389" s="4">
        <v>44188</v>
      </c>
      <c r="BQ389">
        <v>123</v>
      </c>
      <c r="BR389" s="5" t="s">
        <v>55</v>
      </c>
      <c r="BS389" t="s">
        <v>172</v>
      </c>
      <c r="BT389">
        <v>30215</v>
      </c>
      <c r="BU389" t="s">
        <v>38</v>
      </c>
      <c r="BV389" t="s">
        <v>38</v>
      </c>
      <c r="BW389" s="5" t="s">
        <v>55</v>
      </c>
      <c r="BX389" s="22" t="s">
        <v>55</v>
      </c>
      <c r="BY389" s="5" t="s">
        <v>55</v>
      </c>
      <c r="BZ389" s="5" t="s">
        <v>55</v>
      </c>
      <c r="CA389" t="s">
        <v>37</v>
      </c>
      <c r="CB389" t="s">
        <v>37</v>
      </c>
      <c r="CC389" t="s">
        <v>55</v>
      </c>
    </row>
    <row r="390" spans="1:81" x14ac:dyDescent="0.2">
      <c r="A390" s="7" t="s">
        <v>37</v>
      </c>
      <c r="B390" t="s">
        <v>653</v>
      </c>
      <c r="C390" t="s">
        <v>136</v>
      </c>
      <c r="D390" t="s">
        <v>166</v>
      </c>
      <c r="E390" t="str">
        <f t="shared" si="38"/>
        <v>Load Scenario 389 (Org#=1| Campus#=1, GiftType#=2, Fund#=1)</v>
      </c>
      <c r="F390" s="24" t="str">
        <f t="shared" si="39"/>
        <v>CampusName=Main Campus|GiftType=Donate| DonatePurchaseGoal=Donate|FundName= General Giving| CategoryName=</v>
      </c>
      <c r="G390" s="24" t="str">
        <f t="shared" si="40"/>
        <v>Load Scenario 389 (Org#=1| Campus#=1, GiftType#=2, Fund#=1) - Using 'Main Campus',  'Donate', using 'AmountCurrency' of '14', with a 'One-Time' transaction using a 'New Credit Card' payment type 'Visa' with account 'Mastercard_Personal' number '5454 5454 5454 5454' Submit = 'Yes'</v>
      </c>
      <c r="H390" s="24" t="str">
        <f t="shared" si="41"/>
        <v>Environment= https://sg-dev-web.securegive.com/,  User= testing+389+load@securegive.com</v>
      </c>
      <c r="I390" s="34" t="s">
        <v>244</v>
      </c>
      <c r="J390" t="s">
        <v>272</v>
      </c>
      <c r="K390" s="34" t="s">
        <v>2146</v>
      </c>
      <c r="L390" t="s">
        <v>271</v>
      </c>
      <c r="M390" t="s">
        <v>55</v>
      </c>
      <c r="N390" t="s">
        <v>55</v>
      </c>
      <c r="O390" s="1" t="s">
        <v>92</v>
      </c>
      <c r="P390" t="s">
        <v>13</v>
      </c>
      <c r="Q390">
        <v>1</v>
      </c>
      <c r="R390" s="24">
        <v>1</v>
      </c>
      <c r="S390" s="7" t="s">
        <v>213</v>
      </c>
      <c r="T390" s="7">
        <v>2</v>
      </c>
      <c r="U390" s="7" t="s">
        <v>213</v>
      </c>
      <c r="V390" s="26" t="s">
        <v>55</v>
      </c>
      <c r="W390" s="22" t="s">
        <v>55</v>
      </c>
      <c r="X390" s="32" t="s">
        <v>55</v>
      </c>
      <c r="Y390" s="32" t="s">
        <v>55</v>
      </c>
      <c r="Z390" s="22" t="s">
        <v>55</v>
      </c>
      <c r="AA390" s="22" t="s">
        <v>55</v>
      </c>
      <c r="AB390" s="22" t="s">
        <v>55</v>
      </c>
      <c r="AC390" t="s">
        <v>60</v>
      </c>
      <c r="AD390">
        <v>1</v>
      </c>
      <c r="AF390" t="s">
        <v>24</v>
      </c>
      <c r="AG390">
        <v>14</v>
      </c>
      <c r="AH390" t="s">
        <v>17</v>
      </c>
      <c r="AI390" s="5" t="s">
        <v>55</v>
      </c>
      <c r="AJ390" s="5" t="s">
        <v>55</v>
      </c>
      <c r="AK390" s="32" t="s">
        <v>55</v>
      </c>
      <c r="AL390" s="22" t="s">
        <v>55</v>
      </c>
      <c r="AM390" s="32" t="s">
        <v>55</v>
      </c>
      <c r="AN390" s="32" t="s">
        <v>55</v>
      </c>
      <c r="AO390" s="22" t="str">
        <f t="shared" si="37"/>
        <v>One-Time gift on N/A basis charged on N/A Delayed start date of N/A ending on N/A</v>
      </c>
      <c r="AP390" t="s">
        <v>38</v>
      </c>
      <c r="AQ390" s="5" t="s">
        <v>64</v>
      </c>
      <c r="AR390" s="5" t="s">
        <v>181</v>
      </c>
      <c r="AS390" s="5" t="s">
        <v>64</v>
      </c>
      <c r="AT390" s="5"/>
      <c r="AU390" t="s">
        <v>38</v>
      </c>
      <c r="AV390" t="s">
        <v>38</v>
      </c>
      <c r="AW390" t="s">
        <v>38</v>
      </c>
      <c r="AX390" t="s">
        <v>90</v>
      </c>
      <c r="AY390" s="35" t="s">
        <v>3498</v>
      </c>
      <c r="AZ390" s="36" t="s">
        <v>3462</v>
      </c>
      <c r="BA390" s="36" t="s">
        <v>4082</v>
      </c>
      <c r="BB390" s="36" t="s">
        <v>5890</v>
      </c>
      <c r="BC390" s="37"/>
      <c r="BD390" s="36" t="s">
        <v>5891</v>
      </c>
      <c r="BE390" s="36" t="s">
        <v>5217</v>
      </c>
      <c r="BF390" t="s">
        <v>87</v>
      </c>
      <c r="BG390" s="39">
        <v>51512</v>
      </c>
      <c r="BH390" t="s">
        <v>53</v>
      </c>
      <c r="BI390" t="s">
        <v>221</v>
      </c>
      <c r="BJ390" s="5" t="s">
        <v>55</v>
      </c>
      <c r="BK390" t="s">
        <v>37</v>
      </c>
      <c r="BL390" t="s">
        <v>237</v>
      </c>
      <c r="BM390" t="s">
        <v>111</v>
      </c>
      <c r="BN390" t="s">
        <v>122</v>
      </c>
      <c r="BO390" t="s">
        <v>101</v>
      </c>
      <c r="BP390" s="4">
        <v>44188</v>
      </c>
      <c r="BQ390">
        <v>123</v>
      </c>
      <c r="BR390" s="5" t="s">
        <v>55</v>
      </c>
      <c r="BS390" t="s">
        <v>173</v>
      </c>
      <c r="BT390">
        <v>30215</v>
      </c>
      <c r="BU390" t="s">
        <v>38</v>
      </c>
      <c r="BV390" t="s">
        <v>38</v>
      </c>
      <c r="BW390" s="5" t="s">
        <v>55</v>
      </c>
      <c r="BX390" s="22" t="s">
        <v>55</v>
      </c>
      <c r="BY390" s="5" t="s">
        <v>55</v>
      </c>
      <c r="BZ390" s="5" t="s">
        <v>55</v>
      </c>
      <c r="CA390" t="s">
        <v>38</v>
      </c>
      <c r="CB390" t="s">
        <v>37</v>
      </c>
      <c r="CC390" t="s">
        <v>55</v>
      </c>
    </row>
    <row r="391" spans="1:81" x14ac:dyDescent="0.2">
      <c r="A391" s="7" t="s">
        <v>37</v>
      </c>
      <c r="B391" t="s">
        <v>654</v>
      </c>
      <c r="C391" t="s">
        <v>136</v>
      </c>
      <c r="D391" t="s">
        <v>166</v>
      </c>
      <c r="E391" t="str">
        <f t="shared" si="38"/>
        <v>Load Scenario 390 (Org#=1| Campus#=1, GiftType#=2, Fund#=1)</v>
      </c>
      <c r="F391" s="24" t="str">
        <f t="shared" si="39"/>
        <v>CampusName=Main Campus|GiftType=Donate| DonatePurchaseGoal=Donate|FundName= General Giving| CategoryName=</v>
      </c>
      <c r="G391" s="24" t="str">
        <f t="shared" si="40"/>
        <v>Load Scenario 390 (Org#=1| Campus#=1, GiftType#=2, Fund#=1) - Using 'Main Campus',  'Donate', using 'AmountCurrency' of '15', with a 'One-Time' transaction using a 'New Credit Card' payment type 'Mastercard' with account 'Mastercard_Corporate' number '5405 2222 2222 2226' Submit = 'Yes'</v>
      </c>
      <c r="H391" s="24" t="str">
        <f t="shared" si="41"/>
        <v>Environment= https://sg-dev-web.securegive.com/,  User= testing+390+load@securegive.com</v>
      </c>
      <c r="I391" s="34" t="s">
        <v>244</v>
      </c>
      <c r="J391" t="s">
        <v>272</v>
      </c>
      <c r="K391" s="34" t="s">
        <v>2147</v>
      </c>
      <c r="L391" t="s">
        <v>271</v>
      </c>
      <c r="M391" t="s">
        <v>55</v>
      </c>
      <c r="N391" t="s">
        <v>55</v>
      </c>
      <c r="O391" s="1" t="s">
        <v>92</v>
      </c>
      <c r="P391" t="s">
        <v>13</v>
      </c>
      <c r="Q391">
        <v>1</v>
      </c>
      <c r="R391" s="24">
        <v>1</v>
      </c>
      <c r="S391" s="7" t="s">
        <v>213</v>
      </c>
      <c r="T391" s="7">
        <v>2</v>
      </c>
      <c r="U391" s="7" t="s">
        <v>213</v>
      </c>
      <c r="V391" s="26" t="s">
        <v>55</v>
      </c>
      <c r="W391" s="22" t="s">
        <v>55</v>
      </c>
      <c r="X391" s="32" t="s">
        <v>55</v>
      </c>
      <c r="Y391" s="32" t="s">
        <v>55</v>
      </c>
      <c r="Z391" s="22" t="s">
        <v>55</v>
      </c>
      <c r="AA391" s="22" t="s">
        <v>55</v>
      </c>
      <c r="AB391" s="22" t="s">
        <v>55</v>
      </c>
      <c r="AC391" t="s">
        <v>60</v>
      </c>
      <c r="AD391">
        <v>1</v>
      </c>
      <c r="AF391" t="s">
        <v>24</v>
      </c>
      <c r="AG391">
        <v>15</v>
      </c>
      <c r="AH391" t="s">
        <v>17</v>
      </c>
      <c r="AI391" s="5" t="s">
        <v>55</v>
      </c>
      <c r="AJ391" s="5" t="s">
        <v>55</v>
      </c>
      <c r="AK391" s="32" t="s">
        <v>55</v>
      </c>
      <c r="AL391" s="22" t="s">
        <v>55</v>
      </c>
      <c r="AM391" s="32" t="s">
        <v>55</v>
      </c>
      <c r="AN391" s="32" t="s">
        <v>55</v>
      </c>
      <c r="AO391" s="22" t="str">
        <f t="shared" si="37"/>
        <v>One-Time gift on N/A basis charged on N/A Delayed start date of N/A ending on N/A</v>
      </c>
      <c r="AP391" t="s">
        <v>38</v>
      </c>
      <c r="AQ391" s="5" t="s">
        <v>64</v>
      </c>
      <c r="AR391" s="5" t="s">
        <v>181</v>
      </c>
      <c r="AS391" s="5" t="s">
        <v>64</v>
      </c>
      <c r="AT391" s="5"/>
      <c r="AU391" t="s">
        <v>38</v>
      </c>
      <c r="AV391" t="s">
        <v>38</v>
      </c>
      <c r="AW391" t="s">
        <v>38</v>
      </c>
      <c r="AX391" t="s">
        <v>90</v>
      </c>
      <c r="AY391" s="35" t="s">
        <v>3609</v>
      </c>
      <c r="AZ391" s="36" t="s">
        <v>3610</v>
      </c>
      <c r="BA391" s="36" t="s">
        <v>4083</v>
      </c>
      <c r="BB391" s="36" t="s">
        <v>5892</v>
      </c>
      <c r="BC391" s="37"/>
      <c r="BD391" s="36" t="s">
        <v>5286</v>
      </c>
      <c r="BE391" s="36" t="s">
        <v>5503</v>
      </c>
      <c r="BF391" t="s">
        <v>87</v>
      </c>
      <c r="BG391" s="39">
        <v>38072</v>
      </c>
      <c r="BH391" t="s">
        <v>53</v>
      </c>
      <c r="BI391" t="s">
        <v>221</v>
      </c>
      <c r="BJ391" s="5" t="s">
        <v>55</v>
      </c>
      <c r="BK391" t="s">
        <v>37</v>
      </c>
      <c r="BL391" t="s">
        <v>238</v>
      </c>
      <c r="BM391" t="s">
        <v>111</v>
      </c>
      <c r="BN391" t="s">
        <v>123</v>
      </c>
      <c r="BO391" t="s">
        <v>103</v>
      </c>
      <c r="BP391" s="4">
        <v>44188</v>
      </c>
      <c r="BQ391">
        <v>123</v>
      </c>
      <c r="BR391" s="5" t="s">
        <v>55</v>
      </c>
      <c r="BS391" t="s">
        <v>174</v>
      </c>
      <c r="BT391">
        <v>30215</v>
      </c>
      <c r="BU391" t="s">
        <v>38</v>
      </c>
      <c r="BV391" t="s">
        <v>38</v>
      </c>
      <c r="BW391" s="5" t="s">
        <v>55</v>
      </c>
      <c r="BX391" s="22" t="s">
        <v>55</v>
      </c>
      <c r="BY391" s="5" t="s">
        <v>55</v>
      </c>
      <c r="BZ391" s="5" t="s">
        <v>55</v>
      </c>
      <c r="CA391" t="s">
        <v>38</v>
      </c>
      <c r="CB391" t="s">
        <v>37</v>
      </c>
      <c r="CC391" t="s">
        <v>55</v>
      </c>
    </row>
    <row r="392" spans="1:81" x14ac:dyDescent="0.2">
      <c r="A392" s="7" t="s">
        <v>37</v>
      </c>
      <c r="B392" t="s">
        <v>655</v>
      </c>
      <c r="C392" t="s">
        <v>136</v>
      </c>
      <c r="D392" t="s">
        <v>166</v>
      </c>
      <c r="E392" t="str">
        <f t="shared" si="38"/>
        <v>Load Scenario 391 (Org#=1| Campus#=1, GiftType#=2, Fund#=1)</v>
      </c>
      <c r="F392" s="24" t="str">
        <f t="shared" si="39"/>
        <v>CampusName=Main Campus|GiftType=Donate| DonatePurchaseGoal=Donate|FundName= General Giving| CategoryName=</v>
      </c>
      <c r="G392" s="24" t="str">
        <f t="shared" si="40"/>
        <v>Load Scenario 391 (Org#=1| Campus#=1, GiftType#=2, Fund#=1) - Using 'Main Campus',  'Donate', using 'AmountCurrency' of '16', with a 'One-Time' transaction using a 'New Credit Card' payment type 'Discover' with account 'Discover' number '6011 0009 9550 0000' Submit = 'Yes'</v>
      </c>
      <c r="H392" s="24" t="str">
        <f t="shared" si="41"/>
        <v>Environment= https://sg-dev-web.securegive.com/,  User= testing+391+load@securegive.com</v>
      </c>
      <c r="I392" s="34" t="s">
        <v>244</v>
      </c>
      <c r="J392" t="s">
        <v>272</v>
      </c>
      <c r="K392" s="34" t="s">
        <v>2148</v>
      </c>
      <c r="L392" t="s">
        <v>271</v>
      </c>
      <c r="M392" t="s">
        <v>55</v>
      </c>
      <c r="N392" t="s">
        <v>55</v>
      </c>
      <c r="O392" s="1" t="s">
        <v>92</v>
      </c>
      <c r="P392" t="s">
        <v>13</v>
      </c>
      <c r="Q392">
        <v>1</v>
      </c>
      <c r="R392" s="24">
        <v>1</v>
      </c>
      <c r="S392" s="7" t="s">
        <v>213</v>
      </c>
      <c r="T392" s="7">
        <v>2</v>
      </c>
      <c r="U392" s="7" t="s">
        <v>213</v>
      </c>
      <c r="V392" s="26" t="s">
        <v>55</v>
      </c>
      <c r="W392" s="22" t="s">
        <v>55</v>
      </c>
      <c r="X392" s="32" t="s">
        <v>55</v>
      </c>
      <c r="Y392" s="32" t="s">
        <v>55</v>
      </c>
      <c r="Z392" s="22" t="s">
        <v>55</v>
      </c>
      <c r="AA392" s="22" t="s">
        <v>55</v>
      </c>
      <c r="AB392" s="22" t="s">
        <v>55</v>
      </c>
      <c r="AC392" t="s">
        <v>60</v>
      </c>
      <c r="AD392">
        <v>1</v>
      </c>
      <c r="AF392" t="s">
        <v>24</v>
      </c>
      <c r="AG392">
        <v>16</v>
      </c>
      <c r="AH392" t="s">
        <v>17</v>
      </c>
      <c r="AI392" s="5" t="s">
        <v>55</v>
      </c>
      <c r="AJ392" s="5" t="s">
        <v>55</v>
      </c>
      <c r="AK392" s="32" t="s">
        <v>55</v>
      </c>
      <c r="AL392" s="22" t="s">
        <v>55</v>
      </c>
      <c r="AM392" s="32" t="s">
        <v>55</v>
      </c>
      <c r="AN392" s="32" t="s">
        <v>55</v>
      </c>
      <c r="AO392" s="22" t="str">
        <f t="shared" si="37"/>
        <v>One-Time gift on N/A basis charged on N/A Delayed start date of N/A ending on N/A</v>
      </c>
      <c r="AP392" t="s">
        <v>38</v>
      </c>
      <c r="AQ392" s="5" t="s">
        <v>64</v>
      </c>
      <c r="AR392" s="5" t="s">
        <v>181</v>
      </c>
      <c r="AS392" s="5" t="s">
        <v>64</v>
      </c>
      <c r="AT392" s="5"/>
      <c r="AU392" t="s">
        <v>38</v>
      </c>
      <c r="AV392" t="s">
        <v>38</v>
      </c>
      <c r="AW392" t="s">
        <v>38</v>
      </c>
      <c r="AX392" t="s">
        <v>90</v>
      </c>
      <c r="AY392" s="35" t="s">
        <v>3411</v>
      </c>
      <c r="AZ392" s="36" t="s">
        <v>3287</v>
      </c>
      <c r="BA392" s="36" t="s">
        <v>4084</v>
      </c>
      <c r="BB392" s="36" t="s">
        <v>5893</v>
      </c>
      <c r="BC392" s="37"/>
      <c r="BD392" s="36" t="s">
        <v>5894</v>
      </c>
      <c r="BE392" s="36" t="s">
        <v>5459</v>
      </c>
      <c r="BF392" t="s">
        <v>87</v>
      </c>
      <c r="BG392" s="39">
        <v>25999</v>
      </c>
      <c r="BH392" t="s">
        <v>53</v>
      </c>
      <c r="BI392" t="s">
        <v>221</v>
      </c>
      <c r="BJ392" s="5" t="s">
        <v>55</v>
      </c>
      <c r="BK392" t="s">
        <v>37</v>
      </c>
      <c r="BL392" t="s">
        <v>96</v>
      </c>
      <c r="BM392" t="s">
        <v>111</v>
      </c>
      <c r="BN392" t="s">
        <v>96</v>
      </c>
      <c r="BO392" t="s">
        <v>104</v>
      </c>
      <c r="BP392" s="4">
        <v>44188</v>
      </c>
      <c r="BQ392">
        <v>123</v>
      </c>
      <c r="BR392" s="5" t="s">
        <v>55</v>
      </c>
      <c r="BS392" t="s">
        <v>175</v>
      </c>
      <c r="BT392">
        <v>30215</v>
      </c>
      <c r="BU392" t="s">
        <v>38</v>
      </c>
      <c r="BV392" t="s">
        <v>38</v>
      </c>
      <c r="BW392" s="5" t="s">
        <v>55</v>
      </c>
      <c r="BX392" s="22" t="s">
        <v>55</v>
      </c>
      <c r="BY392" s="5" t="s">
        <v>55</v>
      </c>
      <c r="BZ392" s="5" t="s">
        <v>55</v>
      </c>
      <c r="CA392" t="s">
        <v>37</v>
      </c>
      <c r="CB392" t="s">
        <v>37</v>
      </c>
      <c r="CC392" t="s">
        <v>55</v>
      </c>
    </row>
    <row r="393" spans="1:81" x14ac:dyDescent="0.2">
      <c r="A393" s="7" t="s">
        <v>37</v>
      </c>
      <c r="B393" t="s">
        <v>656</v>
      </c>
      <c r="C393" t="s">
        <v>136</v>
      </c>
      <c r="D393" t="s">
        <v>166</v>
      </c>
      <c r="E393" t="str">
        <f t="shared" si="38"/>
        <v>Load Scenario 392 (Org#=1| Campus#=1, GiftType#=2, Fund#=1)</v>
      </c>
      <c r="F393" s="24" t="str">
        <f t="shared" si="39"/>
        <v>CampusName=Main Campus|GiftType=Donate| DonatePurchaseGoal=Donate|FundName= General Giving| CategoryName=</v>
      </c>
      <c r="G393" s="24" t="str">
        <f t="shared" si="40"/>
        <v>Load Scenario 392 (Org#=1| Campus#=1, GiftType#=2, Fund#=1) - Using 'Main Campus',  'Donate', using 'AmountCurrency' of '10', with a 'One-Time' transaction using a 'New Credit Card' payment type 'Amex' with account 'American_Express' number '3714 496353 98431' Submit = 'Yes'</v>
      </c>
      <c r="H393" s="24" t="str">
        <f t="shared" si="41"/>
        <v>Environment= https://sg-dev-web.securegive.com/,  User= testing+392+load@securegive.com</v>
      </c>
      <c r="I393" s="34" t="s">
        <v>244</v>
      </c>
      <c r="J393" t="s">
        <v>272</v>
      </c>
      <c r="K393" s="34" t="s">
        <v>2149</v>
      </c>
      <c r="L393" t="s">
        <v>271</v>
      </c>
      <c r="M393" t="s">
        <v>55</v>
      </c>
      <c r="N393" t="s">
        <v>55</v>
      </c>
      <c r="O393" s="1" t="s">
        <v>92</v>
      </c>
      <c r="P393" t="s">
        <v>13</v>
      </c>
      <c r="Q393">
        <v>1</v>
      </c>
      <c r="R393" s="24">
        <v>1</v>
      </c>
      <c r="S393" s="7" t="s">
        <v>213</v>
      </c>
      <c r="T393" s="7">
        <v>2</v>
      </c>
      <c r="U393" s="7" t="s">
        <v>213</v>
      </c>
      <c r="V393" s="26" t="s">
        <v>55</v>
      </c>
      <c r="W393" s="22" t="s">
        <v>55</v>
      </c>
      <c r="X393" s="32" t="s">
        <v>55</v>
      </c>
      <c r="Y393" s="32" t="s">
        <v>55</v>
      </c>
      <c r="Z393" s="22" t="s">
        <v>55</v>
      </c>
      <c r="AA393" s="22" t="s">
        <v>55</v>
      </c>
      <c r="AB393" s="22" t="s">
        <v>55</v>
      </c>
      <c r="AC393" t="s">
        <v>60</v>
      </c>
      <c r="AD393">
        <v>1</v>
      </c>
      <c r="AF393" t="s">
        <v>24</v>
      </c>
      <c r="AG393">
        <v>10</v>
      </c>
      <c r="AH393" t="s">
        <v>17</v>
      </c>
      <c r="AI393" s="5" t="s">
        <v>55</v>
      </c>
      <c r="AJ393" s="5" t="s">
        <v>55</v>
      </c>
      <c r="AK393" s="32" t="s">
        <v>55</v>
      </c>
      <c r="AL393" s="22" t="s">
        <v>55</v>
      </c>
      <c r="AM393" s="32" t="s">
        <v>55</v>
      </c>
      <c r="AN393" s="32" t="s">
        <v>55</v>
      </c>
      <c r="AO393" s="22" t="str">
        <f t="shared" si="37"/>
        <v>One-Time gift on N/A basis charged on N/A Delayed start date of N/A ending on N/A</v>
      </c>
      <c r="AP393" t="s">
        <v>38</v>
      </c>
      <c r="AQ393" s="5" t="s">
        <v>64</v>
      </c>
      <c r="AR393" s="5" t="s">
        <v>181</v>
      </c>
      <c r="AS393" s="5" t="s">
        <v>64</v>
      </c>
      <c r="AT393" s="5"/>
      <c r="AU393" t="s">
        <v>38</v>
      </c>
      <c r="AV393" t="s">
        <v>38</v>
      </c>
      <c r="AW393" t="s">
        <v>38</v>
      </c>
      <c r="AX393" t="s">
        <v>90</v>
      </c>
      <c r="AY393" s="35" t="s">
        <v>3399</v>
      </c>
      <c r="AZ393" s="36" t="s">
        <v>3391</v>
      </c>
      <c r="BA393" s="36" t="s">
        <v>4085</v>
      </c>
      <c r="BB393" s="36" t="s">
        <v>5895</v>
      </c>
      <c r="BC393" s="37"/>
      <c r="BD393" s="36" t="s">
        <v>5532</v>
      </c>
      <c r="BE393" s="36" t="s">
        <v>5340</v>
      </c>
      <c r="BF393" t="s">
        <v>87</v>
      </c>
      <c r="BG393" s="39">
        <v>90055</v>
      </c>
      <c r="BH393" t="s">
        <v>53</v>
      </c>
      <c r="BI393" t="s">
        <v>221</v>
      </c>
      <c r="BJ393" s="5" t="s">
        <v>55</v>
      </c>
      <c r="BK393" t="s">
        <v>37</v>
      </c>
      <c r="BL393" t="s">
        <v>239</v>
      </c>
      <c r="BM393" t="s">
        <v>111</v>
      </c>
      <c r="BN393" t="s">
        <v>107</v>
      </c>
      <c r="BO393" t="s">
        <v>105</v>
      </c>
      <c r="BP393" s="4">
        <v>44188</v>
      </c>
      <c r="BQ393" s="5" t="s">
        <v>55</v>
      </c>
      <c r="BR393">
        <v>1234</v>
      </c>
      <c r="BS393" t="s">
        <v>176</v>
      </c>
      <c r="BT393">
        <v>30215</v>
      </c>
      <c r="BU393" t="s">
        <v>38</v>
      </c>
      <c r="BV393" t="s">
        <v>55</v>
      </c>
      <c r="BW393" s="5" t="s">
        <v>55</v>
      </c>
      <c r="BX393" s="22" t="s">
        <v>55</v>
      </c>
      <c r="BY393" s="5" t="s">
        <v>55</v>
      </c>
      <c r="BZ393" s="5" t="s">
        <v>55</v>
      </c>
      <c r="CA393" t="s">
        <v>37</v>
      </c>
      <c r="CB393" t="s">
        <v>37</v>
      </c>
      <c r="CC393" t="s">
        <v>55</v>
      </c>
    </row>
    <row r="394" spans="1:81" x14ac:dyDescent="0.2">
      <c r="A394" s="7" t="s">
        <v>37</v>
      </c>
      <c r="B394" t="s">
        <v>657</v>
      </c>
      <c r="C394" t="s">
        <v>136</v>
      </c>
      <c r="D394" t="s">
        <v>166</v>
      </c>
      <c r="E394" t="str">
        <f t="shared" si="38"/>
        <v>Load Scenario 393 (Org#=1| Campus#=1, GiftType#=2, Fund#=1)</v>
      </c>
      <c r="F394" s="24" t="str">
        <f t="shared" si="39"/>
        <v>CampusName=Main Campus|GiftType=Donate| DonatePurchaseGoal=Donate|FundName= General Giving| CategoryName=</v>
      </c>
      <c r="G394" s="24" t="str">
        <f t="shared" si="40"/>
        <v>Load Scenario 393 (Org#=1| Campus#=1, GiftType#=2, Fund#=1) - Using 'Main Campus',  'Donate', using 'AmountCurrency' of '10', with a 'One-Time' transaction using a 'New Bank Account' payment type 'ach' with account 'NormalAccount' number '856667' Submit = 'Yes'</v>
      </c>
      <c r="H394" s="24" t="str">
        <f t="shared" si="41"/>
        <v>Environment= https://sg-dev-web.securegive.com/,  User= testing+393+load@securegive.com</v>
      </c>
      <c r="I394" s="34" t="s">
        <v>244</v>
      </c>
      <c r="J394" t="s">
        <v>272</v>
      </c>
      <c r="K394" s="34" t="s">
        <v>2150</v>
      </c>
      <c r="L394" t="s">
        <v>271</v>
      </c>
      <c r="M394" t="s">
        <v>55</v>
      </c>
      <c r="N394" t="s">
        <v>55</v>
      </c>
      <c r="O394" s="1" t="s">
        <v>92</v>
      </c>
      <c r="P394" t="s">
        <v>13</v>
      </c>
      <c r="Q394">
        <v>1</v>
      </c>
      <c r="R394" s="24">
        <v>1</v>
      </c>
      <c r="S394" s="7" t="s">
        <v>213</v>
      </c>
      <c r="T394" s="7">
        <v>2</v>
      </c>
      <c r="U394" s="7" t="s">
        <v>213</v>
      </c>
      <c r="V394" s="26" t="s">
        <v>55</v>
      </c>
      <c r="W394" s="22" t="s">
        <v>55</v>
      </c>
      <c r="X394" s="32" t="s">
        <v>55</v>
      </c>
      <c r="Y394" s="32" t="s">
        <v>55</v>
      </c>
      <c r="Z394" s="22" t="s">
        <v>55</v>
      </c>
      <c r="AA394" s="22" t="s">
        <v>55</v>
      </c>
      <c r="AB394" s="22" t="s">
        <v>55</v>
      </c>
      <c r="AC394" t="s">
        <v>60</v>
      </c>
      <c r="AD394">
        <v>1</v>
      </c>
      <c r="AF394" t="s">
        <v>24</v>
      </c>
      <c r="AG394">
        <v>10</v>
      </c>
      <c r="AH394" t="s">
        <v>17</v>
      </c>
      <c r="AI394" s="5" t="s">
        <v>55</v>
      </c>
      <c r="AJ394" s="5" t="s">
        <v>55</v>
      </c>
      <c r="AK394" s="32" t="s">
        <v>55</v>
      </c>
      <c r="AL394" s="22" t="s">
        <v>55</v>
      </c>
      <c r="AM394" s="32" t="s">
        <v>55</v>
      </c>
      <c r="AN394" s="32" t="s">
        <v>55</v>
      </c>
      <c r="AO394" s="22" t="str">
        <f t="shared" si="37"/>
        <v>One-Time gift on N/A basis charged on N/A Delayed start date of N/A ending on N/A</v>
      </c>
      <c r="AP394" t="s">
        <v>38</v>
      </c>
      <c r="AQ394" s="5" t="s">
        <v>64</v>
      </c>
      <c r="AR394" s="5" t="s">
        <v>181</v>
      </c>
      <c r="AS394" s="5" t="s">
        <v>64</v>
      </c>
      <c r="AT394" s="5"/>
      <c r="AU394" t="s">
        <v>38</v>
      </c>
      <c r="AV394" t="s">
        <v>38</v>
      </c>
      <c r="AW394" t="s">
        <v>38</v>
      </c>
      <c r="AX394" t="s">
        <v>90</v>
      </c>
      <c r="AY394" s="35" t="s">
        <v>3330</v>
      </c>
      <c r="AZ394" s="36" t="s">
        <v>3507</v>
      </c>
      <c r="BA394" s="36" t="s">
        <v>4086</v>
      </c>
      <c r="BB394" s="36" t="s">
        <v>5896</v>
      </c>
      <c r="BC394" s="37"/>
      <c r="BD394" s="36" t="s">
        <v>5366</v>
      </c>
      <c r="BE394" s="36" t="s">
        <v>5444</v>
      </c>
      <c r="BF394" t="s">
        <v>87</v>
      </c>
      <c r="BG394" s="39">
        <v>94599</v>
      </c>
      <c r="BH394" t="s">
        <v>126</v>
      </c>
      <c r="BI394" t="s">
        <v>221</v>
      </c>
      <c r="BJ394" s="5" t="s">
        <v>55</v>
      </c>
      <c r="BK394" s="5" t="s">
        <v>55</v>
      </c>
      <c r="BL394" t="s">
        <v>236</v>
      </c>
      <c r="BM394" t="s">
        <v>110</v>
      </c>
      <c r="BN394" t="s">
        <v>119</v>
      </c>
      <c r="BO394">
        <v>856667</v>
      </c>
      <c r="BP394" s="5" t="s">
        <v>55</v>
      </c>
      <c r="BQ394" s="5" t="s">
        <v>55</v>
      </c>
      <c r="BR394" s="5" t="s">
        <v>55</v>
      </c>
      <c r="BS394" s="5" t="s">
        <v>55</v>
      </c>
      <c r="BT394" s="5" t="s">
        <v>55</v>
      </c>
      <c r="BU394" s="5" t="s">
        <v>55</v>
      </c>
      <c r="BV394" t="s">
        <v>38</v>
      </c>
      <c r="BW394" t="s">
        <v>51</v>
      </c>
      <c r="BX394" s="6" t="s">
        <v>132</v>
      </c>
      <c r="BY394" t="s">
        <v>52</v>
      </c>
      <c r="BZ394" s="5" t="s">
        <v>131</v>
      </c>
      <c r="CA394" t="s">
        <v>38</v>
      </c>
      <c r="CB394" t="s">
        <v>37</v>
      </c>
      <c r="CC394" t="s">
        <v>215</v>
      </c>
    </row>
    <row r="395" spans="1:81" x14ac:dyDescent="0.2">
      <c r="A395" s="7" t="s">
        <v>37</v>
      </c>
      <c r="B395" t="s">
        <v>658</v>
      </c>
      <c r="C395" t="s">
        <v>136</v>
      </c>
      <c r="D395" t="s">
        <v>166</v>
      </c>
      <c r="E395" t="str">
        <f t="shared" si="38"/>
        <v>Load Scenario 394 (Org#=1| Campus#=1, GiftType#=2, Fund#=1)</v>
      </c>
      <c r="F395" s="24" t="str">
        <f t="shared" si="39"/>
        <v>CampusName=Main Campus|GiftType=Donate| DonatePurchaseGoal=Donate|FundName= General Giving| CategoryName=</v>
      </c>
      <c r="G395" s="24" t="str">
        <f t="shared" si="40"/>
        <v>Load Scenario 394 (Org#=1| Campus#=1, GiftType#=2, Fund#=1) - Using 'Main Campus',  'Donate', using 'AmountCurrency' of '10', with a 'One-Time' transaction using a 'New Credit Card' payment type 'Visa' with account 'Visa_Personal' number '4111 1111 1111 1111' Submit = 'Yes'</v>
      </c>
      <c r="H395" s="24" t="str">
        <f t="shared" si="41"/>
        <v>Environment= https://sg-dev-web.securegive.com/,  User= testing+394+load@securegive.com</v>
      </c>
      <c r="I395" s="34" t="s">
        <v>244</v>
      </c>
      <c r="J395" t="s">
        <v>272</v>
      </c>
      <c r="K395" s="34" t="s">
        <v>2151</v>
      </c>
      <c r="L395" t="s">
        <v>271</v>
      </c>
      <c r="M395" t="s">
        <v>55</v>
      </c>
      <c r="N395" t="s">
        <v>55</v>
      </c>
      <c r="O395" s="1" t="s">
        <v>92</v>
      </c>
      <c r="P395" t="s">
        <v>13</v>
      </c>
      <c r="Q395">
        <v>1</v>
      </c>
      <c r="R395" s="24">
        <v>1</v>
      </c>
      <c r="S395" s="7" t="s">
        <v>213</v>
      </c>
      <c r="T395" s="7">
        <v>2</v>
      </c>
      <c r="U395" s="7" t="s">
        <v>213</v>
      </c>
      <c r="V395" s="26" t="s">
        <v>55</v>
      </c>
      <c r="W395" s="22" t="s">
        <v>55</v>
      </c>
      <c r="X395" s="32" t="s">
        <v>55</v>
      </c>
      <c r="Y395" s="32" t="s">
        <v>55</v>
      </c>
      <c r="Z395" s="22" t="s">
        <v>55</v>
      </c>
      <c r="AA395" s="22" t="s">
        <v>55</v>
      </c>
      <c r="AB395" s="22" t="s">
        <v>55</v>
      </c>
      <c r="AC395" t="s">
        <v>60</v>
      </c>
      <c r="AD395">
        <v>1</v>
      </c>
      <c r="AF395" t="s">
        <v>24</v>
      </c>
      <c r="AG395">
        <v>10</v>
      </c>
      <c r="AH395" t="s">
        <v>17</v>
      </c>
      <c r="AI395" s="5" t="s">
        <v>55</v>
      </c>
      <c r="AJ395" s="5" t="s">
        <v>55</v>
      </c>
      <c r="AK395" s="32" t="s">
        <v>55</v>
      </c>
      <c r="AL395" s="22" t="s">
        <v>55</v>
      </c>
      <c r="AM395" s="32" t="s">
        <v>55</v>
      </c>
      <c r="AN395" s="32" t="s">
        <v>55</v>
      </c>
      <c r="AO395" s="22" t="str">
        <f t="shared" ref="AO395:AO458" si="42">_xlfn.CONCAT(AH395," gift on ",AI395," basis charged on ",AJ395," Delayed start date of ",AL395," ending on ",AN395)</f>
        <v>One-Time gift on N/A basis charged on N/A Delayed start date of N/A ending on N/A</v>
      </c>
      <c r="AP395" t="s">
        <v>38</v>
      </c>
      <c r="AQ395" s="5" t="s">
        <v>64</v>
      </c>
      <c r="AR395" s="5" t="s">
        <v>181</v>
      </c>
      <c r="AS395" s="5" t="s">
        <v>64</v>
      </c>
      <c r="AT395" s="5"/>
      <c r="AU395" t="s">
        <v>38</v>
      </c>
      <c r="AV395" t="s">
        <v>38</v>
      </c>
      <c r="AW395" t="s">
        <v>38</v>
      </c>
      <c r="AX395" t="s">
        <v>90</v>
      </c>
      <c r="AY395" s="35" t="s">
        <v>3390</v>
      </c>
      <c r="AZ395" s="36" t="s">
        <v>3449</v>
      </c>
      <c r="BA395" s="36" t="s">
        <v>4087</v>
      </c>
      <c r="BB395" s="36" t="s">
        <v>5897</v>
      </c>
      <c r="BC395" s="37"/>
      <c r="BD395" s="36" t="s">
        <v>5321</v>
      </c>
      <c r="BE395" s="36" t="s">
        <v>5396</v>
      </c>
      <c r="BF395" t="s">
        <v>87</v>
      </c>
      <c r="BG395" s="39">
        <v>68937</v>
      </c>
      <c r="BH395" t="s">
        <v>53</v>
      </c>
      <c r="BI395" t="s">
        <v>221</v>
      </c>
      <c r="BJ395" s="5" t="s">
        <v>55</v>
      </c>
      <c r="BK395" t="s">
        <v>37</v>
      </c>
      <c r="BL395" t="s">
        <v>237</v>
      </c>
      <c r="BM395" t="s">
        <v>111</v>
      </c>
      <c r="BN395" t="s">
        <v>121</v>
      </c>
      <c r="BO395" t="s">
        <v>98</v>
      </c>
      <c r="BP395" s="4">
        <v>44188</v>
      </c>
      <c r="BQ395">
        <v>123</v>
      </c>
      <c r="BR395" s="5" t="s">
        <v>55</v>
      </c>
      <c r="BS395" t="s">
        <v>50</v>
      </c>
      <c r="BT395">
        <v>30215</v>
      </c>
      <c r="BU395" t="s">
        <v>38</v>
      </c>
      <c r="BV395" t="s">
        <v>38</v>
      </c>
      <c r="BW395" s="5" t="s">
        <v>55</v>
      </c>
      <c r="BX395" s="22" t="s">
        <v>55</v>
      </c>
      <c r="BY395" s="5" t="s">
        <v>55</v>
      </c>
      <c r="BZ395" s="5" t="s">
        <v>55</v>
      </c>
      <c r="CA395" t="s">
        <v>37</v>
      </c>
      <c r="CB395" t="s">
        <v>37</v>
      </c>
      <c r="CC395" t="s">
        <v>55</v>
      </c>
    </row>
    <row r="396" spans="1:81" ht="17" customHeight="1" x14ac:dyDescent="0.2">
      <c r="A396" s="7" t="s">
        <v>37</v>
      </c>
      <c r="B396" t="s">
        <v>659</v>
      </c>
      <c r="C396" t="s">
        <v>136</v>
      </c>
      <c r="D396" t="s">
        <v>166</v>
      </c>
      <c r="E396" t="str">
        <f t="shared" ref="E396:E459" si="43">_xlfn.CONCAT(B396, " (Org#=",Q396, "| Campus#=",R396, ", GiftType#=",T396,", Fund#=",AD396,")")</f>
        <v>Load Scenario 395 (Org#=1| Campus#=1, GiftType#=2, Fund#=1)</v>
      </c>
      <c r="F396" s="24" t="str">
        <f t="shared" ref="F396:F459" si="44">_xlfn.CONCAT("CampusName=",P396, "|GiftType=",S396, "| DonatePurchaseGoal=",U396,"|FundName= ",AC396,"| CategoryName=",AE396)</f>
        <v>CampusName=Main Campus|GiftType=Donate| DonatePurchaseGoal=Donate|FundName= General Giving| CategoryName=</v>
      </c>
      <c r="G396" s="24" t="str">
        <f t="shared" ref="G396:G459" si="45">_xlfn.CONCAT(E396," - Using '",P396,"',  '", U396, "', using '", AF396, "' of '",AG396, "', with a '",AH396, "' transaction using a '",BH396, "' payment type '", BL396,"' with account '",BN396, "' number '",BO396, "' Submit = '",CB396,"'")</f>
        <v>Load Scenario 395 (Org#=1| Campus#=1, GiftType#=2, Fund#=1) - Using 'Main Campus',  'Donate', using 'AmountCurrency' of '10', with a 'One-Time' transaction using a 'New Credit Card' payment type 'Visa' with account 'Visa_Corporate_Purchase' number '4055 0111 1111 1111' Submit = 'Yes'</v>
      </c>
      <c r="H396" s="24" t="str">
        <f t="shared" ref="H396:H459" si="46">_xlfn.CONCAT("Environment= ",I396,",  User= ",K396)</f>
        <v>Environment= https://sg-dev-web.securegive.com/,  User= testing+395+load@securegive.com</v>
      </c>
      <c r="I396" s="34" t="s">
        <v>244</v>
      </c>
      <c r="J396" t="s">
        <v>272</v>
      </c>
      <c r="K396" s="34" t="s">
        <v>2152</v>
      </c>
      <c r="L396" t="s">
        <v>271</v>
      </c>
      <c r="M396" t="s">
        <v>55</v>
      </c>
      <c r="N396" t="s">
        <v>55</v>
      </c>
      <c r="O396" s="1" t="s">
        <v>92</v>
      </c>
      <c r="P396" t="s">
        <v>13</v>
      </c>
      <c r="Q396">
        <v>1</v>
      </c>
      <c r="R396" s="24">
        <v>1</v>
      </c>
      <c r="S396" s="7" t="s">
        <v>213</v>
      </c>
      <c r="T396" s="7">
        <v>2</v>
      </c>
      <c r="U396" s="7" t="s">
        <v>213</v>
      </c>
      <c r="V396" s="26" t="s">
        <v>55</v>
      </c>
      <c r="W396" s="22" t="s">
        <v>55</v>
      </c>
      <c r="X396" s="32" t="s">
        <v>55</v>
      </c>
      <c r="Y396" s="32" t="s">
        <v>55</v>
      </c>
      <c r="Z396" s="22" t="s">
        <v>55</v>
      </c>
      <c r="AA396" s="22" t="s">
        <v>55</v>
      </c>
      <c r="AB396" s="22" t="s">
        <v>55</v>
      </c>
      <c r="AC396" t="s">
        <v>60</v>
      </c>
      <c r="AD396">
        <v>1</v>
      </c>
      <c r="AF396" t="s">
        <v>24</v>
      </c>
      <c r="AG396">
        <v>10</v>
      </c>
      <c r="AH396" t="s">
        <v>17</v>
      </c>
      <c r="AI396" s="5" t="s">
        <v>55</v>
      </c>
      <c r="AJ396" s="5" t="s">
        <v>55</v>
      </c>
      <c r="AK396" s="32" t="s">
        <v>55</v>
      </c>
      <c r="AL396" s="22" t="s">
        <v>55</v>
      </c>
      <c r="AM396" s="32" t="s">
        <v>55</v>
      </c>
      <c r="AN396" s="32" t="s">
        <v>55</v>
      </c>
      <c r="AO396" s="22" t="str">
        <f t="shared" si="42"/>
        <v>One-Time gift on N/A basis charged on N/A Delayed start date of N/A ending on N/A</v>
      </c>
      <c r="AP396" t="s">
        <v>38</v>
      </c>
      <c r="AQ396" s="5" t="s">
        <v>64</v>
      </c>
      <c r="AR396" s="5" t="s">
        <v>181</v>
      </c>
      <c r="AS396" s="5" t="s">
        <v>64</v>
      </c>
      <c r="AT396" s="5"/>
      <c r="AU396" t="s">
        <v>38</v>
      </c>
      <c r="AV396" t="s">
        <v>38</v>
      </c>
      <c r="AW396" t="s">
        <v>38</v>
      </c>
      <c r="AX396" t="s">
        <v>90</v>
      </c>
      <c r="AY396" s="35" t="s">
        <v>3611</v>
      </c>
      <c r="AZ396" s="36" t="s">
        <v>3296</v>
      </c>
      <c r="BA396" s="36" t="s">
        <v>4088</v>
      </c>
      <c r="BB396" s="36" t="s">
        <v>5898</v>
      </c>
      <c r="BC396" s="37"/>
      <c r="BD396" s="36" t="s">
        <v>5326</v>
      </c>
      <c r="BE396" s="36" t="s">
        <v>5396</v>
      </c>
      <c r="BF396" t="s">
        <v>87</v>
      </c>
      <c r="BG396" s="39">
        <v>74944</v>
      </c>
      <c r="BH396" t="s">
        <v>53</v>
      </c>
      <c r="BI396" t="s">
        <v>221</v>
      </c>
      <c r="BJ396" s="5" t="s">
        <v>55</v>
      </c>
      <c r="BK396" t="s">
        <v>37</v>
      </c>
      <c r="BL396" t="s">
        <v>237</v>
      </c>
      <c r="BM396" t="s">
        <v>111</v>
      </c>
      <c r="BN396" t="s">
        <v>106</v>
      </c>
      <c r="BO396" t="s">
        <v>100</v>
      </c>
      <c r="BP396" s="4">
        <v>44188</v>
      </c>
      <c r="BQ396">
        <v>123</v>
      </c>
      <c r="BR396" s="5" t="s">
        <v>55</v>
      </c>
      <c r="BS396" t="s">
        <v>172</v>
      </c>
      <c r="BT396">
        <v>30215</v>
      </c>
      <c r="BU396" t="s">
        <v>38</v>
      </c>
      <c r="BV396" t="s">
        <v>38</v>
      </c>
      <c r="BW396" s="5" t="s">
        <v>55</v>
      </c>
      <c r="BX396" s="22" t="s">
        <v>55</v>
      </c>
      <c r="BY396" s="5" t="s">
        <v>55</v>
      </c>
      <c r="BZ396" s="5" t="s">
        <v>55</v>
      </c>
      <c r="CA396" t="s">
        <v>37</v>
      </c>
      <c r="CB396" t="s">
        <v>37</v>
      </c>
      <c r="CC396" t="s">
        <v>55</v>
      </c>
    </row>
    <row r="397" spans="1:81" x14ac:dyDescent="0.2">
      <c r="A397" s="7" t="s">
        <v>37</v>
      </c>
      <c r="B397" t="s">
        <v>660</v>
      </c>
      <c r="C397" t="s">
        <v>136</v>
      </c>
      <c r="D397" t="s">
        <v>166</v>
      </c>
      <c r="E397" t="str">
        <f t="shared" si="43"/>
        <v>Load Scenario 396 (Org#=1| Campus#=1, GiftType#=2, Fund#=1)</v>
      </c>
      <c r="F397" s="24" t="str">
        <f t="shared" si="44"/>
        <v>CampusName=Main Campus|GiftType=Donate| DonatePurchaseGoal=Donate|FundName= General Giving| CategoryName=</v>
      </c>
      <c r="G397" s="24" t="str">
        <f t="shared" si="45"/>
        <v>Load Scenario 396 (Org#=1| Campus#=1, GiftType#=2, Fund#=1) - Using 'Main Campus',  'Donate', using 'AmountCurrency' of '14', with a 'One-Time' transaction using a 'New Credit Card' payment type 'Visa' with account 'Mastercard_Personal' number '5454 5454 5454 5454' Submit = 'Yes'</v>
      </c>
      <c r="H397" s="24" t="str">
        <f t="shared" si="46"/>
        <v>Environment= https://sg-dev-web.securegive.com/,  User= testing+396+load@securegive.com</v>
      </c>
      <c r="I397" s="34" t="s">
        <v>244</v>
      </c>
      <c r="J397" t="s">
        <v>272</v>
      </c>
      <c r="K397" s="34" t="s">
        <v>2153</v>
      </c>
      <c r="L397" t="s">
        <v>271</v>
      </c>
      <c r="M397" t="s">
        <v>55</v>
      </c>
      <c r="N397" t="s">
        <v>55</v>
      </c>
      <c r="O397" s="1" t="s">
        <v>92</v>
      </c>
      <c r="P397" t="s">
        <v>13</v>
      </c>
      <c r="Q397">
        <v>1</v>
      </c>
      <c r="R397" s="24">
        <v>1</v>
      </c>
      <c r="S397" s="7" t="s">
        <v>213</v>
      </c>
      <c r="T397" s="7">
        <v>2</v>
      </c>
      <c r="U397" s="7" t="s">
        <v>213</v>
      </c>
      <c r="V397" s="26" t="s">
        <v>55</v>
      </c>
      <c r="W397" s="22" t="s">
        <v>55</v>
      </c>
      <c r="X397" s="32" t="s">
        <v>55</v>
      </c>
      <c r="Y397" s="32" t="s">
        <v>55</v>
      </c>
      <c r="Z397" s="22" t="s">
        <v>55</v>
      </c>
      <c r="AA397" s="22" t="s">
        <v>55</v>
      </c>
      <c r="AB397" s="22" t="s">
        <v>55</v>
      </c>
      <c r="AC397" t="s">
        <v>60</v>
      </c>
      <c r="AD397">
        <v>1</v>
      </c>
      <c r="AF397" t="s">
        <v>24</v>
      </c>
      <c r="AG397">
        <v>14</v>
      </c>
      <c r="AH397" t="s">
        <v>17</v>
      </c>
      <c r="AI397" s="5" t="s">
        <v>55</v>
      </c>
      <c r="AJ397" s="5" t="s">
        <v>55</v>
      </c>
      <c r="AK397" s="32" t="s">
        <v>55</v>
      </c>
      <c r="AL397" s="22" t="s">
        <v>55</v>
      </c>
      <c r="AM397" s="32" t="s">
        <v>55</v>
      </c>
      <c r="AN397" s="32" t="s">
        <v>55</v>
      </c>
      <c r="AO397" s="22" t="str">
        <f t="shared" si="42"/>
        <v>One-Time gift on N/A basis charged on N/A Delayed start date of N/A ending on N/A</v>
      </c>
      <c r="AP397" t="s">
        <v>38</v>
      </c>
      <c r="AQ397" s="5" t="s">
        <v>64</v>
      </c>
      <c r="AR397" s="5" t="s">
        <v>181</v>
      </c>
      <c r="AS397" s="5" t="s">
        <v>64</v>
      </c>
      <c r="AT397" s="5"/>
      <c r="AU397" t="s">
        <v>38</v>
      </c>
      <c r="AV397" t="s">
        <v>38</v>
      </c>
      <c r="AW397" t="s">
        <v>38</v>
      </c>
      <c r="AX397" t="s">
        <v>90</v>
      </c>
      <c r="AY397" s="35" t="s">
        <v>3612</v>
      </c>
      <c r="AZ397" s="36" t="s">
        <v>3613</v>
      </c>
      <c r="BA397" s="36" t="s">
        <v>4089</v>
      </c>
      <c r="BB397" s="36" t="s">
        <v>5899</v>
      </c>
      <c r="BC397" s="37"/>
      <c r="BD397" s="36" t="s">
        <v>5900</v>
      </c>
      <c r="BE397" s="36" t="s">
        <v>5259</v>
      </c>
      <c r="BF397" t="s">
        <v>87</v>
      </c>
      <c r="BG397" s="39">
        <v>59210</v>
      </c>
      <c r="BH397" t="s">
        <v>53</v>
      </c>
      <c r="BI397" t="s">
        <v>221</v>
      </c>
      <c r="BJ397" s="5" t="s">
        <v>55</v>
      </c>
      <c r="BK397" t="s">
        <v>37</v>
      </c>
      <c r="BL397" t="s">
        <v>237</v>
      </c>
      <c r="BM397" t="s">
        <v>111</v>
      </c>
      <c r="BN397" t="s">
        <v>122</v>
      </c>
      <c r="BO397" t="s">
        <v>101</v>
      </c>
      <c r="BP397" s="4">
        <v>44188</v>
      </c>
      <c r="BQ397">
        <v>123</v>
      </c>
      <c r="BR397" s="5" t="s">
        <v>55</v>
      </c>
      <c r="BS397" t="s">
        <v>173</v>
      </c>
      <c r="BT397">
        <v>30215</v>
      </c>
      <c r="BU397" t="s">
        <v>38</v>
      </c>
      <c r="BV397" t="s">
        <v>38</v>
      </c>
      <c r="BW397" s="5" t="s">
        <v>55</v>
      </c>
      <c r="BX397" s="22" t="s">
        <v>55</v>
      </c>
      <c r="BY397" s="5" t="s">
        <v>55</v>
      </c>
      <c r="BZ397" s="5" t="s">
        <v>55</v>
      </c>
      <c r="CA397" t="s">
        <v>38</v>
      </c>
      <c r="CB397" t="s">
        <v>37</v>
      </c>
      <c r="CC397" t="s">
        <v>55</v>
      </c>
    </row>
    <row r="398" spans="1:81" x14ac:dyDescent="0.2">
      <c r="A398" s="7" t="s">
        <v>37</v>
      </c>
      <c r="B398" t="s">
        <v>661</v>
      </c>
      <c r="C398" t="s">
        <v>136</v>
      </c>
      <c r="D398" t="s">
        <v>166</v>
      </c>
      <c r="E398" t="str">
        <f t="shared" si="43"/>
        <v>Load Scenario 397 (Org#=1| Campus#=1, GiftType#=2, Fund#=1)</v>
      </c>
      <c r="F398" s="24" t="str">
        <f t="shared" si="44"/>
        <v>CampusName=Main Campus|GiftType=Donate| DonatePurchaseGoal=Donate|FundName= General Giving| CategoryName=</v>
      </c>
      <c r="G398" s="24" t="str">
        <f t="shared" si="45"/>
        <v>Load Scenario 397 (Org#=1| Campus#=1, GiftType#=2, Fund#=1) - Using 'Main Campus',  'Donate', using 'AmountCurrency' of '15', with a 'One-Time' transaction using a 'New Credit Card' payment type 'Mastercard' with account 'Mastercard_Corporate' number '5405 2222 2222 2226' Submit = 'Yes'</v>
      </c>
      <c r="H398" s="24" t="str">
        <f t="shared" si="46"/>
        <v>Environment= https://sg-dev-web.securegive.com/,  User= testing+397+load@securegive.com</v>
      </c>
      <c r="I398" s="34" t="s">
        <v>244</v>
      </c>
      <c r="J398" t="s">
        <v>272</v>
      </c>
      <c r="K398" s="34" t="s">
        <v>2154</v>
      </c>
      <c r="L398" t="s">
        <v>271</v>
      </c>
      <c r="M398" t="s">
        <v>55</v>
      </c>
      <c r="N398" t="s">
        <v>55</v>
      </c>
      <c r="O398" s="1" t="s">
        <v>92</v>
      </c>
      <c r="P398" t="s">
        <v>13</v>
      </c>
      <c r="Q398">
        <v>1</v>
      </c>
      <c r="R398" s="24">
        <v>1</v>
      </c>
      <c r="S398" s="7" t="s">
        <v>213</v>
      </c>
      <c r="T398" s="7">
        <v>2</v>
      </c>
      <c r="U398" s="7" t="s">
        <v>213</v>
      </c>
      <c r="V398" s="26" t="s">
        <v>55</v>
      </c>
      <c r="W398" s="22" t="s">
        <v>55</v>
      </c>
      <c r="X398" s="32" t="s">
        <v>55</v>
      </c>
      <c r="Y398" s="32" t="s">
        <v>55</v>
      </c>
      <c r="Z398" s="22" t="s">
        <v>55</v>
      </c>
      <c r="AA398" s="22" t="s">
        <v>55</v>
      </c>
      <c r="AB398" s="22" t="s">
        <v>55</v>
      </c>
      <c r="AC398" t="s">
        <v>60</v>
      </c>
      <c r="AD398">
        <v>1</v>
      </c>
      <c r="AF398" t="s">
        <v>24</v>
      </c>
      <c r="AG398">
        <v>15</v>
      </c>
      <c r="AH398" t="s">
        <v>17</v>
      </c>
      <c r="AI398" s="5" t="s">
        <v>55</v>
      </c>
      <c r="AJ398" s="5" t="s">
        <v>55</v>
      </c>
      <c r="AK398" s="32" t="s">
        <v>55</v>
      </c>
      <c r="AL398" s="22" t="s">
        <v>55</v>
      </c>
      <c r="AM398" s="32" t="s">
        <v>55</v>
      </c>
      <c r="AN398" s="32" t="s">
        <v>55</v>
      </c>
      <c r="AO398" s="22" t="str">
        <f t="shared" si="42"/>
        <v>One-Time gift on N/A basis charged on N/A Delayed start date of N/A ending on N/A</v>
      </c>
      <c r="AP398" t="s">
        <v>38</v>
      </c>
      <c r="AQ398" s="5" t="s">
        <v>64</v>
      </c>
      <c r="AR398" s="5" t="s">
        <v>181</v>
      </c>
      <c r="AS398" s="5" t="s">
        <v>64</v>
      </c>
      <c r="AT398" s="5"/>
      <c r="AU398" t="s">
        <v>38</v>
      </c>
      <c r="AV398" t="s">
        <v>38</v>
      </c>
      <c r="AW398" t="s">
        <v>38</v>
      </c>
      <c r="AX398" t="s">
        <v>90</v>
      </c>
      <c r="AY398" s="35" t="s">
        <v>3579</v>
      </c>
      <c r="AZ398" s="36" t="s">
        <v>3414</v>
      </c>
      <c r="BA398" s="36" t="s">
        <v>4090</v>
      </c>
      <c r="BB398" s="36" t="s">
        <v>5901</v>
      </c>
      <c r="BC398" s="37"/>
      <c r="BD398" s="36" t="s">
        <v>5828</v>
      </c>
      <c r="BE398" s="36" t="s">
        <v>5396</v>
      </c>
      <c r="BF398" t="s">
        <v>87</v>
      </c>
      <c r="BG398" s="39">
        <v>14521</v>
      </c>
      <c r="BH398" t="s">
        <v>53</v>
      </c>
      <c r="BI398" t="s">
        <v>221</v>
      </c>
      <c r="BJ398" s="5" t="s">
        <v>55</v>
      </c>
      <c r="BK398" t="s">
        <v>37</v>
      </c>
      <c r="BL398" t="s">
        <v>238</v>
      </c>
      <c r="BM398" t="s">
        <v>111</v>
      </c>
      <c r="BN398" t="s">
        <v>123</v>
      </c>
      <c r="BO398" t="s">
        <v>103</v>
      </c>
      <c r="BP398" s="4">
        <v>44188</v>
      </c>
      <c r="BQ398">
        <v>123</v>
      </c>
      <c r="BR398" s="5" t="s">
        <v>55</v>
      </c>
      <c r="BS398" t="s">
        <v>174</v>
      </c>
      <c r="BT398">
        <v>30215</v>
      </c>
      <c r="BU398" t="s">
        <v>38</v>
      </c>
      <c r="BV398" t="s">
        <v>38</v>
      </c>
      <c r="BW398" s="5" t="s">
        <v>55</v>
      </c>
      <c r="BX398" s="22" t="s">
        <v>55</v>
      </c>
      <c r="BY398" s="5" t="s">
        <v>55</v>
      </c>
      <c r="BZ398" s="5" t="s">
        <v>55</v>
      </c>
      <c r="CA398" t="s">
        <v>38</v>
      </c>
      <c r="CB398" t="s">
        <v>37</v>
      </c>
      <c r="CC398" t="s">
        <v>55</v>
      </c>
    </row>
    <row r="399" spans="1:81" x14ac:dyDescent="0.2">
      <c r="A399" s="7" t="s">
        <v>37</v>
      </c>
      <c r="B399" t="s">
        <v>662</v>
      </c>
      <c r="C399" t="s">
        <v>136</v>
      </c>
      <c r="D399" t="s">
        <v>166</v>
      </c>
      <c r="E399" t="str">
        <f t="shared" si="43"/>
        <v>Load Scenario 398 (Org#=1| Campus#=1, GiftType#=2, Fund#=1)</v>
      </c>
      <c r="F399" s="24" t="str">
        <f t="shared" si="44"/>
        <v>CampusName=Main Campus|GiftType=Donate| DonatePurchaseGoal=Donate|FundName= General Giving| CategoryName=</v>
      </c>
      <c r="G399" s="24" t="str">
        <f t="shared" si="45"/>
        <v>Load Scenario 398 (Org#=1| Campus#=1, GiftType#=2, Fund#=1) - Using 'Main Campus',  'Donate', using 'AmountCurrency' of '16', with a 'One-Time' transaction using a 'New Credit Card' payment type 'Discover' with account 'Discover' number '6011 0009 9550 0000' Submit = 'Yes'</v>
      </c>
      <c r="H399" s="24" t="str">
        <f t="shared" si="46"/>
        <v>Environment= https://sg-dev-web.securegive.com/,  User= testing+398+load@securegive.com</v>
      </c>
      <c r="I399" s="34" t="s">
        <v>244</v>
      </c>
      <c r="J399" t="s">
        <v>272</v>
      </c>
      <c r="K399" s="34" t="s">
        <v>2155</v>
      </c>
      <c r="L399" t="s">
        <v>271</v>
      </c>
      <c r="M399" t="s">
        <v>55</v>
      </c>
      <c r="N399" t="s">
        <v>55</v>
      </c>
      <c r="O399" s="1" t="s">
        <v>92</v>
      </c>
      <c r="P399" t="s">
        <v>13</v>
      </c>
      <c r="Q399">
        <v>1</v>
      </c>
      <c r="R399" s="24">
        <v>1</v>
      </c>
      <c r="S399" s="7" t="s">
        <v>213</v>
      </c>
      <c r="T399" s="7">
        <v>2</v>
      </c>
      <c r="U399" s="7" t="s">
        <v>213</v>
      </c>
      <c r="V399" s="26" t="s">
        <v>55</v>
      </c>
      <c r="W399" s="22" t="s">
        <v>55</v>
      </c>
      <c r="X399" s="32" t="s">
        <v>55</v>
      </c>
      <c r="Y399" s="32" t="s">
        <v>55</v>
      </c>
      <c r="Z399" s="22" t="s">
        <v>55</v>
      </c>
      <c r="AA399" s="22" t="s">
        <v>55</v>
      </c>
      <c r="AB399" s="22" t="s">
        <v>55</v>
      </c>
      <c r="AC399" t="s">
        <v>60</v>
      </c>
      <c r="AD399">
        <v>1</v>
      </c>
      <c r="AF399" t="s">
        <v>24</v>
      </c>
      <c r="AG399">
        <v>16</v>
      </c>
      <c r="AH399" t="s">
        <v>17</v>
      </c>
      <c r="AI399" s="5" t="s">
        <v>55</v>
      </c>
      <c r="AJ399" s="5" t="s">
        <v>55</v>
      </c>
      <c r="AK399" s="32" t="s">
        <v>55</v>
      </c>
      <c r="AL399" s="22" t="s">
        <v>55</v>
      </c>
      <c r="AM399" s="32" t="s">
        <v>55</v>
      </c>
      <c r="AN399" s="32" t="s">
        <v>55</v>
      </c>
      <c r="AO399" s="22" t="str">
        <f t="shared" si="42"/>
        <v>One-Time gift on N/A basis charged on N/A Delayed start date of N/A ending on N/A</v>
      </c>
      <c r="AP399" t="s">
        <v>38</v>
      </c>
      <c r="AQ399" s="5" t="s">
        <v>64</v>
      </c>
      <c r="AR399" s="5" t="s">
        <v>181</v>
      </c>
      <c r="AS399" s="5" t="s">
        <v>64</v>
      </c>
      <c r="AT399" s="5"/>
      <c r="AU399" t="s">
        <v>38</v>
      </c>
      <c r="AV399" t="s">
        <v>38</v>
      </c>
      <c r="AW399" t="s">
        <v>38</v>
      </c>
      <c r="AX399" t="s">
        <v>90</v>
      </c>
      <c r="AY399" s="35" t="s">
        <v>3508</v>
      </c>
      <c r="AZ399" s="36" t="s">
        <v>3352</v>
      </c>
      <c r="BA399" s="36" t="s">
        <v>4091</v>
      </c>
      <c r="BB399" s="36" t="s">
        <v>5902</v>
      </c>
      <c r="BC399" s="37"/>
      <c r="BD399" s="36" t="s">
        <v>5903</v>
      </c>
      <c r="BE399" s="36" t="s">
        <v>5300</v>
      </c>
      <c r="BF399" t="s">
        <v>87</v>
      </c>
      <c r="BG399" s="39">
        <v>62506</v>
      </c>
      <c r="BH399" t="s">
        <v>53</v>
      </c>
      <c r="BI399" t="s">
        <v>221</v>
      </c>
      <c r="BJ399" s="5" t="s">
        <v>55</v>
      </c>
      <c r="BK399" t="s">
        <v>37</v>
      </c>
      <c r="BL399" t="s">
        <v>96</v>
      </c>
      <c r="BM399" t="s">
        <v>111</v>
      </c>
      <c r="BN399" t="s">
        <v>96</v>
      </c>
      <c r="BO399" t="s">
        <v>104</v>
      </c>
      <c r="BP399" s="4">
        <v>44188</v>
      </c>
      <c r="BQ399">
        <v>123</v>
      </c>
      <c r="BR399" s="5" t="s">
        <v>55</v>
      </c>
      <c r="BS399" t="s">
        <v>175</v>
      </c>
      <c r="BT399">
        <v>30215</v>
      </c>
      <c r="BU399" t="s">
        <v>38</v>
      </c>
      <c r="BV399" t="s">
        <v>38</v>
      </c>
      <c r="BW399" s="5" t="s">
        <v>55</v>
      </c>
      <c r="BX399" s="22" t="s">
        <v>55</v>
      </c>
      <c r="BY399" s="5" t="s">
        <v>55</v>
      </c>
      <c r="BZ399" s="5" t="s">
        <v>55</v>
      </c>
      <c r="CA399" t="s">
        <v>37</v>
      </c>
      <c r="CB399" t="s">
        <v>37</v>
      </c>
      <c r="CC399" t="s">
        <v>55</v>
      </c>
    </row>
    <row r="400" spans="1:81" x14ac:dyDescent="0.2">
      <c r="A400" s="7" t="s">
        <v>37</v>
      </c>
      <c r="B400" t="s">
        <v>663</v>
      </c>
      <c r="C400" t="s">
        <v>136</v>
      </c>
      <c r="D400" t="s">
        <v>166</v>
      </c>
      <c r="E400" t="str">
        <f t="shared" si="43"/>
        <v>Load Scenario 399 (Org#=1| Campus#=1, GiftType#=2, Fund#=1)</v>
      </c>
      <c r="F400" s="24" t="str">
        <f t="shared" si="44"/>
        <v>CampusName=Main Campus|GiftType=Donate| DonatePurchaseGoal=Donate|FundName= General Giving| CategoryName=</v>
      </c>
      <c r="G400" s="24" t="str">
        <f t="shared" si="45"/>
        <v>Load Scenario 399 (Org#=1| Campus#=1, GiftType#=2, Fund#=1) - Using 'Main Campus',  'Donate', using 'AmountCurrency' of '10', with a 'One-Time' transaction using a 'New Credit Card' payment type 'Amex' with account 'American_Express' number '3714 496353 98431' Submit = 'Yes'</v>
      </c>
      <c r="H400" s="24" t="str">
        <f t="shared" si="46"/>
        <v>Environment= https://sg-dev-web.securegive.com/,  User= testing+399+load@securegive.com</v>
      </c>
      <c r="I400" s="34" t="s">
        <v>244</v>
      </c>
      <c r="J400" t="s">
        <v>272</v>
      </c>
      <c r="K400" s="34" t="s">
        <v>2156</v>
      </c>
      <c r="L400" t="s">
        <v>271</v>
      </c>
      <c r="M400" t="s">
        <v>55</v>
      </c>
      <c r="N400" t="s">
        <v>55</v>
      </c>
      <c r="O400" s="1" t="s">
        <v>92</v>
      </c>
      <c r="P400" t="s">
        <v>13</v>
      </c>
      <c r="Q400">
        <v>1</v>
      </c>
      <c r="R400" s="24">
        <v>1</v>
      </c>
      <c r="S400" s="7" t="s">
        <v>213</v>
      </c>
      <c r="T400" s="7">
        <v>2</v>
      </c>
      <c r="U400" s="7" t="s">
        <v>213</v>
      </c>
      <c r="V400" s="26" t="s">
        <v>55</v>
      </c>
      <c r="W400" s="22" t="s">
        <v>55</v>
      </c>
      <c r="X400" s="32" t="s">
        <v>55</v>
      </c>
      <c r="Y400" s="32" t="s">
        <v>55</v>
      </c>
      <c r="Z400" s="22" t="s">
        <v>55</v>
      </c>
      <c r="AA400" s="22" t="s">
        <v>55</v>
      </c>
      <c r="AB400" s="22" t="s">
        <v>55</v>
      </c>
      <c r="AC400" t="s">
        <v>60</v>
      </c>
      <c r="AD400">
        <v>1</v>
      </c>
      <c r="AF400" t="s">
        <v>24</v>
      </c>
      <c r="AG400">
        <v>10</v>
      </c>
      <c r="AH400" t="s">
        <v>17</v>
      </c>
      <c r="AI400" s="5" t="s">
        <v>55</v>
      </c>
      <c r="AJ400" s="5" t="s">
        <v>55</v>
      </c>
      <c r="AK400" s="32" t="s">
        <v>55</v>
      </c>
      <c r="AL400" s="22" t="s">
        <v>55</v>
      </c>
      <c r="AM400" s="32" t="s">
        <v>55</v>
      </c>
      <c r="AN400" s="32" t="s">
        <v>55</v>
      </c>
      <c r="AO400" s="22" t="str">
        <f t="shared" si="42"/>
        <v>One-Time gift on N/A basis charged on N/A Delayed start date of N/A ending on N/A</v>
      </c>
      <c r="AP400" t="s">
        <v>38</v>
      </c>
      <c r="AQ400" s="5" t="s">
        <v>64</v>
      </c>
      <c r="AR400" s="5" t="s">
        <v>181</v>
      </c>
      <c r="AS400" s="5" t="s">
        <v>64</v>
      </c>
      <c r="AT400" s="5"/>
      <c r="AU400" t="s">
        <v>38</v>
      </c>
      <c r="AV400" t="s">
        <v>38</v>
      </c>
      <c r="AW400" t="s">
        <v>38</v>
      </c>
      <c r="AX400" t="s">
        <v>90</v>
      </c>
      <c r="AY400" s="35" t="s">
        <v>3510</v>
      </c>
      <c r="AZ400" s="36" t="s">
        <v>3449</v>
      </c>
      <c r="BA400" s="36" t="s">
        <v>4092</v>
      </c>
      <c r="BB400" s="36" t="s">
        <v>5904</v>
      </c>
      <c r="BC400" s="37"/>
      <c r="BD400" s="36" t="s">
        <v>5905</v>
      </c>
      <c r="BE400" s="36" t="s">
        <v>5195</v>
      </c>
      <c r="BF400" t="s">
        <v>87</v>
      </c>
      <c r="BG400" s="39">
        <v>17893</v>
      </c>
      <c r="BH400" t="s">
        <v>53</v>
      </c>
      <c r="BI400" t="s">
        <v>221</v>
      </c>
      <c r="BJ400" s="5" t="s">
        <v>55</v>
      </c>
      <c r="BK400" t="s">
        <v>37</v>
      </c>
      <c r="BL400" t="s">
        <v>239</v>
      </c>
      <c r="BM400" t="s">
        <v>111</v>
      </c>
      <c r="BN400" t="s">
        <v>107</v>
      </c>
      <c r="BO400" t="s">
        <v>105</v>
      </c>
      <c r="BP400" s="4">
        <v>44188</v>
      </c>
      <c r="BQ400" s="5" t="s">
        <v>55</v>
      </c>
      <c r="BR400">
        <v>1234</v>
      </c>
      <c r="BS400" t="s">
        <v>176</v>
      </c>
      <c r="BT400">
        <v>30215</v>
      </c>
      <c r="BU400" t="s">
        <v>38</v>
      </c>
      <c r="BV400" t="s">
        <v>55</v>
      </c>
      <c r="BW400" s="5" t="s">
        <v>55</v>
      </c>
      <c r="BX400" s="22" t="s">
        <v>55</v>
      </c>
      <c r="BY400" s="5" t="s">
        <v>55</v>
      </c>
      <c r="BZ400" s="5" t="s">
        <v>55</v>
      </c>
      <c r="CA400" t="s">
        <v>37</v>
      </c>
      <c r="CB400" t="s">
        <v>37</v>
      </c>
      <c r="CC400" t="s">
        <v>55</v>
      </c>
    </row>
    <row r="401" spans="1:81" x14ac:dyDescent="0.2">
      <c r="A401" s="7" t="s">
        <v>37</v>
      </c>
      <c r="B401" t="s">
        <v>664</v>
      </c>
      <c r="C401" t="s">
        <v>136</v>
      </c>
      <c r="D401" t="s">
        <v>166</v>
      </c>
      <c r="E401" t="str">
        <f t="shared" si="43"/>
        <v>Load Scenario 400 (Org#=1| Campus#=1, GiftType#=2, Fund#=1)</v>
      </c>
      <c r="F401" s="24" t="str">
        <f t="shared" si="44"/>
        <v>CampusName=Main Campus|GiftType=Donate| DonatePurchaseGoal=Donate|FundName= General Giving| CategoryName=</v>
      </c>
      <c r="G401" s="24" t="str">
        <f t="shared" si="45"/>
        <v>Load Scenario 400 (Org#=1| Campus#=1, GiftType#=2, Fund#=1) - Using 'Main Campus',  'Donate', using 'AmountCurrency' of '10', with a 'One-Time' transaction using a 'New Bank Account' payment type 'ach' with account 'NormalAccount' number '856667' Submit = 'Yes'</v>
      </c>
      <c r="H401" s="24" t="str">
        <f t="shared" si="46"/>
        <v>Environment= https://sg-dev-web.securegive.com/,  User= testing+400+load@securegive.com</v>
      </c>
      <c r="I401" s="34" t="s">
        <v>244</v>
      </c>
      <c r="J401" t="s">
        <v>272</v>
      </c>
      <c r="K401" s="34" t="s">
        <v>2157</v>
      </c>
      <c r="L401" t="s">
        <v>271</v>
      </c>
      <c r="M401" t="s">
        <v>55</v>
      </c>
      <c r="N401" t="s">
        <v>55</v>
      </c>
      <c r="O401" s="1" t="s">
        <v>92</v>
      </c>
      <c r="P401" t="s">
        <v>13</v>
      </c>
      <c r="Q401">
        <v>1</v>
      </c>
      <c r="R401" s="24">
        <v>1</v>
      </c>
      <c r="S401" s="7" t="s">
        <v>213</v>
      </c>
      <c r="T401" s="7">
        <v>2</v>
      </c>
      <c r="U401" s="7" t="s">
        <v>213</v>
      </c>
      <c r="V401" s="26" t="s">
        <v>55</v>
      </c>
      <c r="W401" s="22" t="s">
        <v>55</v>
      </c>
      <c r="X401" s="32" t="s">
        <v>55</v>
      </c>
      <c r="Y401" s="32" t="s">
        <v>55</v>
      </c>
      <c r="Z401" s="22" t="s">
        <v>55</v>
      </c>
      <c r="AA401" s="22" t="s">
        <v>55</v>
      </c>
      <c r="AB401" s="22" t="s">
        <v>55</v>
      </c>
      <c r="AC401" t="s">
        <v>60</v>
      </c>
      <c r="AD401">
        <v>1</v>
      </c>
      <c r="AF401" t="s">
        <v>24</v>
      </c>
      <c r="AG401">
        <v>10</v>
      </c>
      <c r="AH401" t="s">
        <v>17</v>
      </c>
      <c r="AI401" s="5" t="s">
        <v>55</v>
      </c>
      <c r="AJ401" s="5" t="s">
        <v>55</v>
      </c>
      <c r="AK401" s="32" t="s">
        <v>55</v>
      </c>
      <c r="AL401" s="22" t="s">
        <v>55</v>
      </c>
      <c r="AM401" s="32" t="s">
        <v>55</v>
      </c>
      <c r="AN401" s="32" t="s">
        <v>55</v>
      </c>
      <c r="AO401" s="22" t="str">
        <f t="shared" si="42"/>
        <v>One-Time gift on N/A basis charged on N/A Delayed start date of N/A ending on N/A</v>
      </c>
      <c r="AP401" t="s">
        <v>38</v>
      </c>
      <c r="AQ401" s="5" t="s">
        <v>64</v>
      </c>
      <c r="AR401" s="5" t="s">
        <v>181</v>
      </c>
      <c r="AS401" s="5" t="s">
        <v>64</v>
      </c>
      <c r="AT401" s="5"/>
      <c r="AU401" t="s">
        <v>38</v>
      </c>
      <c r="AV401" t="s">
        <v>38</v>
      </c>
      <c r="AW401" t="s">
        <v>38</v>
      </c>
      <c r="AX401" t="s">
        <v>90</v>
      </c>
      <c r="AY401" s="35" t="s">
        <v>3495</v>
      </c>
      <c r="AZ401" s="36" t="s">
        <v>3259</v>
      </c>
      <c r="BA401" s="36" t="s">
        <v>4093</v>
      </c>
      <c r="BB401" s="36" t="s">
        <v>5906</v>
      </c>
      <c r="BC401" s="37"/>
      <c r="BD401" s="36" t="s">
        <v>5488</v>
      </c>
      <c r="BE401" s="36" t="s">
        <v>5298</v>
      </c>
      <c r="BF401" t="s">
        <v>87</v>
      </c>
      <c r="BG401" s="39">
        <v>89860</v>
      </c>
      <c r="BH401" t="s">
        <v>126</v>
      </c>
      <c r="BI401" t="s">
        <v>221</v>
      </c>
      <c r="BJ401" s="5" t="s">
        <v>55</v>
      </c>
      <c r="BK401" s="5" t="s">
        <v>55</v>
      </c>
      <c r="BL401" t="s">
        <v>236</v>
      </c>
      <c r="BM401" t="s">
        <v>110</v>
      </c>
      <c r="BN401" t="s">
        <v>119</v>
      </c>
      <c r="BO401">
        <v>856667</v>
      </c>
      <c r="BP401" s="5" t="s">
        <v>55</v>
      </c>
      <c r="BQ401" s="5" t="s">
        <v>55</v>
      </c>
      <c r="BR401" s="5" t="s">
        <v>55</v>
      </c>
      <c r="BS401" s="5" t="s">
        <v>55</v>
      </c>
      <c r="BT401" s="5" t="s">
        <v>55</v>
      </c>
      <c r="BU401" s="5" t="s">
        <v>55</v>
      </c>
      <c r="BV401" t="s">
        <v>38</v>
      </c>
      <c r="BW401" t="s">
        <v>51</v>
      </c>
      <c r="BX401" s="6" t="s">
        <v>132</v>
      </c>
      <c r="BY401" t="s">
        <v>52</v>
      </c>
      <c r="BZ401" s="5" t="s">
        <v>131</v>
      </c>
      <c r="CA401" t="s">
        <v>38</v>
      </c>
      <c r="CB401" t="s">
        <v>37</v>
      </c>
      <c r="CC401" t="s">
        <v>215</v>
      </c>
    </row>
    <row r="402" spans="1:81" x14ac:dyDescent="0.2">
      <c r="A402" s="7" t="s">
        <v>37</v>
      </c>
      <c r="B402" t="s">
        <v>665</v>
      </c>
      <c r="C402" t="s">
        <v>136</v>
      </c>
      <c r="D402" t="s">
        <v>166</v>
      </c>
      <c r="E402" t="str">
        <f t="shared" si="43"/>
        <v>Load Scenario 401 (Org#=1| Campus#=1, GiftType#=2, Fund#=1)</v>
      </c>
      <c r="F402" s="24" t="str">
        <f t="shared" si="44"/>
        <v>CampusName=Main Campus|GiftType=Donate| DonatePurchaseGoal=Donate|FundName= General Giving| CategoryName=</v>
      </c>
      <c r="G402" s="24" t="str">
        <f t="shared" si="45"/>
        <v>Load Scenario 401 (Org#=1| Campus#=1, GiftType#=2, Fund#=1) - Using 'Main Campus',  'Donate', using 'AmountCurrency' of '10', with a 'One-Time' transaction using a 'New Credit Card' payment type 'Visa' with account 'Visa_Personal' number '4111 1111 1111 1111' Submit = 'Yes'</v>
      </c>
      <c r="H402" s="24" t="str">
        <f t="shared" si="46"/>
        <v>Environment= https://sg-dev-web.securegive.com/,  User= testing+401+load@securegive.com</v>
      </c>
      <c r="I402" s="34" t="s">
        <v>244</v>
      </c>
      <c r="J402" t="s">
        <v>272</v>
      </c>
      <c r="K402" s="34" t="s">
        <v>2158</v>
      </c>
      <c r="L402" t="s">
        <v>271</v>
      </c>
      <c r="M402" t="s">
        <v>55</v>
      </c>
      <c r="N402" t="s">
        <v>55</v>
      </c>
      <c r="O402" s="1" t="s">
        <v>92</v>
      </c>
      <c r="P402" t="s">
        <v>13</v>
      </c>
      <c r="Q402">
        <v>1</v>
      </c>
      <c r="R402" s="24">
        <v>1</v>
      </c>
      <c r="S402" s="7" t="s">
        <v>213</v>
      </c>
      <c r="T402" s="7">
        <v>2</v>
      </c>
      <c r="U402" s="7" t="s">
        <v>213</v>
      </c>
      <c r="V402" s="26" t="s">
        <v>55</v>
      </c>
      <c r="W402" s="22" t="s">
        <v>55</v>
      </c>
      <c r="X402" s="32" t="s">
        <v>55</v>
      </c>
      <c r="Y402" s="32" t="s">
        <v>55</v>
      </c>
      <c r="Z402" s="22" t="s">
        <v>55</v>
      </c>
      <c r="AA402" s="22" t="s">
        <v>55</v>
      </c>
      <c r="AB402" s="22" t="s">
        <v>55</v>
      </c>
      <c r="AC402" t="s">
        <v>60</v>
      </c>
      <c r="AD402">
        <v>1</v>
      </c>
      <c r="AF402" t="s">
        <v>24</v>
      </c>
      <c r="AG402">
        <v>10</v>
      </c>
      <c r="AH402" t="s">
        <v>17</v>
      </c>
      <c r="AI402" s="5" t="s">
        <v>55</v>
      </c>
      <c r="AJ402" s="5" t="s">
        <v>55</v>
      </c>
      <c r="AK402" s="32" t="s">
        <v>55</v>
      </c>
      <c r="AL402" s="22" t="s">
        <v>55</v>
      </c>
      <c r="AM402" s="32" t="s">
        <v>55</v>
      </c>
      <c r="AN402" s="32" t="s">
        <v>55</v>
      </c>
      <c r="AO402" s="22" t="str">
        <f t="shared" si="42"/>
        <v>One-Time gift on N/A basis charged on N/A Delayed start date of N/A ending on N/A</v>
      </c>
      <c r="AP402" t="s">
        <v>38</v>
      </c>
      <c r="AQ402" s="5" t="s">
        <v>64</v>
      </c>
      <c r="AR402" s="5" t="s">
        <v>181</v>
      </c>
      <c r="AS402" s="5" t="s">
        <v>64</v>
      </c>
      <c r="AT402" s="5"/>
      <c r="AU402" t="s">
        <v>38</v>
      </c>
      <c r="AV402" t="s">
        <v>38</v>
      </c>
      <c r="AW402" t="s">
        <v>38</v>
      </c>
      <c r="AX402" t="s">
        <v>90</v>
      </c>
      <c r="AY402" s="35" t="s">
        <v>3614</v>
      </c>
      <c r="AZ402" s="36" t="s">
        <v>3615</v>
      </c>
      <c r="BA402" s="36" t="s">
        <v>4094</v>
      </c>
      <c r="BB402" s="36" t="s">
        <v>5907</v>
      </c>
      <c r="BC402" s="37"/>
      <c r="BD402" s="36" t="s">
        <v>5744</v>
      </c>
      <c r="BE402" s="36" t="s">
        <v>5236</v>
      </c>
      <c r="BF402" t="s">
        <v>87</v>
      </c>
      <c r="BG402" s="39">
        <v>10682</v>
      </c>
      <c r="BH402" t="s">
        <v>53</v>
      </c>
      <c r="BI402" t="s">
        <v>221</v>
      </c>
      <c r="BJ402" s="5" t="s">
        <v>55</v>
      </c>
      <c r="BK402" t="s">
        <v>37</v>
      </c>
      <c r="BL402" t="s">
        <v>237</v>
      </c>
      <c r="BM402" t="s">
        <v>111</v>
      </c>
      <c r="BN402" t="s">
        <v>121</v>
      </c>
      <c r="BO402" t="s">
        <v>98</v>
      </c>
      <c r="BP402" s="4">
        <v>44188</v>
      </c>
      <c r="BQ402">
        <v>123</v>
      </c>
      <c r="BR402" s="5" t="s">
        <v>55</v>
      </c>
      <c r="BS402" t="s">
        <v>50</v>
      </c>
      <c r="BT402">
        <v>30215</v>
      </c>
      <c r="BU402" t="s">
        <v>38</v>
      </c>
      <c r="BV402" t="s">
        <v>38</v>
      </c>
      <c r="BW402" s="5" t="s">
        <v>55</v>
      </c>
      <c r="BX402" s="22" t="s">
        <v>55</v>
      </c>
      <c r="BY402" s="5" t="s">
        <v>55</v>
      </c>
      <c r="BZ402" s="5" t="s">
        <v>55</v>
      </c>
      <c r="CA402" t="s">
        <v>37</v>
      </c>
      <c r="CB402" t="s">
        <v>37</v>
      </c>
      <c r="CC402" t="s">
        <v>55</v>
      </c>
    </row>
    <row r="403" spans="1:81" ht="17" customHeight="1" x14ac:dyDescent="0.2">
      <c r="A403" s="7" t="s">
        <v>37</v>
      </c>
      <c r="B403" t="s">
        <v>666</v>
      </c>
      <c r="C403" t="s">
        <v>136</v>
      </c>
      <c r="D403" t="s">
        <v>166</v>
      </c>
      <c r="E403" t="str">
        <f t="shared" si="43"/>
        <v>Load Scenario 402 (Org#=1| Campus#=1, GiftType#=2, Fund#=1)</v>
      </c>
      <c r="F403" s="24" t="str">
        <f t="shared" si="44"/>
        <v>CampusName=Main Campus|GiftType=Donate| DonatePurchaseGoal=Donate|FundName= General Giving| CategoryName=</v>
      </c>
      <c r="G403" s="24" t="str">
        <f t="shared" si="45"/>
        <v>Load Scenario 402 (Org#=1| Campus#=1, GiftType#=2, Fund#=1) - Using 'Main Campus',  'Donate', using 'AmountCurrency' of '10', with a 'One-Time' transaction using a 'New Credit Card' payment type 'Visa' with account 'Visa_Corporate_Purchase' number '4055 0111 1111 1111' Submit = 'Yes'</v>
      </c>
      <c r="H403" s="24" t="str">
        <f t="shared" si="46"/>
        <v>Environment= https://sg-dev-web.securegive.com/,  User= testing+402+load@securegive.com</v>
      </c>
      <c r="I403" s="34" t="s">
        <v>244</v>
      </c>
      <c r="J403" t="s">
        <v>272</v>
      </c>
      <c r="K403" s="34" t="s">
        <v>2159</v>
      </c>
      <c r="L403" t="s">
        <v>271</v>
      </c>
      <c r="M403" t="s">
        <v>55</v>
      </c>
      <c r="N403" t="s">
        <v>55</v>
      </c>
      <c r="O403" s="1" t="s">
        <v>92</v>
      </c>
      <c r="P403" t="s">
        <v>13</v>
      </c>
      <c r="Q403">
        <v>1</v>
      </c>
      <c r="R403" s="24">
        <v>1</v>
      </c>
      <c r="S403" s="7" t="s">
        <v>213</v>
      </c>
      <c r="T403" s="7">
        <v>2</v>
      </c>
      <c r="U403" s="7" t="s">
        <v>213</v>
      </c>
      <c r="V403" s="26" t="s">
        <v>55</v>
      </c>
      <c r="W403" s="22" t="s">
        <v>55</v>
      </c>
      <c r="X403" s="32" t="s">
        <v>55</v>
      </c>
      <c r="Y403" s="32" t="s">
        <v>55</v>
      </c>
      <c r="Z403" s="22" t="s">
        <v>55</v>
      </c>
      <c r="AA403" s="22" t="s">
        <v>55</v>
      </c>
      <c r="AB403" s="22" t="s">
        <v>55</v>
      </c>
      <c r="AC403" t="s">
        <v>60</v>
      </c>
      <c r="AD403">
        <v>1</v>
      </c>
      <c r="AF403" t="s">
        <v>24</v>
      </c>
      <c r="AG403">
        <v>10</v>
      </c>
      <c r="AH403" t="s">
        <v>17</v>
      </c>
      <c r="AI403" s="5" t="s">
        <v>55</v>
      </c>
      <c r="AJ403" s="5" t="s">
        <v>55</v>
      </c>
      <c r="AK403" s="32" t="s">
        <v>55</v>
      </c>
      <c r="AL403" s="22" t="s">
        <v>55</v>
      </c>
      <c r="AM403" s="32" t="s">
        <v>55</v>
      </c>
      <c r="AN403" s="32" t="s">
        <v>55</v>
      </c>
      <c r="AO403" s="22" t="str">
        <f t="shared" si="42"/>
        <v>One-Time gift on N/A basis charged on N/A Delayed start date of N/A ending on N/A</v>
      </c>
      <c r="AP403" t="s">
        <v>38</v>
      </c>
      <c r="AQ403" s="5" t="s">
        <v>64</v>
      </c>
      <c r="AR403" s="5" t="s">
        <v>181</v>
      </c>
      <c r="AS403" s="5" t="s">
        <v>64</v>
      </c>
      <c r="AT403" s="5"/>
      <c r="AU403" t="s">
        <v>38</v>
      </c>
      <c r="AV403" t="s">
        <v>38</v>
      </c>
      <c r="AW403" t="s">
        <v>38</v>
      </c>
      <c r="AX403" t="s">
        <v>90</v>
      </c>
      <c r="AY403" s="35" t="s">
        <v>3601</v>
      </c>
      <c r="AZ403" s="36" t="s">
        <v>3265</v>
      </c>
      <c r="BA403" s="36" t="s">
        <v>4095</v>
      </c>
      <c r="BB403" s="36" t="s">
        <v>5908</v>
      </c>
      <c r="BC403" s="37"/>
      <c r="BD403" s="36" t="s">
        <v>5305</v>
      </c>
      <c r="BE403" s="36" t="s">
        <v>86</v>
      </c>
      <c r="BF403" t="s">
        <v>87</v>
      </c>
      <c r="BG403" s="39">
        <v>55839</v>
      </c>
      <c r="BH403" t="s">
        <v>53</v>
      </c>
      <c r="BI403" t="s">
        <v>221</v>
      </c>
      <c r="BJ403" s="5" t="s">
        <v>55</v>
      </c>
      <c r="BK403" t="s">
        <v>37</v>
      </c>
      <c r="BL403" t="s">
        <v>237</v>
      </c>
      <c r="BM403" t="s">
        <v>111</v>
      </c>
      <c r="BN403" t="s">
        <v>106</v>
      </c>
      <c r="BO403" t="s">
        <v>100</v>
      </c>
      <c r="BP403" s="4">
        <v>44188</v>
      </c>
      <c r="BQ403">
        <v>123</v>
      </c>
      <c r="BR403" s="5" t="s">
        <v>55</v>
      </c>
      <c r="BS403" t="s">
        <v>172</v>
      </c>
      <c r="BT403">
        <v>30215</v>
      </c>
      <c r="BU403" t="s">
        <v>38</v>
      </c>
      <c r="BV403" t="s">
        <v>38</v>
      </c>
      <c r="BW403" s="5" t="s">
        <v>55</v>
      </c>
      <c r="BX403" s="22" t="s">
        <v>55</v>
      </c>
      <c r="BY403" s="5" t="s">
        <v>55</v>
      </c>
      <c r="BZ403" s="5" t="s">
        <v>55</v>
      </c>
      <c r="CA403" t="s">
        <v>37</v>
      </c>
      <c r="CB403" t="s">
        <v>37</v>
      </c>
      <c r="CC403" t="s">
        <v>55</v>
      </c>
    </row>
    <row r="404" spans="1:81" x14ac:dyDescent="0.2">
      <c r="A404" s="7" t="s">
        <v>37</v>
      </c>
      <c r="B404" t="s">
        <v>667</v>
      </c>
      <c r="C404" t="s">
        <v>136</v>
      </c>
      <c r="D404" t="s">
        <v>166</v>
      </c>
      <c r="E404" t="str">
        <f t="shared" si="43"/>
        <v>Load Scenario 403 (Org#=1| Campus#=1, GiftType#=2, Fund#=1)</v>
      </c>
      <c r="F404" s="24" t="str">
        <f t="shared" si="44"/>
        <v>CampusName=Main Campus|GiftType=Donate| DonatePurchaseGoal=Donate|FundName= General Giving| CategoryName=</v>
      </c>
      <c r="G404" s="24" t="str">
        <f t="shared" si="45"/>
        <v>Load Scenario 403 (Org#=1| Campus#=1, GiftType#=2, Fund#=1) - Using 'Main Campus',  'Donate', using 'AmountCurrency' of '14', with a 'One-Time' transaction using a 'New Credit Card' payment type 'Visa' with account 'Mastercard_Personal' number '5454 5454 5454 5454' Submit = 'Yes'</v>
      </c>
      <c r="H404" s="24" t="str">
        <f t="shared" si="46"/>
        <v>Environment= https://sg-dev-web.securegive.com/,  User= testing+403+load@securegive.com</v>
      </c>
      <c r="I404" s="34" t="s">
        <v>244</v>
      </c>
      <c r="J404" t="s">
        <v>272</v>
      </c>
      <c r="K404" s="34" t="s">
        <v>2160</v>
      </c>
      <c r="L404" t="s">
        <v>271</v>
      </c>
      <c r="M404" t="s">
        <v>55</v>
      </c>
      <c r="N404" t="s">
        <v>55</v>
      </c>
      <c r="O404" s="1" t="s">
        <v>92</v>
      </c>
      <c r="P404" t="s">
        <v>13</v>
      </c>
      <c r="Q404">
        <v>1</v>
      </c>
      <c r="R404" s="24">
        <v>1</v>
      </c>
      <c r="S404" s="7" t="s">
        <v>213</v>
      </c>
      <c r="T404" s="7">
        <v>2</v>
      </c>
      <c r="U404" s="7" t="s">
        <v>213</v>
      </c>
      <c r="V404" s="26" t="s">
        <v>55</v>
      </c>
      <c r="W404" s="22" t="s">
        <v>55</v>
      </c>
      <c r="X404" s="32" t="s">
        <v>55</v>
      </c>
      <c r="Y404" s="32" t="s">
        <v>55</v>
      </c>
      <c r="Z404" s="22" t="s">
        <v>55</v>
      </c>
      <c r="AA404" s="22" t="s">
        <v>55</v>
      </c>
      <c r="AB404" s="22" t="s">
        <v>55</v>
      </c>
      <c r="AC404" t="s">
        <v>60</v>
      </c>
      <c r="AD404">
        <v>1</v>
      </c>
      <c r="AF404" t="s">
        <v>24</v>
      </c>
      <c r="AG404">
        <v>14</v>
      </c>
      <c r="AH404" t="s">
        <v>17</v>
      </c>
      <c r="AI404" s="5" t="s">
        <v>55</v>
      </c>
      <c r="AJ404" s="5" t="s">
        <v>55</v>
      </c>
      <c r="AK404" s="32" t="s">
        <v>55</v>
      </c>
      <c r="AL404" s="22" t="s">
        <v>55</v>
      </c>
      <c r="AM404" s="32" t="s">
        <v>55</v>
      </c>
      <c r="AN404" s="32" t="s">
        <v>55</v>
      </c>
      <c r="AO404" s="22" t="str">
        <f t="shared" si="42"/>
        <v>One-Time gift on N/A basis charged on N/A Delayed start date of N/A ending on N/A</v>
      </c>
      <c r="AP404" t="s">
        <v>38</v>
      </c>
      <c r="AQ404" s="5" t="s">
        <v>64</v>
      </c>
      <c r="AR404" s="5" t="s">
        <v>181</v>
      </c>
      <c r="AS404" s="5" t="s">
        <v>64</v>
      </c>
      <c r="AT404" s="5"/>
      <c r="AU404" t="s">
        <v>38</v>
      </c>
      <c r="AV404" t="s">
        <v>38</v>
      </c>
      <c r="AW404" t="s">
        <v>38</v>
      </c>
      <c r="AX404" t="s">
        <v>90</v>
      </c>
      <c r="AY404" s="35" t="s">
        <v>3285</v>
      </c>
      <c r="AZ404" s="36" t="s">
        <v>3401</v>
      </c>
      <c r="BA404" s="36" t="s">
        <v>4096</v>
      </c>
      <c r="BB404" s="36" t="s">
        <v>5909</v>
      </c>
      <c r="BC404" s="37"/>
      <c r="BD404" s="36" t="s">
        <v>5789</v>
      </c>
      <c r="BE404" s="36" t="s">
        <v>5329</v>
      </c>
      <c r="BF404" t="s">
        <v>87</v>
      </c>
      <c r="BG404" s="39">
        <v>11166</v>
      </c>
      <c r="BH404" t="s">
        <v>53</v>
      </c>
      <c r="BI404" t="s">
        <v>221</v>
      </c>
      <c r="BJ404" s="5" t="s">
        <v>55</v>
      </c>
      <c r="BK404" t="s">
        <v>37</v>
      </c>
      <c r="BL404" t="s">
        <v>237</v>
      </c>
      <c r="BM404" t="s">
        <v>111</v>
      </c>
      <c r="BN404" t="s">
        <v>122</v>
      </c>
      <c r="BO404" t="s">
        <v>101</v>
      </c>
      <c r="BP404" s="4">
        <v>44188</v>
      </c>
      <c r="BQ404">
        <v>123</v>
      </c>
      <c r="BR404" s="5" t="s">
        <v>55</v>
      </c>
      <c r="BS404" t="s">
        <v>173</v>
      </c>
      <c r="BT404">
        <v>30215</v>
      </c>
      <c r="BU404" t="s">
        <v>38</v>
      </c>
      <c r="BV404" t="s">
        <v>38</v>
      </c>
      <c r="BW404" s="5" t="s">
        <v>55</v>
      </c>
      <c r="BX404" s="22" t="s">
        <v>55</v>
      </c>
      <c r="BY404" s="5" t="s">
        <v>55</v>
      </c>
      <c r="BZ404" s="5" t="s">
        <v>55</v>
      </c>
      <c r="CA404" t="s">
        <v>38</v>
      </c>
      <c r="CB404" t="s">
        <v>37</v>
      </c>
      <c r="CC404" t="s">
        <v>55</v>
      </c>
    </row>
    <row r="405" spans="1:81" x14ac:dyDescent="0.2">
      <c r="A405" s="7" t="s">
        <v>37</v>
      </c>
      <c r="B405" t="s">
        <v>668</v>
      </c>
      <c r="C405" t="s">
        <v>136</v>
      </c>
      <c r="D405" t="s">
        <v>166</v>
      </c>
      <c r="E405" t="str">
        <f t="shared" si="43"/>
        <v>Load Scenario 404 (Org#=1| Campus#=1, GiftType#=2, Fund#=1)</v>
      </c>
      <c r="F405" s="24" t="str">
        <f t="shared" si="44"/>
        <v>CampusName=Main Campus|GiftType=Donate| DonatePurchaseGoal=Donate|FundName= General Giving| CategoryName=</v>
      </c>
      <c r="G405" s="24" t="str">
        <f t="shared" si="45"/>
        <v>Load Scenario 404 (Org#=1| Campus#=1, GiftType#=2, Fund#=1) - Using 'Main Campus',  'Donate', using 'AmountCurrency' of '15', with a 'One-Time' transaction using a 'New Credit Card' payment type 'Mastercard' with account 'Mastercard_Corporate' number '5405 2222 2222 2226' Submit = 'Yes'</v>
      </c>
      <c r="H405" s="24" t="str">
        <f t="shared" si="46"/>
        <v>Environment= https://sg-dev-web.securegive.com/,  User= testing+404+load@securegive.com</v>
      </c>
      <c r="I405" s="34" t="s">
        <v>244</v>
      </c>
      <c r="J405" t="s">
        <v>272</v>
      </c>
      <c r="K405" s="34" t="s">
        <v>2161</v>
      </c>
      <c r="L405" t="s">
        <v>271</v>
      </c>
      <c r="M405" t="s">
        <v>55</v>
      </c>
      <c r="N405" t="s">
        <v>55</v>
      </c>
      <c r="O405" s="1" t="s">
        <v>92</v>
      </c>
      <c r="P405" t="s">
        <v>13</v>
      </c>
      <c r="Q405">
        <v>1</v>
      </c>
      <c r="R405" s="24">
        <v>1</v>
      </c>
      <c r="S405" s="7" t="s">
        <v>213</v>
      </c>
      <c r="T405" s="7">
        <v>2</v>
      </c>
      <c r="U405" s="7" t="s">
        <v>213</v>
      </c>
      <c r="V405" s="26" t="s">
        <v>55</v>
      </c>
      <c r="W405" s="22" t="s">
        <v>55</v>
      </c>
      <c r="X405" s="32" t="s">
        <v>55</v>
      </c>
      <c r="Y405" s="32" t="s">
        <v>55</v>
      </c>
      <c r="Z405" s="22" t="s">
        <v>55</v>
      </c>
      <c r="AA405" s="22" t="s">
        <v>55</v>
      </c>
      <c r="AB405" s="22" t="s">
        <v>55</v>
      </c>
      <c r="AC405" t="s">
        <v>60</v>
      </c>
      <c r="AD405">
        <v>1</v>
      </c>
      <c r="AF405" t="s">
        <v>24</v>
      </c>
      <c r="AG405">
        <v>15</v>
      </c>
      <c r="AH405" t="s">
        <v>17</v>
      </c>
      <c r="AI405" s="5" t="s">
        <v>55</v>
      </c>
      <c r="AJ405" s="5" t="s">
        <v>55</v>
      </c>
      <c r="AK405" s="32" t="s">
        <v>55</v>
      </c>
      <c r="AL405" s="22" t="s">
        <v>55</v>
      </c>
      <c r="AM405" s="32" t="s">
        <v>55</v>
      </c>
      <c r="AN405" s="32" t="s">
        <v>55</v>
      </c>
      <c r="AO405" s="22" t="str">
        <f t="shared" si="42"/>
        <v>One-Time gift on N/A basis charged on N/A Delayed start date of N/A ending on N/A</v>
      </c>
      <c r="AP405" t="s">
        <v>38</v>
      </c>
      <c r="AQ405" s="5" t="s">
        <v>64</v>
      </c>
      <c r="AR405" s="5" t="s">
        <v>181</v>
      </c>
      <c r="AS405" s="5" t="s">
        <v>64</v>
      </c>
      <c r="AT405" s="5"/>
      <c r="AU405" t="s">
        <v>38</v>
      </c>
      <c r="AV405" t="s">
        <v>38</v>
      </c>
      <c r="AW405" t="s">
        <v>38</v>
      </c>
      <c r="AX405" t="s">
        <v>90</v>
      </c>
      <c r="AY405" s="35" t="s">
        <v>3616</v>
      </c>
      <c r="AZ405" s="36" t="s">
        <v>3456</v>
      </c>
      <c r="BA405" s="36" t="s">
        <v>4097</v>
      </c>
      <c r="BB405" s="36" t="s">
        <v>5910</v>
      </c>
      <c r="BC405" s="37"/>
      <c r="BD405" s="36" t="s">
        <v>5514</v>
      </c>
      <c r="BE405" s="36" t="s">
        <v>5420</v>
      </c>
      <c r="BF405" t="s">
        <v>87</v>
      </c>
      <c r="BG405" s="39">
        <v>67660</v>
      </c>
      <c r="BH405" t="s">
        <v>53</v>
      </c>
      <c r="BI405" t="s">
        <v>221</v>
      </c>
      <c r="BJ405" s="5" t="s">
        <v>55</v>
      </c>
      <c r="BK405" t="s">
        <v>37</v>
      </c>
      <c r="BL405" t="s">
        <v>238</v>
      </c>
      <c r="BM405" t="s">
        <v>111</v>
      </c>
      <c r="BN405" t="s">
        <v>123</v>
      </c>
      <c r="BO405" t="s">
        <v>103</v>
      </c>
      <c r="BP405" s="4">
        <v>44188</v>
      </c>
      <c r="BQ405">
        <v>123</v>
      </c>
      <c r="BR405" s="5" t="s">
        <v>55</v>
      </c>
      <c r="BS405" t="s">
        <v>174</v>
      </c>
      <c r="BT405">
        <v>30215</v>
      </c>
      <c r="BU405" t="s">
        <v>38</v>
      </c>
      <c r="BV405" t="s">
        <v>38</v>
      </c>
      <c r="BW405" s="5" t="s">
        <v>55</v>
      </c>
      <c r="BX405" s="22" t="s">
        <v>55</v>
      </c>
      <c r="BY405" s="5" t="s">
        <v>55</v>
      </c>
      <c r="BZ405" s="5" t="s">
        <v>55</v>
      </c>
      <c r="CA405" t="s">
        <v>38</v>
      </c>
      <c r="CB405" t="s">
        <v>37</v>
      </c>
      <c r="CC405" t="s">
        <v>55</v>
      </c>
    </row>
    <row r="406" spans="1:81" x14ac:dyDescent="0.2">
      <c r="A406" s="7" t="s">
        <v>37</v>
      </c>
      <c r="B406" t="s">
        <v>669</v>
      </c>
      <c r="C406" t="s">
        <v>136</v>
      </c>
      <c r="D406" t="s">
        <v>166</v>
      </c>
      <c r="E406" t="str">
        <f t="shared" si="43"/>
        <v>Load Scenario 405 (Org#=1| Campus#=1, GiftType#=2, Fund#=1)</v>
      </c>
      <c r="F406" s="24" t="str">
        <f t="shared" si="44"/>
        <v>CampusName=Main Campus|GiftType=Donate| DonatePurchaseGoal=Donate|FundName= General Giving| CategoryName=</v>
      </c>
      <c r="G406" s="24" t="str">
        <f t="shared" si="45"/>
        <v>Load Scenario 405 (Org#=1| Campus#=1, GiftType#=2, Fund#=1) - Using 'Main Campus',  'Donate', using 'AmountCurrency' of '16', with a 'One-Time' transaction using a 'New Credit Card' payment type 'Discover' with account 'Discover' number '6011 0009 9550 0000' Submit = 'Yes'</v>
      </c>
      <c r="H406" s="24" t="str">
        <f t="shared" si="46"/>
        <v>Environment= https://sg-dev-web.securegive.com/,  User= testing+405+load@securegive.com</v>
      </c>
      <c r="I406" s="34" t="s">
        <v>244</v>
      </c>
      <c r="J406" t="s">
        <v>272</v>
      </c>
      <c r="K406" s="34" t="s">
        <v>2162</v>
      </c>
      <c r="L406" t="s">
        <v>271</v>
      </c>
      <c r="M406" t="s">
        <v>55</v>
      </c>
      <c r="N406" t="s">
        <v>55</v>
      </c>
      <c r="O406" s="1" t="s">
        <v>92</v>
      </c>
      <c r="P406" t="s">
        <v>13</v>
      </c>
      <c r="Q406">
        <v>1</v>
      </c>
      <c r="R406" s="24">
        <v>1</v>
      </c>
      <c r="S406" s="7" t="s">
        <v>213</v>
      </c>
      <c r="T406" s="7">
        <v>2</v>
      </c>
      <c r="U406" s="7" t="s">
        <v>213</v>
      </c>
      <c r="V406" s="26" t="s">
        <v>55</v>
      </c>
      <c r="W406" s="22" t="s">
        <v>55</v>
      </c>
      <c r="X406" s="32" t="s">
        <v>55</v>
      </c>
      <c r="Y406" s="32" t="s">
        <v>55</v>
      </c>
      <c r="Z406" s="22" t="s">
        <v>55</v>
      </c>
      <c r="AA406" s="22" t="s">
        <v>55</v>
      </c>
      <c r="AB406" s="22" t="s">
        <v>55</v>
      </c>
      <c r="AC406" t="s">
        <v>60</v>
      </c>
      <c r="AD406">
        <v>1</v>
      </c>
      <c r="AF406" t="s">
        <v>24</v>
      </c>
      <c r="AG406">
        <v>16</v>
      </c>
      <c r="AH406" t="s">
        <v>17</v>
      </c>
      <c r="AI406" s="5" t="s">
        <v>55</v>
      </c>
      <c r="AJ406" s="5" t="s">
        <v>55</v>
      </c>
      <c r="AK406" s="32" t="s">
        <v>55</v>
      </c>
      <c r="AL406" s="22" t="s">
        <v>55</v>
      </c>
      <c r="AM406" s="32" t="s">
        <v>55</v>
      </c>
      <c r="AN406" s="32" t="s">
        <v>55</v>
      </c>
      <c r="AO406" s="22" t="str">
        <f t="shared" si="42"/>
        <v>One-Time gift on N/A basis charged on N/A Delayed start date of N/A ending on N/A</v>
      </c>
      <c r="AP406" t="s">
        <v>38</v>
      </c>
      <c r="AQ406" s="5" t="s">
        <v>64</v>
      </c>
      <c r="AR406" s="5" t="s">
        <v>181</v>
      </c>
      <c r="AS406" s="5" t="s">
        <v>64</v>
      </c>
      <c r="AT406" s="5"/>
      <c r="AU406" t="s">
        <v>38</v>
      </c>
      <c r="AV406" t="s">
        <v>38</v>
      </c>
      <c r="AW406" t="s">
        <v>38</v>
      </c>
      <c r="AX406" t="s">
        <v>90</v>
      </c>
      <c r="AY406" s="35" t="s">
        <v>3364</v>
      </c>
      <c r="AZ406" s="36" t="s">
        <v>3617</v>
      </c>
      <c r="BA406" s="36" t="s">
        <v>4098</v>
      </c>
      <c r="BB406" s="36" t="s">
        <v>5911</v>
      </c>
      <c r="BC406" s="37"/>
      <c r="BD406" s="36" t="s">
        <v>5912</v>
      </c>
      <c r="BE406" s="36" t="s">
        <v>5270</v>
      </c>
      <c r="BF406" t="s">
        <v>87</v>
      </c>
      <c r="BG406" s="39">
        <v>85394</v>
      </c>
      <c r="BH406" t="s">
        <v>53</v>
      </c>
      <c r="BI406" t="s">
        <v>221</v>
      </c>
      <c r="BJ406" s="5" t="s">
        <v>55</v>
      </c>
      <c r="BK406" t="s">
        <v>37</v>
      </c>
      <c r="BL406" t="s">
        <v>96</v>
      </c>
      <c r="BM406" t="s">
        <v>111</v>
      </c>
      <c r="BN406" t="s">
        <v>96</v>
      </c>
      <c r="BO406" t="s">
        <v>104</v>
      </c>
      <c r="BP406" s="4">
        <v>44188</v>
      </c>
      <c r="BQ406">
        <v>123</v>
      </c>
      <c r="BR406" s="5" t="s">
        <v>55</v>
      </c>
      <c r="BS406" t="s">
        <v>175</v>
      </c>
      <c r="BT406">
        <v>30215</v>
      </c>
      <c r="BU406" t="s">
        <v>38</v>
      </c>
      <c r="BV406" t="s">
        <v>38</v>
      </c>
      <c r="BW406" s="5" t="s">
        <v>55</v>
      </c>
      <c r="BX406" s="22" t="s">
        <v>55</v>
      </c>
      <c r="BY406" s="5" t="s">
        <v>55</v>
      </c>
      <c r="BZ406" s="5" t="s">
        <v>55</v>
      </c>
      <c r="CA406" t="s">
        <v>37</v>
      </c>
      <c r="CB406" t="s">
        <v>37</v>
      </c>
      <c r="CC406" t="s">
        <v>55</v>
      </c>
    </row>
    <row r="407" spans="1:81" x14ac:dyDescent="0.2">
      <c r="A407" s="7" t="s">
        <v>37</v>
      </c>
      <c r="B407" t="s">
        <v>670</v>
      </c>
      <c r="C407" t="s">
        <v>136</v>
      </c>
      <c r="D407" t="s">
        <v>166</v>
      </c>
      <c r="E407" t="str">
        <f t="shared" si="43"/>
        <v>Load Scenario 406 (Org#=1| Campus#=1, GiftType#=2, Fund#=1)</v>
      </c>
      <c r="F407" s="24" t="str">
        <f t="shared" si="44"/>
        <v>CampusName=Main Campus|GiftType=Donate| DonatePurchaseGoal=Donate|FundName= General Giving| CategoryName=</v>
      </c>
      <c r="G407" s="24" t="str">
        <f t="shared" si="45"/>
        <v>Load Scenario 406 (Org#=1| Campus#=1, GiftType#=2, Fund#=1) - Using 'Main Campus',  'Donate', using 'AmountCurrency' of '10', with a 'One-Time' transaction using a 'New Credit Card' payment type 'Amex' with account 'American_Express' number '3714 496353 98431' Submit = 'Yes'</v>
      </c>
      <c r="H407" s="24" t="str">
        <f t="shared" si="46"/>
        <v>Environment= https://sg-dev-web.securegive.com/,  User= testing+406+load@securegive.com</v>
      </c>
      <c r="I407" s="34" t="s">
        <v>244</v>
      </c>
      <c r="J407" t="s">
        <v>272</v>
      </c>
      <c r="K407" s="34" t="s">
        <v>2163</v>
      </c>
      <c r="L407" t="s">
        <v>271</v>
      </c>
      <c r="M407" t="s">
        <v>55</v>
      </c>
      <c r="N407" t="s">
        <v>55</v>
      </c>
      <c r="O407" s="1" t="s">
        <v>92</v>
      </c>
      <c r="P407" t="s">
        <v>13</v>
      </c>
      <c r="Q407">
        <v>1</v>
      </c>
      <c r="R407" s="24">
        <v>1</v>
      </c>
      <c r="S407" s="7" t="s">
        <v>213</v>
      </c>
      <c r="T407" s="7">
        <v>2</v>
      </c>
      <c r="U407" s="7" t="s">
        <v>213</v>
      </c>
      <c r="V407" s="26" t="s">
        <v>55</v>
      </c>
      <c r="W407" s="22" t="s">
        <v>55</v>
      </c>
      <c r="X407" s="32" t="s">
        <v>55</v>
      </c>
      <c r="Y407" s="32" t="s">
        <v>55</v>
      </c>
      <c r="Z407" s="22" t="s">
        <v>55</v>
      </c>
      <c r="AA407" s="22" t="s">
        <v>55</v>
      </c>
      <c r="AB407" s="22" t="s">
        <v>55</v>
      </c>
      <c r="AC407" t="s">
        <v>60</v>
      </c>
      <c r="AD407">
        <v>1</v>
      </c>
      <c r="AF407" t="s">
        <v>24</v>
      </c>
      <c r="AG407">
        <v>10</v>
      </c>
      <c r="AH407" t="s">
        <v>17</v>
      </c>
      <c r="AI407" s="5" t="s">
        <v>55</v>
      </c>
      <c r="AJ407" s="5" t="s">
        <v>55</v>
      </c>
      <c r="AK407" s="32" t="s">
        <v>55</v>
      </c>
      <c r="AL407" s="22" t="s">
        <v>55</v>
      </c>
      <c r="AM407" s="32" t="s">
        <v>55</v>
      </c>
      <c r="AN407" s="32" t="s">
        <v>55</v>
      </c>
      <c r="AO407" s="22" t="str">
        <f t="shared" si="42"/>
        <v>One-Time gift on N/A basis charged on N/A Delayed start date of N/A ending on N/A</v>
      </c>
      <c r="AP407" t="s">
        <v>38</v>
      </c>
      <c r="AQ407" s="5" t="s">
        <v>64</v>
      </c>
      <c r="AR407" s="5" t="s">
        <v>181</v>
      </c>
      <c r="AS407" s="5" t="s">
        <v>64</v>
      </c>
      <c r="AT407" s="5"/>
      <c r="AU407" t="s">
        <v>38</v>
      </c>
      <c r="AV407" t="s">
        <v>38</v>
      </c>
      <c r="AW407" t="s">
        <v>38</v>
      </c>
      <c r="AX407" t="s">
        <v>90</v>
      </c>
      <c r="AY407" s="35" t="s">
        <v>3579</v>
      </c>
      <c r="AZ407" s="36" t="s">
        <v>3600</v>
      </c>
      <c r="BA407" s="36" t="s">
        <v>4099</v>
      </c>
      <c r="BB407" s="36" t="s">
        <v>5913</v>
      </c>
      <c r="BC407" s="37"/>
      <c r="BD407" s="36" t="s">
        <v>5914</v>
      </c>
      <c r="BE407" s="36" t="s">
        <v>5292</v>
      </c>
      <c r="BF407" t="s">
        <v>87</v>
      </c>
      <c r="BG407" s="39">
        <v>43065</v>
      </c>
      <c r="BH407" t="s">
        <v>53</v>
      </c>
      <c r="BI407" t="s">
        <v>221</v>
      </c>
      <c r="BJ407" s="5" t="s">
        <v>55</v>
      </c>
      <c r="BK407" t="s">
        <v>37</v>
      </c>
      <c r="BL407" t="s">
        <v>239</v>
      </c>
      <c r="BM407" t="s">
        <v>111</v>
      </c>
      <c r="BN407" t="s">
        <v>107</v>
      </c>
      <c r="BO407" t="s">
        <v>105</v>
      </c>
      <c r="BP407" s="4">
        <v>44188</v>
      </c>
      <c r="BQ407" s="5" t="s">
        <v>55</v>
      </c>
      <c r="BR407">
        <v>1234</v>
      </c>
      <c r="BS407" t="s">
        <v>176</v>
      </c>
      <c r="BT407">
        <v>30215</v>
      </c>
      <c r="BU407" t="s">
        <v>38</v>
      </c>
      <c r="BV407" t="s">
        <v>55</v>
      </c>
      <c r="BW407" s="5" t="s">
        <v>55</v>
      </c>
      <c r="BX407" s="22" t="s">
        <v>55</v>
      </c>
      <c r="BY407" s="5" t="s">
        <v>55</v>
      </c>
      <c r="BZ407" s="5" t="s">
        <v>55</v>
      </c>
      <c r="CA407" t="s">
        <v>37</v>
      </c>
      <c r="CB407" t="s">
        <v>37</v>
      </c>
      <c r="CC407" t="s">
        <v>55</v>
      </c>
    </row>
    <row r="408" spans="1:81" x14ac:dyDescent="0.2">
      <c r="A408" s="7" t="s">
        <v>37</v>
      </c>
      <c r="B408" t="s">
        <v>671</v>
      </c>
      <c r="C408" t="s">
        <v>136</v>
      </c>
      <c r="D408" t="s">
        <v>166</v>
      </c>
      <c r="E408" t="str">
        <f t="shared" si="43"/>
        <v>Load Scenario 407 (Org#=1| Campus#=1, GiftType#=2, Fund#=1)</v>
      </c>
      <c r="F408" s="24" t="str">
        <f t="shared" si="44"/>
        <v>CampusName=Main Campus|GiftType=Donate| DonatePurchaseGoal=Donate|FundName= General Giving| CategoryName=</v>
      </c>
      <c r="G408" s="24" t="str">
        <f t="shared" si="45"/>
        <v>Load Scenario 407 (Org#=1| Campus#=1, GiftType#=2, Fund#=1) - Using 'Main Campus',  'Donate', using 'AmountCurrency' of '10', with a 'One-Time' transaction using a 'New Bank Account' payment type 'ach' with account 'NormalAccount' number '856667' Submit = 'Yes'</v>
      </c>
      <c r="H408" s="24" t="str">
        <f t="shared" si="46"/>
        <v>Environment= https://sg-dev-web.securegive.com/,  User= testing+407+load@securegive.com</v>
      </c>
      <c r="I408" s="34" t="s">
        <v>244</v>
      </c>
      <c r="J408" t="s">
        <v>272</v>
      </c>
      <c r="K408" s="34" t="s">
        <v>2164</v>
      </c>
      <c r="L408" t="s">
        <v>271</v>
      </c>
      <c r="M408" t="s">
        <v>55</v>
      </c>
      <c r="N408" t="s">
        <v>55</v>
      </c>
      <c r="O408" s="1" t="s">
        <v>92</v>
      </c>
      <c r="P408" t="s">
        <v>13</v>
      </c>
      <c r="Q408">
        <v>1</v>
      </c>
      <c r="R408" s="24">
        <v>1</v>
      </c>
      <c r="S408" s="7" t="s">
        <v>213</v>
      </c>
      <c r="T408" s="7">
        <v>2</v>
      </c>
      <c r="U408" s="7" t="s">
        <v>213</v>
      </c>
      <c r="V408" s="26" t="s">
        <v>55</v>
      </c>
      <c r="W408" s="22" t="s">
        <v>55</v>
      </c>
      <c r="X408" s="32" t="s">
        <v>55</v>
      </c>
      <c r="Y408" s="32" t="s">
        <v>55</v>
      </c>
      <c r="Z408" s="22" t="s">
        <v>55</v>
      </c>
      <c r="AA408" s="22" t="s">
        <v>55</v>
      </c>
      <c r="AB408" s="22" t="s">
        <v>55</v>
      </c>
      <c r="AC408" t="s">
        <v>60</v>
      </c>
      <c r="AD408">
        <v>1</v>
      </c>
      <c r="AF408" t="s">
        <v>24</v>
      </c>
      <c r="AG408">
        <v>10</v>
      </c>
      <c r="AH408" t="s">
        <v>17</v>
      </c>
      <c r="AI408" s="5" t="s">
        <v>55</v>
      </c>
      <c r="AJ408" s="5" t="s">
        <v>55</v>
      </c>
      <c r="AK408" s="32" t="s">
        <v>55</v>
      </c>
      <c r="AL408" s="22" t="s">
        <v>55</v>
      </c>
      <c r="AM408" s="32" t="s">
        <v>55</v>
      </c>
      <c r="AN408" s="32" t="s">
        <v>55</v>
      </c>
      <c r="AO408" s="22" t="str">
        <f t="shared" si="42"/>
        <v>One-Time gift on N/A basis charged on N/A Delayed start date of N/A ending on N/A</v>
      </c>
      <c r="AP408" t="s">
        <v>38</v>
      </c>
      <c r="AQ408" s="5" t="s">
        <v>64</v>
      </c>
      <c r="AR408" s="5" t="s">
        <v>181</v>
      </c>
      <c r="AS408" s="5" t="s">
        <v>64</v>
      </c>
      <c r="AT408" s="5"/>
      <c r="AU408" t="s">
        <v>38</v>
      </c>
      <c r="AV408" t="s">
        <v>38</v>
      </c>
      <c r="AW408" t="s">
        <v>38</v>
      </c>
      <c r="AX408" t="s">
        <v>90</v>
      </c>
      <c r="AY408" s="35" t="s">
        <v>3533</v>
      </c>
      <c r="AZ408" s="36" t="s">
        <v>3477</v>
      </c>
      <c r="BA408" s="36" t="s">
        <v>4100</v>
      </c>
      <c r="BB408" s="36" t="s">
        <v>5915</v>
      </c>
      <c r="BC408" s="37"/>
      <c r="BD408" s="36" t="s">
        <v>5854</v>
      </c>
      <c r="BE408" s="36" t="s">
        <v>3475</v>
      </c>
      <c r="BF408" t="s">
        <v>87</v>
      </c>
      <c r="BG408" s="39">
        <v>76902</v>
      </c>
      <c r="BH408" t="s">
        <v>126</v>
      </c>
      <c r="BI408" t="s">
        <v>221</v>
      </c>
      <c r="BJ408" s="5" t="s">
        <v>55</v>
      </c>
      <c r="BK408" s="5" t="s">
        <v>55</v>
      </c>
      <c r="BL408" t="s">
        <v>236</v>
      </c>
      <c r="BM408" t="s">
        <v>110</v>
      </c>
      <c r="BN408" t="s">
        <v>119</v>
      </c>
      <c r="BO408">
        <v>856667</v>
      </c>
      <c r="BP408" s="5" t="s">
        <v>55</v>
      </c>
      <c r="BQ408" s="5" t="s">
        <v>55</v>
      </c>
      <c r="BR408" s="5" t="s">
        <v>55</v>
      </c>
      <c r="BS408" s="5" t="s">
        <v>55</v>
      </c>
      <c r="BT408" s="5" t="s">
        <v>55</v>
      </c>
      <c r="BU408" s="5" t="s">
        <v>55</v>
      </c>
      <c r="BV408" t="s">
        <v>38</v>
      </c>
      <c r="BW408" t="s">
        <v>51</v>
      </c>
      <c r="BX408" s="6" t="s">
        <v>132</v>
      </c>
      <c r="BY408" t="s">
        <v>52</v>
      </c>
      <c r="BZ408" s="5" t="s">
        <v>131</v>
      </c>
      <c r="CA408" t="s">
        <v>38</v>
      </c>
      <c r="CB408" t="s">
        <v>37</v>
      </c>
      <c r="CC408" t="s">
        <v>215</v>
      </c>
    </row>
    <row r="409" spans="1:81" x14ac:dyDescent="0.2">
      <c r="A409" s="7" t="s">
        <v>37</v>
      </c>
      <c r="B409" t="s">
        <v>672</v>
      </c>
      <c r="C409" t="s">
        <v>136</v>
      </c>
      <c r="D409" t="s">
        <v>166</v>
      </c>
      <c r="E409" t="str">
        <f t="shared" si="43"/>
        <v>Load Scenario 408 (Org#=1| Campus#=1, GiftType#=2, Fund#=1)</v>
      </c>
      <c r="F409" s="24" t="str">
        <f t="shared" si="44"/>
        <v>CampusName=Main Campus|GiftType=Donate| DonatePurchaseGoal=Donate|FundName= General Giving| CategoryName=</v>
      </c>
      <c r="G409" s="24" t="str">
        <f t="shared" si="45"/>
        <v>Load Scenario 408 (Org#=1| Campus#=1, GiftType#=2, Fund#=1) - Using 'Main Campus',  'Donate', using 'AmountCurrency' of '10', with a 'One-Time' transaction using a 'New Credit Card' payment type 'Visa' with account 'Visa_Personal' number '4111 1111 1111 1111' Submit = 'Yes'</v>
      </c>
      <c r="H409" s="24" t="str">
        <f t="shared" si="46"/>
        <v>Environment= https://sg-dev-web.securegive.com/,  User= testing+408+load@securegive.com</v>
      </c>
      <c r="I409" s="34" t="s">
        <v>244</v>
      </c>
      <c r="J409" t="s">
        <v>272</v>
      </c>
      <c r="K409" s="34" t="s">
        <v>2165</v>
      </c>
      <c r="L409" t="s">
        <v>271</v>
      </c>
      <c r="M409" t="s">
        <v>55</v>
      </c>
      <c r="N409" t="s">
        <v>55</v>
      </c>
      <c r="O409" s="1" t="s">
        <v>92</v>
      </c>
      <c r="P409" t="s">
        <v>13</v>
      </c>
      <c r="Q409">
        <v>1</v>
      </c>
      <c r="R409" s="24">
        <v>1</v>
      </c>
      <c r="S409" s="7" t="s">
        <v>213</v>
      </c>
      <c r="T409" s="7">
        <v>2</v>
      </c>
      <c r="U409" s="7" t="s">
        <v>213</v>
      </c>
      <c r="V409" s="26" t="s">
        <v>55</v>
      </c>
      <c r="W409" s="22" t="s">
        <v>55</v>
      </c>
      <c r="X409" s="32" t="s">
        <v>55</v>
      </c>
      <c r="Y409" s="32" t="s">
        <v>55</v>
      </c>
      <c r="Z409" s="22" t="s">
        <v>55</v>
      </c>
      <c r="AA409" s="22" t="s">
        <v>55</v>
      </c>
      <c r="AB409" s="22" t="s">
        <v>55</v>
      </c>
      <c r="AC409" t="s">
        <v>60</v>
      </c>
      <c r="AD409">
        <v>1</v>
      </c>
      <c r="AF409" t="s">
        <v>24</v>
      </c>
      <c r="AG409">
        <v>10</v>
      </c>
      <c r="AH409" t="s">
        <v>17</v>
      </c>
      <c r="AI409" s="5" t="s">
        <v>55</v>
      </c>
      <c r="AJ409" s="5" t="s">
        <v>55</v>
      </c>
      <c r="AK409" s="32" t="s">
        <v>55</v>
      </c>
      <c r="AL409" s="22" t="s">
        <v>55</v>
      </c>
      <c r="AM409" s="32" t="s">
        <v>55</v>
      </c>
      <c r="AN409" s="32" t="s">
        <v>55</v>
      </c>
      <c r="AO409" s="22" t="str">
        <f t="shared" si="42"/>
        <v>One-Time gift on N/A basis charged on N/A Delayed start date of N/A ending on N/A</v>
      </c>
      <c r="AP409" t="s">
        <v>38</v>
      </c>
      <c r="AQ409" s="5" t="s">
        <v>64</v>
      </c>
      <c r="AR409" s="5" t="s">
        <v>181</v>
      </c>
      <c r="AS409" s="5" t="s">
        <v>64</v>
      </c>
      <c r="AT409" s="5"/>
      <c r="AU409" t="s">
        <v>38</v>
      </c>
      <c r="AV409" t="s">
        <v>38</v>
      </c>
      <c r="AW409" t="s">
        <v>38</v>
      </c>
      <c r="AX409" t="s">
        <v>90</v>
      </c>
      <c r="AY409" s="35" t="s">
        <v>3579</v>
      </c>
      <c r="AZ409" s="36" t="s">
        <v>3602</v>
      </c>
      <c r="BA409" s="36" t="s">
        <v>4101</v>
      </c>
      <c r="BB409" s="36" t="s">
        <v>5916</v>
      </c>
      <c r="BC409" s="37"/>
      <c r="BD409" s="36" t="s">
        <v>5917</v>
      </c>
      <c r="BE409" s="36" t="s">
        <v>5362</v>
      </c>
      <c r="BF409" t="s">
        <v>87</v>
      </c>
      <c r="BG409" s="39">
        <v>61958</v>
      </c>
      <c r="BH409" t="s">
        <v>53</v>
      </c>
      <c r="BI409" t="s">
        <v>221</v>
      </c>
      <c r="BJ409" s="5" t="s">
        <v>55</v>
      </c>
      <c r="BK409" t="s">
        <v>37</v>
      </c>
      <c r="BL409" t="s">
        <v>237</v>
      </c>
      <c r="BM409" t="s">
        <v>111</v>
      </c>
      <c r="BN409" t="s">
        <v>121</v>
      </c>
      <c r="BO409" t="s">
        <v>98</v>
      </c>
      <c r="BP409" s="4">
        <v>44188</v>
      </c>
      <c r="BQ409">
        <v>123</v>
      </c>
      <c r="BR409" s="5" t="s">
        <v>55</v>
      </c>
      <c r="BS409" t="s">
        <v>50</v>
      </c>
      <c r="BT409">
        <v>30215</v>
      </c>
      <c r="BU409" t="s">
        <v>38</v>
      </c>
      <c r="BV409" t="s">
        <v>38</v>
      </c>
      <c r="BW409" s="5" t="s">
        <v>55</v>
      </c>
      <c r="BX409" s="22" t="s">
        <v>55</v>
      </c>
      <c r="BY409" s="5" t="s">
        <v>55</v>
      </c>
      <c r="BZ409" s="5" t="s">
        <v>55</v>
      </c>
      <c r="CA409" t="s">
        <v>37</v>
      </c>
      <c r="CB409" t="s">
        <v>37</v>
      </c>
      <c r="CC409" t="s">
        <v>55</v>
      </c>
    </row>
    <row r="410" spans="1:81" ht="17" customHeight="1" x14ac:dyDescent="0.2">
      <c r="A410" s="7" t="s">
        <v>37</v>
      </c>
      <c r="B410" t="s">
        <v>673</v>
      </c>
      <c r="C410" t="s">
        <v>136</v>
      </c>
      <c r="D410" t="s">
        <v>166</v>
      </c>
      <c r="E410" t="str">
        <f t="shared" si="43"/>
        <v>Load Scenario 409 (Org#=1| Campus#=1, GiftType#=2, Fund#=1)</v>
      </c>
      <c r="F410" s="24" t="str">
        <f t="shared" si="44"/>
        <v>CampusName=Main Campus|GiftType=Donate| DonatePurchaseGoal=Donate|FundName= General Giving| CategoryName=</v>
      </c>
      <c r="G410" s="24" t="str">
        <f t="shared" si="45"/>
        <v>Load Scenario 409 (Org#=1| Campus#=1, GiftType#=2, Fund#=1) - Using 'Main Campus',  'Donate', using 'AmountCurrency' of '10', with a 'One-Time' transaction using a 'New Credit Card' payment type 'Visa' with account 'Visa_Corporate_Purchase' number '4055 0111 1111 1111' Submit = 'Yes'</v>
      </c>
      <c r="H410" s="24" t="str">
        <f t="shared" si="46"/>
        <v>Environment= https://sg-dev-web.securegive.com/,  User= testing+409+load@securegive.com</v>
      </c>
      <c r="I410" s="34" t="s">
        <v>244</v>
      </c>
      <c r="J410" t="s">
        <v>272</v>
      </c>
      <c r="K410" s="34" t="s">
        <v>2166</v>
      </c>
      <c r="L410" t="s">
        <v>271</v>
      </c>
      <c r="M410" t="s">
        <v>55</v>
      </c>
      <c r="N410" t="s">
        <v>55</v>
      </c>
      <c r="O410" s="1" t="s">
        <v>92</v>
      </c>
      <c r="P410" t="s">
        <v>13</v>
      </c>
      <c r="Q410">
        <v>1</v>
      </c>
      <c r="R410" s="24">
        <v>1</v>
      </c>
      <c r="S410" s="7" t="s">
        <v>213</v>
      </c>
      <c r="T410" s="7">
        <v>2</v>
      </c>
      <c r="U410" s="7" t="s">
        <v>213</v>
      </c>
      <c r="V410" s="26" t="s">
        <v>55</v>
      </c>
      <c r="W410" s="22" t="s">
        <v>55</v>
      </c>
      <c r="X410" s="32" t="s">
        <v>55</v>
      </c>
      <c r="Y410" s="32" t="s">
        <v>55</v>
      </c>
      <c r="Z410" s="22" t="s">
        <v>55</v>
      </c>
      <c r="AA410" s="22" t="s">
        <v>55</v>
      </c>
      <c r="AB410" s="22" t="s">
        <v>55</v>
      </c>
      <c r="AC410" t="s">
        <v>60</v>
      </c>
      <c r="AD410">
        <v>1</v>
      </c>
      <c r="AF410" t="s">
        <v>24</v>
      </c>
      <c r="AG410">
        <v>10</v>
      </c>
      <c r="AH410" t="s">
        <v>17</v>
      </c>
      <c r="AI410" s="5" t="s">
        <v>55</v>
      </c>
      <c r="AJ410" s="5" t="s">
        <v>55</v>
      </c>
      <c r="AK410" s="32" t="s">
        <v>55</v>
      </c>
      <c r="AL410" s="22" t="s">
        <v>55</v>
      </c>
      <c r="AM410" s="32" t="s">
        <v>55</v>
      </c>
      <c r="AN410" s="32" t="s">
        <v>55</v>
      </c>
      <c r="AO410" s="22" t="str">
        <f t="shared" si="42"/>
        <v>One-Time gift on N/A basis charged on N/A Delayed start date of N/A ending on N/A</v>
      </c>
      <c r="AP410" t="s">
        <v>38</v>
      </c>
      <c r="AQ410" s="5" t="s">
        <v>64</v>
      </c>
      <c r="AR410" s="5" t="s">
        <v>181</v>
      </c>
      <c r="AS410" s="5" t="s">
        <v>64</v>
      </c>
      <c r="AT410" s="5"/>
      <c r="AU410" t="s">
        <v>38</v>
      </c>
      <c r="AV410" t="s">
        <v>38</v>
      </c>
      <c r="AW410" t="s">
        <v>38</v>
      </c>
      <c r="AX410" t="s">
        <v>90</v>
      </c>
      <c r="AY410" s="35" t="s">
        <v>3465</v>
      </c>
      <c r="AZ410" s="36" t="s">
        <v>3597</v>
      </c>
      <c r="BA410" s="36" t="s">
        <v>4102</v>
      </c>
      <c r="BB410" s="36" t="s">
        <v>5918</v>
      </c>
      <c r="BC410" s="37"/>
      <c r="BD410" s="36" t="s">
        <v>3633</v>
      </c>
      <c r="BE410" s="36" t="s">
        <v>5223</v>
      </c>
      <c r="BF410" t="s">
        <v>87</v>
      </c>
      <c r="BG410" s="39">
        <v>12669</v>
      </c>
      <c r="BH410" t="s">
        <v>53</v>
      </c>
      <c r="BI410" t="s">
        <v>221</v>
      </c>
      <c r="BJ410" s="5" t="s">
        <v>55</v>
      </c>
      <c r="BK410" t="s">
        <v>37</v>
      </c>
      <c r="BL410" t="s">
        <v>237</v>
      </c>
      <c r="BM410" t="s">
        <v>111</v>
      </c>
      <c r="BN410" t="s">
        <v>106</v>
      </c>
      <c r="BO410" t="s">
        <v>100</v>
      </c>
      <c r="BP410" s="4">
        <v>44188</v>
      </c>
      <c r="BQ410">
        <v>123</v>
      </c>
      <c r="BR410" s="5" t="s">
        <v>55</v>
      </c>
      <c r="BS410" t="s">
        <v>172</v>
      </c>
      <c r="BT410">
        <v>30215</v>
      </c>
      <c r="BU410" t="s">
        <v>38</v>
      </c>
      <c r="BV410" t="s">
        <v>38</v>
      </c>
      <c r="BW410" s="5" t="s">
        <v>55</v>
      </c>
      <c r="BX410" s="22" t="s">
        <v>55</v>
      </c>
      <c r="BY410" s="5" t="s">
        <v>55</v>
      </c>
      <c r="BZ410" s="5" t="s">
        <v>55</v>
      </c>
      <c r="CA410" t="s">
        <v>37</v>
      </c>
      <c r="CB410" t="s">
        <v>37</v>
      </c>
      <c r="CC410" t="s">
        <v>55</v>
      </c>
    </row>
    <row r="411" spans="1:81" x14ac:dyDescent="0.2">
      <c r="A411" s="7" t="s">
        <v>37</v>
      </c>
      <c r="B411" t="s">
        <v>674</v>
      </c>
      <c r="C411" t="s">
        <v>136</v>
      </c>
      <c r="D411" t="s">
        <v>166</v>
      </c>
      <c r="E411" t="str">
        <f t="shared" si="43"/>
        <v>Load Scenario 410 (Org#=1| Campus#=1, GiftType#=2, Fund#=1)</v>
      </c>
      <c r="F411" s="24" t="str">
        <f t="shared" si="44"/>
        <v>CampusName=Main Campus|GiftType=Donate| DonatePurchaseGoal=Donate|FundName= General Giving| CategoryName=</v>
      </c>
      <c r="G411" s="24" t="str">
        <f t="shared" si="45"/>
        <v>Load Scenario 410 (Org#=1| Campus#=1, GiftType#=2, Fund#=1) - Using 'Main Campus',  'Donate', using 'AmountCurrency' of '14', with a 'One-Time' transaction using a 'New Credit Card' payment type 'Visa' with account 'Mastercard_Personal' number '5454 5454 5454 5454' Submit = 'Yes'</v>
      </c>
      <c r="H411" s="24" t="str">
        <f t="shared" si="46"/>
        <v>Environment= https://sg-dev-web.securegive.com/,  User= testing+410+load@securegive.com</v>
      </c>
      <c r="I411" s="34" t="s">
        <v>244</v>
      </c>
      <c r="J411" t="s">
        <v>272</v>
      </c>
      <c r="K411" s="34" t="s">
        <v>2167</v>
      </c>
      <c r="L411" t="s">
        <v>271</v>
      </c>
      <c r="M411" t="s">
        <v>55</v>
      </c>
      <c r="N411" t="s">
        <v>55</v>
      </c>
      <c r="O411" s="1" t="s">
        <v>92</v>
      </c>
      <c r="P411" t="s">
        <v>13</v>
      </c>
      <c r="Q411">
        <v>1</v>
      </c>
      <c r="R411" s="24">
        <v>1</v>
      </c>
      <c r="S411" s="7" t="s">
        <v>213</v>
      </c>
      <c r="T411" s="7">
        <v>2</v>
      </c>
      <c r="U411" s="7" t="s">
        <v>213</v>
      </c>
      <c r="V411" s="26" t="s">
        <v>55</v>
      </c>
      <c r="W411" s="22" t="s">
        <v>55</v>
      </c>
      <c r="X411" s="32" t="s">
        <v>55</v>
      </c>
      <c r="Y411" s="32" t="s">
        <v>55</v>
      </c>
      <c r="Z411" s="22" t="s">
        <v>55</v>
      </c>
      <c r="AA411" s="22" t="s">
        <v>55</v>
      </c>
      <c r="AB411" s="22" t="s">
        <v>55</v>
      </c>
      <c r="AC411" t="s">
        <v>60</v>
      </c>
      <c r="AD411">
        <v>1</v>
      </c>
      <c r="AF411" t="s">
        <v>24</v>
      </c>
      <c r="AG411">
        <v>14</v>
      </c>
      <c r="AH411" t="s">
        <v>17</v>
      </c>
      <c r="AI411" s="5" t="s">
        <v>55</v>
      </c>
      <c r="AJ411" s="5" t="s">
        <v>55</v>
      </c>
      <c r="AK411" s="32" t="s">
        <v>55</v>
      </c>
      <c r="AL411" s="22" t="s">
        <v>55</v>
      </c>
      <c r="AM411" s="32" t="s">
        <v>55</v>
      </c>
      <c r="AN411" s="32" t="s">
        <v>55</v>
      </c>
      <c r="AO411" s="22" t="str">
        <f t="shared" si="42"/>
        <v>One-Time gift on N/A basis charged on N/A Delayed start date of N/A ending on N/A</v>
      </c>
      <c r="AP411" t="s">
        <v>38</v>
      </c>
      <c r="AQ411" s="5" t="s">
        <v>64</v>
      </c>
      <c r="AR411" s="5" t="s">
        <v>181</v>
      </c>
      <c r="AS411" s="5" t="s">
        <v>64</v>
      </c>
      <c r="AT411" s="5"/>
      <c r="AU411" t="s">
        <v>38</v>
      </c>
      <c r="AV411" t="s">
        <v>38</v>
      </c>
      <c r="AW411" t="s">
        <v>38</v>
      </c>
      <c r="AX411" t="s">
        <v>90</v>
      </c>
      <c r="AY411" s="35" t="s">
        <v>3618</v>
      </c>
      <c r="AZ411" s="36" t="s">
        <v>3321</v>
      </c>
      <c r="BA411" s="36" t="s">
        <v>4103</v>
      </c>
      <c r="BB411" s="36" t="s">
        <v>5919</v>
      </c>
      <c r="BC411" s="37"/>
      <c r="BD411" s="36" t="s">
        <v>5920</v>
      </c>
      <c r="BE411" s="36" t="s">
        <v>5447</v>
      </c>
      <c r="BF411" t="s">
        <v>87</v>
      </c>
      <c r="BG411" s="39">
        <v>61610</v>
      </c>
      <c r="BH411" t="s">
        <v>53</v>
      </c>
      <c r="BI411" t="s">
        <v>221</v>
      </c>
      <c r="BJ411" s="5" t="s">
        <v>55</v>
      </c>
      <c r="BK411" t="s">
        <v>37</v>
      </c>
      <c r="BL411" t="s">
        <v>237</v>
      </c>
      <c r="BM411" t="s">
        <v>111</v>
      </c>
      <c r="BN411" t="s">
        <v>122</v>
      </c>
      <c r="BO411" t="s">
        <v>101</v>
      </c>
      <c r="BP411" s="4">
        <v>44188</v>
      </c>
      <c r="BQ411">
        <v>123</v>
      </c>
      <c r="BR411" s="5" t="s">
        <v>55</v>
      </c>
      <c r="BS411" t="s">
        <v>173</v>
      </c>
      <c r="BT411">
        <v>30215</v>
      </c>
      <c r="BU411" t="s">
        <v>38</v>
      </c>
      <c r="BV411" t="s">
        <v>38</v>
      </c>
      <c r="BW411" s="5" t="s">
        <v>55</v>
      </c>
      <c r="BX411" s="22" t="s">
        <v>55</v>
      </c>
      <c r="BY411" s="5" t="s">
        <v>55</v>
      </c>
      <c r="BZ411" s="5" t="s">
        <v>55</v>
      </c>
      <c r="CA411" t="s">
        <v>38</v>
      </c>
      <c r="CB411" t="s">
        <v>37</v>
      </c>
      <c r="CC411" t="s">
        <v>55</v>
      </c>
    </row>
    <row r="412" spans="1:81" x14ac:dyDescent="0.2">
      <c r="A412" s="7" t="s">
        <v>37</v>
      </c>
      <c r="B412" t="s">
        <v>675</v>
      </c>
      <c r="C412" t="s">
        <v>136</v>
      </c>
      <c r="D412" t="s">
        <v>166</v>
      </c>
      <c r="E412" t="str">
        <f t="shared" si="43"/>
        <v>Load Scenario 411 (Org#=1| Campus#=1, GiftType#=2, Fund#=1)</v>
      </c>
      <c r="F412" s="24" t="str">
        <f t="shared" si="44"/>
        <v>CampusName=Main Campus|GiftType=Donate| DonatePurchaseGoal=Donate|FundName= General Giving| CategoryName=</v>
      </c>
      <c r="G412" s="24" t="str">
        <f t="shared" si="45"/>
        <v>Load Scenario 411 (Org#=1| Campus#=1, GiftType#=2, Fund#=1) - Using 'Main Campus',  'Donate', using 'AmountCurrency' of '15', with a 'One-Time' transaction using a 'New Credit Card' payment type 'Mastercard' with account 'Mastercard_Corporate' number '5405 2222 2222 2226' Submit = 'Yes'</v>
      </c>
      <c r="H412" s="24" t="str">
        <f t="shared" si="46"/>
        <v>Environment= https://sg-dev-web.securegive.com/,  User= testing+411+load@securegive.com</v>
      </c>
      <c r="I412" s="34" t="s">
        <v>244</v>
      </c>
      <c r="J412" t="s">
        <v>272</v>
      </c>
      <c r="K412" s="34" t="s">
        <v>2168</v>
      </c>
      <c r="L412" t="s">
        <v>271</v>
      </c>
      <c r="M412" t="s">
        <v>55</v>
      </c>
      <c r="N412" t="s">
        <v>55</v>
      </c>
      <c r="O412" s="1" t="s">
        <v>92</v>
      </c>
      <c r="P412" t="s">
        <v>13</v>
      </c>
      <c r="Q412">
        <v>1</v>
      </c>
      <c r="R412" s="24">
        <v>1</v>
      </c>
      <c r="S412" s="7" t="s">
        <v>213</v>
      </c>
      <c r="T412" s="7">
        <v>2</v>
      </c>
      <c r="U412" s="7" t="s">
        <v>213</v>
      </c>
      <c r="V412" s="26" t="s">
        <v>55</v>
      </c>
      <c r="W412" s="22" t="s">
        <v>55</v>
      </c>
      <c r="X412" s="32" t="s">
        <v>55</v>
      </c>
      <c r="Y412" s="32" t="s">
        <v>55</v>
      </c>
      <c r="Z412" s="22" t="s">
        <v>55</v>
      </c>
      <c r="AA412" s="22" t="s">
        <v>55</v>
      </c>
      <c r="AB412" s="22" t="s">
        <v>55</v>
      </c>
      <c r="AC412" t="s">
        <v>60</v>
      </c>
      <c r="AD412">
        <v>1</v>
      </c>
      <c r="AF412" t="s">
        <v>24</v>
      </c>
      <c r="AG412">
        <v>15</v>
      </c>
      <c r="AH412" t="s">
        <v>17</v>
      </c>
      <c r="AI412" s="5" t="s">
        <v>55</v>
      </c>
      <c r="AJ412" s="5" t="s">
        <v>55</v>
      </c>
      <c r="AK412" s="32" t="s">
        <v>55</v>
      </c>
      <c r="AL412" s="22" t="s">
        <v>55</v>
      </c>
      <c r="AM412" s="32" t="s">
        <v>55</v>
      </c>
      <c r="AN412" s="32" t="s">
        <v>55</v>
      </c>
      <c r="AO412" s="22" t="str">
        <f t="shared" si="42"/>
        <v>One-Time gift on N/A basis charged on N/A Delayed start date of N/A ending on N/A</v>
      </c>
      <c r="AP412" t="s">
        <v>38</v>
      </c>
      <c r="AQ412" s="5" t="s">
        <v>64</v>
      </c>
      <c r="AR412" s="5" t="s">
        <v>181</v>
      </c>
      <c r="AS412" s="5" t="s">
        <v>64</v>
      </c>
      <c r="AT412" s="5"/>
      <c r="AU412" t="s">
        <v>38</v>
      </c>
      <c r="AV412" t="s">
        <v>38</v>
      </c>
      <c r="AW412" t="s">
        <v>38</v>
      </c>
      <c r="AX412" t="s">
        <v>90</v>
      </c>
      <c r="AY412" s="35" t="s">
        <v>3619</v>
      </c>
      <c r="AZ412" s="36" t="s">
        <v>3537</v>
      </c>
      <c r="BA412" s="36" t="s">
        <v>4104</v>
      </c>
      <c r="BB412" s="36" t="s">
        <v>5921</v>
      </c>
      <c r="BC412" s="37"/>
      <c r="BD412" s="36" t="s">
        <v>5235</v>
      </c>
      <c r="BE412" s="36" t="s">
        <v>5478</v>
      </c>
      <c r="BF412" t="s">
        <v>87</v>
      </c>
      <c r="BG412" s="39">
        <v>46575</v>
      </c>
      <c r="BH412" t="s">
        <v>53</v>
      </c>
      <c r="BI412" t="s">
        <v>221</v>
      </c>
      <c r="BJ412" s="5" t="s">
        <v>55</v>
      </c>
      <c r="BK412" t="s">
        <v>37</v>
      </c>
      <c r="BL412" t="s">
        <v>238</v>
      </c>
      <c r="BM412" t="s">
        <v>111</v>
      </c>
      <c r="BN412" t="s">
        <v>123</v>
      </c>
      <c r="BO412" t="s">
        <v>103</v>
      </c>
      <c r="BP412" s="4">
        <v>44188</v>
      </c>
      <c r="BQ412">
        <v>123</v>
      </c>
      <c r="BR412" s="5" t="s">
        <v>55</v>
      </c>
      <c r="BS412" t="s">
        <v>174</v>
      </c>
      <c r="BT412">
        <v>30215</v>
      </c>
      <c r="BU412" t="s">
        <v>38</v>
      </c>
      <c r="BV412" t="s">
        <v>38</v>
      </c>
      <c r="BW412" s="5" t="s">
        <v>55</v>
      </c>
      <c r="BX412" s="22" t="s">
        <v>55</v>
      </c>
      <c r="BY412" s="5" t="s">
        <v>55</v>
      </c>
      <c r="BZ412" s="5" t="s">
        <v>55</v>
      </c>
      <c r="CA412" t="s">
        <v>38</v>
      </c>
      <c r="CB412" t="s">
        <v>37</v>
      </c>
      <c r="CC412" t="s">
        <v>55</v>
      </c>
    </row>
    <row r="413" spans="1:81" x14ac:dyDescent="0.2">
      <c r="A413" s="7" t="s">
        <v>37</v>
      </c>
      <c r="B413" t="s">
        <v>676</v>
      </c>
      <c r="C413" t="s">
        <v>136</v>
      </c>
      <c r="D413" t="s">
        <v>166</v>
      </c>
      <c r="E413" t="str">
        <f t="shared" si="43"/>
        <v>Load Scenario 412 (Org#=1| Campus#=1, GiftType#=2, Fund#=1)</v>
      </c>
      <c r="F413" s="24" t="str">
        <f t="shared" si="44"/>
        <v>CampusName=Main Campus|GiftType=Donate| DonatePurchaseGoal=Donate|FundName= General Giving| CategoryName=</v>
      </c>
      <c r="G413" s="24" t="str">
        <f t="shared" si="45"/>
        <v>Load Scenario 412 (Org#=1| Campus#=1, GiftType#=2, Fund#=1) - Using 'Main Campus',  'Donate', using 'AmountCurrency' of '16', with a 'One-Time' transaction using a 'New Credit Card' payment type 'Discover' with account 'Discover' number '6011 0009 9550 0000' Submit = 'Yes'</v>
      </c>
      <c r="H413" s="24" t="str">
        <f t="shared" si="46"/>
        <v>Environment= https://sg-dev-web.securegive.com/,  User= testing+412+load@securegive.com</v>
      </c>
      <c r="I413" s="34" t="s">
        <v>244</v>
      </c>
      <c r="J413" t="s">
        <v>272</v>
      </c>
      <c r="K413" s="34" t="s">
        <v>2169</v>
      </c>
      <c r="L413" t="s">
        <v>271</v>
      </c>
      <c r="M413" t="s">
        <v>55</v>
      </c>
      <c r="N413" t="s">
        <v>55</v>
      </c>
      <c r="O413" s="1" t="s">
        <v>92</v>
      </c>
      <c r="P413" t="s">
        <v>13</v>
      </c>
      <c r="Q413">
        <v>1</v>
      </c>
      <c r="R413" s="24">
        <v>1</v>
      </c>
      <c r="S413" s="7" t="s">
        <v>213</v>
      </c>
      <c r="T413" s="7">
        <v>2</v>
      </c>
      <c r="U413" s="7" t="s">
        <v>213</v>
      </c>
      <c r="V413" s="26" t="s">
        <v>55</v>
      </c>
      <c r="W413" s="22" t="s">
        <v>55</v>
      </c>
      <c r="X413" s="32" t="s">
        <v>55</v>
      </c>
      <c r="Y413" s="32" t="s">
        <v>55</v>
      </c>
      <c r="Z413" s="22" t="s">
        <v>55</v>
      </c>
      <c r="AA413" s="22" t="s">
        <v>55</v>
      </c>
      <c r="AB413" s="22" t="s">
        <v>55</v>
      </c>
      <c r="AC413" t="s">
        <v>60</v>
      </c>
      <c r="AD413">
        <v>1</v>
      </c>
      <c r="AF413" t="s">
        <v>24</v>
      </c>
      <c r="AG413">
        <v>16</v>
      </c>
      <c r="AH413" t="s">
        <v>17</v>
      </c>
      <c r="AI413" s="5" t="s">
        <v>55</v>
      </c>
      <c r="AJ413" s="5" t="s">
        <v>55</v>
      </c>
      <c r="AK413" s="32" t="s">
        <v>55</v>
      </c>
      <c r="AL413" s="22" t="s">
        <v>55</v>
      </c>
      <c r="AM413" s="32" t="s">
        <v>55</v>
      </c>
      <c r="AN413" s="32" t="s">
        <v>55</v>
      </c>
      <c r="AO413" s="22" t="str">
        <f t="shared" si="42"/>
        <v>One-Time gift on N/A basis charged on N/A Delayed start date of N/A ending on N/A</v>
      </c>
      <c r="AP413" t="s">
        <v>38</v>
      </c>
      <c r="AQ413" s="5" t="s">
        <v>64</v>
      </c>
      <c r="AR413" s="5" t="s">
        <v>181</v>
      </c>
      <c r="AS413" s="5" t="s">
        <v>64</v>
      </c>
      <c r="AT413" s="5"/>
      <c r="AU413" t="s">
        <v>38</v>
      </c>
      <c r="AV413" t="s">
        <v>38</v>
      </c>
      <c r="AW413" t="s">
        <v>38</v>
      </c>
      <c r="AX413" t="s">
        <v>90</v>
      </c>
      <c r="AY413" s="35" t="s">
        <v>3365</v>
      </c>
      <c r="AZ413" s="36" t="s">
        <v>3298</v>
      </c>
      <c r="BA413" s="36" t="s">
        <v>4105</v>
      </c>
      <c r="BB413" s="36" t="s">
        <v>5922</v>
      </c>
      <c r="BC413" s="37"/>
      <c r="BD413" s="36" t="s">
        <v>5733</v>
      </c>
      <c r="BE413" s="36" t="s">
        <v>5336</v>
      </c>
      <c r="BF413" t="s">
        <v>87</v>
      </c>
      <c r="BG413" s="39">
        <v>89587</v>
      </c>
      <c r="BH413" t="s">
        <v>53</v>
      </c>
      <c r="BI413" t="s">
        <v>221</v>
      </c>
      <c r="BJ413" s="5" t="s">
        <v>55</v>
      </c>
      <c r="BK413" t="s">
        <v>37</v>
      </c>
      <c r="BL413" t="s">
        <v>96</v>
      </c>
      <c r="BM413" t="s">
        <v>111</v>
      </c>
      <c r="BN413" t="s">
        <v>96</v>
      </c>
      <c r="BO413" t="s">
        <v>104</v>
      </c>
      <c r="BP413" s="4">
        <v>44188</v>
      </c>
      <c r="BQ413">
        <v>123</v>
      </c>
      <c r="BR413" s="5" t="s">
        <v>55</v>
      </c>
      <c r="BS413" t="s">
        <v>175</v>
      </c>
      <c r="BT413">
        <v>30215</v>
      </c>
      <c r="BU413" t="s">
        <v>38</v>
      </c>
      <c r="BV413" t="s">
        <v>38</v>
      </c>
      <c r="BW413" s="5" t="s">
        <v>55</v>
      </c>
      <c r="BX413" s="22" t="s">
        <v>55</v>
      </c>
      <c r="BY413" s="5" t="s">
        <v>55</v>
      </c>
      <c r="BZ413" s="5" t="s">
        <v>55</v>
      </c>
      <c r="CA413" t="s">
        <v>37</v>
      </c>
      <c r="CB413" t="s">
        <v>37</v>
      </c>
      <c r="CC413" t="s">
        <v>55</v>
      </c>
    </row>
    <row r="414" spans="1:81" x14ac:dyDescent="0.2">
      <c r="A414" s="7" t="s">
        <v>37</v>
      </c>
      <c r="B414" t="s">
        <v>677</v>
      </c>
      <c r="C414" t="s">
        <v>136</v>
      </c>
      <c r="D414" t="s">
        <v>166</v>
      </c>
      <c r="E414" t="str">
        <f t="shared" si="43"/>
        <v>Load Scenario 413 (Org#=1| Campus#=1, GiftType#=2, Fund#=1)</v>
      </c>
      <c r="F414" s="24" t="str">
        <f t="shared" si="44"/>
        <v>CampusName=Main Campus|GiftType=Donate| DonatePurchaseGoal=Donate|FundName= General Giving| CategoryName=</v>
      </c>
      <c r="G414" s="24" t="str">
        <f t="shared" si="45"/>
        <v>Load Scenario 413 (Org#=1| Campus#=1, GiftType#=2, Fund#=1) - Using 'Main Campus',  'Donate', using 'AmountCurrency' of '10', with a 'One-Time' transaction using a 'New Credit Card' payment type 'Amex' with account 'American_Express' number '3714 496353 98431' Submit = 'Yes'</v>
      </c>
      <c r="H414" s="24" t="str">
        <f t="shared" si="46"/>
        <v>Environment= https://sg-dev-web.securegive.com/,  User= testing+413+load@securegive.com</v>
      </c>
      <c r="I414" s="34" t="s">
        <v>244</v>
      </c>
      <c r="J414" t="s">
        <v>272</v>
      </c>
      <c r="K414" s="34" t="s">
        <v>2170</v>
      </c>
      <c r="L414" t="s">
        <v>271</v>
      </c>
      <c r="M414" t="s">
        <v>55</v>
      </c>
      <c r="N414" t="s">
        <v>55</v>
      </c>
      <c r="O414" s="1" t="s">
        <v>92</v>
      </c>
      <c r="P414" t="s">
        <v>13</v>
      </c>
      <c r="Q414">
        <v>1</v>
      </c>
      <c r="R414" s="24">
        <v>1</v>
      </c>
      <c r="S414" s="7" t="s">
        <v>213</v>
      </c>
      <c r="T414" s="7">
        <v>2</v>
      </c>
      <c r="U414" s="7" t="s">
        <v>213</v>
      </c>
      <c r="V414" s="26" t="s">
        <v>55</v>
      </c>
      <c r="W414" s="22" t="s">
        <v>55</v>
      </c>
      <c r="X414" s="32" t="s">
        <v>55</v>
      </c>
      <c r="Y414" s="32" t="s">
        <v>55</v>
      </c>
      <c r="Z414" s="22" t="s">
        <v>55</v>
      </c>
      <c r="AA414" s="22" t="s">
        <v>55</v>
      </c>
      <c r="AB414" s="22" t="s">
        <v>55</v>
      </c>
      <c r="AC414" t="s">
        <v>60</v>
      </c>
      <c r="AD414">
        <v>1</v>
      </c>
      <c r="AF414" t="s">
        <v>24</v>
      </c>
      <c r="AG414">
        <v>10</v>
      </c>
      <c r="AH414" t="s">
        <v>17</v>
      </c>
      <c r="AI414" s="5" t="s">
        <v>55</v>
      </c>
      <c r="AJ414" s="5" t="s">
        <v>55</v>
      </c>
      <c r="AK414" s="32" t="s">
        <v>55</v>
      </c>
      <c r="AL414" s="22" t="s">
        <v>55</v>
      </c>
      <c r="AM414" s="32" t="s">
        <v>55</v>
      </c>
      <c r="AN414" s="32" t="s">
        <v>55</v>
      </c>
      <c r="AO414" s="22" t="str">
        <f t="shared" si="42"/>
        <v>One-Time gift on N/A basis charged on N/A Delayed start date of N/A ending on N/A</v>
      </c>
      <c r="AP414" t="s">
        <v>38</v>
      </c>
      <c r="AQ414" s="5" t="s">
        <v>64</v>
      </c>
      <c r="AR414" s="5" t="s">
        <v>181</v>
      </c>
      <c r="AS414" s="5" t="s">
        <v>64</v>
      </c>
      <c r="AT414" s="5"/>
      <c r="AU414" t="s">
        <v>38</v>
      </c>
      <c r="AV414" t="s">
        <v>38</v>
      </c>
      <c r="AW414" t="s">
        <v>38</v>
      </c>
      <c r="AX414" t="s">
        <v>90</v>
      </c>
      <c r="AY414" s="35" t="s">
        <v>3430</v>
      </c>
      <c r="AZ414" s="36" t="s">
        <v>3401</v>
      </c>
      <c r="BA414" s="36" t="s">
        <v>4106</v>
      </c>
      <c r="BB414" s="36" t="s">
        <v>5923</v>
      </c>
      <c r="BC414" s="37"/>
      <c r="BD414" s="36" t="s">
        <v>5471</v>
      </c>
      <c r="BE414" s="36" t="s">
        <v>5206</v>
      </c>
      <c r="BF414" t="s">
        <v>87</v>
      </c>
      <c r="BG414" s="39">
        <v>87142</v>
      </c>
      <c r="BH414" t="s">
        <v>53</v>
      </c>
      <c r="BI414" t="s">
        <v>221</v>
      </c>
      <c r="BJ414" s="5" t="s">
        <v>55</v>
      </c>
      <c r="BK414" t="s">
        <v>37</v>
      </c>
      <c r="BL414" t="s">
        <v>239</v>
      </c>
      <c r="BM414" t="s">
        <v>111</v>
      </c>
      <c r="BN414" t="s">
        <v>107</v>
      </c>
      <c r="BO414" t="s">
        <v>105</v>
      </c>
      <c r="BP414" s="4">
        <v>44188</v>
      </c>
      <c r="BQ414" s="5" t="s">
        <v>55</v>
      </c>
      <c r="BR414">
        <v>1234</v>
      </c>
      <c r="BS414" t="s">
        <v>176</v>
      </c>
      <c r="BT414">
        <v>30215</v>
      </c>
      <c r="BU414" t="s">
        <v>38</v>
      </c>
      <c r="BV414" t="s">
        <v>55</v>
      </c>
      <c r="BW414" s="5" t="s">
        <v>55</v>
      </c>
      <c r="BX414" s="22" t="s">
        <v>55</v>
      </c>
      <c r="BY414" s="5" t="s">
        <v>55</v>
      </c>
      <c r="BZ414" s="5" t="s">
        <v>55</v>
      </c>
      <c r="CA414" t="s">
        <v>37</v>
      </c>
      <c r="CB414" t="s">
        <v>37</v>
      </c>
      <c r="CC414" t="s">
        <v>55</v>
      </c>
    </row>
    <row r="415" spans="1:81" x14ac:dyDescent="0.2">
      <c r="A415" s="7" t="s">
        <v>37</v>
      </c>
      <c r="B415" t="s">
        <v>678</v>
      </c>
      <c r="C415" t="s">
        <v>136</v>
      </c>
      <c r="D415" t="s">
        <v>166</v>
      </c>
      <c r="E415" t="str">
        <f t="shared" si="43"/>
        <v>Load Scenario 414 (Org#=1| Campus#=1, GiftType#=2, Fund#=1)</v>
      </c>
      <c r="F415" s="24" t="str">
        <f t="shared" si="44"/>
        <v>CampusName=Main Campus|GiftType=Donate| DonatePurchaseGoal=Donate|FundName= General Giving| CategoryName=</v>
      </c>
      <c r="G415" s="24" t="str">
        <f t="shared" si="45"/>
        <v>Load Scenario 414 (Org#=1| Campus#=1, GiftType#=2, Fund#=1) - Using 'Main Campus',  'Donate', using 'AmountCurrency' of '10', with a 'One-Time' transaction using a 'New Bank Account' payment type 'ach' with account 'NormalAccount' number '856667' Submit = 'Yes'</v>
      </c>
      <c r="H415" s="24" t="str">
        <f t="shared" si="46"/>
        <v>Environment= https://sg-dev-web.securegive.com/,  User= testing+414+load@securegive.com</v>
      </c>
      <c r="I415" s="34" t="s">
        <v>244</v>
      </c>
      <c r="J415" t="s">
        <v>272</v>
      </c>
      <c r="K415" s="34" t="s">
        <v>2171</v>
      </c>
      <c r="L415" t="s">
        <v>271</v>
      </c>
      <c r="M415" t="s">
        <v>55</v>
      </c>
      <c r="N415" t="s">
        <v>55</v>
      </c>
      <c r="O415" s="1" t="s">
        <v>92</v>
      </c>
      <c r="P415" t="s">
        <v>13</v>
      </c>
      <c r="Q415">
        <v>1</v>
      </c>
      <c r="R415" s="24">
        <v>1</v>
      </c>
      <c r="S415" s="7" t="s">
        <v>213</v>
      </c>
      <c r="T415" s="7">
        <v>2</v>
      </c>
      <c r="U415" s="7" t="s">
        <v>213</v>
      </c>
      <c r="V415" s="26" t="s">
        <v>55</v>
      </c>
      <c r="W415" s="22" t="s">
        <v>55</v>
      </c>
      <c r="X415" s="32" t="s">
        <v>55</v>
      </c>
      <c r="Y415" s="32" t="s">
        <v>55</v>
      </c>
      <c r="Z415" s="22" t="s">
        <v>55</v>
      </c>
      <c r="AA415" s="22" t="s">
        <v>55</v>
      </c>
      <c r="AB415" s="22" t="s">
        <v>55</v>
      </c>
      <c r="AC415" t="s">
        <v>60</v>
      </c>
      <c r="AD415">
        <v>1</v>
      </c>
      <c r="AF415" t="s">
        <v>24</v>
      </c>
      <c r="AG415">
        <v>10</v>
      </c>
      <c r="AH415" t="s">
        <v>17</v>
      </c>
      <c r="AI415" s="5" t="s">
        <v>55</v>
      </c>
      <c r="AJ415" s="5" t="s">
        <v>55</v>
      </c>
      <c r="AK415" s="32" t="s">
        <v>55</v>
      </c>
      <c r="AL415" s="22" t="s">
        <v>55</v>
      </c>
      <c r="AM415" s="32" t="s">
        <v>55</v>
      </c>
      <c r="AN415" s="32" t="s">
        <v>55</v>
      </c>
      <c r="AO415" s="22" t="str">
        <f t="shared" si="42"/>
        <v>One-Time gift on N/A basis charged on N/A Delayed start date of N/A ending on N/A</v>
      </c>
      <c r="AP415" t="s">
        <v>38</v>
      </c>
      <c r="AQ415" s="5" t="s">
        <v>64</v>
      </c>
      <c r="AR415" s="5" t="s">
        <v>181</v>
      </c>
      <c r="AS415" s="5" t="s">
        <v>64</v>
      </c>
      <c r="AT415" s="5"/>
      <c r="AU415" t="s">
        <v>38</v>
      </c>
      <c r="AV415" t="s">
        <v>38</v>
      </c>
      <c r="AW415" t="s">
        <v>38</v>
      </c>
      <c r="AX415" t="s">
        <v>90</v>
      </c>
      <c r="AY415" s="35" t="s">
        <v>3334</v>
      </c>
      <c r="AZ415" s="36" t="s">
        <v>3620</v>
      </c>
      <c r="BA415" s="36" t="s">
        <v>4107</v>
      </c>
      <c r="BB415" s="36" t="s">
        <v>5924</v>
      </c>
      <c r="BC415" s="37"/>
      <c r="BD415" s="36" t="s">
        <v>5581</v>
      </c>
      <c r="BE415" s="36" t="s">
        <v>5420</v>
      </c>
      <c r="BF415" t="s">
        <v>87</v>
      </c>
      <c r="BG415" s="39">
        <v>78879</v>
      </c>
      <c r="BH415" t="s">
        <v>126</v>
      </c>
      <c r="BI415" t="s">
        <v>221</v>
      </c>
      <c r="BJ415" s="5" t="s">
        <v>55</v>
      </c>
      <c r="BK415" s="5" t="s">
        <v>55</v>
      </c>
      <c r="BL415" t="s">
        <v>236</v>
      </c>
      <c r="BM415" t="s">
        <v>110</v>
      </c>
      <c r="BN415" t="s">
        <v>119</v>
      </c>
      <c r="BO415">
        <v>856667</v>
      </c>
      <c r="BP415" s="5" t="s">
        <v>55</v>
      </c>
      <c r="BQ415" s="5" t="s">
        <v>55</v>
      </c>
      <c r="BR415" s="5" t="s">
        <v>55</v>
      </c>
      <c r="BS415" s="5" t="s">
        <v>55</v>
      </c>
      <c r="BT415" s="5" t="s">
        <v>55</v>
      </c>
      <c r="BU415" s="5" t="s">
        <v>55</v>
      </c>
      <c r="BV415" t="s">
        <v>38</v>
      </c>
      <c r="BW415" t="s">
        <v>51</v>
      </c>
      <c r="BX415" s="6" t="s">
        <v>132</v>
      </c>
      <c r="BY415" t="s">
        <v>52</v>
      </c>
      <c r="BZ415" s="5" t="s">
        <v>131</v>
      </c>
      <c r="CA415" t="s">
        <v>38</v>
      </c>
      <c r="CB415" t="s">
        <v>37</v>
      </c>
      <c r="CC415" t="s">
        <v>215</v>
      </c>
    </row>
    <row r="416" spans="1:81" x14ac:dyDescent="0.2">
      <c r="A416" s="7" t="s">
        <v>37</v>
      </c>
      <c r="B416" t="s">
        <v>679</v>
      </c>
      <c r="C416" t="s">
        <v>136</v>
      </c>
      <c r="D416" t="s">
        <v>166</v>
      </c>
      <c r="E416" t="str">
        <f t="shared" si="43"/>
        <v>Load Scenario 415 (Org#=1| Campus#=1, GiftType#=2, Fund#=1)</v>
      </c>
      <c r="F416" s="24" t="str">
        <f t="shared" si="44"/>
        <v>CampusName=Main Campus|GiftType=Donate| DonatePurchaseGoal=Donate|FundName= General Giving| CategoryName=</v>
      </c>
      <c r="G416" s="24" t="str">
        <f t="shared" si="45"/>
        <v>Load Scenario 415 (Org#=1| Campus#=1, GiftType#=2, Fund#=1) - Using 'Main Campus',  'Donate', using 'AmountCurrency' of '10', with a 'One-Time' transaction using a 'New Credit Card' payment type 'Visa' with account 'Visa_Personal' number '4111 1111 1111 1111' Submit = 'Yes'</v>
      </c>
      <c r="H416" s="24" t="str">
        <f t="shared" si="46"/>
        <v>Environment= https://sg-dev-web.securegive.com/,  User= testing+415+load@securegive.com</v>
      </c>
      <c r="I416" s="34" t="s">
        <v>244</v>
      </c>
      <c r="J416" t="s">
        <v>272</v>
      </c>
      <c r="K416" s="34" t="s">
        <v>2172</v>
      </c>
      <c r="L416" t="s">
        <v>271</v>
      </c>
      <c r="M416" t="s">
        <v>55</v>
      </c>
      <c r="N416" t="s">
        <v>55</v>
      </c>
      <c r="O416" s="1" t="s">
        <v>92</v>
      </c>
      <c r="P416" t="s">
        <v>13</v>
      </c>
      <c r="Q416">
        <v>1</v>
      </c>
      <c r="R416" s="24">
        <v>1</v>
      </c>
      <c r="S416" s="7" t="s">
        <v>213</v>
      </c>
      <c r="T416" s="7">
        <v>2</v>
      </c>
      <c r="U416" s="7" t="s">
        <v>213</v>
      </c>
      <c r="V416" s="26" t="s">
        <v>55</v>
      </c>
      <c r="W416" s="22" t="s">
        <v>55</v>
      </c>
      <c r="X416" s="32" t="s">
        <v>55</v>
      </c>
      <c r="Y416" s="32" t="s">
        <v>55</v>
      </c>
      <c r="Z416" s="22" t="s">
        <v>55</v>
      </c>
      <c r="AA416" s="22" t="s">
        <v>55</v>
      </c>
      <c r="AB416" s="22" t="s">
        <v>55</v>
      </c>
      <c r="AC416" t="s">
        <v>60</v>
      </c>
      <c r="AD416">
        <v>1</v>
      </c>
      <c r="AF416" t="s">
        <v>24</v>
      </c>
      <c r="AG416">
        <v>10</v>
      </c>
      <c r="AH416" t="s">
        <v>17</v>
      </c>
      <c r="AI416" s="5" t="s">
        <v>55</v>
      </c>
      <c r="AJ416" s="5" t="s">
        <v>55</v>
      </c>
      <c r="AK416" s="32" t="s">
        <v>55</v>
      </c>
      <c r="AL416" s="22" t="s">
        <v>55</v>
      </c>
      <c r="AM416" s="32" t="s">
        <v>55</v>
      </c>
      <c r="AN416" s="32" t="s">
        <v>55</v>
      </c>
      <c r="AO416" s="22" t="str">
        <f t="shared" si="42"/>
        <v>One-Time gift on N/A basis charged on N/A Delayed start date of N/A ending on N/A</v>
      </c>
      <c r="AP416" t="s">
        <v>38</v>
      </c>
      <c r="AQ416" s="5" t="s">
        <v>64</v>
      </c>
      <c r="AR416" s="5" t="s">
        <v>181</v>
      </c>
      <c r="AS416" s="5" t="s">
        <v>64</v>
      </c>
      <c r="AT416" s="5"/>
      <c r="AU416" t="s">
        <v>38</v>
      </c>
      <c r="AV416" t="s">
        <v>38</v>
      </c>
      <c r="AW416" t="s">
        <v>38</v>
      </c>
      <c r="AX416" t="s">
        <v>90</v>
      </c>
      <c r="AY416" s="35" t="s">
        <v>3533</v>
      </c>
      <c r="AZ416" s="36" t="s">
        <v>3621</v>
      </c>
      <c r="BA416" s="36" t="s">
        <v>4108</v>
      </c>
      <c r="BB416" s="36" t="s">
        <v>5925</v>
      </c>
      <c r="BC416" s="37"/>
      <c r="BD416" s="36" t="s">
        <v>5926</v>
      </c>
      <c r="BE416" s="36" t="s">
        <v>5264</v>
      </c>
      <c r="BF416" t="s">
        <v>87</v>
      </c>
      <c r="BG416" s="39">
        <v>9473</v>
      </c>
      <c r="BH416" t="s">
        <v>53</v>
      </c>
      <c r="BI416" t="s">
        <v>221</v>
      </c>
      <c r="BJ416" s="5" t="s">
        <v>55</v>
      </c>
      <c r="BK416" t="s">
        <v>37</v>
      </c>
      <c r="BL416" t="s">
        <v>237</v>
      </c>
      <c r="BM416" t="s">
        <v>111</v>
      </c>
      <c r="BN416" t="s">
        <v>121</v>
      </c>
      <c r="BO416" t="s">
        <v>98</v>
      </c>
      <c r="BP416" s="4">
        <v>44188</v>
      </c>
      <c r="BQ416">
        <v>123</v>
      </c>
      <c r="BR416" s="5" t="s">
        <v>55</v>
      </c>
      <c r="BS416" t="s">
        <v>50</v>
      </c>
      <c r="BT416">
        <v>30215</v>
      </c>
      <c r="BU416" t="s">
        <v>38</v>
      </c>
      <c r="BV416" t="s">
        <v>38</v>
      </c>
      <c r="BW416" s="5" t="s">
        <v>55</v>
      </c>
      <c r="BX416" s="22" t="s">
        <v>55</v>
      </c>
      <c r="BY416" s="5" t="s">
        <v>55</v>
      </c>
      <c r="BZ416" s="5" t="s">
        <v>55</v>
      </c>
      <c r="CA416" t="s">
        <v>37</v>
      </c>
      <c r="CB416" t="s">
        <v>37</v>
      </c>
      <c r="CC416" t="s">
        <v>55</v>
      </c>
    </row>
    <row r="417" spans="1:81" ht="17" customHeight="1" x14ac:dyDescent="0.2">
      <c r="A417" s="7" t="s">
        <v>37</v>
      </c>
      <c r="B417" t="s">
        <v>680</v>
      </c>
      <c r="C417" t="s">
        <v>136</v>
      </c>
      <c r="D417" t="s">
        <v>166</v>
      </c>
      <c r="E417" t="str">
        <f t="shared" si="43"/>
        <v>Load Scenario 416 (Org#=1| Campus#=1, GiftType#=2, Fund#=1)</v>
      </c>
      <c r="F417" s="24" t="str">
        <f t="shared" si="44"/>
        <v>CampusName=Main Campus|GiftType=Donate| DonatePurchaseGoal=Donate|FundName= General Giving| CategoryName=</v>
      </c>
      <c r="G417" s="24" t="str">
        <f t="shared" si="45"/>
        <v>Load Scenario 416 (Org#=1| Campus#=1, GiftType#=2, Fund#=1) - Using 'Main Campus',  'Donate', using 'AmountCurrency' of '10', with a 'One-Time' transaction using a 'New Credit Card' payment type 'Visa' with account 'Visa_Corporate_Purchase' number '4055 0111 1111 1111' Submit = 'Yes'</v>
      </c>
      <c r="H417" s="24" t="str">
        <f t="shared" si="46"/>
        <v>Environment= https://sg-dev-web.securegive.com/,  User= testing+416+load@securegive.com</v>
      </c>
      <c r="I417" s="34" t="s">
        <v>244</v>
      </c>
      <c r="J417" t="s">
        <v>272</v>
      </c>
      <c r="K417" s="34" t="s">
        <v>2173</v>
      </c>
      <c r="L417" t="s">
        <v>271</v>
      </c>
      <c r="M417" t="s">
        <v>55</v>
      </c>
      <c r="N417" t="s">
        <v>55</v>
      </c>
      <c r="O417" s="1" t="s">
        <v>92</v>
      </c>
      <c r="P417" t="s">
        <v>13</v>
      </c>
      <c r="Q417">
        <v>1</v>
      </c>
      <c r="R417" s="24">
        <v>1</v>
      </c>
      <c r="S417" s="7" t="s">
        <v>213</v>
      </c>
      <c r="T417" s="7">
        <v>2</v>
      </c>
      <c r="U417" s="7" t="s">
        <v>213</v>
      </c>
      <c r="V417" s="26" t="s">
        <v>55</v>
      </c>
      <c r="W417" s="22" t="s">
        <v>55</v>
      </c>
      <c r="X417" s="32" t="s">
        <v>55</v>
      </c>
      <c r="Y417" s="32" t="s">
        <v>55</v>
      </c>
      <c r="Z417" s="22" t="s">
        <v>55</v>
      </c>
      <c r="AA417" s="22" t="s">
        <v>55</v>
      </c>
      <c r="AB417" s="22" t="s">
        <v>55</v>
      </c>
      <c r="AC417" t="s">
        <v>60</v>
      </c>
      <c r="AD417">
        <v>1</v>
      </c>
      <c r="AF417" t="s">
        <v>24</v>
      </c>
      <c r="AG417">
        <v>10</v>
      </c>
      <c r="AH417" t="s">
        <v>17</v>
      </c>
      <c r="AI417" s="5" t="s">
        <v>55</v>
      </c>
      <c r="AJ417" s="5" t="s">
        <v>55</v>
      </c>
      <c r="AK417" s="32" t="s">
        <v>55</v>
      </c>
      <c r="AL417" s="22" t="s">
        <v>55</v>
      </c>
      <c r="AM417" s="32" t="s">
        <v>55</v>
      </c>
      <c r="AN417" s="32" t="s">
        <v>55</v>
      </c>
      <c r="AO417" s="22" t="str">
        <f t="shared" si="42"/>
        <v>One-Time gift on N/A basis charged on N/A Delayed start date of N/A ending on N/A</v>
      </c>
      <c r="AP417" t="s">
        <v>38</v>
      </c>
      <c r="AQ417" s="5" t="s">
        <v>64</v>
      </c>
      <c r="AR417" s="5" t="s">
        <v>181</v>
      </c>
      <c r="AS417" s="5" t="s">
        <v>64</v>
      </c>
      <c r="AT417" s="5"/>
      <c r="AU417" t="s">
        <v>38</v>
      </c>
      <c r="AV417" t="s">
        <v>38</v>
      </c>
      <c r="AW417" t="s">
        <v>38</v>
      </c>
      <c r="AX417" t="s">
        <v>90</v>
      </c>
      <c r="AY417" s="35" t="s">
        <v>3479</v>
      </c>
      <c r="AZ417" s="36" t="s">
        <v>3622</v>
      </c>
      <c r="BA417" s="36" t="s">
        <v>4109</v>
      </c>
      <c r="BB417" s="36" t="s">
        <v>5927</v>
      </c>
      <c r="BC417" s="37"/>
      <c r="BD417" s="36" t="s">
        <v>5928</v>
      </c>
      <c r="BE417" s="36" t="s">
        <v>5245</v>
      </c>
      <c r="BF417" t="s">
        <v>87</v>
      </c>
      <c r="BG417" s="39">
        <v>87461</v>
      </c>
      <c r="BH417" t="s">
        <v>53</v>
      </c>
      <c r="BI417" t="s">
        <v>221</v>
      </c>
      <c r="BJ417" s="5" t="s">
        <v>55</v>
      </c>
      <c r="BK417" t="s">
        <v>37</v>
      </c>
      <c r="BL417" t="s">
        <v>237</v>
      </c>
      <c r="BM417" t="s">
        <v>111</v>
      </c>
      <c r="BN417" t="s">
        <v>106</v>
      </c>
      <c r="BO417" t="s">
        <v>100</v>
      </c>
      <c r="BP417" s="4">
        <v>44188</v>
      </c>
      <c r="BQ417">
        <v>123</v>
      </c>
      <c r="BR417" s="5" t="s">
        <v>55</v>
      </c>
      <c r="BS417" t="s">
        <v>172</v>
      </c>
      <c r="BT417">
        <v>30215</v>
      </c>
      <c r="BU417" t="s">
        <v>38</v>
      </c>
      <c r="BV417" t="s">
        <v>38</v>
      </c>
      <c r="BW417" s="5" t="s">
        <v>55</v>
      </c>
      <c r="BX417" s="22" t="s">
        <v>55</v>
      </c>
      <c r="BY417" s="5" t="s">
        <v>55</v>
      </c>
      <c r="BZ417" s="5" t="s">
        <v>55</v>
      </c>
      <c r="CA417" t="s">
        <v>37</v>
      </c>
      <c r="CB417" t="s">
        <v>37</v>
      </c>
      <c r="CC417" t="s">
        <v>55</v>
      </c>
    </row>
    <row r="418" spans="1:81" x14ac:dyDescent="0.2">
      <c r="A418" s="7" t="s">
        <v>37</v>
      </c>
      <c r="B418" t="s">
        <v>681</v>
      </c>
      <c r="C418" t="s">
        <v>136</v>
      </c>
      <c r="D418" t="s">
        <v>166</v>
      </c>
      <c r="E418" t="str">
        <f t="shared" si="43"/>
        <v>Load Scenario 417 (Org#=1| Campus#=1, GiftType#=2, Fund#=1)</v>
      </c>
      <c r="F418" s="24" t="str">
        <f t="shared" si="44"/>
        <v>CampusName=Main Campus|GiftType=Donate| DonatePurchaseGoal=Donate|FundName= General Giving| CategoryName=</v>
      </c>
      <c r="G418" s="24" t="str">
        <f t="shared" si="45"/>
        <v>Load Scenario 417 (Org#=1| Campus#=1, GiftType#=2, Fund#=1) - Using 'Main Campus',  'Donate', using 'AmountCurrency' of '14', with a 'One-Time' transaction using a 'New Credit Card' payment type 'Visa' with account 'Mastercard_Personal' number '5454 5454 5454 5454' Submit = 'Yes'</v>
      </c>
      <c r="H418" s="24" t="str">
        <f t="shared" si="46"/>
        <v>Environment= https://sg-dev-web.securegive.com/,  User= testing+417+load@securegive.com</v>
      </c>
      <c r="I418" s="34" t="s">
        <v>244</v>
      </c>
      <c r="J418" t="s">
        <v>272</v>
      </c>
      <c r="K418" s="34" t="s">
        <v>2174</v>
      </c>
      <c r="L418" t="s">
        <v>271</v>
      </c>
      <c r="M418" t="s">
        <v>55</v>
      </c>
      <c r="N418" t="s">
        <v>55</v>
      </c>
      <c r="O418" s="1" t="s">
        <v>92</v>
      </c>
      <c r="P418" t="s">
        <v>13</v>
      </c>
      <c r="Q418">
        <v>1</v>
      </c>
      <c r="R418" s="24">
        <v>1</v>
      </c>
      <c r="S418" s="7" t="s">
        <v>213</v>
      </c>
      <c r="T418" s="7">
        <v>2</v>
      </c>
      <c r="U418" s="7" t="s">
        <v>213</v>
      </c>
      <c r="V418" s="26" t="s">
        <v>55</v>
      </c>
      <c r="W418" s="22" t="s">
        <v>55</v>
      </c>
      <c r="X418" s="32" t="s">
        <v>55</v>
      </c>
      <c r="Y418" s="32" t="s">
        <v>55</v>
      </c>
      <c r="Z418" s="22" t="s">
        <v>55</v>
      </c>
      <c r="AA418" s="22" t="s">
        <v>55</v>
      </c>
      <c r="AB418" s="22" t="s">
        <v>55</v>
      </c>
      <c r="AC418" t="s">
        <v>60</v>
      </c>
      <c r="AD418">
        <v>1</v>
      </c>
      <c r="AF418" t="s">
        <v>24</v>
      </c>
      <c r="AG418">
        <v>14</v>
      </c>
      <c r="AH418" t="s">
        <v>17</v>
      </c>
      <c r="AI418" s="5" t="s">
        <v>55</v>
      </c>
      <c r="AJ418" s="5" t="s">
        <v>55</v>
      </c>
      <c r="AK418" s="32" t="s">
        <v>55</v>
      </c>
      <c r="AL418" s="22" t="s">
        <v>55</v>
      </c>
      <c r="AM418" s="32" t="s">
        <v>55</v>
      </c>
      <c r="AN418" s="32" t="s">
        <v>55</v>
      </c>
      <c r="AO418" s="22" t="str">
        <f t="shared" si="42"/>
        <v>One-Time gift on N/A basis charged on N/A Delayed start date of N/A ending on N/A</v>
      </c>
      <c r="AP418" t="s">
        <v>38</v>
      </c>
      <c r="AQ418" s="5" t="s">
        <v>64</v>
      </c>
      <c r="AR418" s="5" t="s">
        <v>181</v>
      </c>
      <c r="AS418" s="5" t="s">
        <v>64</v>
      </c>
      <c r="AT418" s="5"/>
      <c r="AU418" t="s">
        <v>38</v>
      </c>
      <c r="AV418" t="s">
        <v>38</v>
      </c>
      <c r="AW418" t="s">
        <v>38</v>
      </c>
      <c r="AX418" t="s">
        <v>90</v>
      </c>
      <c r="AY418" s="35" t="s">
        <v>3593</v>
      </c>
      <c r="AZ418" s="36" t="s">
        <v>3623</v>
      </c>
      <c r="BA418" s="36" t="s">
        <v>4110</v>
      </c>
      <c r="BB418" s="36" t="s">
        <v>5929</v>
      </c>
      <c r="BC418" s="37"/>
      <c r="BD418" s="36" t="s">
        <v>5930</v>
      </c>
      <c r="BE418" s="36" t="s">
        <v>5217</v>
      </c>
      <c r="BF418" t="s">
        <v>87</v>
      </c>
      <c r="BG418" s="39">
        <v>93579</v>
      </c>
      <c r="BH418" t="s">
        <v>53</v>
      </c>
      <c r="BI418" t="s">
        <v>221</v>
      </c>
      <c r="BJ418" s="5" t="s">
        <v>55</v>
      </c>
      <c r="BK418" t="s">
        <v>37</v>
      </c>
      <c r="BL418" t="s">
        <v>237</v>
      </c>
      <c r="BM418" t="s">
        <v>111</v>
      </c>
      <c r="BN418" t="s">
        <v>122</v>
      </c>
      <c r="BO418" t="s">
        <v>101</v>
      </c>
      <c r="BP418" s="4">
        <v>44188</v>
      </c>
      <c r="BQ418">
        <v>123</v>
      </c>
      <c r="BR418" s="5" t="s">
        <v>55</v>
      </c>
      <c r="BS418" t="s">
        <v>173</v>
      </c>
      <c r="BT418">
        <v>30215</v>
      </c>
      <c r="BU418" t="s">
        <v>38</v>
      </c>
      <c r="BV418" t="s">
        <v>38</v>
      </c>
      <c r="BW418" s="5" t="s">
        <v>55</v>
      </c>
      <c r="BX418" s="22" t="s">
        <v>55</v>
      </c>
      <c r="BY418" s="5" t="s">
        <v>55</v>
      </c>
      <c r="BZ418" s="5" t="s">
        <v>55</v>
      </c>
      <c r="CA418" t="s">
        <v>38</v>
      </c>
      <c r="CB418" t="s">
        <v>37</v>
      </c>
      <c r="CC418" t="s">
        <v>55</v>
      </c>
    </row>
    <row r="419" spans="1:81" x14ac:dyDescent="0.2">
      <c r="A419" s="7" t="s">
        <v>37</v>
      </c>
      <c r="B419" t="s">
        <v>682</v>
      </c>
      <c r="C419" t="s">
        <v>136</v>
      </c>
      <c r="D419" t="s">
        <v>166</v>
      </c>
      <c r="E419" t="str">
        <f t="shared" si="43"/>
        <v>Load Scenario 418 (Org#=1| Campus#=1, GiftType#=2, Fund#=1)</v>
      </c>
      <c r="F419" s="24" t="str">
        <f t="shared" si="44"/>
        <v>CampusName=Main Campus|GiftType=Donate| DonatePurchaseGoal=Donate|FundName= General Giving| CategoryName=</v>
      </c>
      <c r="G419" s="24" t="str">
        <f t="shared" si="45"/>
        <v>Load Scenario 418 (Org#=1| Campus#=1, GiftType#=2, Fund#=1) - Using 'Main Campus',  'Donate', using 'AmountCurrency' of '15', with a 'One-Time' transaction using a 'New Credit Card' payment type 'Mastercard' with account 'Mastercard_Corporate' number '5405 2222 2222 2226' Submit = 'Yes'</v>
      </c>
      <c r="H419" s="24" t="str">
        <f t="shared" si="46"/>
        <v>Environment= https://sg-dev-web.securegive.com/,  User= testing+418+load@securegive.com</v>
      </c>
      <c r="I419" s="34" t="s">
        <v>244</v>
      </c>
      <c r="J419" t="s">
        <v>272</v>
      </c>
      <c r="K419" s="34" t="s">
        <v>2175</v>
      </c>
      <c r="L419" t="s">
        <v>271</v>
      </c>
      <c r="M419" t="s">
        <v>55</v>
      </c>
      <c r="N419" t="s">
        <v>55</v>
      </c>
      <c r="O419" s="1" t="s">
        <v>92</v>
      </c>
      <c r="P419" t="s">
        <v>13</v>
      </c>
      <c r="Q419">
        <v>1</v>
      </c>
      <c r="R419" s="24">
        <v>1</v>
      </c>
      <c r="S419" s="7" t="s">
        <v>213</v>
      </c>
      <c r="T419" s="7">
        <v>2</v>
      </c>
      <c r="U419" s="7" t="s">
        <v>213</v>
      </c>
      <c r="V419" s="26" t="s">
        <v>55</v>
      </c>
      <c r="W419" s="22" t="s">
        <v>55</v>
      </c>
      <c r="X419" s="32" t="s">
        <v>55</v>
      </c>
      <c r="Y419" s="32" t="s">
        <v>55</v>
      </c>
      <c r="Z419" s="22" t="s">
        <v>55</v>
      </c>
      <c r="AA419" s="22" t="s">
        <v>55</v>
      </c>
      <c r="AB419" s="22" t="s">
        <v>55</v>
      </c>
      <c r="AC419" t="s">
        <v>60</v>
      </c>
      <c r="AD419">
        <v>1</v>
      </c>
      <c r="AF419" t="s">
        <v>24</v>
      </c>
      <c r="AG419">
        <v>15</v>
      </c>
      <c r="AH419" t="s">
        <v>17</v>
      </c>
      <c r="AI419" s="5" t="s">
        <v>55</v>
      </c>
      <c r="AJ419" s="5" t="s">
        <v>55</v>
      </c>
      <c r="AK419" s="32" t="s">
        <v>55</v>
      </c>
      <c r="AL419" s="22" t="s">
        <v>55</v>
      </c>
      <c r="AM419" s="32" t="s">
        <v>55</v>
      </c>
      <c r="AN419" s="32" t="s">
        <v>55</v>
      </c>
      <c r="AO419" s="22" t="str">
        <f t="shared" si="42"/>
        <v>One-Time gift on N/A basis charged on N/A Delayed start date of N/A ending on N/A</v>
      </c>
      <c r="AP419" t="s">
        <v>38</v>
      </c>
      <c r="AQ419" s="5" t="s">
        <v>64</v>
      </c>
      <c r="AR419" s="5" t="s">
        <v>181</v>
      </c>
      <c r="AS419" s="5" t="s">
        <v>64</v>
      </c>
      <c r="AT419" s="5"/>
      <c r="AU419" t="s">
        <v>38</v>
      </c>
      <c r="AV419" t="s">
        <v>38</v>
      </c>
      <c r="AW419" t="s">
        <v>38</v>
      </c>
      <c r="AX419" t="s">
        <v>90</v>
      </c>
      <c r="AY419" s="35" t="s">
        <v>3614</v>
      </c>
      <c r="AZ419" s="36" t="s">
        <v>3372</v>
      </c>
      <c r="BA419" s="36" t="s">
        <v>4111</v>
      </c>
      <c r="BB419" s="36" t="s">
        <v>5931</v>
      </c>
      <c r="BC419" s="37"/>
      <c r="BD419" s="36" t="s">
        <v>5605</v>
      </c>
      <c r="BE419" s="36" t="s">
        <v>5267</v>
      </c>
      <c r="BF419" t="s">
        <v>87</v>
      </c>
      <c r="BG419" s="39">
        <v>32435</v>
      </c>
      <c r="BH419" t="s">
        <v>53</v>
      </c>
      <c r="BI419" t="s">
        <v>221</v>
      </c>
      <c r="BJ419" s="5" t="s">
        <v>55</v>
      </c>
      <c r="BK419" t="s">
        <v>37</v>
      </c>
      <c r="BL419" t="s">
        <v>238</v>
      </c>
      <c r="BM419" t="s">
        <v>111</v>
      </c>
      <c r="BN419" t="s">
        <v>123</v>
      </c>
      <c r="BO419" t="s">
        <v>103</v>
      </c>
      <c r="BP419" s="4">
        <v>44188</v>
      </c>
      <c r="BQ419">
        <v>123</v>
      </c>
      <c r="BR419" s="5" t="s">
        <v>55</v>
      </c>
      <c r="BS419" t="s">
        <v>174</v>
      </c>
      <c r="BT419">
        <v>30215</v>
      </c>
      <c r="BU419" t="s">
        <v>38</v>
      </c>
      <c r="BV419" t="s">
        <v>38</v>
      </c>
      <c r="BW419" s="5" t="s">
        <v>55</v>
      </c>
      <c r="BX419" s="22" t="s">
        <v>55</v>
      </c>
      <c r="BY419" s="5" t="s">
        <v>55</v>
      </c>
      <c r="BZ419" s="5" t="s">
        <v>55</v>
      </c>
      <c r="CA419" t="s">
        <v>38</v>
      </c>
      <c r="CB419" t="s">
        <v>37</v>
      </c>
      <c r="CC419" t="s">
        <v>55</v>
      </c>
    </row>
    <row r="420" spans="1:81" x14ac:dyDescent="0.2">
      <c r="A420" s="7" t="s">
        <v>37</v>
      </c>
      <c r="B420" t="s">
        <v>683</v>
      </c>
      <c r="C420" t="s">
        <v>136</v>
      </c>
      <c r="D420" t="s">
        <v>166</v>
      </c>
      <c r="E420" t="str">
        <f t="shared" si="43"/>
        <v>Load Scenario 419 (Org#=1| Campus#=1, GiftType#=2, Fund#=1)</v>
      </c>
      <c r="F420" s="24" t="str">
        <f t="shared" si="44"/>
        <v>CampusName=Main Campus|GiftType=Donate| DonatePurchaseGoal=Donate|FundName= General Giving| CategoryName=</v>
      </c>
      <c r="G420" s="24" t="str">
        <f t="shared" si="45"/>
        <v>Load Scenario 419 (Org#=1| Campus#=1, GiftType#=2, Fund#=1) - Using 'Main Campus',  'Donate', using 'AmountCurrency' of '16', with a 'One-Time' transaction using a 'New Credit Card' payment type 'Discover' with account 'Discover' number '6011 0009 9550 0000' Submit = 'Yes'</v>
      </c>
      <c r="H420" s="24" t="str">
        <f t="shared" si="46"/>
        <v>Environment= https://sg-dev-web.securegive.com/,  User= testing+419+load@securegive.com</v>
      </c>
      <c r="I420" s="34" t="s">
        <v>244</v>
      </c>
      <c r="J420" t="s">
        <v>272</v>
      </c>
      <c r="K420" s="34" t="s">
        <v>2176</v>
      </c>
      <c r="L420" t="s">
        <v>271</v>
      </c>
      <c r="M420" t="s">
        <v>55</v>
      </c>
      <c r="N420" t="s">
        <v>55</v>
      </c>
      <c r="O420" s="1" t="s">
        <v>92</v>
      </c>
      <c r="P420" t="s">
        <v>13</v>
      </c>
      <c r="Q420">
        <v>1</v>
      </c>
      <c r="R420" s="24">
        <v>1</v>
      </c>
      <c r="S420" s="7" t="s">
        <v>213</v>
      </c>
      <c r="T420" s="7">
        <v>2</v>
      </c>
      <c r="U420" s="7" t="s">
        <v>213</v>
      </c>
      <c r="V420" s="26" t="s">
        <v>55</v>
      </c>
      <c r="W420" s="22" t="s">
        <v>55</v>
      </c>
      <c r="X420" s="32" t="s">
        <v>55</v>
      </c>
      <c r="Y420" s="32" t="s">
        <v>55</v>
      </c>
      <c r="Z420" s="22" t="s">
        <v>55</v>
      </c>
      <c r="AA420" s="22" t="s">
        <v>55</v>
      </c>
      <c r="AB420" s="22" t="s">
        <v>55</v>
      </c>
      <c r="AC420" t="s">
        <v>60</v>
      </c>
      <c r="AD420">
        <v>1</v>
      </c>
      <c r="AF420" t="s">
        <v>24</v>
      </c>
      <c r="AG420">
        <v>16</v>
      </c>
      <c r="AH420" t="s">
        <v>17</v>
      </c>
      <c r="AI420" s="5" t="s">
        <v>55</v>
      </c>
      <c r="AJ420" s="5" t="s">
        <v>55</v>
      </c>
      <c r="AK420" s="32" t="s">
        <v>55</v>
      </c>
      <c r="AL420" s="22" t="s">
        <v>55</v>
      </c>
      <c r="AM420" s="32" t="s">
        <v>55</v>
      </c>
      <c r="AN420" s="32" t="s">
        <v>55</v>
      </c>
      <c r="AO420" s="22" t="str">
        <f t="shared" si="42"/>
        <v>One-Time gift on N/A basis charged on N/A Delayed start date of N/A ending on N/A</v>
      </c>
      <c r="AP420" t="s">
        <v>38</v>
      </c>
      <c r="AQ420" s="5" t="s">
        <v>64</v>
      </c>
      <c r="AR420" s="5" t="s">
        <v>181</v>
      </c>
      <c r="AS420" s="5" t="s">
        <v>64</v>
      </c>
      <c r="AT420" s="5"/>
      <c r="AU420" t="s">
        <v>38</v>
      </c>
      <c r="AV420" t="s">
        <v>38</v>
      </c>
      <c r="AW420" t="s">
        <v>38</v>
      </c>
      <c r="AX420" t="s">
        <v>90</v>
      </c>
      <c r="AY420" s="35" t="s">
        <v>3425</v>
      </c>
      <c r="AZ420" s="36" t="s">
        <v>3624</v>
      </c>
      <c r="BA420" s="36" t="s">
        <v>4112</v>
      </c>
      <c r="BB420" s="36" t="s">
        <v>5932</v>
      </c>
      <c r="BC420" s="37"/>
      <c r="BD420" s="36" t="s">
        <v>5933</v>
      </c>
      <c r="BE420" s="36" t="s">
        <v>5478</v>
      </c>
      <c r="BF420" t="s">
        <v>87</v>
      </c>
      <c r="BG420" s="39">
        <v>93586</v>
      </c>
      <c r="BH420" t="s">
        <v>53</v>
      </c>
      <c r="BI420" t="s">
        <v>221</v>
      </c>
      <c r="BJ420" s="5" t="s">
        <v>55</v>
      </c>
      <c r="BK420" t="s">
        <v>37</v>
      </c>
      <c r="BL420" t="s">
        <v>96</v>
      </c>
      <c r="BM420" t="s">
        <v>111</v>
      </c>
      <c r="BN420" t="s">
        <v>96</v>
      </c>
      <c r="BO420" t="s">
        <v>104</v>
      </c>
      <c r="BP420" s="4">
        <v>44188</v>
      </c>
      <c r="BQ420">
        <v>123</v>
      </c>
      <c r="BR420" s="5" t="s">
        <v>55</v>
      </c>
      <c r="BS420" t="s">
        <v>175</v>
      </c>
      <c r="BT420">
        <v>30215</v>
      </c>
      <c r="BU420" t="s">
        <v>38</v>
      </c>
      <c r="BV420" t="s">
        <v>38</v>
      </c>
      <c r="BW420" s="5" t="s">
        <v>55</v>
      </c>
      <c r="BX420" s="22" t="s">
        <v>55</v>
      </c>
      <c r="BY420" s="5" t="s">
        <v>55</v>
      </c>
      <c r="BZ420" s="5" t="s">
        <v>55</v>
      </c>
      <c r="CA420" t="s">
        <v>37</v>
      </c>
      <c r="CB420" t="s">
        <v>37</v>
      </c>
      <c r="CC420" t="s">
        <v>55</v>
      </c>
    </row>
    <row r="421" spans="1:81" x14ac:dyDescent="0.2">
      <c r="A421" s="7" t="s">
        <v>37</v>
      </c>
      <c r="B421" t="s">
        <v>684</v>
      </c>
      <c r="C421" t="s">
        <v>136</v>
      </c>
      <c r="D421" t="s">
        <v>166</v>
      </c>
      <c r="E421" t="str">
        <f t="shared" si="43"/>
        <v>Load Scenario 420 (Org#=1| Campus#=1, GiftType#=2, Fund#=1)</v>
      </c>
      <c r="F421" s="24" t="str">
        <f t="shared" si="44"/>
        <v>CampusName=Main Campus|GiftType=Donate| DonatePurchaseGoal=Donate|FundName= General Giving| CategoryName=</v>
      </c>
      <c r="G421" s="24" t="str">
        <f t="shared" si="45"/>
        <v>Load Scenario 420 (Org#=1| Campus#=1, GiftType#=2, Fund#=1) - Using 'Main Campus',  'Donate', using 'AmountCurrency' of '10', with a 'One-Time' transaction using a 'New Credit Card' payment type 'Amex' with account 'American_Express' number '3714 496353 98431' Submit = 'Yes'</v>
      </c>
      <c r="H421" s="24" t="str">
        <f t="shared" si="46"/>
        <v>Environment= https://sg-dev-web.securegive.com/,  User= testing+420+load@securegive.com</v>
      </c>
      <c r="I421" s="34" t="s">
        <v>244</v>
      </c>
      <c r="J421" t="s">
        <v>272</v>
      </c>
      <c r="K421" s="34" t="s">
        <v>2177</v>
      </c>
      <c r="L421" t="s">
        <v>271</v>
      </c>
      <c r="M421" t="s">
        <v>55</v>
      </c>
      <c r="N421" t="s">
        <v>55</v>
      </c>
      <c r="O421" s="1" t="s">
        <v>92</v>
      </c>
      <c r="P421" t="s">
        <v>13</v>
      </c>
      <c r="Q421">
        <v>1</v>
      </c>
      <c r="R421" s="24">
        <v>1</v>
      </c>
      <c r="S421" s="7" t="s">
        <v>213</v>
      </c>
      <c r="T421" s="7">
        <v>2</v>
      </c>
      <c r="U421" s="7" t="s">
        <v>213</v>
      </c>
      <c r="V421" s="26" t="s">
        <v>55</v>
      </c>
      <c r="W421" s="22" t="s">
        <v>55</v>
      </c>
      <c r="X421" s="32" t="s">
        <v>55</v>
      </c>
      <c r="Y421" s="32" t="s">
        <v>55</v>
      </c>
      <c r="Z421" s="22" t="s">
        <v>55</v>
      </c>
      <c r="AA421" s="22" t="s">
        <v>55</v>
      </c>
      <c r="AB421" s="22" t="s">
        <v>55</v>
      </c>
      <c r="AC421" t="s">
        <v>60</v>
      </c>
      <c r="AD421">
        <v>1</v>
      </c>
      <c r="AF421" t="s">
        <v>24</v>
      </c>
      <c r="AG421">
        <v>10</v>
      </c>
      <c r="AH421" t="s">
        <v>17</v>
      </c>
      <c r="AI421" s="5" t="s">
        <v>55</v>
      </c>
      <c r="AJ421" s="5" t="s">
        <v>55</v>
      </c>
      <c r="AK421" s="32" t="s">
        <v>55</v>
      </c>
      <c r="AL421" s="22" t="s">
        <v>55</v>
      </c>
      <c r="AM421" s="32" t="s">
        <v>55</v>
      </c>
      <c r="AN421" s="32" t="s">
        <v>55</v>
      </c>
      <c r="AO421" s="22" t="str">
        <f t="shared" si="42"/>
        <v>One-Time gift on N/A basis charged on N/A Delayed start date of N/A ending on N/A</v>
      </c>
      <c r="AP421" t="s">
        <v>38</v>
      </c>
      <c r="AQ421" s="5" t="s">
        <v>64</v>
      </c>
      <c r="AR421" s="5" t="s">
        <v>181</v>
      </c>
      <c r="AS421" s="5" t="s">
        <v>64</v>
      </c>
      <c r="AT421" s="5"/>
      <c r="AU421" t="s">
        <v>38</v>
      </c>
      <c r="AV421" t="s">
        <v>38</v>
      </c>
      <c r="AW421" t="s">
        <v>38</v>
      </c>
      <c r="AX421" t="s">
        <v>90</v>
      </c>
      <c r="AY421" s="35" t="s">
        <v>3533</v>
      </c>
      <c r="AZ421" s="36" t="s">
        <v>3577</v>
      </c>
      <c r="BA421" s="36" t="s">
        <v>4113</v>
      </c>
      <c r="BB421" s="36" t="s">
        <v>5934</v>
      </c>
      <c r="BC421" s="37"/>
      <c r="BD421" s="36" t="s">
        <v>5359</v>
      </c>
      <c r="BE421" s="36" t="s">
        <v>5226</v>
      </c>
      <c r="BF421" t="s">
        <v>87</v>
      </c>
      <c r="BG421" s="39">
        <v>64747</v>
      </c>
      <c r="BH421" t="s">
        <v>53</v>
      </c>
      <c r="BI421" t="s">
        <v>221</v>
      </c>
      <c r="BJ421" s="5" t="s">
        <v>55</v>
      </c>
      <c r="BK421" t="s">
        <v>37</v>
      </c>
      <c r="BL421" t="s">
        <v>239</v>
      </c>
      <c r="BM421" t="s">
        <v>111</v>
      </c>
      <c r="BN421" t="s">
        <v>107</v>
      </c>
      <c r="BO421" t="s">
        <v>105</v>
      </c>
      <c r="BP421" s="4">
        <v>44188</v>
      </c>
      <c r="BQ421" s="5" t="s">
        <v>55</v>
      </c>
      <c r="BR421">
        <v>1234</v>
      </c>
      <c r="BS421" t="s">
        <v>176</v>
      </c>
      <c r="BT421">
        <v>30215</v>
      </c>
      <c r="BU421" t="s">
        <v>38</v>
      </c>
      <c r="BV421" t="s">
        <v>55</v>
      </c>
      <c r="BW421" s="5" t="s">
        <v>55</v>
      </c>
      <c r="BX421" s="22" t="s">
        <v>55</v>
      </c>
      <c r="BY421" s="5" t="s">
        <v>55</v>
      </c>
      <c r="BZ421" s="5" t="s">
        <v>55</v>
      </c>
      <c r="CA421" t="s">
        <v>37</v>
      </c>
      <c r="CB421" t="s">
        <v>37</v>
      </c>
      <c r="CC421" t="s">
        <v>55</v>
      </c>
    </row>
    <row r="422" spans="1:81" x14ac:dyDescent="0.2">
      <c r="A422" s="7" t="s">
        <v>37</v>
      </c>
      <c r="B422" t="s">
        <v>685</v>
      </c>
      <c r="C422" t="s">
        <v>136</v>
      </c>
      <c r="D422" t="s">
        <v>166</v>
      </c>
      <c r="E422" t="str">
        <f t="shared" si="43"/>
        <v>Load Scenario 421 (Org#=1| Campus#=1, GiftType#=2, Fund#=1)</v>
      </c>
      <c r="F422" s="24" t="str">
        <f t="shared" si="44"/>
        <v>CampusName=Main Campus|GiftType=Donate| DonatePurchaseGoal=Donate|FundName= General Giving| CategoryName=</v>
      </c>
      <c r="G422" s="24" t="str">
        <f t="shared" si="45"/>
        <v>Load Scenario 421 (Org#=1| Campus#=1, GiftType#=2, Fund#=1) - Using 'Main Campus',  'Donate', using 'AmountCurrency' of '10', with a 'One-Time' transaction using a 'New Bank Account' payment type 'ach' with account 'NormalAccount' number '856667' Submit = 'Yes'</v>
      </c>
      <c r="H422" s="24" t="str">
        <f t="shared" si="46"/>
        <v>Environment= https://sg-dev-web.securegive.com/,  User= testing+421+load@securegive.com</v>
      </c>
      <c r="I422" s="34" t="s">
        <v>244</v>
      </c>
      <c r="J422" t="s">
        <v>272</v>
      </c>
      <c r="K422" s="34" t="s">
        <v>2178</v>
      </c>
      <c r="L422" t="s">
        <v>271</v>
      </c>
      <c r="M422" t="s">
        <v>55</v>
      </c>
      <c r="N422" t="s">
        <v>55</v>
      </c>
      <c r="O422" s="1" t="s">
        <v>92</v>
      </c>
      <c r="P422" t="s">
        <v>13</v>
      </c>
      <c r="Q422">
        <v>1</v>
      </c>
      <c r="R422" s="24">
        <v>1</v>
      </c>
      <c r="S422" s="7" t="s">
        <v>213</v>
      </c>
      <c r="T422" s="7">
        <v>2</v>
      </c>
      <c r="U422" s="7" t="s">
        <v>213</v>
      </c>
      <c r="V422" s="26" t="s">
        <v>55</v>
      </c>
      <c r="W422" s="22" t="s">
        <v>55</v>
      </c>
      <c r="X422" s="32" t="s">
        <v>55</v>
      </c>
      <c r="Y422" s="32" t="s">
        <v>55</v>
      </c>
      <c r="Z422" s="22" t="s">
        <v>55</v>
      </c>
      <c r="AA422" s="22" t="s">
        <v>55</v>
      </c>
      <c r="AB422" s="22" t="s">
        <v>55</v>
      </c>
      <c r="AC422" t="s">
        <v>60</v>
      </c>
      <c r="AD422">
        <v>1</v>
      </c>
      <c r="AF422" t="s">
        <v>24</v>
      </c>
      <c r="AG422">
        <v>10</v>
      </c>
      <c r="AH422" t="s">
        <v>17</v>
      </c>
      <c r="AI422" s="5" t="s">
        <v>55</v>
      </c>
      <c r="AJ422" s="5" t="s">
        <v>55</v>
      </c>
      <c r="AK422" s="32" t="s">
        <v>55</v>
      </c>
      <c r="AL422" s="22" t="s">
        <v>55</v>
      </c>
      <c r="AM422" s="32" t="s">
        <v>55</v>
      </c>
      <c r="AN422" s="32" t="s">
        <v>55</v>
      </c>
      <c r="AO422" s="22" t="str">
        <f t="shared" si="42"/>
        <v>One-Time gift on N/A basis charged on N/A Delayed start date of N/A ending on N/A</v>
      </c>
      <c r="AP422" t="s">
        <v>38</v>
      </c>
      <c r="AQ422" s="5" t="s">
        <v>64</v>
      </c>
      <c r="AR422" s="5" t="s">
        <v>181</v>
      </c>
      <c r="AS422" s="5" t="s">
        <v>64</v>
      </c>
      <c r="AT422" s="5"/>
      <c r="AU422" t="s">
        <v>38</v>
      </c>
      <c r="AV422" t="s">
        <v>38</v>
      </c>
      <c r="AW422" t="s">
        <v>38</v>
      </c>
      <c r="AX422" t="s">
        <v>90</v>
      </c>
      <c r="AY422" s="35" t="s">
        <v>3343</v>
      </c>
      <c r="AZ422" s="36" t="s">
        <v>3567</v>
      </c>
      <c r="BA422" s="36" t="s">
        <v>4114</v>
      </c>
      <c r="BB422" s="36" t="s">
        <v>5935</v>
      </c>
      <c r="BC422" s="37"/>
      <c r="BD422" s="36" t="s">
        <v>5872</v>
      </c>
      <c r="BE422" s="36" t="s">
        <v>5503</v>
      </c>
      <c r="BF422" t="s">
        <v>87</v>
      </c>
      <c r="BG422" s="39">
        <v>93023</v>
      </c>
      <c r="BH422" t="s">
        <v>126</v>
      </c>
      <c r="BI422" t="s">
        <v>221</v>
      </c>
      <c r="BJ422" s="5" t="s">
        <v>55</v>
      </c>
      <c r="BK422" s="5" t="s">
        <v>55</v>
      </c>
      <c r="BL422" t="s">
        <v>236</v>
      </c>
      <c r="BM422" t="s">
        <v>110</v>
      </c>
      <c r="BN422" t="s">
        <v>119</v>
      </c>
      <c r="BO422">
        <v>856667</v>
      </c>
      <c r="BP422" s="5" t="s">
        <v>55</v>
      </c>
      <c r="BQ422" s="5" t="s">
        <v>55</v>
      </c>
      <c r="BR422" s="5" t="s">
        <v>55</v>
      </c>
      <c r="BS422" s="5" t="s">
        <v>55</v>
      </c>
      <c r="BT422" s="5" t="s">
        <v>55</v>
      </c>
      <c r="BU422" s="5" t="s">
        <v>55</v>
      </c>
      <c r="BV422" t="s">
        <v>38</v>
      </c>
      <c r="BW422" t="s">
        <v>51</v>
      </c>
      <c r="BX422" s="6" t="s">
        <v>132</v>
      </c>
      <c r="BY422" t="s">
        <v>52</v>
      </c>
      <c r="BZ422" s="5" t="s">
        <v>131</v>
      </c>
      <c r="CA422" t="s">
        <v>38</v>
      </c>
      <c r="CB422" t="s">
        <v>37</v>
      </c>
      <c r="CC422" t="s">
        <v>215</v>
      </c>
    </row>
    <row r="423" spans="1:81" x14ac:dyDescent="0.2">
      <c r="A423" s="7" t="s">
        <v>37</v>
      </c>
      <c r="B423" t="s">
        <v>686</v>
      </c>
      <c r="C423" t="s">
        <v>136</v>
      </c>
      <c r="D423" t="s">
        <v>166</v>
      </c>
      <c r="E423" t="str">
        <f t="shared" si="43"/>
        <v>Load Scenario 422 (Org#=1| Campus#=1, GiftType#=2, Fund#=1)</v>
      </c>
      <c r="F423" s="24" t="str">
        <f t="shared" si="44"/>
        <v>CampusName=Main Campus|GiftType=Donate| DonatePurchaseGoal=Donate|FundName= General Giving| CategoryName=</v>
      </c>
      <c r="G423" s="24" t="str">
        <f t="shared" si="45"/>
        <v>Load Scenario 422 (Org#=1| Campus#=1, GiftType#=2, Fund#=1) - Using 'Main Campus',  'Donate', using 'AmountCurrency' of '10', with a 'One-Time' transaction using a 'New Credit Card' payment type 'Visa' with account 'Visa_Personal' number '4111 1111 1111 1111' Submit = 'Yes'</v>
      </c>
      <c r="H423" s="24" t="str">
        <f t="shared" si="46"/>
        <v>Environment= https://sg-dev-web.securegive.com/,  User= testing+422+load@securegive.com</v>
      </c>
      <c r="I423" s="34" t="s">
        <v>244</v>
      </c>
      <c r="J423" t="s">
        <v>272</v>
      </c>
      <c r="K423" s="34" t="s">
        <v>2179</v>
      </c>
      <c r="L423" t="s">
        <v>271</v>
      </c>
      <c r="M423" t="s">
        <v>55</v>
      </c>
      <c r="N423" t="s">
        <v>55</v>
      </c>
      <c r="O423" s="1" t="s">
        <v>92</v>
      </c>
      <c r="P423" t="s">
        <v>13</v>
      </c>
      <c r="Q423">
        <v>1</v>
      </c>
      <c r="R423" s="24">
        <v>1</v>
      </c>
      <c r="S423" s="7" t="s">
        <v>213</v>
      </c>
      <c r="T423" s="7">
        <v>2</v>
      </c>
      <c r="U423" s="7" t="s">
        <v>213</v>
      </c>
      <c r="V423" s="26" t="s">
        <v>55</v>
      </c>
      <c r="W423" s="22" t="s">
        <v>55</v>
      </c>
      <c r="X423" s="32" t="s">
        <v>55</v>
      </c>
      <c r="Y423" s="32" t="s">
        <v>55</v>
      </c>
      <c r="Z423" s="22" t="s">
        <v>55</v>
      </c>
      <c r="AA423" s="22" t="s">
        <v>55</v>
      </c>
      <c r="AB423" s="22" t="s">
        <v>55</v>
      </c>
      <c r="AC423" t="s">
        <v>60</v>
      </c>
      <c r="AD423">
        <v>1</v>
      </c>
      <c r="AF423" t="s">
        <v>24</v>
      </c>
      <c r="AG423">
        <v>10</v>
      </c>
      <c r="AH423" t="s">
        <v>17</v>
      </c>
      <c r="AI423" s="5" t="s">
        <v>55</v>
      </c>
      <c r="AJ423" s="5" t="s">
        <v>55</v>
      </c>
      <c r="AK423" s="32" t="s">
        <v>55</v>
      </c>
      <c r="AL423" s="22" t="s">
        <v>55</v>
      </c>
      <c r="AM423" s="32" t="s">
        <v>55</v>
      </c>
      <c r="AN423" s="32" t="s">
        <v>55</v>
      </c>
      <c r="AO423" s="22" t="str">
        <f t="shared" si="42"/>
        <v>One-Time gift on N/A basis charged on N/A Delayed start date of N/A ending on N/A</v>
      </c>
      <c r="AP423" t="s">
        <v>38</v>
      </c>
      <c r="AQ423" s="5" t="s">
        <v>64</v>
      </c>
      <c r="AR423" s="5" t="s">
        <v>181</v>
      </c>
      <c r="AS423" s="5" t="s">
        <v>64</v>
      </c>
      <c r="AT423" s="5"/>
      <c r="AU423" t="s">
        <v>38</v>
      </c>
      <c r="AV423" t="s">
        <v>38</v>
      </c>
      <c r="AW423" t="s">
        <v>38</v>
      </c>
      <c r="AX423" t="s">
        <v>90</v>
      </c>
      <c r="AY423" s="35" t="s">
        <v>3270</v>
      </c>
      <c r="AZ423" s="36" t="s">
        <v>3426</v>
      </c>
      <c r="BA423" s="36" t="s">
        <v>4115</v>
      </c>
      <c r="BB423" s="36" t="s">
        <v>5936</v>
      </c>
      <c r="BC423" s="37"/>
      <c r="BD423" s="36" t="s">
        <v>5314</v>
      </c>
      <c r="BE423" s="36" t="s">
        <v>5214</v>
      </c>
      <c r="BF423" t="s">
        <v>87</v>
      </c>
      <c r="BG423" s="39">
        <v>63663</v>
      </c>
      <c r="BH423" t="s">
        <v>53</v>
      </c>
      <c r="BI423" t="s">
        <v>221</v>
      </c>
      <c r="BJ423" s="5" t="s">
        <v>55</v>
      </c>
      <c r="BK423" t="s">
        <v>37</v>
      </c>
      <c r="BL423" t="s">
        <v>237</v>
      </c>
      <c r="BM423" t="s">
        <v>111</v>
      </c>
      <c r="BN423" t="s">
        <v>121</v>
      </c>
      <c r="BO423" t="s">
        <v>98</v>
      </c>
      <c r="BP423" s="4">
        <v>44188</v>
      </c>
      <c r="BQ423">
        <v>123</v>
      </c>
      <c r="BR423" s="5" t="s">
        <v>55</v>
      </c>
      <c r="BS423" t="s">
        <v>50</v>
      </c>
      <c r="BT423">
        <v>30215</v>
      </c>
      <c r="BU423" t="s">
        <v>38</v>
      </c>
      <c r="BV423" t="s">
        <v>38</v>
      </c>
      <c r="BW423" s="5" t="s">
        <v>55</v>
      </c>
      <c r="BX423" s="22" t="s">
        <v>55</v>
      </c>
      <c r="BY423" s="5" t="s">
        <v>55</v>
      </c>
      <c r="BZ423" s="5" t="s">
        <v>55</v>
      </c>
      <c r="CA423" t="s">
        <v>37</v>
      </c>
      <c r="CB423" t="s">
        <v>37</v>
      </c>
      <c r="CC423" t="s">
        <v>55</v>
      </c>
    </row>
    <row r="424" spans="1:81" ht="17" customHeight="1" x14ac:dyDescent="0.2">
      <c r="A424" s="7" t="s">
        <v>37</v>
      </c>
      <c r="B424" t="s">
        <v>687</v>
      </c>
      <c r="C424" t="s">
        <v>136</v>
      </c>
      <c r="D424" t="s">
        <v>166</v>
      </c>
      <c r="E424" t="str">
        <f t="shared" si="43"/>
        <v>Load Scenario 423 (Org#=1| Campus#=1, GiftType#=2, Fund#=1)</v>
      </c>
      <c r="F424" s="24" t="str">
        <f t="shared" si="44"/>
        <v>CampusName=Main Campus|GiftType=Donate| DonatePurchaseGoal=Donate|FundName= General Giving| CategoryName=</v>
      </c>
      <c r="G424" s="24" t="str">
        <f t="shared" si="45"/>
        <v>Load Scenario 423 (Org#=1| Campus#=1, GiftType#=2, Fund#=1) - Using 'Main Campus',  'Donate', using 'AmountCurrency' of '10', with a 'One-Time' transaction using a 'New Credit Card' payment type 'Visa' with account 'Visa_Corporate_Purchase' number '4055 0111 1111 1111' Submit = 'Yes'</v>
      </c>
      <c r="H424" s="24" t="str">
        <f t="shared" si="46"/>
        <v>Environment= https://sg-dev-web.securegive.com/,  User= testing+423+load@securegive.com</v>
      </c>
      <c r="I424" s="34" t="s">
        <v>244</v>
      </c>
      <c r="J424" t="s">
        <v>272</v>
      </c>
      <c r="K424" s="34" t="s">
        <v>2180</v>
      </c>
      <c r="L424" t="s">
        <v>271</v>
      </c>
      <c r="M424" t="s">
        <v>55</v>
      </c>
      <c r="N424" t="s">
        <v>55</v>
      </c>
      <c r="O424" s="1" t="s">
        <v>92</v>
      </c>
      <c r="P424" t="s">
        <v>13</v>
      </c>
      <c r="Q424">
        <v>1</v>
      </c>
      <c r="R424" s="24">
        <v>1</v>
      </c>
      <c r="S424" s="7" t="s">
        <v>213</v>
      </c>
      <c r="T424" s="7">
        <v>2</v>
      </c>
      <c r="U424" s="7" t="s">
        <v>213</v>
      </c>
      <c r="V424" s="26" t="s">
        <v>55</v>
      </c>
      <c r="W424" s="22" t="s">
        <v>55</v>
      </c>
      <c r="X424" s="32" t="s">
        <v>55</v>
      </c>
      <c r="Y424" s="32" t="s">
        <v>55</v>
      </c>
      <c r="Z424" s="22" t="s">
        <v>55</v>
      </c>
      <c r="AA424" s="22" t="s">
        <v>55</v>
      </c>
      <c r="AB424" s="22" t="s">
        <v>55</v>
      </c>
      <c r="AC424" t="s">
        <v>60</v>
      </c>
      <c r="AD424">
        <v>1</v>
      </c>
      <c r="AF424" t="s">
        <v>24</v>
      </c>
      <c r="AG424">
        <v>10</v>
      </c>
      <c r="AH424" t="s">
        <v>17</v>
      </c>
      <c r="AI424" s="5" t="s">
        <v>55</v>
      </c>
      <c r="AJ424" s="5" t="s">
        <v>55</v>
      </c>
      <c r="AK424" s="32" t="s">
        <v>55</v>
      </c>
      <c r="AL424" s="22" t="s">
        <v>55</v>
      </c>
      <c r="AM424" s="32" t="s">
        <v>55</v>
      </c>
      <c r="AN424" s="32" t="s">
        <v>55</v>
      </c>
      <c r="AO424" s="22" t="str">
        <f t="shared" si="42"/>
        <v>One-Time gift on N/A basis charged on N/A Delayed start date of N/A ending on N/A</v>
      </c>
      <c r="AP424" t="s">
        <v>38</v>
      </c>
      <c r="AQ424" s="5" t="s">
        <v>64</v>
      </c>
      <c r="AR424" s="5" t="s">
        <v>181</v>
      </c>
      <c r="AS424" s="5" t="s">
        <v>64</v>
      </c>
      <c r="AT424" s="5"/>
      <c r="AU424" t="s">
        <v>38</v>
      </c>
      <c r="AV424" t="s">
        <v>38</v>
      </c>
      <c r="AW424" t="s">
        <v>38</v>
      </c>
      <c r="AX424" t="s">
        <v>90</v>
      </c>
      <c r="AY424" s="35" t="s">
        <v>3536</v>
      </c>
      <c r="AZ424" s="36" t="s">
        <v>3321</v>
      </c>
      <c r="BA424" s="36" t="s">
        <v>4116</v>
      </c>
      <c r="BB424" s="36" t="s">
        <v>5937</v>
      </c>
      <c r="BC424" s="37"/>
      <c r="BD424" s="36" t="s">
        <v>5746</v>
      </c>
      <c r="BE424" s="36" t="s">
        <v>3475</v>
      </c>
      <c r="BF424" t="s">
        <v>87</v>
      </c>
      <c r="BG424" s="39">
        <v>34636</v>
      </c>
      <c r="BH424" t="s">
        <v>53</v>
      </c>
      <c r="BI424" t="s">
        <v>221</v>
      </c>
      <c r="BJ424" s="5" t="s">
        <v>55</v>
      </c>
      <c r="BK424" t="s">
        <v>37</v>
      </c>
      <c r="BL424" t="s">
        <v>237</v>
      </c>
      <c r="BM424" t="s">
        <v>111</v>
      </c>
      <c r="BN424" t="s">
        <v>106</v>
      </c>
      <c r="BO424" t="s">
        <v>100</v>
      </c>
      <c r="BP424" s="4">
        <v>44188</v>
      </c>
      <c r="BQ424">
        <v>123</v>
      </c>
      <c r="BR424" s="5" t="s">
        <v>55</v>
      </c>
      <c r="BS424" t="s">
        <v>172</v>
      </c>
      <c r="BT424">
        <v>30215</v>
      </c>
      <c r="BU424" t="s">
        <v>38</v>
      </c>
      <c r="BV424" t="s">
        <v>38</v>
      </c>
      <c r="BW424" s="5" t="s">
        <v>55</v>
      </c>
      <c r="BX424" s="22" t="s">
        <v>55</v>
      </c>
      <c r="BY424" s="5" t="s">
        <v>55</v>
      </c>
      <c r="BZ424" s="5" t="s">
        <v>55</v>
      </c>
      <c r="CA424" t="s">
        <v>37</v>
      </c>
      <c r="CB424" t="s">
        <v>37</v>
      </c>
      <c r="CC424" t="s">
        <v>55</v>
      </c>
    </row>
    <row r="425" spans="1:81" x14ac:dyDescent="0.2">
      <c r="A425" s="7" t="s">
        <v>37</v>
      </c>
      <c r="B425" t="s">
        <v>688</v>
      </c>
      <c r="C425" t="s">
        <v>136</v>
      </c>
      <c r="D425" t="s">
        <v>166</v>
      </c>
      <c r="E425" t="str">
        <f t="shared" si="43"/>
        <v>Load Scenario 424 (Org#=1| Campus#=1, GiftType#=2, Fund#=1)</v>
      </c>
      <c r="F425" s="24" t="str">
        <f t="shared" si="44"/>
        <v>CampusName=Main Campus|GiftType=Donate| DonatePurchaseGoal=Donate|FundName= General Giving| CategoryName=</v>
      </c>
      <c r="G425" s="24" t="str">
        <f t="shared" si="45"/>
        <v>Load Scenario 424 (Org#=1| Campus#=1, GiftType#=2, Fund#=1) - Using 'Main Campus',  'Donate', using 'AmountCurrency' of '14', with a 'One-Time' transaction using a 'New Credit Card' payment type 'Visa' with account 'Mastercard_Personal' number '5454 5454 5454 5454' Submit = 'Yes'</v>
      </c>
      <c r="H425" s="24" t="str">
        <f t="shared" si="46"/>
        <v>Environment= https://sg-dev-web.securegive.com/,  User= testing+424+load@securegive.com</v>
      </c>
      <c r="I425" s="34" t="s">
        <v>244</v>
      </c>
      <c r="J425" t="s">
        <v>272</v>
      </c>
      <c r="K425" s="34" t="s">
        <v>2181</v>
      </c>
      <c r="L425" t="s">
        <v>271</v>
      </c>
      <c r="M425" t="s">
        <v>55</v>
      </c>
      <c r="N425" t="s">
        <v>55</v>
      </c>
      <c r="O425" s="1" t="s">
        <v>92</v>
      </c>
      <c r="P425" t="s">
        <v>13</v>
      </c>
      <c r="Q425">
        <v>1</v>
      </c>
      <c r="R425" s="24">
        <v>1</v>
      </c>
      <c r="S425" s="7" t="s">
        <v>213</v>
      </c>
      <c r="T425" s="7">
        <v>2</v>
      </c>
      <c r="U425" s="7" t="s">
        <v>213</v>
      </c>
      <c r="V425" s="26" t="s">
        <v>55</v>
      </c>
      <c r="W425" s="22" t="s">
        <v>55</v>
      </c>
      <c r="X425" s="32" t="s">
        <v>55</v>
      </c>
      <c r="Y425" s="32" t="s">
        <v>55</v>
      </c>
      <c r="Z425" s="22" t="s">
        <v>55</v>
      </c>
      <c r="AA425" s="22" t="s">
        <v>55</v>
      </c>
      <c r="AB425" s="22" t="s">
        <v>55</v>
      </c>
      <c r="AC425" t="s">
        <v>60</v>
      </c>
      <c r="AD425">
        <v>1</v>
      </c>
      <c r="AF425" t="s">
        <v>24</v>
      </c>
      <c r="AG425">
        <v>14</v>
      </c>
      <c r="AH425" t="s">
        <v>17</v>
      </c>
      <c r="AI425" s="5" t="s">
        <v>55</v>
      </c>
      <c r="AJ425" s="5" t="s">
        <v>55</v>
      </c>
      <c r="AK425" s="32" t="s">
        <v>55</v>
      </c>
      <c r="AL425" s="22" t="s">
        <v>55</v>
      </c>
      <c r="AM425" s="32" t="s">
        <v>55</v>
      </c>
      <c r="AN425" s="32" t="s">
        <v>55</v>
      </c>
      <c r="AO425" s="22" t="str">
        <f t="shared" si="42"/>
        <v>One-Time gift on N/A basis charged on N/A Delayed start date of N/A ending on N/A</v>
      </c>
      <c r="AP425" t="s">
        <v>38</v>
      </c>
      <c r="AQ425" s="5" t="s">
        <v>64</v>
      </c>
      <c r="AR425" s="5" t="s">
        <v>181</v>
      </c>
      <c r="AS425" s="5" t="s">
        <v>64</v>
      </c>
      <c r="AT425" s="5"/>
      <c r="AU425" t="s">
        <v>38</v>
      </c>
      <c r="AV425" t="s">
        <v>38</v>
      </c>
      <c r="AW425" t="s">
        <v>38</v>
      </c>
      <c r="AX425" t="s">
        <v>90</v>
      </c>
      <c r="AY425" s="35" t="s">
        <v>3473</v>
      </c>
      <c r="AZ425" s="36" t="s">
        <v>3488</v>
      </c>
      <c r="BA425" s="36" t="s">
        <v>4117</v>
      </c>
      <c r="BB425" s="36" t="s">
        <v>5938</v>
      </c>
      <c r="BC425" s="37"/>
      <c r="BD425" s="36" t="s">
        <v>5939</v>
      </c>
      <c r="BE425" s="36" t="s">
        <v>5195</v>
      </c>
      <c r="BF425" t="s">
        <v>87</v>
      </c>
      <c r="BG425" s="39">
        <v>67476</v>
      </c>
      <c r="BH425" t="s">
        <v>53</v>
      </c>
      <c r="BI425" t="s">
        <v>221</v>
      </c>
      <c r="BJ425" s="5" t="s">
        <v>55</v>
      </c>
      <c r="BK425" t="s">
        <v>37</v>
      </c>
      <c r="BL425" t="s">
        <v>237</v>
      </c>
      <c r="BM425" t="s">
        <v>111</v>
      </c>
      <c r="BN425" t="s">
        <v>122</v>
      </c>
      <c r="BO425" t="s">
        <v>101</v>
      </c>
      <c r="BP425" s="4">
        <v>44188</v>
      </c>
      <c r="BQ425">
        <v>123</v>
      </c>
      <c r="BR425" s="5" t="s">
        <v>55</v>
      </c>
      <c r="BS425" t="s">
        <v>173</v>
      </c>
      <c r="BT425">
        <v>30215</v>
      </c>
      <c r="BU425" t="s">
        <v>38</v>
      </c>
      <c r="BV425" t="s">
        <v>38</v>
      </c>
      <c r="BW425" s="5" t="s">
        <v>55</v>
      </c>
      <c r="BX425" s="22" t="s">
        <v>55</v>
      </c>
      <c r="BY425" s="5" t="s">
        <v>55</v>
      </c>
      <c r="BZ425" s="5" t="s">
        <v>55</v>
      </c>
      <c r="CA425" t="s">
        <v>38</v>
      </c>
      <c r="CB425" t="s">
        <v>37</v>
      </c>
      <c r="CC425" t="s">
        <v>55</v>
      </c>
    </row>
    <row r="426" spans="1:81" x14ac:dyDescent="0.2">
      <c r="A426" s="7" t="s">
        <v>37</v>
      </c>
      <c r="B426" t="s">
        <v>689</v>
      </c>
      <c r="C426" t="s">
        <v>136</v>
      </c>
      <c r="D426" t="s">
        <v>166</v>
      </c>
      <c r="E426" t="str">
        <f t="shared" si="43"/>
        <v>Load Scenario 425 (Org#=1| Campus#=1, GiftType#=2, Fund#=1)</v>
      </c>
      <c r="F426" s="24" t="str">
        <f t="shared" si="44"/>
        <v>CampusName=Main Campus|GiftType=Donate| DonatePurchaseGoal=Donate|FundName= General Giving| CategoryName=</v>
      </c>
      <c r="G426" s="24" t="str">
        <f t="shared" si="45"/>
        <v>Load Scenario 425 (Org#=1| Campus#=1, GiftType#=2, Fund#=1) - Using 'Main Campus',  'Donate', using 'AmountCurrency' of '15', with a 'One-Time' transaction using a 'New Credit Card' payment type 'Mastercard' with account 'Mastercard_Corporate' number '5405 2222 2222 2226' Submit = 'Yes'</v>
      </c>
      <c r="H426" s="24" t="str">
        <f t="shared" si="46"/>
        <v>Environment= https://sg-dev-web.securegive.com/,  User= testing+425+load@securegive.com</v>
      </c>
      <c r="I426" s="34" t="s">
        <v>244</v>
      </c>
      <c r="J426" t="s">
        <v>272</v>
      </c>
      <c r="K426" s="34" t="s">
        <v>2182</v>
      </c>
      <c r="L426" t="s">
        <v>271</v>
      </c>
      <c r="M426" t="s">
        <v>55</v>
      </c>
      <c r="N426" t="s">
        <v>55</v>
      </c>
      <c r="O426" s="1" t="s">
        <v>92</v>
      </c>
      <c r="P426" t="s">
        <v>13</v>
      </c>
      <c r="Q426">
        <v>1</v>
      </c>
      <c r="R426" s="24">
        <v>1</v>
      </c>
      <c r="S426" s="7" t="s">
        <v>213</v>
      </c>
      <c r="T426" s="7">
        <v>2</v>
      </c>
      <c r="U426" s="7" t="s">
        <v>213</v>
      </c>
      <c r="V426" s="26" t="s">
        <v>55</v>
      </c>
      <c r="W426" s="22" t="s">
        <v>55</v>
      </c>
      <c r="X426" s="32" t="s">
        <v>55</v>
      </c>
      <c r="Y426" s="32" t="s">
        <v>55</v>
      </c>
      <c r="Z426" s="22" t="s">
        <v>55</v>
      </c>
      <c r="AA426" s="22" t="s">
        <v>55</v>
      </c>
      <c r="AB426" s="22" t="s">
        <v>55</v>
      </c>
      <c r="AC426" t="s">
        <v>60</v>
      </c>
      <c r="AD426">
        <v>1</v>
      </c>
      <c r="AF426" t="s">
        <v>24</v>
      </c>
      <c r="AG426">
        <v>15</v>
      </c>
      <c r="AH426" t="s">
        <v>17</v>
      </c>
      <c r="AI426" s="5" t="s">
        <v>55</v>
      </c>
      <c r="AJ426" s="5" t="s">
        <v>55</v>
      </c>
      <c r="AK426" s="32" t="s">
        <v>55</v>
      </c>
      <c r="AL426" s="22" t="s">
        <v>55</v>
      </c>
      <c r="AM426" s="32" t="s">
        <v>55</v>
      </c>
      <c r="AN426" s="32" t="s">
        <v>55</v>
      </c>
      <c r="AO426" s="22" t="str">
        <f t="shared" si="42"/>
        <v>One-Time gift on N/A basis charged on N/A Delayed start date of N/A ending on N/A</v>
      </c>
      <c r="AP426" t="s">
        <v>38</v>
      </c>
      <c r="AQ426" s="5" t="s">
        <v>64</v>
      </c>
      <c r="AR426" s="5" t="s">
        <v>181</v>
      </c>
      <c r="AS426" s="5" t="s">
        <v>64</v>
      </c>
      <c r="AT426" s="5"/>
      <c r="AU426" t="s">
        <v>38</v>
      </c>
      <c r="AV426" t="s">
        <v>38</v>
      </c>
      <c r="AW426" t="s">
        <v>38</v>
      </c>
      <c r="AX426" t="s">
        <v>90</v>
      </c>
      <c r="AY426" s="35" t="s">
        <v>3492</v>
      </c>
      <c r="AZ426" s="36" t="s">
        <v>3300</v>
      </c>
      <c r="BA426" s="36" t="s">
        <v>4118</v>
      </c>
      <c r="BB426" s="36" t="s">
        <v>5940</v>
      </c>
      <c r="BC426" s="37"/>
      <c r="BD426" s="36" t="s">
        <v>5941</v>
      </c>
      <c r="BE426" s="36" t="s">
        <v>5429</v>
      </c>
      <c r="BF426" t="s">
        <v>87</v>
      </c>
      <c r="BG426" s="39">
        <v>52844</v>
      </c>
      <c r="BH426" t="s">
        <v>53</v>
      </c>
      <c r="BI426" t="s">
        <v>221</v>
      </c>
      <c r="BJ426" s="5" t="s">
        <v>55</v>
      </c>
      <c r="BK426" t="s">
        <v>37</v>
      </c>
      <c r="BL426" t="s">
        <v>238</v>
      </c>
      <c r="BM426" t="s">
        <v>111</v>
      </c>
      <c r="BN426" t="s">
        <v>123</v>
      </c>
      <c r="BO426" t="s">
        <v>103</v>
      </c>
      <c r="BP426" s="4">
        <v>44188</v>
      </c>
      <c r="BQ426">
        <v>123</v>
      </c>
      <c r="BR426" s="5" t="s">
        <v>55</v>
      </c>
      <c r="BS426" t="s">
        <v>174</v>
      </c>
      <c r="BT426">
        <v>30215</v>
      </c>
      <c r="BU426" t="s">
        <v>38</v>
      </c>
      <c r="BV426" t="s">
        <v>38</v>
      </c>
      <c r="BW426" s="5" t="s">
        <v>55</v>
      </c>
      <c r="BX426" s="22" t="s">
        <v>55</v>
      </c>
      <c r="BY426" s="5" t="s">
        <v>55</v>
      </c>
      <c r="BZ426" s="5" t="s">
        <v>55</v>
      </c>
      <c r="CA426" t="s">
        <v>38</v>
      </c>
      <c r="CB426" t="s">
        <v>37</v>
      </c>
      <c r="CC426" t="s">
        <v>55</v>
      </c>
    </row>
    <row r="427" spans="1:81" x14ac:dyDescent="0.2">
      <c r="A427" s="7" t="s">
        <v>37</v>
      </c>
      <c r="B427" t="s">
        <v>690</v>
      </c>
      <c r="C427" t="s">
        <v>136</v>
      </c>
      <c r="D427" t="s">
        <v>166</v>
      </c>
      <c r="E427" t="str">
        <f t="shared" si="43"/>
        <v>Load Scenario 426 (Org#=1| Campus#=1, GiftType#=2, Fund#=1)</v>
      </c>
      <c r="F427" s="24" t="str">
        <f t="shared" si="44"/>
        <v>CampusName=Main Campus|GiftType=Donate| DonatePurchaseGoal=Donate|FundName= General Giving| CategoryName=</v>
      </c>
      <c r="G427" s="24" t="str">
        <f t="shared" si="45"/>
        <v>Load Scenario 426 (Org#=1| Campus#=1, GiftType#=2, Fund#=1) - Using 'Main Campus',  'Donate', using 'AmountCurrency' of '16', with a 'One-Time' transaction using a 'New Credit Card' payment type 'Discover' with account 'Discover' number '6011 0009 9550 0000' Submit = 'Yes'</v>
      </c>
      <c r="H427" s="24" t="str">
        <f t="shared" si="46"/>
        <v>Environment= https://sg-dev-web.securegive.com/,  User= testing+426+load@securegive.com</v>
      </c>
      <c r="I427" s="34" t="s">
        <v>244</v>
      </c>
      <c r="J427" t="s">
        <v>272</v>
      </c>
      <c r="K427" s="34" t="s">
        <v>2183</v>
      </c>
      <c r="L427" t="s">
        <v>271</v>
      </c>
      <c r="M427" t="s">
        <v>55</v>
      </c>
      <c r="N427" t="s">
        <v>55</v>
      </c>
      <c r="O427" s="1" t="s">
        <v>92</v>
      </c>
      <c r="P427" t="s">
        <v>13</v>
      </c>
      <c r="Q427">
        <v>1</v>
      </c>
      <c r="R427" s="24">
        <v>1</v>
      </c>
      <c r="S427" s="7" t="s">
        <v>213</v>
      </c>
      <c r="T427" s="7">
        <v>2</v>
      </c>
      <c r="U427" s="7" t="s">
        <v>213</v>
      </c>
      <c r="V427" s="26" t="s">
        <v>55</v>
      </c>
      <c r="W427" s="22" t="s">
        <v>55</v>
      </c>
      <c r="X427" s="32" t="s">
        <v>55</v>
      </c>
      <c r="Y427" s="32" t="s">
        <v>55</v>
      </c>
      <c r="Z427" s="22" t="s">
        <v>55</v>
      </c>
      <c r="AA427" s="22" t="s">
        <v>55</v>
      </c>
      <c r="AB427" s="22" t="s">
        <v>55</v>
      </c>
      <c r="AC427" t="s">
        <v>60</v>
      </c>
      <c r="AD427">
        <v>1</v>
      </c>
      <c r="AF427" t="s">
        <v>24</v>
      </c>
      <c r="AG427">
        <v>16</v>
      </c>
      <c r="AH427" t="s">
        <v>17</v>
      </c>
      <c r="AI427" s="5" t="s">
        <v>55</v>
      </c>
      <c r="AJ427" s="5" t="s">
        <v>55</v>
      </c>
      <c r="AK427" s="32" t="s">
        <v>55</v>
      </c>
      <c r="AL427" s="22" t="s">
        <v>55</v>
      </c>
      <c r="AM427" s="32" t="s">
        <v>55</v>
      </c>
      <c r="AN427" s="32" t="s">
        <v>55</v>
      </c>
      <c r="AO427" s="22" t="str">
        <f t="shared" si="42"/>
        <v>One-Time gift on N/A basis charged on N/A Delayed start date of N/A ending on N/A</v>
      </c>
      <c r="AP427" t="s">
        <v>38</v>
      </c>
      <c r="AQ427" s="5" t="s">
        <v>64</v>
      </c>
      <c r="AR427" s="5" t="s">
        <v>181</v>
      </c>
      <c r="AS427" s="5" t="s">
        <v>64</v>
      </c>
      <c r="AT427" s="5"/>
      <c r="AU427" t="s">
        <v>38</v>
      </c>
      <c r="AV427" t="s">
        <v>38</v>
      </c>
      <c r="AW427" t="s">
        <v>38</v>
      </c>
      <c r="AX427" t="s">
        <v>90</v>
      </c>
      <c r="AY427" s="35" t="s">
        <v>3329</v>
      </c>
      <c r="AZ427" s="36" t="s">
        <v>3625</v>
      </c>
      <c r="BA427" s="36" t="s">
        <v>4119</v>
      </c>
      <c r="BB427" s="36" t="s">
        <v>5942</v>
      </c>
      <c r="BC427" s="37"/>
      <c r="BD427" s="36" t="s">
        <v>5852</v>
      </c>
      <c r="BE427" s="36" t="s">
        <v>5226</v>
      </c>
      <c r="BF427" t="s">
        <v>87</v>
      </c>
      <c r="BG427" s="39">
        <v>84281</v>
      </c>
      <c r="BH427" t="s">
        <v>53</v>
      </c>
      <c r="BI427" t="s">
        <v>221</v>
      </c>
      <c r="BJ427" s="5" t="s">
        <v>55</v>
      </c>
      <c r="BK427" t="s">
        <v>37</v>
      </c>
      <c r="BL427" t="s">
        <v>96</v>
      </c>
      <c r="BM427" t="s">
        <v>111</v>
      </c>
      <c r="BN427" t="s">
        <v>96</v>
      </c>
      <c r="BO427" t="s">
        <v>104</v>
      </c>
      <c r="BP427" s="4">
        <v>44188</v>
      </c>
      <c r="BQ427">
        <v>123</v>
      </c>
      <c r="BR427" s="5" t="s">
        <v>55</v>
      </c>
      <c r="BS427" t="s">
        <v>175</v>
      </c>
      <c r="BT427">
        <v>30215</v>
      </c>
      <c r="BU427" t="s">
        <v>38</v>
      </c>
      <c r="BV427" t="s">
        <v>38</v>
      </c>
      <c r="BW427" s="5" t="s">
        <v>55</v>
      </c>
      <c r="BX427" s="22" t="s">
        <v>55</v>
      </c>
      <c r="BY427" s="5" t="s">
        <v>55</v>
      </c>
      <c r="BZ427" s="5" t="s">
        <v>55</v>
      </c>
      <c r="CA427" t="s">
        <v>37</v>
      </c>
      <c r="CB427" t="s">
        <v>37</v>
      </c>
      <c r="CC427" t="s">
        <v>55</v>
      </c>
    </row>
    <row r="428" spans="1:81" x14ac:dyDescent="0.2">
      <c r="A428" s="7" t="s">
        <v>37</v>
      </c>
      <c r="B428" t="s">
        <v>691</v>
      </c>
      <c r="C428" t="s">
        <v>136</v>
      </c>
      <c r="D428" t="s">
        <v>166</v>
      </c>
      <c r="E428" t="str">
        <f t="shared" si="43"/>
        <v>Load Scenario 427 (Org#=1| Campus#=1, GiftType#=2, Fund#=1)</v>
      </c>
      <c r="F428" s="24" t="str">
        <f t="shared" si="44"/>
        <v>CampusName=Main Campus|GiftType=Donate| DonatePurchaseGoal=Donate|FundName= General Giving| CategoryName=</v>
      </c>
      <c r="G428" s="24" t="str">
        <f t="shared" si="45"/>
        <v>Load Scenario 427 (Org#=1| Campus#=1, GiftType#=2, Fund#=1) - Using 'Main Campus',  'Donate', using 'AmountCurrency' of '10', with a 'One-Time' transaction using a 'New Credit Card' payment type 'Amex' with account 'American_Express' number '3714 496353 98431' Submit = 'Yes'</v>
      </c>
      <c r="H428" s="24" t="str">
        <f t="shared" si="46"/>
        <v>Environment= https://sg-dev-web.securegive.com/,  User= testing+427+load@securegive.com</v>
      </c>
      <c r="I428" s="34" t="s">
        <v>244</v>
      </c>
      <c r="J428" t="s">
        <v>272</v>
      </c>
      <c r="K428" s="34" t="s">
        <v>2184</v>
      </c>
      <c r="L428" t="s">
        <v>271</v>
      </c>
      <c r="M428" t="s">
        <v>55</v>
      </c>
      <c r="N428" t="s">
        <v>55</v>
      </c>
      <c r="O428" s="1" t="s">
        <v>92</v>
      </c>
      <c r="P428" t="s">
        <v>13</v>
      </c>
      <c r="Q428">
        <v>1</v>
      </c>
      <c r="R428" s="24">
        <v>1</v>
      </c>
      <c r="S428" s="7" t="s">
        <v>213</v>
      </c>
      <c r="T428" s="7">
        <v>2</v>
      </c>
      <c r="U428" s="7" t="s">
        <v>213</v>
      </c>
      <c r="V428" s="26" t="s">
        <v>55</v>
      </c>
      <c r="W428" s="22" t="s">
        <v>55</v>
      </c>
      <c r="X428" s="32" t="s">
        <v>55</v>
      </c>
      <c r="Y428" s="32" t="s">
        <v>55</v>
      </c>
      <c r="Z428" s="22" t="s">
        <v>55</v>
      </c>
      <c r="AA428" s="22" t="s">
        <v>55</v>
      </c>
      <c r="AB428" s="22" t="s">
        <v>55</v>
      </c>
      <c r="AC428" t="s">
        <v>60</v>
      </c>
      <c r="AD428">
        <v>1</v>
      </c>
      <c r="AF428" t="s">
        <v>24</v>
      </c>
      <c r="AG428">
        <v>10</v>
      </c>
      <c r="AH428" t="s">
        <v>17</v>
      </c>
      <c r="AI428" s="5" t="s">
        <v>55</v>
      </c>
      <c r="AJ428" s="5" t="s">
        <v>55</v>
      </c>
      <c r="AK428" s="32" t="s">
        <v>55</v>
      </c>
      <c r="AL428" s="22" t="s">
        <v>55</v>
      </c>
      <c r="AM428" s="32" t="s">
        <v>55</v>
      </c>
      <c r="AN428" s="32" t="s">
        <v>55</v>
      </c>
      <c r="AO428" s="22" t="str">
        <f t="shared" si="42"/>
        <v>One-Time gift on N/A basis charged on N/A Delayed start date of N/A ending on N/A</v>
      </c>
      <c r="AP428" t="s">
        <v>38</v>
      </c>
      <c r="AQ428" s="5" t="s">
        <v>64</v>
      </c>
      <c r="AR428" s="5" t="s">
        <v>181</v>
      </c>
      <c r="AS428" s="5" t="s">
        <v>64</v>
      </c>
      <c r="AT428" s="5"/>
      <c r="AU428" t="s">
        <v>38</v>
      </c>
      <c r="AV428" t="s">
        <v>38</v>
      </c>
      <c r="AW428" t="s">
        <v>38</v>
      </c>
      <c r="AX428" t="s">
        <v>90</v>
      </c>
      <c r="AY428" s="35" t="s">
        <v>3450</v>
      </c>
      <c r="AZ428" s="36" t="s">
        <v>3289</v>
      </c>
      <c r="BA428" s="36" t="s">
        <v>4120</v>
      </c>
      <c r="BB428" s="36" t="s">
        <v>5943</v>
      </c>
      <c r="BC428" s="37"/>
      <c r="BD428" s="36" t="s">
        <v>5510</v>
      </c>
      <c r="BE428" s="36" t="s">
        <v>5393</v>
      </c>
      <c r="BF428" t="s">
        <v>87</v>
      </c>
      <c r="BG428" s="39">
        <v>26329</v>
      </c>
      <c r="BH428" t="s">
        <v>53</v>
      </c>
      <c r="BI428" t="s">
        <v>221</v>
      </c>
      <c r="BJ428" s="5" t="s">
        <v>55</v>
      </c>
      <c r="BK428" t="s">
        <v>37</v>
      </c>
      <c r="BL428" t="s">
        <v>239</v>
      </c>
      <c r="BM428" t="s">
        <v>111</v>
      </c>
      <c r="BN428" t="s">
        <v>107</v>
      </c>
      <c r="BO428" t="s">
        <v>105</v>
      </c>
      <c r="BP428" s="4">
        <v>44188</v>
      </c>
      <c r="BQ428" s="5" t="s">
        <v>55</v>
      </c>
      <c r="BR428">
        <v>1234</v>
      </c>
      <c r="BS428" t="s">
        <v>176</v>
      </c>
      <c r="BT428">
        <v>30215</v>
      </c>
      <c r="BU428" t="s">
        <v>38</v>
      </c>
      <c r="BV428" t="s">
        <v>55</v>
      </c>
      <c r="BW428" s="5" t="s">
        <v>55</v>
      </c>
      <c r="BX428" s="22" t="s">
        <v>55</v>
      </c>
      <c r="BY428" s="5" t="s">
        <v>55</v>
      </c>
      <c r="BZ428" s="5" t="s">
        <v>55</v>
      </c>
      <c r="CA428" t="s">
        <v>37</v>
      </c>
      <c r="CB428" t="s">
        <v>37</v>
      </c>
      <c r="CC428" t="s">
        <v>55</v>
      </c>
    </row>
    <row r="429" spans="1:81" x14ac:dyDescent="0.2">
      <c r="A429" s="7" t="s">
        <v>37</v>
      </c>
      <c r="B429" t="s">
        <v>692</v>
      </c>
      <c r="C429" t="s">
        <v>136</v>
      </c>
      <c r="D429" t="s">
        <v>166</v>
      </c>
      <c r="E429" t="str">
        <f t="shared" si="43"/>
        <v>Load Scenario 428 (Org#=1| Campus#=1, GiftType#=2, Fund#=1)</v>
      </c>
      <c r="F429" s="24" t="str">
        <f t="shared" si="44"/>
        <v>CampusName=Main Campus|GiftType=Donate| DonatePurchaseGoal=Donate|FundName= General Giving| CategoryName=</v>
      </c>
      <c r="G429" s="24" t="str">
        <f t="shared" si="45"/>
        <v>Load Scenario 428 (Org#=1| Campus#=1, GiftType#=2, Fund#=1) - Using 'Main Campus',  'Donate', using 'AmountCurrency' of '10', with a 'One-Time' transaction using a 'New Bank Account' payment type 'ach' with account 'NormalAccount' number '856667' Submit = 'Yes'</v>
      </c>
      <c r="H429" s="24" t="str">
        <f t="shared" si="46"/>
        <v>Environment= https://sg-dev-web.securegive.com/,  User= testing+428+load@securegive.com</v>
      </c>
      <c r="I429" s="34" t="s">
        <v>244</v>
      </c>
      <c r="J429" t="s">
        <v>272</v>
      </c>
      <c r="K429" s="34" t="s">
        <v>2185</v>
      </c>
      <c r="L429" t="s">
        <v>271</v>
      </c>
      <c r="M429" t="s">
        <v>55</v>
      </c>
      <c r="N429" t="s">
        <v>55</v>
      </c>
      <c r="O429" s="1" t="s">
        <v>92</v>
      </c>
      <c r="P429" t="s">
        <v>13</v>
      </c>
      <c r="Q429">
        <v>1</v>
      </c>
      <c r="R429" s="24">
        <v>1</v>
      </c>
      <c r="S429" s="7" t="s">
        <v>213</v>
      </c>
      <c r="T429" s="7">
        <v>2</v>
      </c>
      <c r="U429" s="7" t="s">
        <v>213</v>
      </c>
      <c r="V429" s="26" t="s">
        <v>55</v>
      </c>
      <c r="W429" s="22" t="s">
        <v>55</v>
      </c>
      <c r="X429" s="32" t="s">
        <v>55</v>
      </c>
      <c r="Y429" s="32" t="s">
        <v>55</v>
      </c>
      <c r="Z429" s="22" t="s">
        <v>55</v>
      </c>
      <c r="AA429" s="22" t="s">
        <v>55</v>
      </c>
      <c r="AB429" s="22" t="s">
        <v>55</v>
      </c>
      <c r="AC429" t="s">
        <v>60</v>
      </c>
      <c r="AD429">
        <v>1</v>
      </c>
      <c r="AF429" t="s">
        <v>24</v>
      </c>
      <c r="AG429">
        <v>10</v>
      </c>
      <c r="AH429" t="s">
        <v>17</v>
      </c>
      <c r="AI429" s="5" t="s">
        <v>55</v>
      </c>
      <c r="AJ429" s="5" t="s">
        <v>55</v>
      </c>
      <c r="AK429" s="32" t="s">
        <v>55</v>
      </c>
      <c r="AL429" s="22" t="s">
        <v>55</v>
      </c>
      <c r="AM429" s="32" t="s">
        <v>55</v>
      </c>
      <c r="AN429" s="32" t="s">
        <v>55</v>
      </c>
      <c r="AO429" s="22" t="str">
        <f t="shared" si="42"/>
        <v>One-Time gift on N/A basis charged on N/A Delayed start date of N/A ending on N/A</v>
      </c>
      <c r="AP429" t="s">
        <v>38</v>
      </c>
      <c r="AQ429" s="5" t="s">
        <v>64</v>
      </c>
      <c r="AR429" s="5" t="s">
        <v>181</v>
      </c>
      <c r="AS429" s="5" t="s">
        <v>64</v>
      </c>
      <c r="AT429" s="5"/>
      <c r="AU429" t="s">
        <v>38</v>
      </c>
      <c r="AV429" t="s">
        <v>38</v>
      </c>
      <c r="AW429" t="s">
        <v>38</v>
      </c>
      <c r="AX429" t="s">
        <v>90</v>
      </c>
      <c r="AY429" s="35" t="s">
        <v>3290</v>
      </c>
      <c r="AZ429" s="36" t="s">
        <v>3393</v>
      </c>
      <c r="BA429" s="36" t="s">
        <v>4121</v>
      </c>
      <c r="BB429" s="36" t="s">
        <v>5944</v>
      </c>
      <c r="BC429" s="37"/>
      <c r="BD429" s="36" t="s">
        <v>5733</v>
      </c>
      <c r="BE429" s="36" t="s">
        <v>5393</v>
      </c>
      <c r="BF429" t="s">
        <v>87</v>
      </c>
      <c r="BG429" s="39">
        <v>85288</v>
      </c>
      <c r="BH429" t="s">
        <v>126</v>
      </c>
      <c r="BI429" t="s">
        <v>221</v>
      </c>
      <c r="BJ429" s="5" t="s">
        <v>55</v>
      </c>
      <c r="BK429" s="5" t="s">
        <v>55</v>
      </c>
      <c r="BL429" t="s">
        <v>236</v>
      </c>
      <c r="BM429" t="s">
        <v>110</v>
      </c>
      <c r="BN429" t="s">
        <v>119</v>
      </c>
      <c r="BO429">
        <v>856667</v>
      </c>
      <c r="BP429" s="5" t="s">
        <v>55</v>
      </c>
      <c r="BQ429" s="5" t="s">
        <v>55</v>
      </c>
      <c r="BR429" s="5" t="s">
        <v>55</v>
      </c>
      <c r="BS429" s="5" t="s">
        <v>55</v>
      </c>
      <c r="BT429" s="5" t="s">
        <v>55</v>
      </c>
      <c r="BU429" s="5" t="s">
        <v>55</v>
      </c>
      <c r="BV429" t="s">
        <v>38</v>
      </c>
      <c r="BW429" t="s">
        <v>51</v>
      </c>
      <c r="BX429" s="6" t="s">
        <v>132</v>
      </c>
      <c r="BY429" t="s">
        <v>52</v>
      </c>
      <c r="BZ429" s="5" t="s">
        <v>131</v>
      </c>
      <c r="CA429" t="s">
        <v>38</v>
      </c>
      <c r="CB429" t="s">
        <v>37</v>
      </c>
      <c r="CC429" t="s">
        <v>215</v>
      </c>
    </row>
    <row r="430" spans="1:81" x14ac:dyDescent="0.2">
      <c r="A430" s="7" t="s">
        <v>37</v>
      </c>
      <c r="B430" t="s">
        <v>693</v>
      </c>
      <c r="C430" t="s">
        <v>136</v>
      </c>
      <c r="D430" t="s">
        <v>166</v>
      </c>
      <c r="E430" t="str">
        <f t="shared" si="43"/>
        <v>Load Scenario 429 (Org#=1| Campus#=1, GiftType#=2, Fund#=1)</v>
      </c>
      <c r="F430" s="24" t="str">
        <f t="shared" si="44"/>
        <v>CampusName=Main Campus|GiftType=Donate| DonatePurchaseGoal=Donate|FundName= General Giving| CategoryName=</v>
      </c>
      <c r="G430" s="24" t="str">
        <f t="shared" si="45"/>
        <v>Load Scenario 429 (Org#=1| Campus#=1, GiftType#=2, Fund#=1) - Using 'Main Campus',  'Donate', using 'AmountCurrency' of '10', with a 'One-Time' transaction using a 'New Credit Card' payment type 'Visa' with account 'Visa_Personal' number '4111 1111 1111 1111' Submit = 'Yes'</v>
      </c>
      <c r="H430" s="24" t="str">
        <f t="shared" si="46"/>
        <v>Environment= https://sg-dev-web.securegive.com/,  User= testing+429+load@securegive.com</v>
      </c>
      <c r="I430" s="34" t="s">
        <v>244</v>
      </c>
      <c r="J430" t="s">
        <v>272</v>
      </c>
      <c r="K430" s="34" t="s">
        <v>2186</v>
      </c>
      <c r="L430" t="s">
        <v>271</v>
      </c>
      <c r="M430" t="s">
        <v>55</v>
      </c>
      <c r="N430" t="s">
        <v>55</v>
      </c>
      <c r="O430" s="1" t="s">
        <v>92</v>
      </c>
      <c r="P430" t="s">
        <v>13</v>
      </c>
      <c r="Q430">
        <v>1</v>
      </c>
      <c r="R430" s="24">
        <v>1</v>
      </c>
      <c r="S430" s="7" t="s">
        <v>213</v>
      </c>
      <c r="T430" s="7">
        <v>2</v>
      </c>
      <c r="U430" s="7" t="s">
        <v>213</v>
      </c>
      <c r="V430" s="26" t="s">
        <v>55</v>
      </c>
      <c r="W430" s="22" t="s">
        <v>55</v>
      </c>
      <c r="X430" s="32" t="s">
        <v>55</v>
      </c>
      <c r="Y430" s="32" t="s">
        <v>55</v>
      </c>
      <c r="Z430" s="22" t="s">
        <v>55</v>
      </c>
      <c r="AA430" s="22" t="s">
        <v>55</v>
      </c>
      <c r="AB430" s="22" t="s">
        <v>55</v>
      </c>
      <c r="AC430" t="s">
        <v>60</v>
      </c>
      <c r="AD430">
        <v>1</v>
      </c>
      <c r="AF430" t="s">
        <v>24</v>
      </c>
      <c r="AG430">
        <v>10</v>
      </c>
      <c r="AH430" t="s">
        <v>17</v>
      </c>
      <c r="AI430" s="5" t="s">
        <v>55</v>
      </c>
      <c r="AJ430" s="5" t="s">
        <v>55</v>
      </c>
      <c r="AK430" s="32" t="s">
        <v>55</v>
      </c>
      <c r="AL430" s="22" t="s">
        <v>55</v>
      </c>
      <c r="AM430" s="32" t="s">
        <v>55</v>
      </c>
      <c r="AN430" s="32" t="s">
        <v>55</v>
      </c>
      <c r="AO430" s="22" t="str">
        <f t="shared" si="42"/>
        <v>One-Time gift on N/A basis charged on N/A Delayed start date of N/A ending on N/A</v>
      </c>
      <c r="AP430" t="s">
        <v>38</v>
      </c>
      <c r="AQ430" s="5" t="s">
        <v>64</v>
      </c>
      <c r="AR430" s="5" t="s">
        <v>181</v>
      </c>
      <c r="AS430" s="5" t="s">
        <v>64</v>
      </c>
      <c r="AT430" s="5"/>
      <c r="AU430" t="s">
        <v>38</v>
      </c>
      <c r="AV430" t="s">
        <v>38</v>
      </c>
      <c r="AW430" t="s">
        <v>38</v>
      </c>
      <c r="AX430" t="s">
        <v>90</v>
      </c>
      <c r="AY430" s="35" t="s">
        <v>3609</v>
      </c>
      <c r="AZ430" s="36" t="s">
        <v>3626</v>
      </c>
      <c r="BA430" s="36" t="s">
        <v>4122</v>
      </c>
      <c r="BB430" s="36" t="s">
        <v>5945</v>
      </c>
      <c r="BC430" s="37"/>
      <c r="BD430" s="36" t="s">
        <v>5795</v>
      </c>
      <c r="BE430" s="36" t="s">
        <v>5362</v>
      </c>
      <c r="BF430" t="s">
        <v>87</v>
      </c>
      <c r="BG430" s="39">
        <v>41097</v>
      </c>
      <c r="BH430" t="s">
        <v>53</v>
      </c>
      <c r="BI430" t="s">
        <v>221</v>
      </c>
      <c r="BJ430" s="5" t="s">
        <v>55</v>
      </c>
      <c r="BK430" t="s">
        <v>37</v>
      </c>
      <c r="BL430" t="s">
        <v>237</v>
      </c>
      <c r="BM430" t="s">
        <v>111</v>
      </c>
      <c r="BN430" t="s">
        <v>121</v>
      </c>
      <c r="BO430" t="s">
        <v>98</v>
      </c>
      <c r="BP430" s="4">
        <v>44188</v>
      </c>
      <c r="BQ430">
        <v>123</v>
      </c>
      <c r="BR430" s="5" t="s">
        <v>55</v>
      </c>
      <c r="BS430" t="s">
        <v>50</v>
      </c>
      <c r="BT430">
        <v>30215</v>
      </c>
      <c r="BU430" t="s">
        <v>38</v>
      </c>
      <c r="BV430" t="s">
        <v>38</v>
      </c>
      <c r="BW430" s="5" t="s">
        <v>55</v>
      </c>
      <c r="BX430" s="22" t="s">
        <v>55</v>
      </c>
      <c r="BY430" s="5" t="s">
        <v>55</v>
      </c>
      <c r="BZ430" s="5" t="s">
        <v>55</v>
      </c>
      <c r="CA430" t="s">
        <v>37</v>
      </c>
      <c r="CB430" t="s">
        <v>37</v>
      </c>
      <c r="CC430" t="s">
        <v>55</v>
      </c>
    </row>
    <row r="431" spans="1:81" ht="17" customHeight="1" x14ac:dyDescent="0.2">
      <c r="A431" s="7" t="s">
        <v>37</v>
      </c>
      <c r="B431" t="s">
        <v>694</v>
      </c>
      <c r="C431" t="s">
        <v>136</v>
      </c>
      <c r="D431" t="s">
        <v>166</v>
      </c>
      <c r="E431" t="str">
        <f t="shared" si="43"/>
        <v>Load Scenario 430 (Org#=1| Campus#=1, GiftType#=2, Fund#=1)</v>
      </c>
      <c r="F431" s="24" t="str">
        <f t="shared" si="44"/>
        <v>CampusName=Main Campus|GiftType=Donate| DonatePurchaseGoal=Donate|FundName= General Giving| CategoryName=</v>
      </c>
      <c r="G431" s="24" t="str">
        <f t="shared" si="45"/>
        <v>Load Scenario 430 (Org#=1| Campus#=1, GiftType#=2, Fund#=1) - Using 'Main Campus',  'Donate', using 'AmountCurrency' of '10', with a 'One-Time' transaction using a 'New Credit Card' payment type 'Visa' with account 'Visa_Corporate_Purchase' number '4055 0111 1111 1111' Submit = 'Yes'</v>
      </c>
      <c r="H431" s="24" t="str">
        <f t="shared" si="46"/>
        <v>Environment= https://sg-dev-web.securegive.com/,  User= testing+430+load@securegive.com</v>
      </c>
      <c r="I431" s="34" t="s">
        <v>244</v>
      </c>
      <c r="J431" t="s">
        <v>272</v>
      </c>
      <c r="K431" s="34" t="s">
        <v>2187</v>
      </c>
      <c r="L431" t="s">
        <v>271</v>
      </c>
      <c r="M431" t="s">
        <v>55</v>
      </c>
      <c r="N431" t="s">
        <v>55</v>
      </c>
      <c r="O431" s="1" t="s">
        <v>92</v>
      </c>
      <c r="P431" t="s">
        <v>13</v>
      </c>
      <c r="Q431">
        <v>1</v>
      </c>
      <c r="R431" s="24">
        <v>1</v>
      </c>
      <c r="S431" s="7" t="s">
        <v>213</v>
      </c>
      <c r="T431" s="7">
        <v>2</v>
      </c>
      <c r="U431" s="7" t="s">
        <v>213</v>
      </c>
      <c r="V431" s="26" t="s">
        <v>55</v>
      </c>
      <c r="W431" s="22" t="s">
        <v>55</v>
      </c>
      <c r="X431" s="32" t="s">
        <v>55</v>
      </c>
      <c r="Y431" s="32" t="s">
        <v>55</v>
      </c>
      <c r="Z431" s="22" t="s">
        <v>55</v>
      </c>
      <c r="AA431" s="22" t="s">
        <v>55</v>
      </c>
      <c r="AB431" s="22" t="s">
        <v>55</v>
      </c>
      <c r="AC431" t="s">
        <v>60</v>
      </c>
      <c r="AD431">
        <v>1</v>
      </c>
      <c r="AF431" t="s">
        <v>24</v>
      </c>
      <c r="AG431">
        <v>10</v>
      </c>
      <c r="AH431" t="s">
        <v>17</v>
      </c>
      <c r="AI431" s="5" t="s">
        <v>55</v>
      </c>
      <c r="AJ431" s="5" t="s">
        <v>55</v>
      </c>
      <c r="AK431" s="32" t="s">
        <v>55</v>
      </c>
      <c r="AL431" s="22" t="s">
        <v>55</v>
      </c>
      <c r="AM431" s="32" t="s">
        <v>55</v>
      </c>
      <c r="AN431" s="32" t="s">
        <v>55</v>
      </c>
      <c r="AO431" s="22" t="str">
        <f t="shared" si="42"/>
        <v>One-Time gift on N/A basis charged on N/A Delayed start date of N/A ending on N/A</v>
      </c>
      <c r="AP431" t="s">
        <v>38</v>
      </c>
      <c r="AQ431" s="5" t="s">
        <v>64</v>
      </c>
      <c r="AR431" s="5" t="s">
        <v>181</v>
      </c>
      <c r="AS431" s="5" t="s">
        <v>64</v>
      </c>
      <c r="AT431" s="5"/>
      <c r="AU431" t="s">
        <v>38</v>
      </c>
      <c r="AV431" t="s">
        <v>38</v>
      </c>
      <c r="AW431" t="s">
        <v>38</v>
      </c>
      <c r="AX431" t="s">
        <v>90</v>
      </c>
      <c r="AY431" s="35" t="s">
        <v>3462</v>
      </c>
      <c r="AZ431" s="36" t="s">
        <v>3627</v>
      </c>
      <c r="BA431" s="36" t="s">
        <v>4123</v>
      </c>
      <c r="BB431" s="36" t="s">
        <v>5946</v>
      </c>
      <c r="BC431" s="37"/>
      <c r="BD431" s="36" t="s">
        <v>5947</v>
      </c>
      <c r="BE431" s="36" t="s">
        <v>5248</v>
      </c>
      <c r="BF431" t="s">
        <v>87</v>
      </c>
      <c r="BG431" s="39">
        <v>95399</v>
      </c>
      <c r="BH431" t="s">
        <v>53</v>
      </c>
      <c r="BI431" t="s">
        <v>221</v>
      </c>
      <c r="BJ431" s="5" t="s">
        <v>55</v>
      </c>
      <c r="BK431" t="s">
        <v>37</v>
      </c>
      <c r="BL431" t="s">
        <v>237</v>
      </c>
      <c r="BM431" t="s">
        <v>111</v>
      </c>
      <c r="BN431" t="s">
        <v>106</v>
      </c>
      <c r="BO431" t="s">
        <v>100</v>
      </c>
      <c r="BP431" s="4">
        <v>44188</v>
      </c>
      <c r="BQ431">
        <v>123</v>
      </c>
      <c r="BR431" s="5" t="s">
        <v>55</v>
      </c>
      <c r="BS431" t="s">
        <v>172</v>
      </c>
      <c r="BT431">
        <v>30215</v>
      </c>
      <c r="BU431" t="s">
        <v>38</v>
      </c>
      <c r="BV431" t="s">
        <v>38</v>
      </c>
      <c r="BW431" s="5" t="s">
        <v>55</v>
      </c>
      <c r="BX431" s="22" t="s">
        <v>55</v>
      </c>
      <c r="BY431" s="5" t="s">
        <v>55</v>
      </c>
      <c r="BZ431" s="5" t="s">
        <v>55</v>
      </c>
      <c r="CA431" t="s">
        <v>37</v>
      </c>
      <c r="CB431" t="s">
        <v>37</v>
      </c>
      <c r="CC431" t="s">
        <v>55</v>
      </c>
    </row>
    <row r="432" spans="1:81" x14ac:dyDescent="0.2">
      <c r="A432" s="7" t="s">
        <v>37</v>
      </c>
      <c r="B432" t="s">
        <v>695</v>
      </c>
      <c r="C432" t="s">
        <v>136</v>
      </c>
      <c r="D432" t="s">
        <v>166</v>
      </c>
      <c r="E432" t="str">
        <f t="shared" si="43"/>
        <v>Load Scenario 431 (Org#=1| Campus#=1, GiftType#=2, Fund#=1)</v>
      </c>
      <c r="F432" s="24" t="str">
        <f t="shared" si="44"/>
        <v>CampusName=Main Campus|GiftType=Donate| DonatePurchaseGoal=Donate|FundName= General Giving| CategoryName=</v>
      </c>
      <c r="G432" s="24" t="str">
        <f t="shared" si="45"/>
        <v>Load Scenario 431 (Org#=1| Campus#=1, GiftType#=2, Fund#=1) - Using 'Main Campus',  'Donate', using 'AmountCurrency' of '14', with a 'One-Time' transaction using a 'New Credit Card' payment type 'Visa' with account 'Mastercard_Personal' number '5454 5454 5454 5454' Submit = 'Yes'</v>
      </c>
      <c r="H432" s="24" t="str">
        <f t="shared" si="46"/>
        <v>Environment= https://sg-dev-web.securegive.com/,  User= testing+431+load@securegive.com</v>
      </c>
      <c r="I432" s="34" t="s">
        <v>244</v>
      </c>
      <c r="J432" t="s">
        <v>272</v>
      </c>
      <c r="K432" s="34" t="s">
        <v>2188</v>
      </c>
      <c r="L432" t="s">
        <v>271</v>
      </c>
      <c r="M432" t="s">
        <v>55</v>
      </c>
      <c r="N432" t="s">
        <v>55</v>
      </c>
      <c r="O432" s="1" t="s">
        <v>92</v>
      </c>
      <c r="P432" t="s">
        <v>13</v>
      </c>
      <c r="Q432">
        <v>1</v>
      </c>
      <c r="R432" s="24">
        <v>1</v>
      </c>
      <c r="S432" s="7" t="s">
        <v>213</v>
      </c>
      <c r="T432" s="7">
        <v>2</v>
      </c>
      <c r="U432" s="7" t="s">
        <v>213</v>
      </c>
      <c r="V432" s="26" t="s">
        <v>55</v>
      </c>
      <c r="W432" s="22" t="s">
        <v>55</v>
      </c>
      <c r="X432" s="32" t="s">
        <v>55</v>
      </c>
      <c r="Y432" s="32" t="s">
        <v>55</v>
      </c>
      <c r="Z432" s="22" t="s">
        <v>55</v>
      </c>
      <c r="AA432" s="22" t="s">
        <v>55</v>
      </c>
      <c r="AB432" s="22" t="s">
        <v>55</v>
      </c>
      <c r="AC432" t="s">
        <v>60</v>
      </c>
      <c r="AD432">
        <v>1</v>
      </c>
      <c r="AF432" t="s">
        <v>24</v>
      </c>
      <c r="AG432">
        <v>14</v>
      </c>
      <c r="AH432" t="s">
        <v>17</v>
      </c>
      <c r="AI432" s="5" t="s">
        <v>55</v>
      </c>
      <c r="AJ432" s="5" t="s">
        <v>55</v>
      </c>
      <c r="AK432" s="32" t="s">
        <v>55</v>
      </c>
      <c r="AL432" s="22" t="s">
        <v>55</v>
      </c>
      <c r="AM432" s="32" t="s">
        <v>55</v>
      </c>
      <c r="AN432" s="32" t="s">
        <v>55</v>
      </c>
      <c r="AO432" s="22" t="str">
        <f t="shared" si="42"/>
        <v>One-Time gift on N/A basis charged on N/A Delayed start date of N/A ending on N/A</v>
      </c>
      <c r="AP432" t="s">
        <v>38</v>
      </c>
      <c r="AQ432" s="5" t="s">
        <v>64</v>
      </c>
      <c r="AR432" s="5" t="s">
        <v>181</v>
      </c>
      <c r="AS432" s="5" t="s">
        <v>64</v>
      </c>
      <c r="AT432" s="5"/>
      <c r="AU432" t="s">
        <v>38</v>
      </c>
      <c r="AV432" t="s">
        <v>38</v>
      </c>
      <c r="AW432" t="s">
        <v>38</v>
      </c>
      <c r="AX432" t="s">
        <v>90</v>
      </c>
      <c r="AY432" s="35" t="s">
        <v>3378</v>
      </c>
      <c r="AZ432" s="36" t="s">
        <v>3622</v>
      </c>
      <c r="BA432" s="36" t="s">
        <v>4124</v>
      </c>
      <c r="BB432" s="36" t="s">
        <v>5948</v>
      </c>
      <c r="BC432" s="37"/>
      <c r="BD432" s="36" t="s">
        <v>5949</v>
      </c>
      <c r="BE432" s="36" t="s">
        <v>5206</v>
      </c>
      <c r="BF432" t="s">
        <v>87</v>
      </c>
      <c r="BG432" s="39">
        <v>66992</v>
      </c>
      <c r="BH432" t="s">
        <v>53</v>
      </c>
      <c r="BI432" t="s">
        <v>221</v>
      </c>
      <c r="BJ432" s="5" t="s">
        <v>55</v>
      </c>
      <c r="BK432" t="s">
        <v>37</v>
      </c>
      <c r="BL432" t="s">
        <v>237</v>
      </c>
      <c r="BM432" t="s">
        <v>111</v>
      </c>
      <c r="BN432" t="s">
        <v>122</v>
      </c>
      <c r="BO432" t="s">
        <v>101</v>
      </c>
      <c r="BP432" s="4">
        <v>44188</v>
      </c>
      <c r="BQ432">
        <v>123</v>
      </c>
      <c r="BR432" s="5" t="s">
        <v>55</v>
      </c>
      <c r="BS432" t="s">
        <v>173</v>
      </c>
      <c r="BT432">
        <v>30215</v>
      </c>
      <c r="BU432" t="s">
        <v>38</v>
      </c>
      <c r="BV432" t="s">
        <v>38</v>
      </c>
      <c r="BW432" s="5" t="s">
        <v>55</v>
      </c>
      <c r="BX432" s="22" t="s">
        <v>55</v>
      </c>
      <c r="BY432" s="5" t="s">
        <v>55</v>
      </c>
      <c r="BZ432" s="5" t="s">
        <v>55</v>
      </c>
      <c r="CA432" t="s">
        <v>38</v>
      </c>
      <c r="CB432" t="s">
        <v>37</v>
      </c>
      <c r="CC432" t="s">
        <v>55</v>
      </c>
    </row>
    <row r="433" spans="1:81" x14ac:dyDescent="0.2">
      <c r="A433" s="7" t="s">
        <v>37</v>
      </c>
      <c r="B433" t="s">
        <v>696</v>
      </c>
      <c r="C433" t="s">
        <v>136</v>
      </c>
      <c r="D433" t="s">
        <v>166</v>
      </c>
      <c r="E433" t="str">
        <f t="shared" si="43"/>
        <v>Load Scenario 432 (Org#=1| Campus#=1, GiftType#=2, Fund#=1)</v>
      </c>
      <c r="F433" s="24" t="str">
        <f t="shared" si="44"/>
        <v>CampusName=Main Campus|GiftType=Donate| DonatePurchaseGoal=Donate|FundName= General Giving| CategoryName=</v>
      </c>
      <c r="G433" s="24" t="str">
        <f t="shared" si="45"/>
        <v>Load Scenario 432 (Org#=1| Campus#=1, GiftType#=2, Fund#=1) - Using 'Main Campus',  'Donate', using 'AmountCurrency' of '15', with a 'One-Time' transaction using a 'New Credit Card' payment type 'Mastercard' with account 'Mastercard_Corporate' number '5405 2222 2222 2226' Submit = 'Yes'</v>
      </c>
      <c r="H433" s="24" t="str">
        <f t="shared" si="46"/>
        <v>Environment= https://sg-dev-web.securegive.com/,  User= testing+432+load@securegive.com</v>
      </c>
      <c r="I433" s="34" t="s">
        <v>244</v>
      </c>
      <c r="J433" t="s">
        <v>272</v>
      </c>
      <c r="K433" s="34" t="s">
        <v>2189</v>
      </c>
      <c r="L433" t="s">
        <v>271</v>
      </c>
      <c r="M433" t="s">
        <v>55</v>
      </c>
      <c r="N433" t="s">
        <v>55</v>
      </c>
      <c r="O433" s="1" t="s">
        <v>92</v>
      </c>
      <c r="P433" t="s">
        <v>13</v>
      </c>
      <c r="Q433">
        <v>1</v>
      </c>
      <c r="R433" s="24">
        <v>1</v>
      </c>
      <c r="S433" s="7" t="s">
        <v>213</v>
      </c>
      <c r="T433" s="7">
        <v>2</v>
      </c>
      <c r="U433" s="7" t="s">
        <v>213</v>
      </c>
      <c r="V433" s="26" t="s">
        <v>55</v>
      </c>
      <c r="W433" s="22" t="s">
        <v>55</v>
      </c>
      <c r="X433" s="32" t="s">
        <v>55</v>
      </c>
      <c r="Y433" s="32" t="s">
        <v>55</v>
      </c>
      <c r="Z433" s="22" t="s">
        <v>55</v>
      </c>
      <c r="AA433" s="22" t="s">
        <v>55</v>
      </c>
      <c r="AB433" s="22" t="s">
        <v>55</v>
      </c>
      <c r="AC433" t="s">
        <v>60</v>
      </c>
      <c r="AD433">
        <v>1</v>
      </c>
      <c r="AF433" t="s">
        <v>24</v>
      </c>
      <c r="AG433">
        <v>15</v>
      </c>
      <c r="AH433" t="s">
        <v>17</v>
      </c>
      <c r="AI433" s="5" t="s">
        <v>55</v>
      </c>
      <c r="AJ433" s="5" t="s">
        <v>55</v>
      </c>
      <c r="AK433" s="32" t="s">
        <v>55</v>
      </c>
      <c r="AL433" s="22" t="s">
        <v>55</v>
      </c>
      <c r="AM433" s="32" t="s">
        <v>55</v>
      </c>
      <c r="AN433" s="32" t="s">
        <v>55</v>
      </c>
      <c r="AO433" s="22" t="str">
        <f t="shared" si="42"/>
        <v>One-Time gift on N/A basis charged on N/A Delayed start date of N/A ending on N/A</v>
      </c>
      <c r="AP433" t="s">
        <v>38</v>
      </c>
      <c r="AQ433" s="5" t="s">
        <v>64</v>
      </c>
      <c r="AR433" s="5" t="s">
        <v>181</v>
      </c>
      <c r="AS433" s="5" t="s">
        <v>64</v>
      </c>
      <c r="AT433" s="5"/>
      <c r="AU433" t="s">
        <v>38</v>
      </c>
      <c r="AV433" t="s">
        <v>38</v>
      </c>
      <c r="AW433" t="s">
        <v>38</v>
      </c>
      <c r="AX433" t="s">
        <v>90</v>
      </c>
      <c r="AY433" s="35" t="s">
        <v>3506</v>
      </c>
      <c r="AZ433" s="36" t="s">
        <v>3537</v>
      </c>
      <c r="BA433" s="36" t="s">
        <v>4125</v>
      </c>
      <c r="BB433" s="36" t="s">
        <v>5950</v>
      </c>
      <c r="BC433" s="37"/>
      <c r="BD433" s="36" t="s">
        <v>5682</v>
      </c>
      <c r="BE433" s="36" t="s">
        <v>5478</v>
      </c>
      <c r="BF433" t="s">
        <v>87</v>
      </c>
      <c r="BG433" s="39">
        <v>15687</v>
      </c>
      <c r="BH433" t="s">
        <v>53</v>
      </c>
      <c r="BI433" t="s">
        <v>221</v>
      </c>
      <c r="BJ433" s="5" t="s">
        <v>55</v>
      </c>
      <c r="BK433" t="s">
        <v>37</v>
      </c>
      <c r="BL433" t="s">
        <v>238</v>
      </c>
      <c r="BM433" t="s">
        <v>111</v>
      </c>
      <c r="BN433" t="s">
        <v>123</v>
      </c>
      <c r="BO433" t="s">
        <v>103</v>
      </c>
      <c r="BP433" s="4">
        <v>44188</v>
      </c>
      <c r="BQ433">
        <v>123</v>
      </c>
      <c r="BR433" s="5" t="s">
        <v>55</v>
      </c>
      <c r="BS433" t="s">
        <v>174</v>
      </c>
      <c r="BT433">
        <v>30215</v>
      </c>
      <c r="BU433" t="s">
        <v>38</v>
      </c>
      <c r="BV433" t="s">
        <v>38</v>
      </c>
      <c r="BW433" s="5" t="s">
        <v>55</v>
      </c>
      <c r="BX433" s="22" t="s">
        <v>55</v>
      </c>
      <c r="BY433" s="5" t="s">
        <v>55</v>
      </c>
      <c r="BZ433" s="5" t="s">
        <v>55</v>
      </c>
      <c r="CA433" t="s">
        <v>38</v>
      </c>
      <c r="CB433" t="s">
        <v>37</v>
      </c>
      <c r="CC433" t="s">
        <v>55</v>
      </c>
    </row>
    <row r="434" spans="1:81" x14ac:dyDescent="0.2">
      <c r="A434" s="7" t="s">
        <v>37</v>
      </c>
      <c r="B434" t="s">
        <v>697</v>
      </c>
      <c r="C434" t="s">
        <v>136</v>
      </c>
      <c r="D434" t="s">
        <v>166</v>
      </c>
      <c r="E434" t="str">
        <f t="shared" si="43"/>
        <v>Load Scenario 433 (Org#=1| Campus#=1, GiftType#=2, Fund#=1)</v>
      </c>
      <c r="F434" s="24" t="str">
        <f t="shared" si="44"/>
        <v>CampusName=Main Campus|GiftType=Donate| DonatePurchaseGoal=Donate|FundName= General Giving| CategoryName=</v>
      </c>
      <c r="G434" s="24" t="str">
        <f t="shared" si="45"/>
        <v>Load Scenario 433 (Org#=1| Campus#=1, GiftType#=2, Fund#=1) - Using 'Main Campus',  'Donate', using 'AmountCurrency' of '16', with a 'One-Time' transaction using a 'New Credit Card' payment type 'Discover' with account 'Discover' number '6011 0009 9550 0000' Submit = 'Yes'</v>
      </c>
      <c r="H434" s="24" t="str">
        <f t="shared" si="46"/>
        <v>Environment= https://sg-dev-web.securegive.com/,  User= testing+433+load@securegive.com</v>
      </c>
      <c r="I434" s="34" t="s">
        <v>244</v>
      </c>
      <c r="J434" t="s">
        <v>272</v>
      </c>
      <c r="K434" s="34" t="s">
        <v>2190</v>
      </c>
      <c r="L434" t="s">
        <v>271</v>
      </c>
      <c r="M434" t="s">
        <v>55</v>
      </c>
      <c r="N434" t="s">
        <v>55</v>
      </c>
      <c r="O434" s="1" t="s">
        <v>92</v>
      </c>
      <c r="P434" t="s">
        <v>13</v>
      </c>
      <c r="Q434">
        <v>1</v>
      </c>
      <c r="R434" s="24">
        <v>1</v>
      </c>
      <c r="S434" s="7" t="s">
        <v>213</v>
      </c>
      <c r="T434" s="7">
        <v>2</v>
      </c>
      <c r="U434" s="7" t="s">
        <v>213</v>
      </c>
      <c r="V434" s="26" t="s">
        <v>55</v>
      </c>
      <c r="W434" s="22" t="s">
        <v>55</v>
      </c>
      <c r="X434" s="32" t="s">
        <v>55</v>
      </c>
      <c r="Y434" s="32" t="s">
        <v>55</v>
      </c>
      <c r="Z434" s="22" t="s">
        <v>55</v>
      </c>
      <c r="AA434" s="22" t="s">
        <v>55</v>
      </c>
      <c r="AB434" s="22" t="s">
        <v>55</v>
      </c>
      <c r="AC434" t="s">
        <v>60</v>
      </c>
      <c r="AD434">
        <v>1</v>
      </c>
      <c r="AF434" t="s">
        <v>24</v>
      </c>
      <c r="AG434">
        <v>16</v>
      </c>
      <c r="AH434" t="s">
        <v>17</v>
      </c>
      <c r="AI434" s="5" t="s">
        <v>55</v>
      </c>
      <c r="AJ434" s="5" t="s">
        <v>55</v>
      </c>
      <c r="AK434" s="32" t="s">
        <v>55</v>
      </c>
      <c r="AL434" s="22" t="s">
        <v>55</v>
      </c>
      <c r="AM434" s="32" t="s">
        <v>55</v>
      </c>
      <c r="AN434" s="32" t="s">
        <v>55</v>
      </c>
      <c r="AO434" s="22" t="str">
        <f t="shared" si="42"/>
        <v>One-Time gift on N/A basis charged on N/A Delayed start date of N/A ending on N/A</v>
      </c>
      <c r="AP434" t="s">
        <v>38</v>
      </c>
      <c r="AQ434" s="5" t="s">
        <v>64</v>
      </c>
      <c r="AR434" s="5" t="s">
        <v>181</v>
      </c>
      <c r="AS434" s="5" t="s">
        <v>64</v>
      </c>
      <c r="AT434" s="5"/>
      <c r="AU434" t="s">
        <v>38</v>
      </c>
      <c r="AV434" t="s">
        <v>38</v>
      </c>
      <c r="AW434" t="s">
        <v>38</v>
      </c>
      <c r="AX434" t="s">
        <v>90</v>
      </c>
      <c r="AY434" s="35" t="s">
        <v>3457</v>
      </c>
      <c r="AZ434" s="36" t="s">
        <v>3383</v>
      </c>
      <c r="BA434" s="36" t="s">
        <v>4126</v>
      </c>
      <c r="BB434" s="36" t="s">
        <v>5951</v>
      </c>
      <c r="BC434" s="37"/>
      <c r="BD434" s="36" t="s">
        <v>5900</v>
      </c>
      <c r="BE434" s="36" t="s">
        <v>5447</v>
      </c>
      <c r="BF434" t="s">
        <v>87</v>
      </c>
      <c r="BG434" s="39">
        <v>88972</v>
      </c>
      <c r="BH434" t="s">
        <v>53</v>
      </c>
      <c r="BI434" t="s">
        <v>221</v>
      </c>
      <c r="BJ434" s="5" t="s">
        <v>55</v>
      </c>
      <c r="BK434" t="s">
        <v>37</v>
      </c>
      <c r="BL434" t="s">
        <v>96</v>
      </c>
      <c r="BM434" t="s">
        <v>111</v>
      </c>
      <c r="BN434" t="s">
        <v>96</v>
      </c>
      <c r="BO434" t="s">
        <v>104</v>
      </c>
      <c r="BP434" s="4">
        <v>44188</v>
      </c>
      <c r="BQ434">
        <v>123</v>
      </c>
      <c r="BR434" s="5" t="s">
        <v>55</v>
      </c>
      <c r="BS434" t="s">
        <v>175</v>
      </c>
      <c r="BT434">
        <v>30215</v>
      </c>
      <c r="BU434" t="s">
        <v>38</v>
      </c>
      <c r="BV434" t="s">
        <v>38</v>
      </c>
      <c r="BW434" s="5" t="s">
        <v>55</v>
      </c>
      <c r="BX434" s="22" t="s">
        <v>55</v>
      </c>
      <c r="BY434" s="5" t="s">
        <v>55</v>
      </c>
      <c r="BZ434" s="5" t="s">
        <v>55</v>
      </c>
      <c r="CA434" t="s">
        <v>37</v>
      </c>
      <c r="CB434" t="s">
        <v>37</v>
      </c>
      <c r="CC434" t="s">
        <v>55</v>
      </c>
    </row>
    <row r="435" spans="1:81" x14ac:dyDescent="0.2">
      <c r="A435" s="7" t="s">
        <v>37</v>
      </c>
      <c r="B435" t="s">
        <v>698</v>
      </c>
      <c r="C435" t="s">
        <v>136</v>
      </c>
      <c r="D435" t="s">
        <v>166</v>
      </c>
      <c r="E435" t="str">
        <f t="shared" si="43"/>
        <v>Load Scenario 434 (Org#=1| Campus#=1, GiftType#=2, Fund#=1)</v>
      </c>
      <c r="F435" s="24" t="str">
        <f t="shared" si="44"/>
        <v>CampusName=Main Campus|GiftType=Donate| DonatePurchaseGoal=Donate|FundName= General Giving| CategoryName=</v>
      </c>
      <c r="G435" s="24" t="str">
        <f t="shared" si="45"/>
        <v>Load Scenario 434 (Org#=1| Campus#=1, GiftType#=2, Fund#=1) - Using 'Main Campus',  'Donate', using 'AmountCurrency' of '10', with a 'One-Time' transaction using a 'New Credit Card' payment type 'Amex' with account 'American_Express' number '3714 496353 98431' Submit = 'Yes'</v>
      </c>
      <c r="H435" s="24" t="str">
        <f t="shared" si="46"/>
        <v>Environment= https://sg-dev-web.securegive.com/,  User= testing+434+load@securegive.com</v>
      </c>
      <c r="I435" s="34" t="s">
        <v>244</v>
      </c>
      <c r="J435" t="s">
        <v>272</v>
      </c>
      <c r="K435" s="34" t="s">
        <v>2191</v>
      </c>
      <c r="L435" t="s">
        <v>271</v>
      </c>
      <c r="M435" t="s">
        <v>55</v>
      </c>
      <c r="N435" t="s">
        <v>55</v>
      </c>
      <c r="O435" s="1" t="s">
        <v>92</v>
      </c>
      <c r="P435" t="s">
        <v>13</v>
      </c>
      <c r="Q435">
        <v>1</v>
      </c>
      <c r="R435" s="24">
        <v>1</v>
      </c>
      <c r="S435" s="7" t="s">
        <v>213</v>
      </c>
      <c r="T435" s="7">
        <v>2</v>
      </c>
      <c r="U435" s="7" t="s">
        <v>213</v>
      </c>
      <c r="V435" s="26" t="s">
        <v>55</v>
      </c>
      <c r="W435" s="22" t="s">
        <v>55</v>
      </c>
      <c r="X435" s="32" t="s">
        <v>55</v>
      </c>
      <c r="Y435" s="32" t="s">
        <v>55</v>
      </c>
      <c r="Z435" s="22" t="s">
        <v>55</v>
      </c>
      <c r="AA435" s="22" t="s">
        <v>55</v>
      </c>
      <c r="AB435" s="22" t="s">
        <v>55</v>
      </c>
      <c r="AC435" t="s">
        <v>60</v>
      </c>
      <c r="AD435">
        <v>1</v>
      </c>
      <c r="AF435" t="s">
        <v>24</v>
      </c>
      <c r="AG435">
        <v>10</v>
      </c>
      <c r="AH435" t="s">
        <v>17</v>
      </c>
      <c r="AI435" s="5" t="s">
        <v>55</v>
      </c>
      <c r="AJ435" s="5" t="s">
        <v>55</v>
      </c>
      <c r="AK435" s="32" t="s">
        <v>55</v>
      </c>
      <c r="AL435" s="22" t="s">
        <v>55</v>
      </c>
      <c r="AM435" s="32" t="s">
        <v>55</v>
      </c>
      <c r="AN435" s="32" t="s">
        <v>55</v>
      </c>
      <c r="AO435" s="22" t="str">
        <f t="shared" si="42"/>
        <v>One-Time gift on N/A basis charged on N/A Delayed start date of N/A ending on N/A</v>
      </c>
      <c r="AP435" t="s">
        <v>38</v>
      </c>
      <c r="AQ435" s="5" t="s">
        <v>64</v>
      </c>
      <c r="AR435" s="5" t="s">
        <v>181</v>
      </c>
      <c r="AS435" s="5" t="s">
        <v>64</v>
      </c>
      <c r="AT435" s="5"/>
      <c r="AU435" t="s">
        <v>38</v>
      </c>
      <c r="AV435" t="s">
        <v>38</v>
      </c>
      <c r="AW435" t="s">
        <v>38</v>
      </c>
      <c r="AX435" t="s">
        <v>90</v>
      </c>
      <c r="AY435" s="35" t="s">
        <v>3479</v>
      </c>
      <c r="AZ435" s="36" t="s">
        <v>3338</v>
      </c>
      <c r="BA435" s="36" t="s">
        <v>4127</v>
      </c>
      <c r="BB435" s="36" t="s">
        <v>5952</v>
      </c>
      <c r="BC435" s="37"/>
      <c r="BD435" s="36" t="s">
        <v>5953</v>
      </c>
      <c r="BE435" s="36" t="s">
        <v>5198</v>
      </c>
      <c r="BF435" t="s">
        <v>87</v>
      </c>
      <c r="BG435" s="39">
        <v>67679</v>
      </c>
      <c r="BH435" t="s">
        <v>53</v>
      </c>
      <c r="BI435" t="s">
        <v>221</v>
      </c>
      <c r="BJ435" s="5" t="s">
        <v>55</v>
      </c>
      <c r="BK435" t="s">
        <v>37</v>
      </c>
      <c r="BL435" t="s">
        <v>239</v>
      </c>
      <c r="BM435" t="s">
        <v>111</v>
      </c>
      <c r="BN435" t="s">
        <v>107</v>
      </c>
      <c r="BO435" t="s">
        <v>105</v>
      </c>
      <c r="BP435" s="4">
        <v>44188</v>
      </c>
      <c r="BQ435" s="5" t="s">
        <v>55</v>
      </c>
      <c r="BR435">
        <v>1234</v>
      </c>
      <c r="BS435" t="s">
        <v>176</v>
      </c>
      <c r="BT435">
        <v>30215</v>
      </c>
      <c r="BU435" t="s">
        <v>38</v>
      </c>
      <c r="BV435" t="s">
        <v>55</v>
      </c>
      <c r="BW435" s="5" t="s">
        <v>55</v>
      </c>
      <c r="BX435" s="22" t="s">
        <v>55</v>
      </c>
      <c r="BY435" s="5" t="s">
        <v>55</v>
      </c>
      <c r="BZ435" s="5" t="s">
        <v>55</v>
      </c>
      <c r="CA435" t="s">
        <v>37</v>
      </c>
      <c r="CB435" t="s">
        <v>37</v>
      </c>
      <c r="CC435" t="s">
        <v>55</v>
      </c>
    </row>
    <row r="436" spans="1:81" x14ac:dyDescent="0.2">
      <c r="A436" s="7" t="s">
        <v>37</v>
      </c>
      <c r="B436" t="s">
        <v>699</v>
      </c>
      <c r="C436" t="s">
        <v>136</v>
      </c>
      <c r="D436" t="s">
        <v>166</v>
      </c>
      <c r="E436" t="str">
        <f t="shared" si="43"/>
        <v>Load Scenario 435 (Org#=1| Campus#=1, GiftType#=2, Fund#=1)</v>
      </c>
      <c r="F436" s="24" t="str">
        <f t="shared" si="44"/>
        <v>CampusName=Main Campus|GiftType=Donate| DonatePurchaseGoal=Donate|FundName= General Giving| CategoryName=</v>
      </c>
      <c r="G436" s="24" t="str">
        <f t="shared" si="45"/>
        <v>Load Scenario 435 (Org#=1| Campus#=1, GiftType#=2, Fund#=1) - Using 'Main Campus',  'Donate', using 'AmountCurrency' of '10', with a 'One-Time' transaction using a 'New Bank Account' payment type 'ach' with account 'NormalAccount' number '856667' Submit = 'Yes'</v>
      </c>
      <c r="H436" s="24" t="str">
        <f t="shared" si="46"/>
        <v>Environment= https://sg-dev-web.securegive.com/,  User= testing+435+load@securegive.com</v>
      </c>
      <c r="I436" s="34" t="s">
        <v>244</v>
      </c>
      <c r="J436" t="s">
        <v>272</v>
      </c>
      <c r="K436" s="34" t="s">
        <v>2192</v>
      </c>
      <c r="L436" t="s">
        <v>271</v>
      </c>
      <c r="M436" t="s">
        <v>55</v>
      </c>
      <c r="N436" t="s">
        <v>55</v>
      </c>
      <c r="O436" s="1" t="s">
        <v>92</v>
      </c>
      <c r="P436" t="s">
        <v>13</v>
      </c>
      <c r="Q436">
        <v>1</v>
      </c>
      <c r="R436" s="24">
        <v>1</v>
      </c>
      <c r="S436" s="7" t="s">
        <v>213</v>
      </c>
      <c r="T436" s="7">
        <v>2</v>
      </c>
      <c r="U436" s="7" t="s">
        <v>213</v>
      </c>
      <c r="V436" s="26" t="s">
        <v>55</v>
      </c>
      <c r="W436" s="22" t="s">
        <v>55</v>
      </c>
      <c r="X436" s="32" t="s">
        <v>55</v>
      </c>
      <c r="Y436" s="32" t="s">
        <v>55</v>
      </c>
      <c r="Z436" s="22" t="s">
        <v>55</v>
      </c>
      <c r="AA436" s="22" t="s">
        <v>55</v>
      </c>
      <c r="AB436" s="22" t="s">
        <v>55</v>
      </c>
      <c r="AC436" t="s">
        <v>60</v>
      </c>
      <c r="AD436">
        <v>1</v>
      </c>
      <c r="AF436" t="s">
        <v>24</v>
      </c>
      <c r="AG436">
        <v>10</v>
      </c>
      <c r="AH436" t="s">
        <v>17</v>
      </c>
      <c r="AI436" s="5" t="s">
        <v>55</v>
      </c>
      <c r="AJ436" s="5" t="s">
        <v>55</v>
      </c>
      <c r="AK436" s="32" t="s">
        <v>55</v>
      </c>
      <c r="AL436" s="22" t="s">
        <v>55</v>
      </c>
      <c r="AM436" s="32" t="s">
        <v>55</v>
      </c>
      <c r="AN436" s="32" t="s">
        <v>55</v>
      </c>
      <c r="AO436" s="22" t="str">
        <f t="shared" si="42"/>
        <v>One-Time gift on N/A basis charged on N/A Delayed start date of N/A ending on N/A</v>
      </c>
      <c r="AP436" t="s">
        <v>38</v>
      </c>
      <c r="AQ436" s="5" t="s">
        <v>64</v>
      </c>
      <c r="AR436" s="5" t="s">
        <v>181</v>
      </c>
      <c r="AS436" s="5" t="s">
        <v>64</v>
      </c>
      <c r="AT436" s="5"/>
      <c r="AU436" t="s">
        <v>38</v>
      </c>
      <c r="AV436" t="s">
        <v>38</v>
      </c>
      <c r="AW436" t="s">
        <v>38</v>
      </c>
      <c r="AX436" t="s">
        <v>90</v>
      </c>
      <c r="AY436" s="35" t="s">
        <v>3628</v>
      </c>
      <c r="AZ436" s="36" t="s">
        <v>3300</v>
      </c>
      <c r="BA436" s="36" t="s">
        <v>4128</v>
      </c>
      <c r="BB436" s="36" t="s">
        <v>5954</v>
      </c>
      <c r="BC436" s="37"/>
      <c r="BD436" s="36" t="s">
        <v>5955</v>
      </c>
      <c r="BE436" s="36" t="s">
        <v>5315</v>
      </c>
      <c r="BF436" t="s">
        <v>87</v>
      </c>
      <c r="BG436" s="39">
        <v>59060</v>
      </c>
      <c r="BH436" t="s">
        <v>126</v>
      </c>
      <c r="BI436" t="s">
        <v>221</v>
      </c>
      <c r="BJ436" s="5" t="s">
        <v>55</v>
      </c>
      <c r="BK436" s="5" t="s">
        <v>55</v>
      </c>
      <c r="BL436" t="s">
        <v>236</v>
      </c>
      <c r="BM436" t="s">
        <v>110</v>
      </c>
      <c r="BN436" t="s">
        <v>119</v>
      </c>
      <c r="BO436">
        <v>856667</v>
      </c>
      <c r="BP436" s="5" t="s">
        <v>55</v>
      </c>
      <c r="BQ436" s="5" t="s">
        <v>55</v>
      </c>
      <c r="BR436" s="5" t="s">
        <v>55</v>
      </c>
      <c r="BS436" s="5" t="s">
        <v>55</v>
      </c>
      <c r="BT436" s="5" t="s">
        <v>55</v>
      </c>
      <c r="BU436" s="5" t="s">
        <v>55</v>
      </c>
      <c r="BV436" t="s">
        <v>38</v>
      </c>
      <c r="BW436" t="s">
        <v>51</v>
      </c>
      <c r="BX436" s="6" t="s">
        <v>132</v>
      </c>
      <c r="BY436" t="s">
        <v>52</v>
      </c>
      <c r="BZ436" s="5" t="s">
        <v>131</v>
      </c>
      <c r="CA436" t="s">
        <v>38</v>
      </c>
      <c r="CB436" t="s">
        <v>37</v>
      </c>
      <c r="CC436" t="s">
        <v>215</v>
      </c>
    </row>
    <row r="437" spans="1:81" x14ac:dyDescent="0.2">
      <c r="A437" s="7" t="s">
        <v>37</v>
      </c>
      <c r="B437" t="s">
        <v>700</v>
      </c>
      <c r="C437" t="s">
        <v>136</v>
      </c>
      <c r="D437" t="s">
        <v>166</v>
      </c>
      <c r="E437" t="str">
        <f t="shared" si="43"/>
        <v>Load Scenario 436 (Org#=1| Campus#=1, GiftType#=2, Fund#=1)</v>
      </c>
      <c r="F437" s="24" t="str">
        <f t="shared" si="44"/>
        <v>CampusName=Main Campus|GiftType=Donate| DonatePurchaseGoal=Donate|FundName= General Giving| CategoryName=</v>
      </c>
      <c r="G437" s="24" t="str">
        <f t="shared" si="45"/>
        <v>Load Scenario 436 (Org#=1| Campus#=1, GiftType#=2, Fund#=1) - Using 'Main Campus',  'Donate', using 'AmountCurrency' of '10', with a 'One-Time' transaction using a 'New Credit Card' payment type 'Visa' with account 'Visa_Personal' number '4111 1111 1111 1111' Submit = 'Yes'</v>
      </c>
      <c r="H437" s="24" t="str">
        <f t="shared" si="46"/>
        <v>Environment= https://sg-dev-web.securegive.com/,  User= testing+436+load@securegive.com</v>
      </c>
      <c r="I437" s="34" t="s">
        <v>244</v>
      </c>
      <c r="J437" t="s">
        <v>272</v>
      </c>
      <c r="K437" s="34" t="s">
        <v>2193</v>
      </c>
      <c r="L437" t="s">
        <v>271</v>
      </c>
      <c r="M437" t="s">
        <v>55</v>
      </c>
      <c r="N437" t="s">
        <v>55</v>
      </c>
      <c r="O437" s="1" t="s">
        <v>92</v>
      </c>
      <c r="P437" t="s">
        <v>13</v>
      </c>
      <c r="Q437">
        <v>1</v>
      </c>
      <c r="R437" s="24">
        <v>1</v>
      </c>
      <c r="S437" s="7" t="s">
        <v>213</v>
      </c>
      <c r="T437" s="7">
        <v>2</v>
      </c>
      <c r="U437" s="7" t="s">
        <v>213</v>
      </c>
      <c r="V437" s="26" t="s">
        <v>55</v>
      </c>
      <c r="W437" s="22" t="s">
        <v>55</v>
      </c>
      <c r="X437" s="32" t="s">
        <v>55</v>
      </c>
      <c r="Y437" s="32" t="s">
        <v>55</v>
      </c>
      <c r="Z437" s="22" t="s">
        <v>55</v>
      </c>
      <c r="AA437" s="22" t="s">
        <v>55</v>
      </c>
      <c r="AB437" s="22" t="s">
        <v>55</v>
      </c>
      <c r="AC437" t="s">
        <v>60</v>
      </c>
      <c r="AD437">
        <v>1</v>
      </c>
      <c r="AF437" t="s">
        <v>24</v>
      </c>
      <c r="AG437">
        <v>10</v>
      </c>
      <c r="AH437" t="s">
        <v>17</v>
      </c>
      <c r="AI437" s="5" t="s">
        <v>55</v>
      </c>
      <c r="AJ437" s="5" t="s">
        <v>55</v>
      </c>
      <c r="AK437" s="32" t="s">
        <v>55</v>
      </c>
      <c r="AL437" s="22" t="s">
        <v>55</v>
      </c>
      <c r="AM437" s="32" t="s">
        <v>55</v>
      </c>
      <c r="AN437" s="32" t="s">
        <v>55</v>
      </c>
      <c r="AO437" s="22" t="str">
        <f t="shared" si="42"/>
        <v>One-Time gift on N/A basis charged on N/A Delayed start date of N/A ending on N/A</v>
      </c>
      <c r="AP437" t="s">
        <v>38</v>
      </c>
      <c r="AQ437" s="5" t="s">
        <v>64</v>
      </c>
      <c r="AR437" s="5" t="s">
        <v>181</v>
      </c>
      <c r="AS437" s="5" t="s">
        <v>64</v>
      </c>
      <c r="AT437" s="5"/>
      <c r="AU437" t="s">
        <v>38</v>
      </c>
      <c r="AV437" t="s">
        <v>38</v>
      </c>
      <c r="AW437" t="s">
        <v>38</v>
      </c>
      <c r="AX437" t="s">
        <v>90</v>
      </c>
      <c r="AY437" s="35" t="s">
        <v>3611</v>
      </c>
      <c r="AZ437" s="36" t="s">
        <v>3441</v>
      </c>
      <c r="BA437" s="36" t="s">
        <v>4129</v>
      </c>
      <c r="BB437" s="36" t="s">
        <v>5956</v>
      </c>
      <c r="BC437" s="37"/>
      <c r="BD437" s="36" t="s">
        <v>5389</v>
      </c>
      <c r="BE437" s="36" t="s">
        <v>5459</v>
      </c>
      <c r="BF437" t="s">
        <v>87</v>
      </c>
      <c r="BG437" s="39">
        <v>71791</v>
      </c>
      <c r="BH437" t="s">
        <v>53</v>
      </c>
      <c r="BI437" t="s">
        <v>221</v>
      </c>
      <c r="BJ437" s="5" t="s">
        <v>55</v>
      </c>
      <c r="BK437" t="s">
        <v>37</v>
      </c>
      <c r="BL437" t="s">
        <v>237</v>
      </c>
      <c r="BM437" t="s">
        <v>111</v>
      </c>
      <c r="BN437" t="s">
        <v>121</v>
      </c>
      <c r="BO437" t="s">
        <v>98</v>
      </c>
      <c r="BP437" s="4">
        <v>44188</v>
      </c>
      <c r="BQ437">
        <v>123</v>
      </c>
      <c r="BR437" s="5" t="s">
        <v>55</v>
      </c>
      <c r="BS437" t="s">
        <v>50</v>
      </c>
      <c r="BT437">
        <v>30215</v>
      </c>
      <c r="BU437" t="s">
        <v>38</v>
      </c>
      <c r="BV437" t="s">
        <v>38</v>
      </c>
      <c r="BW437" s="5" t="s">
        <v>55</v>
      </c>
      <c r="BX437" s="22" t="s">
        <v>55</v>
      </c>
      <c r="BY437" s="5" t="s">
        <v>55</v>
      </c>
      <c r="BZ437" s="5" t="s">
        <v>55</v>
      </c>
      <c r="CA437" t="s">
        <v>37</v>
      </c>
      <c r="CB437" t="s">
        <v>37</v>
      </c>
      <c r="CC437" t="s">
        <v>55</v>
      </c>
    </row>
    <row r="438" spans="1:81" ht="17" customHeight="1" x14ac:dyDescent="0.2">
      <c r="A438" s="7" t="s">
        <v>37</v>
      </c>
      <c r="B438" t="s">
        <v>701</v>
      </c>
      <c r="C438" t="s">
        <v>136</v>
      </c>
      <c r="D438" t="s">
        <v>166</v>
      </c>
      <c r="E438" t="str">
        <f t="shared" si="43"/>
        <v>Load Scenario 437 (Org#=1| Campus#=1, GiftType#=2, Fund#=1)</v>
      </c>
      <c r="F438" s="24" t="str">
        <f t="shared" si="44"/>
        <v>CampusName=Main Campus|GiftType=Donate| DonatePurchaseGoal=Donate|FundName= General Giving| CategoryName=</v>
      </c>
      <c r="G438" s="24" t="str">
        <f t="shared" si="45"/>
        <v>Load Scenario 437 (Org#=1| Campus#=1, GiftType#=2, Fund#=1) - Using 'Main Campus',  'Donate', using 'AmountCurrency' of '10', with a 'One-Time' transaction using a 'New Credit Card' payment type 'Visa' with account 'Visa_Corporate_Purchase' number '4055 0111 1111 1111' Submit = 'Yes'</v>
      </c>
      <c r="H438" s="24" t="str">
        <f t="shared" si="46"/>
        <v>Environment= https://sg-dev-web.securegive.com/,  User= testing+437+load@securegive.com</v>
      </c>
      <c r="I438" s="34" t="s">
        <v>244</v>
      </c>
      <c r="J438" t="s">
        <v>272</v>
      </c>
      <c r="K438" s="34" t="s">
        <v>2194</v>
      </c>
      <c r="L438" t="s">
        <v>271</v>
      </c>
      <c r="M438" t="s">
        <v>55</v>
      </c>
      <c r="N438" t="s">
        <v>55</v>
      </c>
      <c r="O438" s="1" t="s">
        <v>92</v>
      </c>
      <c r="P438" t="s">
        <v>13</v>
      </c>
      <c r="Q438">
        <v>1</v>
      </c>
      <c r="R438" s="24">
        <v>1</v>
      </c>
      <c r="S438" s="7" t="s">
        <v>213</v>
      </c>
      <c r="T438" s="7">
        <v>2</v>
      </c>
      <c r="U438" s="7" t="s">
        <v>213</v>
      </c>
      <c r="V438" s="26" t="s">
        <v>55</v>
      </c>
      <c r="W438" s="22" t="s">
        <v>55</v>
      </c>
      <c r="X438" s="32" t="s">
        <v>55</v>
      </c>
      <c r="Y438" s="32" t="s">
        <v>55</v>
      </c>
      <c r="Z438" s="22" t="s">
        <v>55</v>
      </c>
      <c r="AA438" s="22" t="s">
        <v>55</v>
      </c>
      <c r="AB438" s="22" t="s">
        <v>55</v>
      </c>
      <c r="AC438" t="s">
        <v>60</v>
      </c>
      <c r="AD438">
        <v>1</v>
      </c>
      <c r="AF438" t="s">
        <v>24</v>
      </c>
      <c r="AG438">
        <v>10</v>
      </c>
      <c r="AH438" t="s">
        <v>17</v>
      </c>
      <c r="AI438" s="5" t="s">
        <v>55</v>
      </c>
      <c r="AJ438" s="5" t="s">
        <v>55</v>
      </c>
      <c r="AK438" s="32" t="s">
        <v>55</v>
      </c>
      <c r="AL438" s="22" t="s">
        <v>55</v>
      </c>
      <c r="AM438" s="32" t="s">
        <v>55</v>
      </c>
      <c r="AN438" s="32" t="s">
        <v>55</v>
      </c>
      <c r="AO438" s="22" t="str">
        <f t="shared" si="42"/>
        <v>One-Time gift on N/A basis charged on N/A Delayed start date of N/A ending on N/A</v>
      </c>
      <c r="AP438" t="s">
        <v>38</v>
      </c>
      <c r="AQ438" s="5" t="s">
        <v>64</v>
      </c>
      <c r="AR438" s="5" t="s">
        <v>181</v>
      </c>
      <c r="AS438" s="5" t="s">
        <v>64</v>
      </c>
      <c r="AT438" s="5"/>
      <c r="AU438" t="s">
        <v>38</v>
      </c>
      <c r="AV438" t="s">
        <v>38</v>
      </c>
      <c r="AW438" t="s">
        <v>38</v>
      </c>
      <c r="AX438" t="s">
        <v>90</v>
      </c>
      <c r="AY438" s="35" t="s">
        <v>3299</v>
      </c>
      <c r="AZ438" s="36" t="s">
        <v>3561</v>
      </c>
      <c r="BA438" s="36" t="s">
        <v>4130</v>
      </c>
      <c r="BB438" s="36" t="s">
        <v>5957</v>
      </c>
      <c r="BC438" s="37"/>
      <c r="BD438" s="36" t="s">
        <v>5704</v>
      </c>
      <c r="BE438" s="36" t="s">
        <v>5226</v>
      </c>
      <c r="BF438" t="s">
        <v>87</v>
      </c>
      <c r="BG438" s="39">
        <v>72708</v>
      </c>
      <c r="BH438" t="s">
        <v>53</v>
      </c>
      <c r="BI438" t="s">
        <v>221</v>
      </c>
      <c r="BJ438" s="5" t="s">
        <v>55</v>
      </c>
      <c r="BK438" t="s">
        <v>37</v>
      </c>
      <c r="BL438" t="s">
        <v>237</v>
      </c>
      <c r="BM438" t="s">
        <v>111</v>
      </c>
      <c r="BN438" t="s">
        <v>106</v>
      </c>
      <c r="BO438" t="s">
        <v>100</v>
      </c>
      <c r="BP438" s="4">
        <v>44188</v>
      </c>
      <c r="BQ438">
        <v>123</v>
      </c>
      <c r="BR438" s="5" t="s">
        <v>55</v>
      </c>
      <c r="BS438" t="s">
        <v>172</v>
      </c>
      <c r="BT438">
        <v>30215</v>
      </c>
      <c r="BU438" t="s">
        <v>38</v>
      </c>
      <c r="BV438" t="s">
        <v>38</v>
      </c>
      <c r="BW438" s="5" t="s">
        <v>55</v>
      </c>
      <c r="BX438" s="22" t="s">
        <v>55</v>
      </c>
      <c r="BY438" s="5" t="s">
        <v>55</v>
      </c>
      <c r="BZ438" s="5" t="s">
        <v>55</v>
      </c>
      <c r="CA438" t="s">
        <v>37</v>
      </c>
      <c r="CB438" t="s">
        <v>37</v>
      </c>
      <c r="CC438" t="s">
        <v>55</v>
      </c>
    </row>
    <row r="439" spans="1:81" x14ac:dyDescent="0.2">
      <c r="A439" s="7" t="s">
        <v>37</v>
      </c>
      <c r="B439" t="s">
        <v>702</v>
      </c>
      <c r="C439" t="s">
        <v>136</v>
      </c>
      <c r="D439" t="s">
        <v>166</v>
      </c>
      <c r="E439" t="str">
        <f t="shared" si="43"/>
        <v>Load Scenario 438 (Org#=1| Campus#=1, GiftType#=2, Fund#=1)</v>
      </c>
      <c r="F439" s="24" t="str">
        <f t="shared" si="44"/>
        <v>CampusName=Main Campus|GiftType=Donate| DonatePurchaseGoal=Donate|FundName= General Giving| CategoryName=</v>
      </c>
      <c r="G439" s="24" t="str">
        <f t="shared" si="45"/>
        <v>Load Scenario 438 (Org#=1| Campus#=1, GiftType#=2, Fund#=1) - Using 'Main Campus',  'Donate', using 'AmountCurrency' of '14', with a 'One-Time' transaction using a 'New Credit Card' payment type 'Visa' with account 'Mastercard_Personal' number '5454 5454 5454 5454' Submit = 'Yes'</v>
      </c>
      <c r="H439" s="24" t="str">
        <f t="shared" si="46"/>
        <v>Environment= https://sg-dev-web.securegive.com/,  User= testing+438+load@securegive.com</v>
      </c>
      <c r="I439" s="34" t="s">
        <v>244</v>
      </c>
      <c r="J439" t="s">
        <v>272</v>
      </c>
      <c r="K439" s="34" t="s">
        <v>2195</v>
      </c>
      <c r="L439" t="s">
        <v>271</v>
      </c>
      <c r="M439" t="s">
        <v>55</v>
      </c>
      <c r="N439" t="s">
        <v>55</v>
      </c>
      <c r="O439" s="1" t="s">
        <v>92</v>
      </c>
      <c r="P439" t="s">
        <v>13</v>
      </c>
      <c r="Q439">
        <v>1</v>
      </c>
      <c r="R439" s="24">
        <v>1</v>
      </c>
      <c r="S439" s="7" t="s">
        <v>213</v>
      </c>
      <c r="T439" s="7">
        <v>2</v>
      </c>
      <c r="U439" s="7" t="s">
        <v>213</v>
      </c>
      <c r="V439" s="26" t="s">
        <v>55</v>
      </c>
      <c r="W439" s="22" t="s">
        <v>55</v>
      </c>
      <c r="X439" s="32" t="s">
        <v>55</v>
      </c>
      <c r="Y439" s="32" t="s">
        <v>55</v>
      </c>
      <c r="Z439" s="22" t="s">
        <v>55</v>
      </c>
      <c r="AA439" s="22" t="s">
        <v>55</v>
      </c>
      <c r="AB439" s="22" t="s">
        <v>55</v>
      </c>
      <c r="AC439" t="s">
        <v>60</v>
      </c>
      <c r="AD439">
        <v>1</v>
      </c>
      <c r="AF439" t="s">
        <v>24</v>
      </c>
      <c r="AG439">
        <v>14</v>
      </c>
      <c r="AH439" t="s">
        <v>17</v>
      </c>
      <c r="AI439" s="5" t="s">
        <v>55</v>
      </c>
      <c r="AJ439" s="5" t="s">
        <v>55</v>
      </c>
      <c r="AK439" s="32" t="s">
        <v>55</v>
      </c>
      <c r="AL439" s="22" t="s">
        <v>55</v>
      </c>
      <c r="AM439" s="32" t="s">
        <v>55</v>
      </c>
      <c r="AN439" s="32" t="s">
        <v>55</v>
      </c>
      <c r="AO439" s="22" t="str">
        <f t="shared" si="42"/>
        <v>One-Time gift on N/A basis charged on N/A Delayed start date of N/A ending on N/A</v>
      </c>
      <c r="AP439" t="s">
        <v>38</v>
      </c>
      <c r="AQ439" s="5" t="s">
        <v>64</v>
      </c>
      <c r="AR439" s="5" t="s">
        <v>181</v>
      </c>
      <c r="AS439" s="5" t="s">
        <v>64</v>
      </c>
      <c r="AT439" s="5"/>
      <c r="AU439" t="s">
        <v>38</v>
      </c>
      <c r="AV439" t="s">
        <v>38</v>
      </c>
      <c r="AW439" t="s">
        <v>38</v>
      </c>
      <c r="AX439" t="s">
        <v>90</v>
      </c>
      <c r="AY439" s="35" t="s">
        <v>3629</v>
      </c>
      <c r="AZ439" s="36" t="s">
        <v>3316</v>
      </c>
      <c r="BA439" s="36" t="s">
        <v>4131</v>
      </c>
      <c r="BB439" s="36" t="s">
        <v>5958</v>
      </c>
      <c r="BC439" s="37"/>
      <c r="BD439" s="36" t="s">
        <v>5959</v>
      </c>
      <c r="BE439" s="36" t="s">
        <v>3475</v>
      </c>
      <c r="BF439" t="s">
        <v>87</v>
      </c>
      <c r="BG439" s="39">
        <v>99243</v>
      </c>
      <c r="BH439" t="s">
        <v>53</v>
      </c>
      <c r="BI439" t="s">
        <v>221</v>
      </c>
      <c r="BJ439" s="5" t="s">
        <v>55</v>
      </c>
      <c r="BK439" t="s">
        <v>37</v>
      </c>
      <c r="BL439" t="s">
        <v>237</v>
      </c>
      <c r="BM439" t="s">
        <v>111</v>
      </c>
      <c r="BN439" t="s">
        <v>122</v>
      </c>
      <c r="BO439" t="s">
        <v>101</v>
      </c>
      <c r="BP439" s="4">
        <v>44188</v>
      </c>
      <c r="BQ439">
        <v>123</v>
      </c>
      <c r="BR439" s="5" t="s">
        <v>55</v>
      </c>
      <c r="BS439" t="s">
        <v>173</v>
      </c>
      <c r="BT439">
        <v>30215</v>
      </c>
      <c r="BU439" t="s">
        <v>38</v>
      </c>
      <c r="BV439" t="s">
        <v>38</v>
      </c>
      <c r="BW439" s="5" t="s">
        <v>55</v>
      </c>
      <c r="BX439" s="22" t="s">
        <v>55</v>
      </c>
      <c r="BY439" s="5" t="s">
        <v>55</v>
      </c>
      <c r="BZ439" s="5" t="s">
        <v>55</v>
      </c>
      <c r="CA439" t="s">
        <v>38</v>
      </c>
      <c r="CB439" t="s">
        <v>37</v>
      </c>
      <c r="CC439" t="s">
        <v>55</v>
      </c>
    </row>
    <row r="440" spans="1:81" x14ac:dyDescent="0.2">
      <c r="A440" s="7" t="s">
        <v>37</v>
      </c>
      <c r="B440" t="s">
        <v>703</v>
      </c>
      <c r="C440" t="s">
        <v>136</v>
      </c>
      <c r="D440" t="s">
        <v>166</v>
      </c>
      <c r="E440" t="str">
        <f t="shared" si="43"/>
        <v>Load Scenario 439 (Org#=1| Campus#=1, GiftType#=2, Fund#=1)</v>
      </c>
      <c r="F440" s="24" t="str">
        <f t="shared" si="44"/>
        <v>CampusName=Main Campus|GiftType=Donate| DonatePurchaseGoal=Donate|FundName= General Giving| CategoryName=</v>
      </c>
      <c r="G440" s="24" t="str">
        <f t="shared" si="45"/>
        <v>Load Scenario 439 (Org#=1| Campus#=1, GiftType#=2, Fund#=1) - Using 'Main Campus',  'Donate', using 'AmountCurrency' of '15', with a 'One-Time' transaction using a 'New Credit Card' payment type 'Mastercard' with account 'Mastercard_Corporate' number '5405 2222 2222 2226' Submit = 'Yes'</v>
      </c>
      <c r="H440" s="24" t="str">
        <f t="shared" si="46"/>
        <v>Environment= https://sg-dev-web.securegive.com/,  User= testing+439+load@securegive.com</v>
      </c>
      <c r="I440" s="34" t="s">
        <v>244</v>
      </c>
      <c r="J440" t="s">
        <v>272</v>
      </c>
      <c r="K440" s="34" t="s">
        <v>2196</v>
      </c>
      <c r="L440" t="s">
        <v>271</v>
      </c>
      <c r="M440" t="s">
        <v>55</v>
      </c>
      <c r="N440" t="s">
        <v>55</v>
      </c>
      <c r="O440" s="1" t="s">
        <v>92</v>
      </c>
      <c r="P440" t="s">
        <v>13</v>
      </c>
      <c r="Q440">
        <v>1</v>
      </c>
      <c r="R440" s="24">
        <v>1</v>
      </c>
      <c r="S440" s="7" t="s">
        <v>213</v>
      </c>
      <c r="T440" s="7">
        <v>2</v>
      </c>
      <c r="U440" s="7" t="s">
        <v>213</v>
      </c>
      <c r="V440" s="26" t="s">
        <v>55</v>
      </c>
      <c r="W440" s="22" t="s">
        <v>55</v>
      </c>
      <c r="X440" s="32" t="s">
        <v>55</v>
      </c>
      <c r="Y440" s="32" t="s">
        <v>55</v>
      </c>
      <c r="Z440" s="22" t="s">
        <v>55</v>
      </c>
      <c r="AA440" s="22" t="s">
        <v>55</v>
      </c>
      <c r="AB440" s="22" t="s">
        <v>55</v>
      </c>
      <c r="AC440" t="s">
        <v>60</v>
      </c>
      <c r="AD440">
        <v>1</v>
      </c>
      <c r="AF440" t="s">
        <v>24</v>
      </c>
      <c r="AG440">
        <v>15</v>
      </c>
      <c r="AH440" t="s">
        <v>17</v>
      </c>
      <c r="AI440" s="5" t="s">
        <v>55</v>
      </c>
      <c r="AJ440" s="5" t="s">
        <v>55</v>
      </c>
      <c r="AK440" s="32" t="s">
        <v>55</v>
      </c>
      <c r="AL440" s="22" t="s">
        <v>55</v>
      </c>
      <c r="AM440" s="32" t="s">
        <v>55</v>
      </c>
      <c r="AN440" s="32" t="s">
        <v>55</v>
      </c>
      <c r="AO440" s="22" t="str">
        <f t="shared" si="42"/>
        <v>One-Time gift on N/A basis charged on N/A Delayed start date of N/A ending on N/A</v>
      </c>
      <c r="AP440" t="s">
        <v>38</v>
      </c>
      <c r="AQ440" s="5" t="s">
        <v>64</v>
      </c>
      <c r="AR440" s="5" t="s">
        <v>181</v>
      </c>
      <c r="AS440" s="5" t="s">
        <v>64</v>
      </c>
      <c r="AT440" s="5"/>
      <c r="AU440" t="s">
        <v>38</v>
      </c>
      <c r="AV440" t="s">
        <v>38</v>
      </c>
      <c r="AW440" t="s">
        <v>38</v>
      </c>
      <c r="AX440" t="s">
        <v>90</v>
      </c>
      <c r="AY440" s="35" t="s">
        <v>3370</v>
      </c>
      <c r="AZ440" s="36" t="s">
        <v>3630</v>
      </c>
      <c r="BA440" s="36" t="s">
        <v>4132</v>
      </c>
      <c r="BB440" s="36" t="s">
        <v>5960</v>
      </c>
      <c r="BC440" s="37"/>
      <c r="BD440" s="36" t="s">
        <v>5961</v>
      </c>
      <c r="BE440" s="36" t="s">
        <v>5292</v>
      </c>
      <c r="BF440" t="s">
        <v>87</v>
      </c>
      <c r="BG440" s="39">
        <v>87217</v>
      </c>
      <c r="BH440" t="s">
        <v>53</v>
      </c>
      <c r="BI440" t="s">
        <v>221</v>
      </c>
      <c r="BJ440" s="5" t="s">
        <v>55</v>
      </c>
      <c r="BK440" t="s">
        <v>37</v>
      </c>
      <c r="BL440" t="s">
        <v>238</v>
      </c>
      <c r="BM440" t="s">
        <v>111</v>
      </c>
      <c r="BN440" t="s">
        <v>123</v>
      </c>
      <c r="BO440" t="s">
        <v>103</v>
      </c>
      <c r="BP440" s="4">
        <v>44188</v>
      </c>
      <c r="BQ440">
        <v>123</v>
      </c>
      <c r="BR440" s="5" t="s">
        <v>55</v>
      </c>
      <c r="BS440" t="s">
        <v>174</v>
      </c>
      <c r="BT440">
        <v>30215</v>
      </c>
      <c r="BU440" t="s">
        <v>38</v>
      </c>
      <c r="BV440" t="s">
        <v>38</v>
      </c>
      <c r="BW440" s="5" t="s">
        <v>55</v>
      </c>
      <c r="BX440" s="22" t="s">
        <v>55</v>
      </c>
      <c r="BY440" s="5" t="s">
        <v>55</v>
      </c>
      <c r="BZ440" s="5" t="s">
        <v>55</v>
      </c>
      <c r="CA440" t="s">
        <v>38</v>
      </c>
      <c r="CB440" t="s">
        <v>37</v>
      </c>
      <c r="CC440" t="s">
        <v>55</v>
      </c>
    </row>
    <row r="441" spans="1:81" x14ac:dyDescent="0.2">
      <c r="A441" s="7" t="s">
        <v>37</v>
      </c>
      <c r="B441" t="s">
        <v>704</v>
      </c>
      <c r="C441" t="s">
        <v>136</v>
      </c>
      <c r="D441" t="s">
        <v>166</v>
      </c>
      <c r="E441" t="str">
        <f t="shared" si="43"/>
        <v>Load Scenario 440 (Org#=1| Campus#=1, GiftType#=2, Fund#=1)</v>
      </c>
      <c r="F441" s="24" t="str">
        <f t="shared" si="44"/>
        <v>CampusName=Main Campus|GiftType=Donate| DonatePurchaseGoal=Donate|FundName= General Giving| CategoryName=</v>
      </c>
      <c r="G441" s="24" t="str">
        <f t="shared" si="45"/>
        <v>Load Scenario 440 (Org#=1| Campus#=1, GiftType#=2, Fund#=1) - Using 'Main Campus',  'Donate', using 'AmountCurrency' of '16', with a 'One-Time' transaction using a 'New Credit Card' payment type 'Discover' with account 'Discover' number '6011 0009 9550 0000' Submit = 'Yes'</v>
      </c>
      <c r="H441" s="24" t="str">
        <f t="shared" si="46"/>
        <v>Environment= https://sg-dev-web.securegive.com/,  User= testing+440+load@securegive.com</v>
      </c>
      <c r="I441" s="34" t="s">
        <v>244</v>
      </c>
      <c r="J441" t="s">
        <v>272</v>
      </c>
      <c r="K441" s="34" t="s">
        <v>2197</v>
      </c>
      <c r="L441" t="s">
        <v>271</v>
      </c>
      <c r="M441" t="s">
        <v>55</v>
      </c>
      <c r="N441" t="s">
        <v>55</v>
      </c>
      <c r="O441" s="1" t="s">
        <v>92</v>
      </c>
      <c r="P441" t="s">
        <v>13</v>
      </c>
      <c r="Q441">
        <v>1</v>
      </c>
      <c r="R441" s="24">
        <v>1</v>
      </c>
      <c r="S441" s="7" t="s">
        <v>213</v>
      </c>
      <c r="T441" s="7">
        <v>2</v>
      </c>
      <c r="U441" s="7" t="s">
        <v>213</v>
      </c>
      <c r="V441" s="26" t="s">
        <v>55</v>
      </c>
      <c r="W441" s="22" t="s">
        <v>55</v>
      </c>
      <c r="X441" s="32" t="s">
        <v>55</v>
      </c>
      <c r="Y441" s="32" t="s">
        <v>55</v>
      </c>
      <c r="Z441" s="22" t="s">
        <v>55</v>
      </c>
      <c r="AA441" s="22" t="s">
        <v>55</v>
      </c>
      <c r="AB441" s="22" t="s">
        <v>55</v>
      </c>
      <c r="AC441" t="s">
        <v>60</v>
      </c>
      <c r="AD441">
        <v>1</v>
      </c>
      <c r="AF441" t="s">
        <v>24</v>
      </c>
      <c r="AG441">
        <v>16</v>
      </c>
      <c r="AH441" t="s">
        <v>17</v>
      </c>
      <c r="AI441" s="5" t="s">
        <v>55</v>
      </c>
      <c r="AJ441" s="5" t="s">
        <v>55</v>
      </c>
      <c r="AK441" s="32" t="s">
        <v>55</v>
      </c>
      <c r="AL441" s="22" t="s">
        <v>55</v>
      </c>
      <c r="AM441" s="32" t="s">
        <v>55</v>
      </c>
      <c r="AN441" s="32" t="s">
        <v>55</v>
      </c>
      <c r="AO441" s="22" t="str">
        <f t="shared" si="42"/>
        <v>One-Time gift on N/A basis charged on N/A Delayed start date of N/A ending on N/A</v>
      </c>
      <c r="AP441" t="s">
        <v>38</v>
      </c>
      <c r="AQ441" s="5" t="s">
        <v>64</v>
      </c>
      <c r="AR441" s="5" t="s">
        <v>181</v>
      </c>
      <c r="AS441" s="5" t="s">
        <v>64</v>
      </c>
      <c r="AT441" s="5"/>
      <c r="AU441" t="s">
        <v>38</v>
      </c>
      <c r="AV441" t="s">
        <v>38</v>
      </c>
      <c r="AW441" t="s">
        <v>38</v>
      </c>
      <c r="AX441" t="s">
        <v>90</v>
      </c>
      <c r="AY441" s="35" t="s">
        <v>3339</v>
      </c>
      <c r="AZ441" s="36" t="s">
        <v>3358</v>
      </c>
      <c r="BA441" s="36" t="s">
        <v>4133</v>
      </c>
      <c r="BB441" s="36" t="s">
        <v>5962</v>
      </c>
      <c r="BC441" s="37"/>
      <c r="BD441" s="36" t="s">
        <v>5830</v>
      </c>
      <c r="BE441" s="36" t="s">
        <v>5306</v>
      </c>
      <c r="BF441" t="s">
        <v>87</v>
      </c>
      <c r="BG441" s="39">
        <v>20934</v>
      </c>
      <c r="BH441" t="s">
        <v>53</v>
      </c>
      <c r="BI441" t="s">
        <v>221</v>
      </c>
      <c r="BJ441" s="5" t="s">
        <v>55</v>
      </c>
      <c r="BK441" t="s">
        <v>37</v>
      </c>
      <c r="BL441" t="s">
        <v>96</v>
      </c>
      <c r="BM441" t="s">
        <v>111</v>
      </c>
      <c r="BN441" t="s">
        <v>96</v>
      </c>
      <c r="BO441" t="s">
        <v>104</v>
      </c>
      <c r="BP441" s="4">
        <v>44188</v>
      </c>
      <c r="BQ441">
        <v>123</v>
      </c>
      <c r="BR441" s="5" t="s">
        <v>55</v>
      </c>
      <c r="BS441" t="s">
        <v>175</v>
      </c>
      <c r="BT441">
        <v>30215</v>
      </c>
      <c r="BU441" t="s">
        <v>38</v>
      </c>
      <c r="BV441" t="s">
        <v>38</v>
      </c>
      <c r="BW441" s="5" t="s">
        <v>55</v>
      </c>
      <c r="BX441" s="22" t="s">
        <v>55</v>
      </c>
      <c r="BY441" s="5" t="s">
        <v>55</v>
      </c>
      <c r="BZ441" s="5" t="s">
        <v>55</v>
      </c>
      <c r="CA441" t="s">
        <v>37</v>
      </c>
      <c r="CB441" t="s">
        <v>37</v>
      </c>
      <c r="CC441" t="s">
        <v>55</v>
      </c>
    </row>
    <row r="442" spans="1:81" x14ac:dyDescent="0.2">
      <c r="A442" s="7" t="s">
        <v>37</v>
      </c>
      <c r="B442" t="s">
        <v>705</v>
      </c>
      <c r="C442" t="s">
        <v>136</v>
      </c>
      <c r="D442" t="s">
        <v>166</v>
      </c>
      <c r="E442" t="str">
        <f t="shared" si="43"/>
        <v>Load Scenario 441 (Org#=1| Campus#=1, GiftType#=2, Fund#=1)</v>
      </c>
      <c r="F442" s="24" t="str">
        <f t="shared" si="44"/>
        <v>CampusName=Main Campus|GiftType=Donate| DonatePurchaseGoal=Donate|FundName= General Giving| CategoryName=</v>
      </c>
      <c r="G442" s="24" t="str">
        <f t="shared" si="45"/>
        <v>Load Scenario 441 (Org#=1| Campus#=1, GiftType#=2, Fund#=1) - Using 'Main Campus',  'Donate', using 'AmountCurrency' of '10', with a 'One-Time' transaction using a 'New Credit Card' payment type 'Amex' with account 'American_Express' number '3714 496353 98431' Submit = 'Yes'</v>
      </c>
      <c r="H442" s="24" t="str">
        <f t="shared" si="46"/>
        <v>Environment= https://sg-dev-web.securegive.com/,  User= testing+441+load@securegive.com</v>
      </c>
      <c r="I442" s="34" t="s">
        <v>244</v>
      </c>
      <c r="J442" t="s">
        <v>272</v>
      </c>
      <c r="K442" s="34" t="s">
        <v>2198</v>
      </c>
      <c r="L442" t="s">
        <v>271</v>
      </c>
      <c r="M442" t="s">
        <v>55</v>
      </c>
      <c r="N442" t="s">
        <v>55</v>
      </c>
      <c r="O442" s="1" t="s">
        <v>92</v>
      </c>
      <c r="P442" t="s">
        <v>13</v>
      </c>
      <c r="Q442">
        <v>1</v>
      </c>
      <c r="R442" s="24">
        <v>1</v>
      </c>
      <c r="S442" s="7" t="s">
        <v>213</v>
      </c>
      <c r="T442" s="7">
        <v>2</v>
      </c>
      <c r="U442" s="7" t="s">
        <v>213</v>
      </c>
      <c r="V442" s="26" t="s">
        <v>55</v>
      </c>
      <c r="W442" s="22" t="s">
        <v>55</v>
      </c>
      <c r="X442" s="32" t="s">
        <v>55</v>
      </c>
      <c r="Y442" s="32" t="s">
        <v>55</v>
      </c>
      <c r="Z442" s="22" t="s">
        <v>55</v>
      </c>
      <c r="AA442" s="22" t="s">
        <v>55</v>
      </c>
      <c r="AB442" s="22" t="s">
        <v>55</v>
      </c>
      <c r="AC442" t="s">
        <v>60</v>
      </c>
      <c r="AD442">
        <v>1</v>
      </c>
      <c r="AF442" t="s">
        <v>24</v>
      </c>
      <c r="AG442">
        <v>10</v>
      </c>
      <c r="AH442" t="s">
        <v>17</v>
      </c>
      <c r="AI442" s="5" t="s">
        <v>55</v>
      </c>
      <c r="AJ442" s="5" t="s">
        <v>55</v>
      </c>
      <c r="AK442" s="32" t="s">
        <v>55</v>
      </c>
      <c r="AL442" s="22" t="s">
        <v>55</v>
      </c>
      <c r="AM442" s="32" t="s">
        <v>55</v>
      </c>
      <c r="AN442" s="32" t="s">
        <v>55</v>
      </c>
      <c r="AO442" s="22" t="str">
        <f t="shared" si="42"/>
        <v>One-Time gift on N/A basis charged on N/A Delayed start date of N/A ending on N/A</v>
      </c>
      <c r="AP442" t="s">
        <v>38</v>
      </c>
      <c r="AQ442" s="5" t="s">
        <v>64</v>
      </c>
      <c r="AR442" s="5" t="s">
        <v>181</v>
      </c>
      <c r="AS442" s="5" t="s">
        <v>64</v>
      </c>
      <c r="AT442" s="5"/>
      <c r="AU442" t="s">
        <v>38</v>
      </c>
      <c r="AV442" t="s">
        <v>38</v>
      </c>
      <c r="AW442" t="s">
        <v>38</v>
      </c>
      <c r="AX442" t="s">
        <v>90</v>
      </c>
      <c r="AY442" s="35" t="s">
        <v>3292</v>
      </c>
      <c r="AZ442" s="36" t="s">
        <v>3275</v>
      </c>
      <c r="BA442" s="36" t="s">
        <v>4134</v>
      </c>
      <c r="BB442" s="36" t="s">
        <v>5963</v>
      </c>
      <c r="BC442" s="37"/>
      <c r="BD442" s="36" t="s">
        <v>5876</v>
      </c>
      <c r="BE442" s="36" t="s">
        <v>5195</v>
      </c>
      <c r="BF442" t="s">
        <v>87</v>
      </c>
      <c r="BG442" s="39">
        <v>31716</v>
      </c>
      <c r="BH442" t="s">
        <v>53</v>
      </c>
      <c r="BI442" t="s">
        <v>221</v>
      </c>
      <c r="BJ442" s="5" t="s">
        <v>55</v>
      </c>
      <c r="BK442" t="s">
        <v>37</v>
      </c>
      <c r="BL442" t="s">
        <v>239</v>
      </c>
      <c r="BM442" t="s">
        <v>111</v>
      </c>
      <c r="BN442" t="s">
        <v>107</v>
      </c>
      <c r="BO442" t="s">
        <v>105</v>
      </c>
      <c r="BP442" s="4">
        <v>44188</v>
      </c>
      <c r="BQ442" s="5" t="s">
        <v>55</v>
      </c>
      <c r="BR442">
        <v>1234</v>
      </c>
      <c r="BS442" t="s">
        <v>176</v>
      </c>
      <c r="BT442">
        <v>30215</v>
      </c>
      <c r="BU442" t="s">
        <v>38</v>
      </c>
      <c r="BV442" t="s">
        <v>55</v>
      </c>
      <c r="BW442" s="5" t="s">
        <v>55</v>
      </c>
      <c r="BX442" s="22" t="s">
        <v>55</v>
      </c>
      <c r="BY442" s="5" t="s">
        <v>55</v>
      </c>
      <c r="BZ442" s="5" t="s">
        <v>55</v>
      </c>
      <c r="CA442" t="s">
        <v>37</v>
      </c>
      <c r="CB442" t="s">
        <v>37</v>
      </c>
      <c r="CC442" t="s">
        <v>55</v>
      </c>
    </row>
    <row r="443" spans="1:81" x14ac:dyDescent="0.2">
      <c r="A443" s="7" t="s">
        <v>37</v>
      </c>
      <c r="B443" t="s">
        <v>706</v>
      </c>
      <c r="C443" t="s">
        <v>136</v>
      </c>
      <c r="D443" t="s">
        <v>166</v>
      </c>
      <c r="E443" t="str">
        <f t="shared" si="43"/>
        <v>Load Scenario 442 (Org#=1| Campus#=1, GiftType#=2, Fund#=1)</v>
      </c>
      <c r="F443" s="24" t="str">
        <f t="shared" si="44"/>
        <v>CampusName=Main Campus|GiftType=Donate| DonatePurchaseGoal=Donate|FundName= General Giving| CategoryName=</v>
      </c>
      <c r="G443" s="24" t="str">
        <f t="shared" si="45"/>
        <v>Load Scenario 442 (Org#=1| Campus#=1, GiftType#=2, Fund#=1) - Using 'Main Campus',  'Donate', using 'AmountCurrency' of '10', with a 'One-Time' transaction using a 'New Bank Account' payment type 'ach' with account 'NormalAccount' number '856667' Submit = 'Yes'</v>
      </c>
      <c r="H443" s="24" t="str">
        <f t="shared" si="46"/>
        <v>Environment= https://sg-dev-web.securegive.com/,  User= testing+442+load@securegive.com</v>
      </c>
      <c r="I443" s="34" t="s">
        <v>244</v>
      </c>
      <c r="J443" t="s">
        <v>272</v>
      </c>
      <c r="K443" s="34" t="s">
        <v>2199</v>
      </c>
      <c r="L443" t="s">
        <v>271</v>
      </c>
      <c r="M443" t="s">
        <v>55</v>
      </c>
      <c r="N443" t="s">
        <v>55</v>
      </c>
      <c r="O443" s="1" t="s">
        <v>92</v>
      </c>
      <c r="P443" t="s">
        <v>13</v>
      </c>
      <c r="Q443">
        <v>1</v>
      </c>
      <c r="R443" s="24">
        <v>1</v>
      </c>
      <c r="S443" s="7" t="s">
        <v>213</v>
      </c>
      <c r="T443" s="7">
        <v>2</v>
      </c>
      <c r="U443" s="7" t="s">
        <v>213</v>
      </c>
      <c r="V443" s="26" t="s">
        <v>55</v>
      </c>
      <c r="W443" s="22" t="s">
        <v>55</v>
      </c>
      <c r="X443" s="32" t="s">
        <v>55</v>
      </c>
      <c r="Y443" s="32" t="s">
        <v>55</v>
      </c>
      <c r="Z443" s="22" t="s">
        <v>55</v>
      </c>
      <c r="AA443" s="22" t="s">
        <v>55</v>
      </c>
      <c r="AB443" s="22" t="s">
        <v>55</v>
      </c>
      <c r="AC443" t="s">
        <v>60</v>
      </c>
      <c r="AD443">
        <v>1</v>
      </c>
      <c r="AF443" t="s">
        <v>24</v>
      </c>
      <c r="AG443">
        <v>10</v>
      </c>
      <c r="AH443" t="s">
        <v>17</v>
      </c>
      <c r="AI443" s="5" t="s">
        <v>55</v>
      </c>
      <c r="AJ443" s="5" t="s">
        <v>55</v>
      </c>
      <c r="AK443" s="32" t="s">
        <v>55</v>
      </c>
      <c r="AL443" s="22" t="s">
        <v>55</v>
      </c>
      <c r="AM443" s="32" t="s">
        <v>55</v>
      </c>
      <c r="AN443" s="32" t="s">
        <v>55</v>
      </c>
      <c r="AO443" s="22" t="str">
        <f t="shared" si="42"/>
        <v>One-Time gift on N/A basis charged on N/A Delayed start date of N/A ending on N/A</v>
      </c>
      <c r="AP443" t="s">
        <v>38</v>
      </c>
      <c r="AQ443" s="5" t="s">
        <v>64</v>
      </c>
      <c r="AR443" s="5" t="s">
        <v>181</v>
      </c>
      <c r="AS443" s="5" t="s">
        <v>64</v>
      </c>
      <c r="AT443" s="5"/>
      <c r="AU443" t="s">
        <v>38</v>
      </c>
      <c r="AV443" t="s">
        <v>38</v>
      </c>
      <c r="AW443" t="s">
        <v>38</v>
      </c>
      <c r="AX443" t="s">
        <v>90</v>
      </c>
      <c r="AY443" s="35" t="s">
        <v>3347</v>
      </c>
      <c r="AZ443" s="36" t="s">
        <v>3296</v>
      </c>
      <c r="BA443" s="36" t="s">
        <v>4135</v>
      </c>
      <c r="BB443" s="36" t="s">
        <v>5964</v>
      </c>
      <c r="BC443" s="37"/>
      <c r="BD443" s="36" t="s">
        <v>5965</v>
      </c>
      <c r="BE443" s="36" t="s">
        <v>5459</v>
      </c>
      <c r="BF443" t="s">
        <v>87</v>
      </c>
      <c r="BG443" s="39">
        <v>29565</v>
      </c>
      <c r="BH443" t="s">
        <v>126</v>
      </c>
      <c r="BI443" t="s">
        <v>221</v>
      </c>
      <c r="BJ443" s="5" t="s">
        <v>55</v>
      </c>
      <c r="BK443" s="5" t="s">
        <v>55</v>
      </c>
      <c r="BL443" t="s">
        <v>236</v>
      </c>
      <c r="BM443" t="s">
        <v>110</v>
      </c>
      <c r="BN443" t="s">
        <v>119</v>
      </c>
      <c r="BO443">
        <v>856667</v>
      </c>
      <c r="BP443" s="5" t="s">
        <v>55</v>
      </c>
      <c r="BQ443" s="5" t="s">
        <v>55</v>
      </c>
      <c r="BR443" s="5" t="s">
        <v>55</v>
      </c>
      <c r="BS443" s="5" t="s">
        <v>55</v>
      </c>
      <c r="BT443" s="5" t="s">
        <v>55</v>
      </c>
      <c r="BU443" s="5" t="s">
        <v>55</v>
      </c>
      <c r="BV443" t="s">
        <v>38</v>
      </c>
      <c r="BW443" t="s">
        <v>51</v>
      </c>
      <c r="BX443" s="6" t="s">
        <v>132</v>
      </c>
      <c r="BY443" t="s">
        <v>52</v>
      </c>
      <c r="BZ443" s="5" t="s">
        <v>131</v>
      </c>
      <c r="CA443" t="s">
        <v>38</v>
      </c>
      <c r="CB443" t="s">
        <v>37</v>
      </c>
      <c r="CC443" t="s">
        <v>215</v>
      </c>
    </row>
    <row r="444" spans="1:81" x14ac:dyDescent="0.2">
      <c r="A444" s="7" t="s">
        <v>37</v>
      </c>
      <c r="B444" t="s">
        <v>707</v>
      </c>
      <c r="C444" t="s">
        <v>136</v>
      </c>
      <c r="D444" t="s">
        <v>166</v>
      </c>
      <c r="E444" t="str">
        <f t="shared" si="43"/>
        <v>Load Scenario 443 (Org#=1| Campus#=1, GiftType#=2, Fund#=1)</v>
      </c>
      <c r="F444" s="24" t="str">
        <f t="shared" si="44"/>
        <v>CampusName=Main Campus|GiftType=Donate| DonatePurchaseGoal=Donate|FundName= General Giving| CategoryName=</v>
      </c>
      <c r="G444" s="24" t="str">
        <f t="shared" si="45"/>
        <v>Load Scenario 443 (Org#=1| Campus#=1, GiftType#=2, Fund#=1) - Using 'Main Campus',  'Donate', using 'AmountCurrency' of '10', with a 'One-Time' transaction using a 'New Credit Card' payment type 'Visa' with account 'Visa_Personal' number '4111 1111 1111 1111' Submit = 'Yes'</v>
      </c>
      <c r="H444" s="24" t="str">
        <f t="shared" si="46"/>
        <v>Environment= https://sg-dev-web.securegive.com/,  User= testing+443+load@securegive.com</v>
      </c>
      <c r="I444" s="34" t="s">
        <v>244</v>
      </c>
      <c r="J444" t="s">
        <v>272</v>
      </c>
      <c r="K444" s="34" t="s">
        <v>2200</v>
      </c>
      <c r="L444" t="s">
        <v>271</v>
      </c>
      <c r="M444" t="s">
        <v>55</v>
      </c>
      <c r="N444" t="s">
        <v>55</v>
      </c>
      <c r="O444" s="1" t="s">
        <v>92</v>
      </c>
      <c r="P444" t="s">
        <v>13</v>
      </c>
      <c r="Q444">
        <v>1</v>
      </c>
      <c r="R444" s="24">
        <v>1</v>
      </c>
      <c r="S444" s="7" t="s">
        <v>213</v>
      </c>
      <c r="T444" s="7">
        <v>2</v>
      </c>
      <c r="U444" s="7" t="s">
        <v>213</v>
      </c>
      <c r="V444" s="26" t="s">
        <v>55</v>
      </c>
      <c r="W444" s="22" t="s">
        <v>55</v>
      </c>
      <c r="X444" s="32" t="s">
        <v>55</v>
      </c>
      <c r="Y444" s="32" t="s">
        <v>55</v>
      </c>
      <c r="Z444" s="22" t="s">
        <v>55</v>
      </c>
      <c r="AA444" s="22" t="s">
        <v>55</v>
      </c>
      <c r="AB444" s="22" t="s">
        <v>55</v>
      </c>
      <c r="AC444" t="s">
        <v>60</v>
      </c>
      <c r="AD444">
        <v>1</v>
      </c>
      <c r="AF444" t="s">
        <v>24</v>
      </c>
      <c r="AG444">
        <v>10</v>
      </c>
      <c r="AH444" t="s">
        <v>17</v>
      </c>
      <c r="AI444" s="5" t="s">
        <v>55</v>
      </c>
      <c r="AJ444" s="5" t="s">
        <v>55</v>
      </c>
      <c r="AK444" s="32" t="s">
        <v>55</v>
      </c>
      <c r="AL444" s="22" t="s">
        <v>55</v>
      </c>
      <c r="AM444" s="32" t="s">
        <v>55</v>
      </c>
      <c r="AN444" s="32" t="s">
        <v>55</v>
      </c>
      <c r="AO444" s="22" t="str">
        <f t="shared" si="42"/>
        <v>One-Time gift on N/A basis charged on N/A Delayed start date of N/A ending on N/A</v>
      </c>
      <c r="AP444" t="s">
        <v>38</v>
      </c>
      <c r="AQ444" s="5" t="s">
        <v>64</v>
      </c>
      <c r="AR444" s="5" t="s">
        <v>181</v>
      </c>
      <c r="AS444" s="5" t="s">
        <v>64</v>
      </c>
      <c r="AT444" s="5"/>
      <c r="AU444" t="s">
        <v>38</v>
      </c>
      <c r="AV444" t="s">
        <v>38</v>
      </c>
      <c r="AW444" t="s">
        <v>38</v>
      </c>
      <c r="AX444" t="s">
        <v>90</v>
      </c>
      <c r="AY444" s="35" t="s">
        <v>3490</v>
      </c>
      <c r="AZ444" s="36" t="s">
        <v>3631</v>
      </c>
      <c r="BA444" s="36" t="s">
        <v>4136</v>
      </c>
      <c r="BB444" s="36" t="s">
        <v>5966</v>
      </c>
      <c r="BC444" s="37"/>
      <c r="BD444" s="36" t="s">
        <v>5321</v>
      </c>
      <c r="BE444" s="36" t="s">
        <v>5223</v>
      </c>
      <c r="BF444" t="s">
        <v>87</v>
      </c>
      <c r="BG444" s="39">
        <v>45974</v>
      </c>
      <c r="BH444" t="s">
        <v>53</v>
      </c>
      <c r="BI444" t="s">
        <v>221</v>
      </c>
      <c r="BJ444" s="5" t="s">
        <v>55</v>
      </c>
      <c r="BK444" t="s">
        <v>37</v>
      </c>
      <c r="BL444" t="s">
        <v>237</v>
      </c>
      <c r="BM444" t="s">
        <v>111</v>
      </c>
      <c r="BN444" t="s">
        <v>121</v>
      </c>
      <c r="BO444" t="s">
        <v>98</v>
      </c>
      <c r="BP444" s="4">
        <v>44188</v>
      </c>
      <c r="BQ444">
        <v>123</v>
      </c>
      <c r="BR444" s="5" t="s">
        <v>55</v>
      </c>
      <c r="BS444" t="s">
        <v>50</v>
      </c>
      <c r="BT444">
        <v>30215</v>
      </c>
      <c r="BU444" t="s">
        <v>38</v>
      </c>
      <c r="BV444" t="s">
        <v>38</v>
      </c>
      <c r="BW444" s="5" t="s">
        <v>55</v>
      </c>
      <c r="BX444" s="22" t="s">
        <v>55</v>
      </c>
      <c r="BY444" s="5" t="s">
        <v>55</v>
      </c>
      <c r="BZ444" s="5" t="s">
        <v>55</v>
      </c>
      <c r="CA444" t="s">
        <v>37</v>
      </c>
      <c r="CB444" t="s">
        <v>37</v>
      </c>
      <c r="CC444" t="s">
        <v>55</v>
      </c>
    </row>
    <row r="445" spans="1:81" ht="17" customHeight="1" x14ac:dyDescent="0.2">
      <c r="A445" s="7" t="s">
        <v>37</v>
      </c>
      <c r="B445" t="s">
        <v>708</v>
      </c>
      <c r="C445" t="s">
        <v>136</v>
      </c>
      <c r="D445" t="s">
        <v>166</v>
      </c>
      <c r="E445" t="str">
        <f t="shared" si="43"/>
        <v>Load Scenario 444 (Org#=1| Campus#=1, GiftType#=2, Fund#=1)</v>
      </c>
      <c r="F445" s="24" t="str">
        <f t="shared" si="44"/>
        <v>CampusName=Main Campus|GiftType=Donate| DonatePurchaseGoal=Donate|FundName= General Giving| CategoryName=</v>
      </c>
      <c r="G445" s="24" t="str">
        <f t="shared" si="45"/>
        <v>Load Scenario 444 (Org#=1| Campus#=1, GiftType#=2, Fund#=1) - Using 'Main Campus',  'Donate', using 'AmountCurrency' of '10', with a 'One-Time' transaction using a 'New Credit Card' payment type 'Visa' with account 'Visa_Corporate_Purchase' number '4055 0111 1111 1111' Submit = 'Yes'</v>
      </c>
      <c r="H445" s="24" t="str">
        <f t="shared" si="46"/>
        <v>Environment= https://sg-dev-web.securegive.com/,  User= testing+444+load@securegive.com</v>
      </c>
      <c r="I445" s="34" t="s">
        <v>244</v>
      </c>
      <c r="J445" t="s">
        <v>272</v>
      </c>
      <c r="K445" s="34" t="s">
        <v>2201</v>
      </c>
      <c r="L445" t="s">
        <v>271</v>
      </c>
      <c r="M445" t="s">
        <v>55</v>
      </c>
      <c r="N445" t="s">
        <v>55</v>
      </c>
      <c r="O445" s="1" t="s">
        <v>92</v>
      </c>
      <c r="P445" t="s">
        <v>13</v>
      </c>
      <c r="Q445">
        <v>1</v>
      </c>
      <c r="R445" s="24">
        <v>1</v>
      </c>
      <c r="S445" s="7" t="s">
        <v>213</v>
      </c>
      <c r="T445" s="7">
        <v>2</v>
      </c>
      <c r="U445" s="7" t="s">
        <v>213</v>
      </c>
      <c r="V445" s="26" t="s">
        <v>55</v>
      </c>
      <c r="W445" s="22" t="s">
        <v>55</v>
      </c>
      <c r="X445" s="32" t="s">
        <v>55</v>
      </c>
      <c r="Y445" s="32" t="s">
        <v>55</v>
      </c>
      <c r="Z445" s="22" t="s">
        <v>55</v>
      </c>
      <c r="AA445" s="22" t="s">
        <v>55</v>
      </c>
      <c r="AB445" s="22" t="s">
        <v>55</v>
      </c>
      <c r="AC445" t="s">
        <v>60</v>
      </c>
      <c r="AD445">
        <v>1</v>
      </c>
      <c r="AF445" t="s">
        <v>24</v>
      </c>
      <c r="AG445">
        <v>10</v>
      </c>
      <c r="AH445" t="s">
        <v>17</v>
      </c>
      <c r="AI445" s="5" t="s">
        <v>55</v>
      </c>
      <c r="AJ445" s="5" t="s">
        <v>55</v>
      </c>
      <c r="AK445" s="32" t="s">
        <v>55</v>
      </c>
      <c r="AL445" s="22" t="s">
        <v>55</v>
      </c>
      <c r="AM445" s="32" t="s">
        <v>55</v>
      </c>
      <c r="AN445" s="32" t="s">
        <v>55</v>
      </c>
      <c r="AO445" s="22" t="str">
        <f t="shared" si="42"/>
        <v>One-Time gift on N/A basis charged on N/A Delayed start date of N/A ending on N/A</v>
      </c>
      <c r="AP445" t="s">
        <v>38</v>
      </c>
      <c r="AQ445" s="5" t="s">
        <v>64</v>
      </c>
      <c r="AR445" s="5" t="s">
        <v>181</v>
      </c>
      <c r="AS445" s="5" t="s">
        <v>64</v>
      </c>
      <c r="AT445" s="5"/>
      <c r="AU445" t="s">
        <v>38</v>
      </c>
      <c r="AV445" t="s">
        <v>38</v>
      </c>
      <c r="AW445" t="s">
        <v>38</v>
      </c>
      <c r="AX445" t="s">
        <v>90</v>
      </c>
      <c r="AY445" s="35" t="s">
        <v>3347</v>
      </c>
      <c r="AZ445" s="36" t="s">
        <v>3423</v>
      </c>
      <c r="BA445" s="36" t="s">
        <v>4137</v>
      </c>
      <c r="BB445" s="36" t="s">
        <v>5967</v>
      </c>
      <c r="BC445" s="37"/>
      <c r="BD445" s="36" t="s">
        <v>5968</v>
      </c>
      <c r="BE445" s="36" t="s">
        <v>5259</v>
      </c>
      <c r="BF445" t="s">
        <v>87</v>
      </c>
      <c r="BG445" s="39">
        <v>89057</v>
      </c>
      <c r="BH445" t="s">
        <v>53</v>
      </c>
      <c r="BI445" t="s">
        <v>221</v>
      </c>
      <c r="BJ445" s="5" t="s">
        <v>55</v>
      </c>
      <c r="BK445" t="s">
        <v>37</v>
      </c>
      <c r="BL445" t="s">
        <v>237</v>
      </c>
      <c r="BM445" t="s">
        <v>111</v>
      </c>
      <c r="BN445" t="s">
        <v>106</v>
      </c>
      <c r="BO445" t="s">
        <v>100</v>
      </c>
      <c r="BP445" s="4">
        <v>44188</v>
      </c>
      <c r="BQ445">
        <v>123</v>
      </c>
      <c r="BR445" s="5" t="s">
        <v>55</v>
      </c>
      <c r="BS445" t="s">
        <v>172</v>
      </c>
      <c r="BT445">
        <v>30215</v>
      </c>
      <c r="BU445" t="s">
        <v>38</v>
      </c>
      <c r="BV445" t="s">
        <v>38</v>
      </c>
      <c r="BW445" s="5" t="s">
        <v>55</v>
      </c>
      <c r="BX445" s="22" t="s">
        <v>55</v>
      </c>
      <c r="BY445" s="5" t="s">
        <v>55</v>
      </c>
      <c r="BZ445" s="5" t="s">
        <v>55</v>
      </c>
      <c r="CA445" t="s">
        <v>37</v>
      </c>
      <c r="CB445" t="s">
        <v>37</v>
      </c>
      <c r="CC445" t="s">
        <v>55</v>
      </c>
    </row>
    <row r="446" spans="1:81" x14ac:dyDescent="0.2">
      <c r="A446" s="7" t="s">
        <v>37</v>
      </c>
      <c r="B446" t="s">
        <v>709</v>
      </c>
      <c r="C446" t="s">
        <v>136</v>
      </c>
      <c r="D446" t="s">
        <v>166</v>
      </c>
      <c r="E446" t="str">
        <f t="shared" si="43"/>
        <v>Load Scenario 445 (Org#=1| Campus#=1, GiftType#=2, Fund#=1)</v>
      </c>
      <c r="F446" s="24" t="str">
        <f t="shared" si="44"/>
        <v>CampusName=Main Campus|GiftType=Donate| DonatePurchaseGoal=Donate|FundName= General Giving| CategoryName=</v>
      </c>
      <c r="G446" s="24" t="str">
        <f t="shared" si="45"/>
        <v>Load Scenario 445 (Org#=1| Campus#=1, GiftType#=2, Fund#=1) - Using 'Main Campus',  'Donate', using 'AmountCurrency' of '14', with a 'One-Time' transaction using a 'New Credit Card' payment type 'Visa' with account 'Mastercard_Personal' number '5454 5454 5454 5454' Submit = 'Yes'</v>
      </c>
      <c r="H446" s="24" t="str">
        <f t="shared" si="46"/>
        <v>Environment= https://sg-dev-web.securegive.com/,  User= testing+445+load@securegive.com</v>
      </c>
      <c r="I446" s="34" t="s">
        <v>244</v>
      </c>
      <c r="J446" t="s">
        <v>272</v>
      </c>
      <c r="K446" s="34" t="s">
        <v>2202</v>
      </c>
      <c r="L446" t="s">
        <v>271</v>
      </c>
      <c r="M446" t="s">
        <v>55</v>
      </c>
      <c r="N446" t="s">
        <v>55</v>
      </c>
      <c r="O446" s="1" t="s">
        <v>92</v>
      </c>
      <c r="P446" t="s">
        <v>13</v>
      </c>
      <c r="Q446">
        <v>1</v>
      </c>
      <c r="R446" s="24">
        <v>1</v>
      </c>
      <c r="S446" s="7" t="s">
        <v>213</v>
      </c>
      <c r="T446" s="7">
        <v>2</v>
      </c>
      <c r="U446" s="7" t="s">
        <v>213</v>
      </c>
      <c r="V446" s="26" t="s">
        <v>55</v>
      </c>
      <c r="W446" s="22" t="s">
        <v>55</v>
      </c>
      <c r="X446" s="32" t="s">
        <v>55</v>
      </c>
      <c r="Y446" s="32" t="s">
        <v>55</v>
      </c>
      <c r="Z446" s="22" t="s">
        <v>55</v>
      </c>
      <c r="AA446" s="22" t="s">
        <v>55</v>
      </c>
      <c r="AB446" s="22" t="s">
        <v>55</v>
      </c>
      <c r="AC446" t="s">
        <v>60</v>
      </c>
      <c r="AD446">
        <v>1</v>
      </c>
      <c r="AF446" t="s">
        <v>24</v>
      </c>
      <c r="AG446">
        <v>14</v>
      </c>
      <c r="AH446" t="s">
        <v>17</v>
      </c>
      <c r="AI446" s="5" t="s">
        <v>55</v>
      </c>
      <c r="AJ446" s="5" t="s">
        <v>55</v>
      </c>
      <c r="AK446" s="32" t="s">
        <v>55</v>
      </c>
      <c r="AL446" s="22" t="s">
        <v>55</v>
      </c>
      <c r="AM446" s="32" t="s">
        <v>55</v>
      </c>
      <c r="AN446" s="32" t="s">
        <v>55</v>
      </c>
      <c r="AO446" s="22" t="str">
        <f t="shared" si="42"/>
        <v>One-Time gift on N/A basis charged on N/A Delayed start date of N/A ending on N/A</v>
      </c>
      <c r="AP446" t="s">
        <v>38</v>
      </c>
      <c r="AQ446" s="5" t="s">
        <v>64</v>
      </c>
      <c r="AR446" s="5" t="s">
        <v>181</v>
      </c>
      <c r="AS446" s="5" t="s">
        <v>64</v>
      </c>
      <c r="AT446" s="5"/>
      <c r="AU446" t="s">
        <v>38</v>
      </c>
      <c r="AV446" t="s">
        <v>38</v>
      </c>
      <c r="AW446" t="s">
        <v>38</v>
      </c>
      <c r="AX446" t="s">
        <v>90</v>
      </c>
      <c r="AY446" s="35" t="s">
        <v>3284</v>
      </c>
      <c r="AZ446" s="36" t="s">
        <v>3622</v>
      </c>
      <c r="BA446" s="36" t="s">
        <v>4138</v>
      </c>
      <c r="BB446" s="36" t="s">
        <v>5969</v>
      </c>
      <c r="BC446" s="37"/>
      <c r="BD446" s="36" t="s">
        <v>5383</v>
      </c>
      <c r="BE446" s="36" t="s">
        <v>3399</v>
      </c>
      <c r="BF446" t="s">
        <v>87</v>
      </c>
      <c r="BG446" s="39">
        <v>4944</v>
      </c>
      <c r="BH446" t="s">
        <v>53</v>
      </c>
      <c r="BI446" t="s">
        <v>221</v>
      </c>
      <c r="BJ446" s="5" t="s">
        <v>55</v>
      </c>
      <c r="BK446" t="s">
        <v>37</v>
      </c>
      <c r="BL446" t="s">
        <v>237</v>
      </c>
      <c r="BM446" t="s">
        <v>111</v>
      </c>
      <c r="BN446" t="s">
        <v>122</v>
      </c>
      <c r="BO446" t="s">
        <v>101</v>
      </c>
      <c r="BP446" s="4">
        <v>44188</v>
      </c>
      <c r="BQ446">
        <v>123</v>
      </c>
      <c r="BR446" s="5" t="s">
        <v>55</v>
      </c>
      <c r="BS446" t="s">
        <v>173</v>
      </c>
      <c r="BT446">
        <v>30215</v>
      </c>
      <c r="BU446" t="s">
        <v>38</v>
      </c>
      <c r="BV446" t="s">
        <v>38</v>
      </c>
      <c r="BW446" s="5" t="s">
        <v>55</v>
      </c>
      <c r="BX446" s="22" t="s">
        <v>55</v>
      </c>
      <c r="BY446" s="5" t="s">
        <v>55</v>
      </c>
      <c r="BZ446" s="5" t="s">
        <v>55</v>
      </c>
      <c r="CA446" t="s">
        <v>38</v>
      </c>
      <c r="CB446" t="s">
        <v>37</v>
      </c>
      <c r="CC446" t="s">
        <v>55</v>
      </c>
    </row>
    <row r="447" spans="1:81" x14ac:dyDescent="0.2">
      <c r="A447" s="7" t="s">
        <v>37</v>
      </c>
      <c r="B447" t="s">
        <v>710</v>
      </c>
      <c r="C447" t="s">
        <v>136</v>
      </c>
      <c r="D447" t="s">
        <v>166</v>
      </c>
      <c r="E447" t="str">
        <f t="shared" si="43"/>
        <v>Load Scenario 446 (Org#=1| Campus#=1, GiftType#=2, Fund#=1)</v>
      </c>
      <c r="F447" s="24" t="str">
        <f t="shared" si="44"/>
        <v>CampusName=Main Campus|GiftType=Donate| DonatePurchaseGoal=Donate|FundName= General Giving| CategoryName=</v>
      </c>
      <c r="G447" s="24" t="str">
        <f t="shared" si="45"/>
        <v>Load Scenario 446 (Org#=1| Campus#=1, GiftType#=2, Fund#=1) - Using 'Main Campus',  'Donate', using 'AmountCurrency' of '15', with a 'One-Time' transaction using a 'New Credit Card' payment type 'Mastercard' with account 'Mastercard_Corporate' number '5405 2222 2222 2226' Submit = 'Yes'</v>
      </c>
      <c r="H447" s="24" t="str">
        <f t="shared" si="46"/>
        <v>Environment= https://sg-dev-web.securegive.com/,  User= testing+446+load@securegive.com</v>
      </c>
      <c r="I447" s="34" t="s">
        <v>244</v>
      </c>
      <c r="J447" t="s">
        <v>272</v>
      </c>
      <c r="K447" s="34" t="s">
        <v>2203</v>
      </c>
      <c r="L447" t="s">
        <v>271</v>
      </c>
      <c r="M447" t="s">
        <v>55</v>
      </c>
      <c r="N447" t="s">
        <v>55</v>
      </c>
      <c r="O447" s="1" t="s">
        <v>92</v>
      </c>
      <c r="P447" t="s">
        <v>13</v>
      </c>
      <c r="Q447">
        <v>1</v>
      </c>
      <c r="R447" s="24">
        <v>1</v>
      </c>
      <c r="S447" s="7" t="s">
        <v>213</v>
      </c>
      <c r="T447" s="7">
        <v>2</v>
      </c>
      <c r="U447" s="7" t="s">
        <v>213</v>
      </c>
      <c r="V447" s="26" t="s">
        <v>55</v>
      </c>
      <c r="W447" s="22" t="s">
        <v>55</v>
      </c>
      <c r="X447" s="32" t="s">
        <v>55</v>
      </c>
      <c r="Y447" s="32" t="s">
        <v>55</v>
      </c>
      <c r="Z447" s="22" t="s">
        <v>55</v>
      </c>
      <c r="AA447" s="22" t="s">
        <v>55</v>
      </c>
      <c r="AB447" s="22" t="s">
        <v>55</v>
      </c>
      <c r="AC447" t="s">
        <v>60</v>
      </c>
      <c r="AD447">
        <v>1</v>
      </c>
      <c r="AF447" t="s">
        <v>24</v>
      </c>
      <c r="AG447">
        <v>15</v>
      </c>
      <c r="AH447" t="s">
        <v>17</v>
      </c>
      <c r="AI447" s="5" t="s">
        <v>55</v>
      </c>
      <c r="AJ447" s="5" t="s">
        <v>55</v>
      </c>
      <c r="AK447" s="32" t="s">
        <v>55</v>
      </c>
      <c r="AL447" s="22" t="s">
        <v>55</v>
      </c>
      <c r="AM447" s="32" t="s">
        <v>55</v>
      </c>
      <c r="AN447" s="32" t="s">
        <v>55</v>
      </c>
      <c r="AO447" s="22" t="str">
        <f t="shared" si="42"/>
        <v>One-Time gift on N/A basis charged on N/A Delayed start date of N/A ending on N/A</v>
      </c>
      <c r="AP447" t="s">
        <v>38</v>
      </c>
      <c r="AQ447" s="5" t="s">
        <v>64</v>
      </c>
      <c r="AR447" s="5" t="s">
        <v>181</v>
      </c>
      <c r="AS447" s="5" t="s">
        <v>64</v>
      </c>
      <c r="AT447" s="5"/>
      <c r="AU447" t="s">
        <v>38</v>
      </c>
      <c r="AV447" t="s">
        <v>38</v>
      </c>
      <c r="AW447" t="s">
        <v>38</v>
      </c>
      <c r="AX447" t="s">
        <v>90</v>
      </c>
      <c r="AY447" s="35" t="s">
        <v>3460</v>
      </c>
      <c r="AZ447" s="36" t="s">
        <v>3393</v>
      </c>
      <c r="BA447" s="36" t="s">
        <v>4139</v>
      </c>
      <c r="BB447" s="36" t="s">
        <v>5970</v>
      </c>
      <c r="BC447" s="37"/>
      <c r="BD447" s="36" t="s">
        <v>5328</v>
      </c>
      <c r="BE447" s="36" t="s">
        <v>5195</v>
      </c>
      <c r="BF447" t="s">
        <v>87</v>
      </c>
      <c r="BG447" s="39">
        <v>17476</v>
      </c>
      <c r="BH447" t="s">
        <v>53</v>
      </c>
      <c r="BI447" t="s">
        <v>221</v>
      </c>
      <c r="BJ447" s="5" t="s">
        <v>55</v>
      </c>
      <c r="BK447" t="s">
        <v>37</v>
      </c>
      <c r="BL447" t="s">
        <v>238</v>
      </c>
      <c r="BM447" t="s">
        <v>111</v>
      </c>
      <c r="BN447" t="s">
        <v>123</v>
      </c>
      <c r="BO447" t="s">
        <v>103</v>
      </c>
      <c r="BP447" s="4">
        <v>44188</v>
      </c>
      <c r="BQ447">
        <v>123</v>
      </c>
      <c r="BR447" s="5" t="s">
        <v>55</v>
      </c>
      <c r="BS447" t="s">
        <v>174</v>
      </c>
      <c r="BT447">
        <v>30215</v>
      </c>
      <c r="BU447" t="s">
        <v>38</v>
      </c>
      <c r="BV447" t="s">
        <v>38</v>
      </c>
      <c r="BW447" s="5" t="s">
        <v>55</v>
      </c>
      <c r="BX447" s="22" t="s">
        <v>55</v>
      </c>
      <c r="BY447" s="5" t="s">
        <v>55</v>
      </c>
      <c r="BZ447" s="5" t="s">
        <v>55</v>
      </c>
      <c r="CA447" t="s">
        <v>38</v>
      </c>
      <c r="CB447" t="s">
        <v>37</v>
      </c>
      <c r="CC447" t="s">
        <v>55</v>
      </c>
    </row>
    <row r="448" spans="1:81" x14ac:dyDescent="0.2">
      <c r="A448" s="7" t="s">
        <v>37</v>
      </c>
      <c r="B448" t="s">
        <v>711</v>
      </c>
      <c r="C448" t="s">
        <v>136</v>
      </c>
      <c r="D448" t="s">
        <v>166</v>
      </c>
      <c r="E448" t="str">
        <f t="shared" si="43"/>
        <v>Load Scenario 447 (Org#=1| Campus#=1, GiftType#=2, Fund#=1)</v>
      </c>
      <c r="F448" s="24" t="str">
        <f t="shared" si="44"/>
        <v>CampusName=Main Campus|GiftType=Donate| DonatePurchaseGoal=Donate|FundName= General Giving| CategoryName=</v>
      </c>
      <c r="G448" s="24" t="str">
        <f t="shared" si="45"/>
        <v>Load Scenario 447 (Org#=1| Campus#=1, GiftType#=2, Fund#=1) - Using 'Main Campus',  'Donate', using 'AmountCurrency' of '16', with a 'One-Time' transaction using a 'New Credit Card' payment type 'Discover' with account 'Discover' number '6011 0009 9550 0000' Submit = 'Yes'</v>
      </c>
      <c r="H448" s="24" t="str">
        <f t="shared" si="46"/>
        <v>Environment= https://sg-dev-web.securegive.com/,  User= testing+447+load@securegive.com</v>
      </c>
      <c r="I448" s="34" t="s">
        <v>244</v>
      </c>
      <c r="J448" t="s">
        <v>272</v>
      </c>
      <c r="K448" s="34" t="s">
        <v>2204</v>
      </c>
      <c r="L448" t="s">
        <v>271</v>
      </c>
      <c r="M448" t="s">
        <v>55</v>
      </c>
      <c r="N448" t="s">
        <v>55</v>
      </c>
      <c r="O448" s="1" t="s">
        <v>92</v>
      </c>
      <c r="P448" t="s">
        <v>13</v>
      </c>
      <c r="Q448">
        <v>1</v>
      </c>
      <c r="R448" s="24">
        <v>1</v>
      </c>
      <c r="S448" s="7" t="s">
        <v>213</v>
      </c>
      <c r="T448" s="7">
        <v>2</v>
      </c>
      <c r="U448" s="7" t="s">
        <v>213</v>
      </c>
      <c r="V448" s="26" t="s">
        <v>55</v>
      </c>
      <c r="W448" s="22" t="s">
        <v>55</v>
      </c>
      <c r="X448" s="32" t="s">
        <v>55</v>
      </c>
      <c r="Y448" s="32" t="s">
        <v>55</v>
      </c>
      <c r="Z448" s="22" t="s">
        <v>55</v>
      </c>
      <c r="AA448" s="22" t="s">
        <v>55</v>
      </c>
      <c r="AB448" s="22" t="s">
        <v>55</v>
      </c>
      <c r="AC448" t="s">
        <v>60</v>
      </c>
      <c r="AD448">
        <v>1</v>
      </c>
      <c r="AF448" t="s">
        <v>24</v>
      </c>
      <c r="AG448">
        <v>16</v>
      </c>
      <c r="AH448" t="s">
        <v>17</v>
      </c>
      <c r="AI448" s="5" t="s">
        <v>55</v>
      </c>
      <c r="AJ448" s="5" t="s">
        <v>55</v>
      </c>
      <c r="AK448" s="32" t="s">
        <v>55</v>
      </c>
      <c r="AL448" s="22" t="s">
        <v>55</v>
      </c>
      <c r="AM448" s="32" t="s">
        <v>55</v>
      </c>
      <c r="AN448" s="32" t="s">
        <v>55</v>
      </c>
      <c r="AO448" s="22" t="str">
        <f t="shared" si="42"/>
        <v>One-Time gift on N/A basis charged on N/A Delayed start date of N/A ending on N/A</v>
      </c>
      <c r="AP448" t="s">
        <v>38</v>
      </c>
      <c r="AQ448" s="5" t="s">
        <v>64</v>
      </c>
      <c r="AR448" s="5" t="s">
        <v>181</v>
      </c>
      <c r="AS448" s="5" t="s">
        <v>64</v>
      </c>
      <c r="AT448" s="5"/>
      <c r="AU448" t="s">
        <v>38</v>
      </c>
      <c r="AV448" t="s">
        <v>38</v>
      </c>
      <c r="AW448" t="s">
        <v>38</v>
      </c>
      <c r="AX448" t="s">
        <v>90</v>
      </c>
      <c r="AY448" s="35" t="s">
        <v>3262</v>
      </c>
      <c r="AZ448" s="36" t="s">
        <v>3539</v>
      </c>
      <c r="BA448" s="36" t="s">
        <v>4140</v>
      </c>
      <c r="BB448" s="36" t="s">
        <v>5971</v>
      </c>
      <c r="BC448" s="37"/>
      <c r="BD448" s="36" t="s">
        <v>5972</v>
      </c>
      <c r="BE448" s="36" t="s">
        <v>5298</v>
      </c>
      <c r="BF448" t="s">
        <v>87</v>
      </c>
      <c r="BG448" s="39">
        <v>52117</v>
      </c>
      <c r="BH448" t="s">
        <v>53</v>
      </c>
      <c r="BI448" t="s">
        <v>221</v>
      </c>
      <c r="BJ448" s="5" t="s">
        <v>55</v>
      </c>
      <c r="BK448" t="s">
        <v>37</v>
      </c>
      <c r="BL448" t="s">
        <v>96</v>
      </c>
      <c r="BM448" t="s">
        <v>111</v>
      </c>
      <c r="BN448" t="s">
        <v>96</v>
      </c>
      <c r="BO448" t="s">
        <v>104</v>
      </c>
      <c r="BP448" s="4">
        <v>44188</v>
      </c>
      <c r="BQ448">
        <v>123</v>
      </c>
      <c r="BR448" s="5" t="s">
        <v>55</v>
      </c>
      <c r="BS448" t="s">
        <v>175</v>
      </c>
      <c r="BT448">
        <v>30215</v>
      </c>
      <c r="BU448" t="s">
        <v>38</v>
      </c>
      <c r="BV448" t="s">
        <v>38</v>
      </c>
      <c r="BW448" s="5" t="s">
        <v>55</v>
      </c>
      <c r="BX448" s="22" t="s">
        <v>55</v>
      </c>
      <c r="BY448" s="5" t="s">
        <v>55</v>
      </c>
      <c r="BZ448" s="5" t="s">
        <v>55</v>
      </c>
      <c r="CA448" t="s">
        <v>37</v>
      </c>
      <c r="CB448" t="s">
        <v>37</v>
      </c>
      <c r="CC448" t="s">
        <v>55</v>
      </c>
    </row>
    <row r="449" spans="1:81" x14ac:dyDescent="0.2">
      <c r="A449" s="7" t="s">
        <v>37</v>
      </c>
      <c r="B449" t="s">
        <v>712</v>
      </c>
      <c r="C449" t="s">
        <v>136</v>
      </c>
      <c r="D449" t="s">
        <v>166</v>
      </c>
      <c r="E449" t="str">
        <f t="shared" si="43"/>
        <v>Load Scenario 448 (Org#=1| Campus#=1, GiftType#=2, Fund#=1)</v>
      </c>
      <c r="F449" s="24" t="str">
        <f t="shared" si="44"/>
        <v>CampusName=Main Campus|GiftType=Donate| DonatePurchaseGoal=Donate|FundName= General Giving| CategoryName=</v>
      </c>
      <c r="G449" s="24" t="str">
        <f t="shared" si="45"/>
        <v>Load Scenario 448 (Org#=1| Campus#=1, GiftType#=2, Fund#=1) - Using 'Main Campus',  'Donate', using 'AmountCurrency' of '10', with a 'One-Time' transaction using a 'New Credit Card' payment type 'Amex' with account 'American_Express' number '3714 496353 98431' Submit = 'Yes'</v>
      </c>
      <c r="H449" s="24" t="str">
        <f t="shared" si="46"/>
        <v>Environment= https://sg-dev-web.securegive.com/,  User= testing+448+load@securegive.com</v>
      </c>
      <c r="I449" s="34" t="s">
        <v>244</v>
      </c>
      <c r="J449" t="s">
        <v>272</v>
      </c>
      <c r="K449" s="34" t="s">
        <v>2205</v>
      </c>
      <c r="L449" t="s">
        <v>271</v>
      </c>
      <c r="M449" t="s">
        <v>55</v>
      </c>
      <c r="N449" t="s">
        <v>55</v>
      </c>
      <c r="O449" s="1" t="s">
        <v>92</v>
      </c>
      <c r="P449" t="s">
        <v>13</v>
      </c>
      <c r="Q449">
        <v>1</v>
      </c>
      <c r="R449" s="24">
        <v>1</v>
      </c>
      <c r="S449" s="7" t="s">
        <v>213</v>
      </c>
      <c r="T449" s="7">
        <v>2</v>
      </c>
      <c r="U449" s="7" t="s">
        <v>213</v>
      </c>
      <c r="V449" s="26" t="s">
        <v>55</v>
      </c>
      <c r="W449" s="22" t="s">
        <v>55</v>
      </c>
      <c r="X449" s="32" t="s">
        <v>55</v>
      </c>
      <c r="Y449" s="32" t="s">
        <v>55</v>
      </c>
      <c r="Z449" s="22" t="s">
        <v>55</v>
      </c>
      <c r="AA449" s="22" t="s">
        <v>55</v>
      </c>
      <c r="AB449" s="22" t="s">
        <v>55</v>
      </c>
      <c r="AC449" t="s">
        <v>60</v>
      </c>
      <c r="AD449">
        <v>1</v>
      </c>
      <c r="AF449" t="s">
        <v>24</v>
      </c>
      <c r="AG449">
        <v>10</v>
      </c>
      <c r="AH449" t="s">
        <v>17</v>
      </c>
      <c r="AI449" s="5" t="s">
        <v>55</v>
      </c>
      <c r="AJ449" s="5" t="s">
        <v>55</v>
      </c>
      <c r="AK449" s="32" t="s">
        <v>55</v>
      </c>
      <c r="AL449" s="22" t="s">
        <v>55</v>
      </c>
      <c r="AM449" s="32" t="s">
        <v>55</v>
      </c>
      <c r="AN449" s="32" t="s">
        <v>55</v>
      </c>
      <c r="AO449" s="22" t="str">
        <f t="shared" si="42"/>
        <v>One-Time gift on N/A basis charged on N/A Delayed start date of N/A ending on N/A</v>
      </c>
      <c r="AP449" t="s">
        <v>38</v>
      </c>
      <c r="AQ449" s="5" t="s">
        <v>64</v>
      </c>
      <c r="AR449" s="5" t="s">
        <v>181</v>
      </c>
      <c r="AS449" s="5" t="s">
        <v>64</v>
      </c>
      <c r="AT449" s="5"/>
      <c r="AU449" t="s">
        <v>38</v>
      </c>
      <c r="AV449" t="s">
        <v>38</v>
      </c>
      <c r="AW449" t="s">
        <v>38</v>
      </c>
      <c r="AX449" t="s">
        <v>90</v>
      </c>
      <c r="AY449" s="35" t="s">
        <v>3538</v>
      </c>
      <c r="AZ449" s="36" t="s">
        <v>3602</v>
      </c>
      <c r="BA449" s="36" t="s">
        <v>4141</v>
      </c>
      <c r="BB449" s="36" t="s">
        <v>5973</v>
      </c>
      <c r="BC449" s="37"/>
      <c r="BD449" s="36" t="s">
        <v>5974</v>
      </c>
      <c r="BE449" s="36" t="s">
        <v>5393</v>
      </c>
      <c r="BF449" t="s">
        <v>87</v>
      </c>
      <c r="BG449" s="39">
        <v>39299</v>
      </c>
      <c r="BH449" t="s">
        <v>53</v>
      </c>
      <c r="BI449" t="s">
        <v>221</v>
      </c>
      <c r="BJ449" s="5" t="s">
        <v>55</v>
      </c>
      <c r="BK449" t="s">
        <v>37</v>
      </c>
      <c r="BL449" t="s">
        <v>239</v>
      </c>
      <c r="BM449" t="s">
        <v>111</v>
      </c>
      <c r="BN449" t="s">
        <v>107</v>
      </c>
      <c r="BO449" t="s">
        <v>105</v>
      </c>
      <c r="BP449" s="4">
        <v>44188</v>
      </c>
      <c r="BQ449" s="5" t="s">
        <v>55</v>
      </c>
      <c r="BR449">
        <v>1234</v>
      </c>
      <c r="BS449" t="s">
        <v>176</v>
      </c>
      <c r="BT449">
        <v>30215</v>
      </c>
      <c r="BU449" t="s">
        <v>38</v>
      </c>
      <c r="BV449" t="s">
        <v>55</v>
      </c>
      <c r="BW449" s="5" t="s">
        <v>55</v>
      </c>
      <c r="BX449" s="22" t="s">
        <v>55</v>
      </c>
      <c r="BY449" s="5" t="s">
        <v>55</v>
      </c>
      <c r="BZ449" s="5" t="s">
        <v>55</v>
      </c>
      <c r="CA449" t="s">
        <v>37</v>
      </c>
      <c r="CB449" t="s">
        <v>37</v>
      </c>
      <c r="CC449" t="s">
        <v>55</v>
      </c>
    </row>
    <row r="450" spans="1:81" x14ac:dyDescent="0.2">
      <c r="A450" s="7" t="s">
        <v>37</v>
      </c>
      <c r="B450" t="s">
        <v>713</v>
      </c>
      <c r="C450" t="s">
        <v>136</v>
      </c>
      <c r="D450" t="s">
        <v>166</v>
      </c>
      <c r="E450" t="str">
        <f t="shared" si="43"/>
        <v>Load Scenario 449 (Org#=1| Campus#=1, GiftType#=2, Fund#=1)</v>
      </c>
      <c r="F450" s="24" t="str">
        <f t="shared" si="44"/>
        <v>CampusName=Main Campus|GiftType=Donate| DonatePurchaseGoal=Donate|FundName= General Giving| CategoryName=</v>
      </c>
      <c r="G450" s="24" t="str">
        <f t="shared" si="45"/>
        <v>Load Scenario 449 (Org#=1| Campus#=1, GiftType#=2, Fund#=1) - Using 'Main Campus',  'Donate', using 'AmountCurrency' of '10', with a 'One-Time' transaction using a 'New Bank Account' payment type 'ach' with account 'NormalAccount' number '856667' Submit = 'Yes'</v>
      </c>
      <c r="H450" s="24" t="str">
        <f t="shared" si="46"/>
        <v>Environment= https://sg-dev-web.securegive.com/,  User= testing+449+load@securegive.com</v>
      </c>
      <c r="I450" s="34" t="s">
        <v>244</v>
      </c>
      <c r="J450" t="s">
        <v>272</v>
      </c>
      <c r="K450" s="34" t="s">
        <v>2206</v>
      </c>
      <c r="L450" t="s">
        <v>271</v>
      </c>
      <c r="M450" t="s">
        <v>55</v>
      </c>
      <c r="N450" t="s">
        <v>55</v>
      </c>
      <c r="O450" s="1" t="s">
        <v>92</v>
      </c>
      <c r="P450" t="s">
        <v>13</v>
      </c>
      <c r="Q450">
        <v>1</v>
      </c>
      <c r="R450" s="24">
        <v>1</v>
      </c>
      <c r="S450" s="7" t="s">
        <v>213</v>
      </c>
      <c r="T450" s="7">
        <v>2</v>
      </c>
      <c r="U450" s="7" t="s">
        <v>213</v>
      </c>
      <c r="V450" s="26" t="s">
        <v>55</v>
      </c>
      <c r="W450" s="22" t="s">
        <v>55</v>
      </c>
      <c r="X450" s="32" t="s">
        <v>55</v>
      </c>
      <c r="Y450" s="32" t="s">
        <v>55</v>
      </c>
      <c r="Z450" s="22" t="s">
        <v>55</v>
      </c>
      <c r="AA450" s="22" t="s">
        <v>55</v>
      </c>
      <c r="AB450" s="22" t="s">
        <v>55</v>
      </c>
      <c r="AC450" t="s">
        <v>60</v>
      </c>
      <c r="AD450">
        <v>1</v>
      </c>
      <c r="AF450" t="s">
        <v>24</v>
      </c>
      <c r="AG450">
        <v>10</v>
      </c>
      <c r="AH450" t="s">
        <v>17</v>
      </c>
      <c r="AI450" s="5" t="s">
        <v>55</v>
      </c>
      <c r="AJ450" s="5" t="s">
        <v>55</v>
      </c>
      <c r="AK450" s="32" t="s">
        <v>55</v>
      </c>
      <c r="AL450" s="22" t="s">
        <v>55</v>
      </c>
      <c r="AM450" s="32" t="s">
        <v>55</v>
      </c>
      <c r="AN450" s="32" t="s">
        <v>55</v>
      </c>
      <c r="AO450" s="22" t="str">
        <f t="shared" si="42"/>
        <v>One-Time gift on N/A basis charged on N/A Delayed start date of N/A ending on N/A</v>
      </c>
      <c r="AP450" t="s">
        <v>38</v>
      </c>
      <c r="AQ450" s="5" t="s">
        <v>64</v>
      </c>
      <c r="AR450" s="5" t="s">
        <v>181</v>
      </c>
      <c r="AS450" s="5" t="s">
        <v>64</v>
      </c>
      <c r="AT450" s="5"/>
      <c r="AU450" t="s">
        <v>38</v>
      </c>
      <c r="AV450" t="s">
        <v>38</v>
      </c>
      <c r="AW450" t="s">
        <v>38</v>
      </c>
      <c r="AX450" t="s">
        <v>90</v>
      </c>
      <c r="AY450" s="35" t="s">
        <v>3327</v>
      </c>
      <c r="AZ450" s="36" t="s">
        <v>3632</v>
      </c>
      <c r="BA450" s="36" t="s">
        <v>4142</v>
      </c>
      <c r="BB450" s="36" t="s">
        <v>5975</v>
      </c>
      <c r="BC450" s="37"/>
      <c r="BD450" s="36" t="s">
        <v>5976</v>
      </c>
      <c r="BE450" s="36" t="s">
        <v>5322</v>
      </c>
      <c r="BF450" t="s">
        <v>87</v>
      </c>
      <c r="BG450" s="39">
        <v>50728</v>
      </c>
      <c r="BH450" t="s">
        <v>126</v>
      </c>
      <c r="BI450" t="s">
        <v>221</v>
      </c>
      <c r="BJ450" s="5" t="s">
        <v>55</v>
      </c>
      <c r="BK450" s="5" t="s">
        <v>55</v>
      </c>
      <c r="BL450" t="s">
        <v>236</v>
      </c>
      <c r="BM450" t="s">
        <v>110</v>
      </c>
      <c r="BN450" t="s">
        <v>119</v>
      </c>
      <c r="BO450">
        <v>856667</v>
      </c>
      <c r="BP450" s="5" t="s">
        <v>55</v>
      </c>
      <c r="BQ450" s="5" t="s">
        <v>55</v>
      </c>
      <c r="BR450" s="5" t="s">
        <v>55</v>
      </c>
      <c r="BS450" s="5" t="s">
        <v>55</v>
      </c>
      <c r="BT450" s="5" t="s">
        <v>55</v>
      </c>
      <c r="BU450" s="5" t="s">
        <v>55</v>
      </c>
      <c r="BV450" t="s">
        <v>38</v>
      </c>
      <c r="BW450" t="s">
        <v>51</v>
      </c>
      <c r="BX450" s="6" t="s">
        <v>132</v>
      </c>
      <c r="BY450" t="s">
        <v>52</v>
      </c>
      <c r="BZ450" s="5" t="s">
        <v>131</v>
      </c>
      <c r="CA450" t="s">
        <v>38</v>
      </c>
      <c r="CB450" t="s">
        <v>37</v>
      </c>
      <c r="CC450" t="s">
        <v>215</v>
      </c>
    </row>
    <row r="451" spans="1:81" x14ac:dyDescent="0.2">
      <c r="A451" s="7" t="s">
        <v>37</v>
      </c>
      <c r="B451" t="s">
        <v>714</v>
      </c>
      <c r="C451" t="s">
        <v>136</v>
      </c>
      <c r="D451" t="s">
        <v>166</v>
      </c>
      <c r="E451" t="str">
        <f t="shared" si="43"/>
        <v>Load Scenario 450 (Org#=1| Campus#=1, GiftType#=2, Fund#=1)</v>
      </c>
      <c r="F451" s="24" t="str">
        <f t="shared" si="44"/>
        <v>CampusName=Main Campus|GiftType=Donate| DonatePurchaseGoal=Donate|FundName= General Giving| CategoryName=</v>
      </c>
      <c r="G451" s="24" t="str">
        <f t="shared" si="45"/>
        <v>Load Scenario 450 (Org#=1| Campus#=1, GiftType#=2, Fund#=1) - Using 'Main Campus',  'Donate', using 'AmountCurrency' of '10', with a 'One-Time' transaction using a 'New Credit Card' payment type 'Visa' with account 'Visa_Personal' number '4111 1111 1111 1111' Submit = 'Yes'</v>
      </c>
      <c r="H451" s="24" t="str">
        <f t="shared" si="46"/>
        <v>Environment= https://sg-dev-web.securegive.com/,  User= testing+450+load@securegive.com</v>
      </c>
      <c r="I451" s="34" t="s">
        <v>244</v>
      </c>
      <c r="J451" t="s">
        <v>272</v>
      </c>
      <c r="K451" s="34" t="s">
        <v>2207</v>
      </c>
      <c r="L451" t="s">
        <v>271</v>
      </c>
      <c r="M451" t="s">
        <v>55</v>
      </c>
      <c r="N451" t="s">
        <v>55</v>
      </c>
      <c r="O451" s="1" t="s">
        <v>92</v>
      </c>
      <c r="P451" t="s">
        <v>13</v>
      </c>
      <c r="Q451">
        <v>1</v>
      </c>
      <c r="R451" s="24">
        <v>1</v>
      </c>
      <c r="S451" s="7" t="s">
        <v>213</v>
      </c>
      <c r="T451" s="7">
        <v>2</v>
      </c>
      <c r="U451" s="7" t="s">
        <v>213</v>
      </c>
      <c r="V451" s="26" t="s">
        <v>55</v>
      </c>
      <c r="W451" s="22" t="s">
        <v>55</v>
      </c>
      <c r="X451" s="32" t="s">
        <v>55</v>
      </c>
      <c r="Y451" s="32" t="s">
        <v>55</v>
      </c>
      <c r="Z451" s="22" t="s">
        <v>55</v>
      </c>
      <c r="AA451" s="22" t="s">
        <v>55</v>
      </c>
      <c r="AB451" s="22" t="s">
        <v>55</v>
      </c>
      <c r="AC451" t="s">
        <v>60</v>
      </c>
      <c r="AD451">
        <v>1</v>
      </c>
      <c r="AF451" t="s">
        <v>24</v>
      </c>
      <c r="AG451">
        <v>10</v>
      </c>
      <c r="AH451" t="s">
        <v>17</v>
      </c>
      <c r="AI451" s="5" t="s">
        <v>55</v>
      </c>
      <c r="AJ451" s="5" t="s">
        <v>55</v>
      </c>
      <c r="AK451" s="32" t="s">
        <v>55</v>
      </c>
      <c r="AL451" s="22" t="s">
        <v>55</v>
      </c>
      <c r="AM451" s="32" t="s">
        <v>55</v>
      </c>
      <c r="AN451" s="32" t="s">
        <v>55</v>
      </c>
      <c r="AO451" s="22" t="str">
        <f t="shared" si="42"/>
        <v>One-Time gift on N/A basis charged on N/A Delayed start date of N/A ending on N/A</v>
      </c>
      <c r="AP451" t="s">
        <v>38</v>
      </c>
      <c r="AQ451" s="5" t="s">
        <v>64</v>
      </c>
      <c r="AR451" s="5" t="s">
        <v>181</v>
      </c>
      <c r="AS451" s="5" t="s">
        <v>64</v>
      </c>
      <c r="AT451" s="5"/>
      <c r="AU451" t="s">
        <v>38</v>
      </c>
      <c r="AV451" t="s">
        <v>38</v>
      </c>
      <c r="AW451" t="s">
        <v>38</v>
      </c>
      <c r="AX451" t="s">
        <v>90</v>
      </c>
      <c r="AY451" s="35" t="s">
        <v>3536</v>
      </c>
      <c r="AZ451" s="36" t="s">
        <v>3633</v>
      </c>
      <c r="BA451" s="36" t="s">
        <v>4143</v>
      </c>
      <c r="BB451" s="36" t="s">
        <v>5977</v>
      </c>
      <c r="BC451" s="37"/>
      <c r="BD451" s="36" t="s">
        <v>5263</v>
      </c>
      <c r="BE451" s="36" t="s">
        <v>5195</v>
      </c>
      <c r="BF451" t="s">
        <v>87</v>
      </c>
      <c r="BG451" s="39">
        <v>58465</v>
      </c>
      <c r="BH451" t="s">
        <v>53</v>
      </c>
      <c r="BI451" t="s">
        <v>221</v>
      </c>
      <c r="BJ451" s="5" t="s">
        <v>55</v>
      </c>
      <c r="BK451" t="s">
        <v>37</v>
      </c>
      <c r="BL451" t="s">
        <v>237</v>
      </c>
      <c r="BM451" t="s">
        <v>111</v>
      </c>
      <c r="BN451" t="s">
        <v>121</v>
      </c>
      <c r="BO451" t="s">
        <v>98</v>
      </c>
      <c r="BP451" s="4">
        <v>44188</v>
      </c>
      <c r="BQ451">
        <v>123</v>
      </c>
      <c r="BR451" s="5" t="s">
        <v>55</v>
      </c>
      <c r="BS451" t="s">
        <v>50</v>
      </c>
      <c r="BT451">
        <v>30215</v>
      </c>
      <c r="BU451" t="s">
        <v>38</v>
      </c>
      <c r="BV451" t="s">
        <v>38</v>
      </c>
      <c r="BW451" s="5" t="s">
        <v>55</v>
      </c>
      <c r="BX451" s="22" t="s">
        <v>55</v>
      </c>
      <c r="BY451" s="5" t="s">
        <v>55</v>
      </c>
      <c r="BZ451" s="5" t="s">
        <v>55</v>
      </c>
      <c r="CA451" t="s">
        <v>37</v>
      </c>
      <c r="CB451" t="s">
        <v>37</v>
      </c>
      <c r="CC451" t="s">
        <v>55</v>
      </c>
    </row>
    <row r="452" spans="1:81" ht="17" customHeight="1" x14ac:dyDescent="0.2">
      <c r="A452" s="7" t="s">
        <v>37</v>
      </c>
      <c r="B452" t="s">
        <v>715</v>
      </c>
      <c r="C452" t="s">
        <v>136</v>
      </c>
      <c r="D452" t="s">
        <v>166</v>
      </c>
      <c r="E452" t="str">
        <f t="shared" si="43"/>
        <v>Load Scenario 451 (Org#=1| Campus#=1, GiftType#=2, Fund#=1)</v>
      </c>
      <c r="F452" s="24" t="str">
        <f t="shared" si="44"/>
        <v>CampusName=Main Campus|GiftType=Donate| DonatePurchaseGoal=Donate|FundName= General Giving| CategoryName=</v>
      </c>
      <c r="G452" s="24" t="str">
        <f t="shared" si="45"/>
        <v>Load Scenario 451 (Org#=1| Campus#=1, GiftType#=2, Fund#=1) - Using 'Main Campus',  'Donate', using 'AmountCurrency' of '10', with a 'One-Time' transaction using a 'New Credit Card' payment type 'Visa' with account 'Visa_Corporate_Purchase' number '4055 0111 1111 1111' Submit = 'Yes'</v>
      </c>
      <c r="H452" s="24" t="str">
        <f t="shared" si="46"/>
        <v>Environment= https://sg-dev-web.securegive.com/,  User= testing+451+load@securegive.com</v>
      </c>
      <c r="I452" s="34" t="s">
        <v>244</v>
      </c>
      <c r="J452" t="s">
        <v>272</v>
      </c>
      <c r="K452" s="34" t="s">
        <v>2208</v>
      </c>
      <c r="L452" t="s">
        <v>271</v>
      </c>
      <c r="M452" t="s">
        <v>55</v>
      </c>
      <c r="N452" t="s">
        <v>55</v>
      </c>
      <c r="O452" s="1" t="s">
        <v>92</v>
      </c>
      <c r="P452" t="s">
        <v>13</v>
      </c>
      <c r="Q452">
        <v>1</v>
      </c>
      <c r="R452" s="24">
        <v>1</v>
      </c>
      <c r="S452" s="7" t="s">
        <v>213</v>
      </c>
      <c r="T452" s="7">
        <v>2</v>
      </c>
      <c r="U452" s="7" t="s">
        <v>213</v>
      </c>
      <c r="V452" s="26" t="s">
        <v>55</v>
      </c>
      <c r="W452" s="22" t="s">
        <v>55</v>
      </c>
      <c r="X452" s="32" t="s">
        <v>55</v>
      </c>
      <c r="Y452" s="32" t="s">
        <v>55</v>
      </c>
      <c r="Z452" s="22" t="s">
        <v>55</v>
      </c>
      <c r="AA452" s="22" t="s">
        <v>55</v>
      </c>
      <c r="AB452" s="22" t="s">
        <v>55</v>
      </c>
      <c r="AC452" t="s">
        <v>60</v>
      </c>
      <c r="AD452">
        <v>1</v>
      </c>
      <c r="AF452" t="s">
        <v>24</v>
      </c>
      <c r="AG452">
        <v>10</v>
      </c>
      <c r="AH452" t="s">
        <v>17</v>
      </c>
      <c r="AI452" s="5" t="s">
        <v>55</v>
      </c>
      <c r="AJ452" s="5" t="s">
        <v>55</v>
      </c>
      <c r="AK452" s="32" t="s">
        <v>55</v>
      </c>
      <c r="AL452" s="22" t="s">
        <v>55</v>
      </c>
      <c r="AM452" s="32" t="s">
        <v>55</v>
      </c>
      <c r="AN452" s="32" t="s">
        <v>55</v>
      </c>
      <c r="AO452" s="22" t="str">
        <f t="shared" si="42"/>
        <v>One-Time gift on N/A basis charged on N/A Delayed start date of N/A ending on N/A</v>
      </c>
      <c r="AP452" t="s">
        <v>38</v>
      </c>
      <c r="AQ452" s="5" t="s">
        <v>64</v>
      </c>
      <c r="AR452" s="5" t="s">
        <v>181</v>
      </c>
      <c r="AS452" s="5" t="s">
        <v>64</v>
      </c>
      <c r="AT452" s="5"/>
      <c r="AU452" t="s">
        <v>38</v>
      </c>
      <c r="AV452" t="s">
        <v>38</v>
      </c>
      <c r="AW452" t="s">
        <v>38</v>
      </c>
      <c r="AX452" t="s">
        <v>90</v>
      </c>
      <c r="AY452" s="35" t="s">
        <v>3526</v>
      </c>
      <c r="AZ452" s="36" t="s">
        <v>3497</v>
      </c>
      <c r="BA452" s="36" t="s">
        <v>4144</v>
      </c>
      <c r="BB452" s="36" t="s">
        <v>5978</v>
      </c>
      <c r="BC452" s="37"/>
      <c r="BD452" s="36" t="s">
        <v>5979</v>
      </c>
      <c r="BE452" s="36" t="s">
        <v>5353</v>
      </c>
      <c r="BF452" t="s">
        <v>87</v>
      </c>
      <c r="BG452" s="39">
        <v>90186</v>
      </c>
      <c r="BH452" t="s">
        <v>53</v>
      </c>
      <c r="BI452" t="s">
        <v>221</v>
      </c>
      <c r="BJ452" s="5" t="s">
        <v>55</v>
      </c>
      <c r="BK452" t="s">
        <v>37</v>
      </c>
      <c r="BL452" t="s">
        <v>237</v>
      </c>
      <c r="BM452" t="s">
        <v>111</v>
      </c>
      <c r="BN452" t="s">
        <v>106</v>
      </c>
      <c r="BO452" t="s">
        <v>100</v>
      </c>
      <c r="BP452" s="4">
        <v>44188</v>
      </c>
      <c r="BQ452">
        <v>123</v>
      </c>
      <c r="BR452" s="5" t="s">
        <v>55</v>
      </c>
      <c r="BS452" t="s">
        <v>172</v>
      </c>
      <c r="BT452">
        <v>30215</v>
      </c>
      <c r="BU452" t="s">
        <v>38</v>
      </c>
      <c r="BV452" t="s">
        <v>38</v>
      </c>
      <c r="BW452" s="5" t="s">
        <v>55</v>
      </c>
      <c r="BX452" s="22" t="s">
        <v>55</v>
      </c>
      <c r="BY452" s="5" t="s">
        <v>55</v>
      </c>
      <c r="BZ452" s="5" t="s">
        <v>55</v>
      </c>
      <c r="CA452" t="s">
        <v>37</v>
      </c>
      <c r="CB452" t="s">
        <v>37</v>
      </c>
      <c r="CC452" t="s">
        <v>55</v>
      </c>
    </row>
    <row r="453" spans="1:81" x14ac:dyDescent="0.2">
      <c r="A453" s="7" t="s">
        <v>37</v>
      </c>
      <c r="B453" t="s">
        <v>716</v>
      </c>
      <c r="C453" t="s">
        <v>136</v>
      </c>
      <c r="D453" t="s">
        <v>166</v>
      </c>
      <c r="E453" t="str">
        <f t="shared" si="43"/>
        <v>Load Scenario 452 (Org#=1| Campus#=1, GiftType#=2, Fund#=1)</v>
      </c>
      <c r="F453" s="24" t="str">
        <f t="shared" si="44"/>
        <v>CampusName=Main Campus|GiftType=Donate| DonatePurchaseGoal=Donate|FundName= General Giving| CategoryName=</v>
      </c>
      <c r="G453" s="24" t="str">
        <f t="shared" si="45"/>
        <v>Load Scenario 452 (Org#=1| Campus#=1, GiftType#=2, Fund#=1) - Using 'Main Campus',  'Donate', using 'AmountCurrency' of '14', with a 'One-Time' transaction using a 'New Credit Card' payment type 'Visa' with account 'Mastercard_Personal' number '5454 5454 5454 5454' Submit = 'Yes'</v>
      </c>
      <c r="H453" s="24" t="str">
        <f t="shared" si="46"/>
        <v>Environment= https://sg-dev-web.securegive.com/,  User= testing+452+load@securegive.com</v>
      </c>
      <c r="I453" s="34" t="s">
        <v>244</v>
      </c>
      <c r="J453" t="s">
        <v>272</v>
      </c>
      <c r="K453" s="34" t="s">
        <v>2209</v>
      </c>
      <c r="L453" t="s">
        <v>271</v>
      </c>
      <c r="M453" t="s">
        <v>55</v>
      </c>
      <c r="N453" t="s">
        <v>55</v>
      </c>
      <c r="O453" s="1" t="s">
        <v>92</v>
      </c>
      <c r="P453" t="s">
        <v>13</v>
      </c>
      <c r="Q453">
        <v>1</v>
      </c>
      <c r="R453" s="24">
        <v>1</v>
      </c>
      <c r="S453" s="7" t="s">
        <v>213</v>
      </c>
      <c r="T453" s="7">
        <v>2</v>
      </c>
      <c r="U453" s="7" t="s">
        <v>213</v>
      </c>
      <c r="V453" s="26" t="s">
        <v>55</v>
      </c>
      <c r="W453" s="22" t="s">
        <v>55</v>
      </c>
      <c r="X453" s="32" t="s">
        <v>55</v>
      </c>
      <c r="Y453" s="32" t="s">
        <v>55</v>
      </c>
      <c r="Z453" s="22" t="s">
        <v>55</v>
      </c>
      <c r="AA453" s="22" t="s">
        <v>55</v>
      </c>
      <c r="AB453" s="22" t="s">
        <v>55</v>
      </c>
      <c r="AC453" t="s">
        <v>60</v>
      </c>
      <c r="AD453">
        <v>1</v>
      </c>
      <c r="AF453" t="s">
        <v>24</v>
      </c>
      <c r="AG453">
        <v>14</v>
      </c>
      <c r="AH453" t="s">
        <v>17</v>
      </c>
      <c r="AI453" s="5" t="s">
        <v>55</v>
      </c>
      <c r="AJ453" s="5" t="s">
        <v>55</v>
      </c>
      <c r="AK453" s="32" t="s">
        <v>55</v>
      </c>
      <c r="AL453" s="22" t="s">
        <v>55</v>
      </c>
      <c r="AM453" s="32" t="s">
        <v>55</v>
      </c>
      <c r="AN453" s="32" t="s">
        <v>55</v>
      </c>
      <c r="AO453" s="22" t="str">
        <f t="shared" si="42"/>
        <v>One-Time gift on N/A basis charged on N/A Delayed start date of N/A ending on N/A</v>
      </c>
      <c r="AP453" t="s">
        <v>38</v>
      </c>
      <c r="AQ453" s="5" t="s">
        <v>64</v>
      </c>
      <c r="AR453" s="5" t="s">
        <v>181</v>
      </c>
      <c r="AS453" s="5" t="s">
        <v>64</v>
      </c>
      <c r="AT453" s="5"/>
      <c r="AU453" t="s">
        <v>38</v>
      </c>
      <c r="AV453" t="s">
        <v>38</v>
      </c>
      <c r="AW453" t="s">
        <v>38</v>
      </c>
      <c r="AX453" t="s">
        <v>90</v>
      </c>
      <c r="AY453" s="35" t="s">
        <v>3345</v>
      </c>
      <c r="AZ453" s="36" t="s">
        <v>3285</v>
      </c>
      <c r="BA453" s="36" t="s">
        <v>4145</v>
      </c>
      <c r="BB453" s="36" t="s">
        <v>5980</v>
      </c>
      <c r="BC453" s="37"/>
      <c r="BD453" s="36" t="s">
        <v>5981</v>
      </c>
      <c r="BE453" s="36" t="s">
        <v>5223</v>
      </c>
      <c r="BF453" t="s">
        <v>87</v>
      </c>
      <c r="BG453" s="39">
        <v>53528</v>
      </c>
      <c r="BH453" t="s">
        <v>53</v>
      </c>
      <c r="BI453" t="s">
        <v>221</v>
      </c>
      <c r="BJ453" s="5" t="s">
        <v>55</v>
      </c>
      <c r="BK453" t="s">
        <v>37</v>
      </c>
      <c r="BL453" t="s">
        <v>237</v>
      </c>
      <c r="BM453" t="s">
        <v>111</v>
      </c>
      <c r="BN453" t="s">
        <v>122</v>
      </c>
      <c r="BO453" t="s">
        <v>101</v>
      </c>
      <c r="BP453" s="4">
        <v>44188</v>
      </c>
      <c r="BQ453">
        <v>123</v>
      </c>
      <c r="BR453" s="5" t="s">
        <v>55</v>
      </c>
      <c r="BS453" t="s">
        <v>173</v>
      </c>
      <c r="BT453">
        <v>30215</v>
      </c>
      <c r="BU453" t="s">
        <v>38</v>
      </c>
      <c r="BV453" t="s">
        <v>38</v>
      </c>
      <c r="BW453" s="5" t="s">
        <v>55</v>
      </c>
      <c r="BX453" s="22" t="s">
        <v>55</v>
      </c>
      <c r="BY453" s="5" t="s">
        <v>55</v>
      </c>
      <c r="BZ453" s="5" t="s">
        <v>55</v>
      </c>
      <c r="CA453" t="s">
        <v>38</v>
      </c>
      <c r="CB453" t="s">
        <v>37</v>
      </c>
      <c r="CC453" t="s">
        <v>55</v>
      </c>
    </row>
    <row r="454" spans="1:81" x14ac:dyDescent="0.2">
      <c r="A454" s="7" t="s">
        <v>37</v>
      </c>
      <c r="B454" t="s">
        <v>717</v>
      </c>
      <c r="C454" t="s">
        <v>136</v>
      </c>
      <c r="D454" t="s">
        <v>166</v>
      </c>
      <c r="E454" t="str">
        <f t="shared" si="43"/>
        <v>Load Scenario 453 (Org#=1| Campus#=1, GiftType#=2, Fund#=1)</v>
      </c>
      <c r="F454" s="24" t="str">
        <f t="shared" si="44"/>
        <v>CampusName=Main Campus|GiftType=Donate| DonatePurchaseGoal=Donate|FundName= General Giving| CategoryName=</v>
      </c>
      <c r="G454" s="24" t="str">
        <f t="shared" si="45"/>
        <v>Load Scenario 453 (Org#=1| Campus#=1, GiftType#=2, Fund#=1) - Using 'Main Campus',  'Donate', using 'AmountCurrency' of '15', with a 'One-Time' transaction using a 'New Credit Card' payment type 'Mastercard' with account 'Mastercard_Corporate' number '5405 2222 2222 2226' Submit = 'Yes'</v>
      </c>
      <c r="H454" s="24" t="str">
        <f t="shared" si="46"/>
        <v>Environment= https://sg-dev-web.securegive.com/,  User= testing+453+load@securegive.com</v>
      </c>
      <c r="I454" s="34" t="s">
        <v>244</v>
      </c>
      <c r="J454" t="s">
        <v>272</v>
      </c>
      <c r="K454" s="34" t="s">
        <v>2210</v>
      </c>
      <c r="L454" t="s">
        <v>271</v>
      </c>
      <c r="M454" t="s">
        <v>55</v>
      </c>
      <c r="N454" t="s">
        <v>55</v>
      </c>
      <c r="O454" s="1" t="s">
        <v>92</v>
      </c>
      <c r="P454" t="s">
        <v>13</v>
      </c>
      <c r="Q454">
        <v>1</v>
      </c>
      <c r="R454" s="24">
        <v>1</v>
      </c>
      <c r="S454" s="7" t="s">
        <v>213</v>
      </c>
      <c r="T454" s="7">
        <v>2</v>
      </c>
      <c r="U454" s="7" t="s">
        <v>213</v>
      </c>
      <c r="V454" s="26" t="s">
        <v>55</v>
      </c>
      <c r="W454" s="22" t="s">
        <v>55</v>
      </c>
      <c r="X454" s="32" t="s">
        <v>55</v>
      </c>
      <c r="Y454" s="32" t="s">
        <v>55</v>
      </c>
      <c r="Z454" s="22" t="s">
        <v>55</v>
      </c>
      <c r="AA454" s="22" t="s">
        <v>55</v>
      </c>
      <c r="AB454" s="22" t="s">
        <v>55</v>
      </c>
      <c r="AC454" t="s">
        <v>60</v>
      </c>
      <c r="AD454">
        <v>1</v>
      </c>
      <c r="AF454" t="s">
        <v>24</v>
      </c>
      <c r="AG454">
        <v>15</v>
      </c>
      <c r="AH454" t="s">
        <v>17</v>
      </c>
      <c r="AI454" s="5" t="s">
        <v>55</v>
      </c>
      <c r="AJ454" s="5" t="s">
        <v>55</v>
      </c>
      <c r="AK454" s="32" t="s">
        <v>55</v>
      </c>
      <c r="AL454" s="22" t="s">
        <v>55</v>
      </c>
      <c r="AM454" s="32" t="s">
        <v>55</v>
      </c>
      <c r="AN454" s="32" t="s">
        <v>55</v>
      </c>
      <c r="AO454" s="22" t="str">
        <f t="shared" si="42"/>
        <v>One-Time gift on N/A basis charged on N/A Delayed start date of N/A ending on N/A</v>
      </c>
      <c r="AP454" t="s">
        <v>38</v>
      </c>
      <c r="AQ454" s="5" t="s">
        <v>64</v>
      </c>
      <c r="AR454" s="5" t="s">
        <v>181</v>
      </c>
      <c r="AS454" s="5" t="s">
        <v>64</v>
      </c>
      <c r="AT454" s="5"/>
      <c r="AU454" t="s">
        <v>38</v>
      </c>
      <c r="AV454" t="s">
        <v>38</v>
      </c>
      <c r="AW454" t="s">
        <v>38</v>
      </c>
      <c r="AX454" t="s">
        <v>90</v>
      </c>
      <c r="AY454" s="35" t="s">
        <v>3370</v>
      </c>
      <c r="AZ454" s="36" t="s">
        <v>3316</v>
      </c>
      <c r="BA454" s="36" t="s">
        <v>4146</v>
      </c>
      <c r="BB454" s="36" t="s">
        <v>5982</v>
      </c>
      <c r="BC454" s="37"/>
      <c r="BD454" s="36" t="s">
        <v>5983</v>
      </c>
      <c r="BE454" s="36" t="s">
        <v>5393</v>
      </c>
      <c r="BF454" t="s">
        <v>87</v>
      </c>
      <c r="BG454" s="39">
        <v>21996</v>
      </c>
      <c r="BH454" t="s">
        <v>53</v>
      </c>
      <c r="BI454" t="s">
        <v>221</v>
      </c>
      <c r="BJ454" s="5" t="s">
        <v>55</v>
      </c>
      <c r="BK454" t="s">
        <v>37</v>
      </c>
      <c r="BL454" t="s">
        <v>238</v>
      </c>
      <c r="BM454" t="s">
        <v>111</v>
      </c>
      <c r="BN454" t="s">
        <v>123</v>
      </c>
      <c r="BO454" t="s">
        <v>103</v>
      </c>
      <c r="BP454" s="4">
        <v>44188</v>
      </c>
      <c r="BQ454">
        <v>123</v>
      </c>
      <c r="BR454" s="5" t="s">
        <v>55</v>
      </c>
      <c r="BS454" t="s">
        <v>174</v>
      </c>
      <c r="BT454">
        <v>30215</v>
      </c>
      <c r="BU454" t="s">
        <v>38</v>
      </c>
      <c r="BV454" t="s">
        <v>38</v>
      </c>
      <c r="BW454" s="5" t="s">
        <v>55</v>
      </c>
      <c r="BX454" s="22" t="s">
        <v>55</v>
      </c>
      <c r="BY454" s="5" t="s">
        <v>55</v>
      </c>
      <c r="BZ454" s="5" t="s">
        <v>55</v>
      </c>
      <c r="CA454" t="s">
        <v>38</v>
      </c>
      <c r="CB454" t="s">
        <v>37</v>
      </c>
      <c r="CC454" t="s">
        <v>55</v>
      </c>
    </row>
    <row r="455" spans="1:81" x14ac:dyDescent="0.2">
      <c r="A455" s="7" t="s">
        <v>37</v>
      </c>
      <c r="B455" t="s">
        <v>718</v>
      </c>
      <c r="C455" t="s">
        <v>136</v>
      </c>
      <c r="D455" t="s">
        <v>166</v>
      </c>
      <c r="E455" t="str">
        <f t="shared" si="43"/>
        <v>Load Scenario 454 (Org#=1| Campus#=1, GiftType#=2, Fund#=1)</v>
      </c>
      <c r="F455" s="24" t="str">
        <f t="shared" si="44"/>
        <v>CampusName=Main Campus|GiftType=Donate| DonatePurchaseGoal=Donate|FundName= General Giving| CategoryName=</v>
      </c>
      <c r="G455" s="24" t="str">
        <f t="shared" si="45"/>
        <v>Load Scenario 454 (Org#=1| Campus#=1, GiftType#=2, Fund#=1) - Using 'Main Campus',  'Donate', using 'AmountCurrency' of '16', with a 'One-Time' transaction using a 'New Credit Card' payment type 'Discover' with account 'Discover' number '6011 0009 9550 0000' Submit = 'Yes'</v>
      </c>
      <c r="H455" s="24" t="str">
        <f t="shared" si="46"/>
        <v>Environment= https://sg-dev-web.securegive.com/,  User= testing+454+load@securegive.com</v>
      </c>
      <c r="I455" s="34" t="s">
        <v>244</v>
      </c>
      <c r="J455" t="s">
        <v>272</v>
      </c>
      <c r="K455" s="34" t="s">
        <v>2211</v>
      </c>
      <c r="L455" t="s">
        <v>271</v>
      </c>
      <c r="M455" t="s">
        <v>55</v>
      </c>
      <c r="N455" t="s">
        <v>55</v>
      </c>
      <c r="O455" s="1" t="s">
        <v>92</v>
      </c>
      <c r="P455" t="s">
        <v>13</v>
      </c>
      <c r="Q455">
        <v>1</v>
      </c>
      <c r="R455" s="24">
        <v>1</v>
      </c>
      <c r="S455" s="7" t="s">
        <v>213</v>
      </c>
      <c r="T455" s="7">
        <v>2</v>
      </c>
      <c r="U455" s="7" t="s">
        <v>213</v>
      </c>
      <c r="V455" s="26" t="s">
        <v>55</v>
      </c>
      <c r="W455" s="22" t="s">
        <v>55</v>
      </c>
      <c r="X455" s="32" t="s">
        <v>55</v>
      </c>
      <c r="Y455" s="32" t="s">
        <v>55</v>
      </c>
      <c r="Z455" s="22" t="s">
        <v>55</v>
      </c>
      <c r="AA455" s="22" t="s">
        <v>55</v>
      </c>
      <c r="AB455" s="22" t="s">
        <v>55</v>
      </c>
      <c r="AC455" t="s">
        <v>60</v>
      </c>
      <c r="AD455">
        <v>1</v>
      </c>
      <c r="AF455" t="s">
        <v>24</v>
      </c>
      <c r="AG455">
        <v>16</v>
      </c>
      <c r="AH455" t="s">
        <v>17</v>
      </c>
      <c r="AI455" s="5" t="s">
        <v>55</v>
      </c>
      <c r="AJ455" s="5" t="s">
        <v>55</v>
      </c>
      <c r="AK455" s="32" t="s">
        <v>55</v>
      </c>
      <c r="AL455" s="22" t="s">
        <v>55</v>
      </c>
      <c r="AM455" s="32" t="s">
        <v>55</v>
      </c>
      <c r="AN455" s="32" t="s">
        <v>55</v>
      </c>
      <c r="AO455" s="22" t="str">
        <f t="shared" si="42"/>
        <v>One-Time gift on N/A basis charged on N/A Delayed start date of N/A ending on N/A</v>
      </c>
      <c r="AP455" t="s">
        <v>38</v>
      </c>
      <c r="AQ455" s="5" t="s">
        <v>64</v>
      </c>
      <c r="AR455" s="5" t="s">
        <v>181</v>
      </c>
      <c r="AS455" s="5" t="s">
        <v>64</v>
      </c>
      <c r="AT455" s="5"/>
      <c r="AU455" t="s">
        <v>38</v>
      </c>
      <c r="AV455" t="s">
        <v>38</v>
      </c>
      <c r="AW455" t="s">
        <v>38</v>
      </c>
      <c r="AX455" t="s">
        <v>90</v>
      </c>
      <c r="AY455" s="35" t="s">
        <v>3491</v>
      </c>
      <c r="AZ455" s="36" t="s">
        <v>3539</v>
      </c>
      <c r="BA455" s="36" t="s">
        <v>4147</v>
      </c>
      <c r="BB455" s="36" t="s">
        <v>5984</v>
      </c>
      <c r="BC455" s="37"/>
      <c r="BD455" s="36" t="s">
        <v>5613</v>
      </c>
      <c r="BE455" s="36" t="s">
        <v>5329</v>
      </c>
      <c r="BF455" t="s">
        <v>87</v>
      </c>
      <c r="BG455" s="39">
        <v>57062</v>
      </c>
      <c r="BH455" t="s">
        <v>53</v>
      </c>
      <c r="BI455" t="s">
        <v>221</v>
      </c>
      <c r="BJ455" s="5" t="s">
        <v>55</v>
      </c>
      <c r="BK455" t="s">
        <v>37</v>
      </c>
      <c r="BL455" t="s">
        <v>96</v>
      </c>
      <c r="BM455" t="s">
        <v>111</v>
      </c>
      <c r="BN455" t="s">
        <v>96</v>
      </c>
      <c r="BO455" t="s">
        <v>104</v>
      </c>
      <c r="BP455" s="4">
        <v>44188</v>
      </c>
      <c r="BQ455">
        <v>123</v>
      </c>
      <c r="BR455" s="5" t="s">
        <v>55</v>
      </c>
      <c r="BS455" t="s">
        <v>175</v>
      </c>
      <c r="BT455">
        <v>30215</v>
      </c>
      <c r="BU455" t="s">
        <v>38</v>
      </c>
      <c r="BV455" t="s">
        <v>38</v>
      </c>
      <c r="BW455" s="5" t="s">
        <v>55</v>
      </c>
      <c r="BX455" s="22" t="s">
        <v>55</v>
      </c>
      <c r="BY455" s="5" t="s">
        <v>55</v>
      </c>
      <c r="BZ455" s="5" t="s">
        <v>55</v>
      </c>
      <c r="CA455" t="s">
        <v>37</v>
      </c>
      <c r="CB455" t="s">
        <v>37</v>
      </c>
      <c r="CC455" t="s">
        <v>55</v>
      </c>
    </row>
    <row r="456" spans="1:81" x14ac:dyDescent="0.2">
      <c r="A456" s="7" t="s">
        <v>37</v>
      </c>
      <c r="B456" t="s">
        <v>719</v>
      </c>
      <c r="C456" t="s">
        <v>136</v>
      </c>
      <c r="D456" t="s">
        <v>166</v>
      </c>
      <c r="E456" t="str">
        <f t="shared" si="43"/>
        <v>Load Scenario 455 (Org#=1| Campus#=1, GiftType#=2, Fund#=1)</v>
      </c>
      <c r="F456" s="24" t="str">
        <f t="shared" si="44"/>
        <v>CampusName=Main Campus|GiftType=Donate| DonatePurchaseGoal=Donate|FundName= General Giving| CategoryName=</v>
      </c>
      <c r="G456" s="24" t="str">
        <f t="shared" si="45"/>
        <v>Load Scenario 455 (Org#=1| Campus#=1, GiftType#=2, Fund#=1) - Using 'Main Campus',  'Donate', using 'AmountCurrency' of '10', with a 'One-Time' transaction using a 'New Credit Card' payment type 'Amex' with account 'American_Express' number '3714 496353 98431' Submit = 'Yes'</v>
      </c>
      <c r="H456" s="24" t="str">
        <f t="shared" si="46"/>
        <v>Environment= https://sg-dev-web.securegive.com/,  User= testing+455+load@securegive.com</v>
      </c>
      <c r="I456" s="34" t="s">
        <v>244</v>
      </c>
      <c r="J456" t="s">
        <v>272</v>
      </c>
      <c r="K456" s="34" t="s">
        <v>2212</v>
      </c>
      <c r="L456" t="s">
        <v>271</v>
      </c>
      <c r="M456" t="s">
        <v>55</v>
      </c>
      <c r="N456" t="s">
        <v>55</v>
      </c>
      <c r="O456" s="1" t="s">
        <v>92</v>
      </c>
      <c r="P456" t="s">
        <v>13</v>
      </c>
      <c r="Q456">
        <v>1</v>
      </c>
      <c r="R456" s="24">
        <v>1</v>
      </c>
      <c r="S456" s="7" t="s">
        <v>213</v>
      </c>
      <c r="T456" s="7">
        <v>2</v>
      </c>
      <c r="U456" s="7" t="s">
        <v>213</v>
      </c>
      <c r="V456" s="26" t="s">
        <v>55</v>
      </c>
      <c r="W456" s="22" t="s">
        <v>55</v>
      </c>
      <c r="X456" s="32" t="s">
        <v>55</v>
      </c>
      <c r="Y456" s="32" t="s">
        <v>55</v>
      </c>
      <c r="Z456" s="22" t="s">
        <v>55</v>
      </c>
      <c r="AA456" s="22" t="s">
        <v>55</v>
      </c>
      <c r="AB456" s="22" t="s">
        <v>55</v>
      </c>
      <c r="AC456" t="s">
        <v>60</v>
      </c>
      <c r="AD456">
        <v>1</v>
      </c>
      <c r="AF456" t="s">
        <v>24</v>
      </c>
      <c r="AG456">
        <v>10</v>
      </c>
      <c r="AH456" t="s">
        <v>17</v>
      </c>
      <c r="AI456" s="5" t="s">
        <v>55</v>
      </c>
      <c r="AJ456" s="5" t="s">
        <v>55</v>
      </c>
      <c r="AK456" s="32" t="s">
        <v>55</v>
      </c>
      <c r="AL456" s="22" t="s">
        <v>55</v>
      </c>
      <c r="AM456" s="32" t="s">
        <v>55</v>
      </c>
      <c r="AN456" s="32" t="s">
        <v>55</v>
      </c>
      <c r="AO456" s="22" t="str">
        <f t="shared" si="42"/>
        <v>One-Time gift on N/A basis charged on N/A Delayed start date of N/A ending on N/A</v>
      </c>
      <c r="AP456" t="s">
        <v>38</v>
      </c>
      <c r="AQ456" s="5" t="s">
        <v>64</v>
      </c>
      <c r="AR456" s="5" t="s">
        <v>181</v>
      </c>
      <c r="AS456" s="5" t="s">
        <v>64</v>
      </c>
      <c r="AT456" s="5"/>
      <c r="AU456" t="s">
        <v>38</v>
      </c>
      <c r="AV456" t="s">
        <v>38</v>
      </c>
      <c r="AW456" t="s">
        <v>38</v>
      </c>
      <c r="AX456" t="s">
        <v>90</v>
      </c>
      <c r="AY456" s="35" t="s">
        <v>3519</v>
      </c>
      <c r="AZ456" s="36" t="s">
        <v>3429</v>
      </c>
      <c r="BA456" s="36" t="s">
        <v>4148</v>
      </c>
      <c r="BB456" s="36" t="s">
        <v>5985</v>
      </c>
      <c r="BC456" s="37"/>
      <c r="BD456" s="36" t="s">
        <v>5598</v>
      </c>
      <c r="BE456" s="36" t="s">
        <v>5329</v>
      </c>
      <c r="BF456" t="s">
        <v>87</v>
      </c>
      <c r="BG456" s="39">
        <v>77292</v>
      </c>
      <c r="BH456" t="s">
        <v>53</v>
      </c>
      <c r="BI456" t="s">
        <v>221</v>
      </c>
      <c r="BJ456" s="5" t="s">
        <v>55</v>
      </c>
      <c r="BK456" t="s">
        <v>37</v>
      </c>
      <c r="BL456" t="s">
        <v>239</v>
      </c>
      <c r="BM456" t="s">
        <v>111</v>
      </c>
      <c r="BN456" t="s">
        <v>107</v>
      </c>
      <c r="BO456" t="s">
        <v>105</v>
      </c>
      <c r="BP456" s="4">
        <v>44188</v>
      </c>
      <c r="BQ456" s="5" t="s">
        <v>55</v>
      </c>
      <c r="BR456">
        <v>1234</v>
      </c>
      <c r="BS456" t="s">
        <v>176</v>
      </c>
      <c r="BT456">
        <v>30215</v>
      </c>
      <c r="BU456" t="s">
        <v>38</v>
      </c>
      <c r="BV456" t="s">
        <v>55</v>
      </c>
      <c r="BW456" s="5" t="s">
        <v>55</v>
      </c>
      <c r="BX456" s="22" t="s">
        <v>55</v>
      </c>
      <c r="BY456" s="5" t="s">
        <v>55</v>
      </c>
      <c r="BZ456" s="5" t="s">
        <v>55</v>
      </c>
      <c r="CA456" t="s">
        <v>37</v>
      </c>
      <c r="CB456" t="s">
        <v>37</v>
      </c>
      <c r="CC456" t="s">
        <v>55</v>
      </c>
    </row>
    <row r="457" spans="1:81" x14ac:dyDescent="0.2">
      <c r="A457" s="7" t="s">
        <v>37</v>
      </c>
      <c r="B457" t="s">
        <v>720</v>
      </c>
      <c r="C457" t="s">
        <v>136</v>
      </c>
      <c r="D457" t="s">
        <v>166</v>
      </c>
      <c r="E457" t="str">
        <f t="shared" si="43"/>
        <v>Load Scenario 456 (Org#=1| Campus#=1, GiftType#=2, Fund#=1)</v>
      </c>
      <c r="F457" s="24" t="str">
        <f t="shared" si="44"/>
        <v>CampusName=Main Campus|GiftType=Donate| DonatePurchaseGoal=Donate|FundName= General Giving| CategoryName=</v>
      </c>
      <c r="G457" s="24" t="str">
        <f t="shared" si="45"/>
        <v>Load Scenario 456 (Org#=1| Campus#=1, GiftType#=2, Fund#=1) - Using 'Main Campus',  'Donate', using 'AmountCurrency' of '10', with a 'One-Time' transaction using a 'New Bank Account' payment type 'ach' with account 'NormalAccount' number '856667' Submit = 'Yes'</v>
      </c>
      <c r="H457" s="24" t="str">
        <f t="shared" si="46"/>
        <v>Environment= https://sg-dev-web.securegive.com/,  User= testing+456+load@securegive.com</v>
      </c>
      <c r="I457" s="34" t="s">
        <v>244</v>
      </c>
      <c r="J457" t="s">
        <v>272</v>
      </c>
      <c r="K457" s="34" t="s">
        <v>2213</v>
      </c>
      <c r="L457" t="s">
        <v>271</v>
      </c>
      <c r="M457" t="s">
        <v>55</v>
      </c>
      <c r="N457" t="s">
        <v>55</v>
      </c>
      <c r="O457" s="1" t="s">
        <v>92</v>
      </c>
      <c r="P457" t="s">
        <v>13</v>
      </c>
      <c r="Q457">
        <v>1</v>
      </c>
      <c r="R457" s="24">
        <v>1</v>
      </c>
      <c r="S457" s="7" t="s">
        <v>213</v>
      </c>
      <c r="T457" s="7">
        <v>2</v>
      </c>
      <c r="U457" s="7" t="s">
        <v>213</v>
      </c>
      <c r="V457" s="26" t="s">
        <v>55</v>
      </c>
      <c r="W457" s="22" t="s">
        <v>55</v>
      </c>
      <c r="X457" s="32" t="s">
        <v>55</v>
      </c>
      <c r="Y457" s="32" t="s">
        <v>55</v>
      </c>
      <c r="Z457" s="22" t="s">
        <v>55</v>
      </c>
      <c r="AA457" s="22" t="s">
        <v>55</v>
      </c>
      <c r="AB457" s="22" t="s">
        <v>55</v>
      </c>
      <c r="AC457" t="s">
        <v>60</v>
      </c>
      <c r="AD457">
        <v>1</v>
      </c>
      <c r="AF457" t="s">
        <v>24</v>
      </c>
      <c r="AG457">
        <v>10</v>
      </c>
      <c r="AH457" t="s">
        <v>17</v>
      </c>
      <c r="AI457" s="5" t="s">
        <v>55</v>
      </c>
      <c r="AJ457" s="5" t="s">
        <v>55</v>
      </c>
      <c r="AK457" s="32" t="s">
        <v>55</v>
      </c>
      <c r="AL457" s="22" t="s">
        <v>55</v>
      </c>
      <c r="AM457" s="32" t="s">
        <v>55</v>
      </c>
      <c r="AN457" s="32" t="s">
        <v>55</v>
      </c>
      <c r="AO457" s="22" t="str">
        <f t="shared" si="42"/>
        <v>One-Time gift on N/A basis charged on N/A Delayed start date of N/A ending on N/A</v>
      </c>
      <c r="AP457" t="s">
        <v>38</v>
      </c>
      <c r="AQ457" s="5" t="s">
        <v>64</v>
      </c>
      <c r="AR457" s="5" t="s">
        <v>181</v>
      </c>
      <c r="AS457" s="5" t="s">
        <v>64</v>
      </c>
      <c r="AT457" s="5"/>
      <c r="AU457" t="s">
        <v>38</v>
      </c>
      <c r="AV457" t="s">
        <v>38</v>
      </c>
      <c r="AW457" t="s">
        <v>38</v>
      </c>
      <c r="AX457" t="s">
        <v>90</v>
      </c>
      <c r="AY457" s="35" t="s">
        <v>3403</v>
      </c>
      <c r="AZ457" s="36" t="s">
        <v>3434</v>
      </c>
      <c r="BA457" s="36" t="s">
        <v>4149</v>
      </c>
      <c r="BB457" s="36" t="s">
        <v>5986</v>
      </c>
      <c r="BC457" s="37"/>
      <c r="BD457" s="36" t="s">
        <v>5238</v>
      </c>
      <c r="BE457" s="36" t="s">
        <v>5353</v>
      </c>
      <c r="BF457" t="s">
        <v>87</v>
      </c>
      <c r="BG457" s="39">
        <v>183</v>
      </c>
      <c r="BH457" t="s">
        <v>126</v>
      </c>
      <c r="BI457" t="s">
        <v>221</v>
      </c>
      <c r="BJ457" s="5" t="s">
        <v>55</v>
      </c>
      <c r="BK457" s="5" t="s">
        <v>55</v>
      </c>
      <c r="BL457" t="s">
        <v>236</v>
      </c>
      <c r="BM457" t="s">
        <v>110</v>
      </c>
      <c r="BN457" t="s">
        <v>119</v>
      </c>
      <c r="BO457">
        <v>856667</v>
      </c>
      <c r="BP457" s="5" t="s">
        <v>55</v>
      </c>
      <c r="BQ457" s="5" t="s">
        <v>55</v>
      </c>
      <c r="BR457" s="5" t="s">
        <v>55</v>
      </c>
      <c r="BS457" s="5" t="s">
        <v>55</v>
      </c>
      <c r="BT457" s="5" t="s">
        <v>55</v>
      </c>
      <c r="BU457" s="5" t="s">
        <v>55</v>
      </c>
      <c r="BV457" t="s">
        <v>38</v>
      </c>
      <c r="BW457" t="s">
        <v>51</v>
      </c>
      <c r="BX457" s="6" t="s">
        <v>132</v>
      </c>
      <c r="BY457" t="s">
        <v>52</v>
      </c>
      <c r="BZ457" s="5" t="s">
        <v>131</v>
      </c>
      <c r="CA457" t="s">
        <v>38</v>
      </c>
      <c r="CB457" t="s">
        <v>37</v>
      </c>
      <c r="CC457" t="s">
        <v>215</v>
      </c>
    </row>
    <row r="458" spans="1:81" x14ac:dyDescent="0.2">
      <c r="A458" s="7" t="s">
        <v>37</v>
      </c>
      <c r="B458" t="s">
        <v>721</v>
      </c>
      <c r="C458" t="s">
        <v>136</v>
      </c>
      <c r="D458" t="s">
        <v>166</v>
      </c>
      <c r="E458" t="str">
        <f t="shared" si="43"/>
        <v>Load Scenario 457 (Org#=1| Campus#=1, GiftType#=2, Fund#=1)</v>
      </c>
      <c r="F458" s="24" t="str">
        <f t="shared" si="44"/>
        <v>CampusName=Main Campus|GiftType=Donate| DonatePurchaseGoal=Donate|FundName= General Giving| CategoryName=</v>
      </c>
      <c r="G458" s="24" t="str">
        <f t="shared" si="45"/>
        <v>Load Scenario 457 (Org#=1| Campus#=1, GiftType#=2, Fund#=1) - Using 'Main Campus',  'Donate', using 'AmountCurrency' of '10', with a 'One-Time' transaction using a 'New Credit Card' payment type 'Visa' with account 'Visa_Personal' number '4111 1111 1111 1111' Submit = 'Yes'</v>
      </c>
      <c r="H458" s="24" t="str">
        <f t="shared" si="46"/>
        <v>Environment= https://sg-dev-web.securegive.com/,  User= testing+457+load@securegive.com</v>
      </c>
      <c r="I458" s="34" t="s">
        <v>244</v>
      </c>
      <c r="J458" t="s">
        <v>272</v>
      </c>
      <c r="K458" s="34" t="s">
        <v>2214</v>
      </c>
      <c r="L458" t="s">
        <v>271</v>
      </c>
      <c r="M458" t="s">
        <v>55</v>
      </c>
      <c r="N458" t="s">
        <v>55</v>
      </c>
      <c r="O458" s="1" t="s">
        <v>92</v>
      </c>
      <c r="P458" t="s">
        <v>13</v>
      </c>
      <c r="Q458">
        <v>1</v>
      </c>
      <c r="R458" s="24">
        <v>1</v>
      </c>
      <c r="S458" s="7" t="s">
        <v>213</v>
      </c>
      <c r="T458" s="7">
        <v>2</v>
      </c>
      <c r="U458" s="7" t="s">
        <v>213</v>
      </c>
      <c r="V458" s="26" t="s">
        <v>55</v>
      </c>
      <c r="W458" s="22" t="s">
        <v>55</v>
      </c>
      <c r="X458" s="32" t="s">
        <v>55</v>
      </c>
      <c r="Y458" s="32" t="s">
        <v>55</v>
      </c>
      <c r="Z458" s="22" t="s">
        <v>55</v>
      </c>
      <c r="AA458" s="22" t="s">
        <v>55</v>
      </c>
      <c r="AB458" s="22" t="s">
        <v>55</v>
      </c>
      <c r="AC458" t="s">
        <v>60</v>
      </c>
      <c r="AD458">
        <v>1</v>
      </c>
      <c r="AF458" t="s">
        <v>24</v>
      </c>
      <c r="AG458">
        <v>10</v>
      </c>
      <c r="AH458" t="s">
        <v>17</v>
      </c>
      <c r="AI458" s="5" t="s">
        <v>55</v>
      </c>
      <c r="AJ458" s="5" t="s">
        <v>55</v>
      </c>
      <c r="AK458" s="32" t="s">
        <v>55</v>
      </c>
      <c r="AL458" s="22" t="s">
        <v>55</v>
      </c>
      <c r="AM458" s="32" t="s">
        <v>55</v>
      </c>
      <c r="AN458" s="32" t="s">
        <v>55</v>
      </c>
      <c r="AO458" s="22" t="str">
        <f t="shared" si="42"/>
        <v>One-Time gift on N/A basis charged on N/A Delayed start date of N/A ending on N/A</v>
      </c>
      <c r="AP458" t="s">
        <v>38</v>
      </c>
      <c r="AQ458" s="5" t="s">
        <v>64</v>
      </c>
      <c r="AR458" s="5" t="s">
        <v>181</v>
      </c>
      <c r="AS458" s="5" t="s">
        <v>64</v>
      </c>
      <c r="AT458" s="5"/>
      <c r="AU458" t="s">
        <v>38</v>
      </c>
      <c r="AV458" t="s">
        <v>38</v>
      </c>
      <c r="AW458" t="s">
        <v>38</v>
      </c>
      <c r="AX458" t="s">
        <v>90</v>
      </c>
      <c r="AY458" s="35" t="s">
        <v>3608</v>
      </c>
      <c r="AZ458" s="36" t="s">
        <v>3463</v>
      </c>
      <c r="BA458" s="36" t="s">
        <v>4150</v>
      </c>
      <c r="BB458" s="36" t="s">
        <v>5987</v>
      </c>
      <c r="BC458" s="37"/>
      <c r="BD458" s="36" t="s">
        <v>5974</v>
      </c>
      <c r="BE458" s="36" t="s">
        <v>5270</v>
      </c>
      <c r="BF458" t="s">
        <v>87</v>
      </c>
      <c r="BG458" s="39">
        <v>88378</v>
      </c>
      <c r="BH458" t="s">
        <v>53</v>
      </c>
      <c r="BI458" t="s">
        <v>221</v>
      </c>
      <c r="BJ458" s="5" t="s">
        <v>55</v>
      </c>
      <c r="BK458" t="s">
        <v>37</v>
      </c>
      <c r="BL458" t="s">
        <v>237</v>
      </c>
      <c r="BM458" t="s">
        <v>111</v>
      </c>
      <c r="BN458" t="s">
        <v>121</v>
      </c>
      <c r="BO458" t="s">
        <v>98</v>
      </c>
      <c r="BP458" s="4">
        <v>44188</v>
      </c>
      <c r="BQ458">
        <v>123</v>
      </c>
      <c r="BR458" s="5" t="s">
        <v>55</v>
      </c>
      <c r="BS458" t="s">
        <v>50</v>
      </c>
      <c r="BT458">
        <v>30215</v>
      </c>
      <c r="BU458" t="s">
        <v>38</v>
      </c>
      <c r="BV458" t="s">
        <v>38</v>
      </c>
      <c r="BW458" s="5" t="s">
        <v>55</v>
      </c>
      <c r="BX458" s="22" t="s">
        <v>55</v>
      </c>
      <c r="BY458" s="5" t="s">
        <v>55</v>
      </c>
      <c r="BZ458" s="5" t="s">
        <v>55</v>
      </c>
      <c r="CA458" t="s">
        <v>37</v>
      </c>
      <c r="CB458" t="s">
        <v>37</v>
      </c>
      <c r="CC458" t="s">
        <v>55</v>
      </c>
    </row>
    <row r="459" spans="1:81" ht="17" customHeight="1" x14ac:dyDescent="0.2">
      <c r="A459" s="7" t="s">
        <v>37</v>
      </c>
      <c r="B459" t="s">
        <v>722</v>
      </c>
      <c r="C459" t="s">
        <v>136</v>
      </c>
      <c r="D459" t="s">
        <v>166</v>
      </c>
      <c r="E459" t="str">
        <f t="shared" si="43"/>
        <v>Load Scenario 458 (Org#=1| Campus#=1, GiftType#=2, Fund#=1)</v>
      </c>
      <c r="F459" s="24" t="str">
        <f t="shared" si="44"/>
        <v>CampusName=Main Campus|GiftType=Donate| DonatePurchaseGoal=Donate|FundName= General Giving| CategoryName=</v>
      </c>
      <c r="G459" s="24" t="str">
        <f t="shared" si="45"/>
        <v>Load Scenario 458 (Org#=1| Campus#=1, GiftType#=2, Fund#=1) - Using 'Main Campus',  'Donate', using 'AmountCurrency' of '10', with a 'One-Time' transaction using a 'New Credit Card' payment type 'Visa' with account 'Visa_Corporate_Purchase' number '4055 0111 1111 1111' Submit = 'Yes'</v>
      </c>
      <c r="H459" s="24" t="str">
        <f t="shared" si="46"/>
        <v>Environment= https://sg-dev-web.securegive.com/,  User= testing+458+load@securegive.com</v>
      </c>
      <c r="I459" s="34" t="s">
        <v>244</v>
      </c>
      <c r="J459" t="s">
        <v>272</v>
      </c>
      <c r="K459" s="34" t="s">
        <v>2215</v>
      </c>
      <c r="L459" t="s">
        <v>271</v>
      </c>
      <c r="M459" t="s">
        <v>55</v>
      </c>
      <c r="N459" t="s">
        <v>55</v>
      </c>
      <c r="O459" s="1" t="s">
        <v>92</v>
      </c>
      <c r="P459" t="s">
        <v>13</v>
      </c>
      <c r="Q459">
        <v>1</v>
      </c>
      <c r="R459" s="24">
        <v>1</v>
      </c>
      <c r="S459" s="7" t="s">
        <v>213</v>
      </c>
      <c r="T459" s="7">
        <v>2</v>
      </c>
      <c r="U459" s="7" t="s">
        <v>213</v>
      </c>
      <c r="V459" s="26" t="s">
        <v>55</v>
      </c>
      <c r="W459" s="22" t="s">
        <v>55</v>
      </c>
      <c r="X459" s="32" t="s">
        <v>55</v>
      </c>
      <c r="Y459" s="32" t="s">
        <v>55</v>
      </c>
      <c r="Z459" s="22" t="s">
        <v>55</v>
      </c>
      <c r="AA459" s="22" t="s">
        <v>55</v>
      </c>
      <c r="AB459" s="22" t="s">
        <v>55</v>
      </c>
      <c r="AC459" t="s">
        <v>60</v>
      </c>
      <c r="AD459">
        <v>1</v>
      </c>
      <c r="AF459" t="s">
        <v>24</v>
      </c>
      <c r="AG459">
        <v>10</v>
      </c>
      <c r="AH459" t="s">
        <v>17</v>
      </c>
      <c r="AI459" s="5" t="s">
        <v>55</v>
      </c>
      <c r="AJ459" s="5" t="s">
        <v>55</v>
      </c>
      <c r="AK459" s="32" t="s">
        <v>55</v>
      </c>
      <c r="AL459" s="22" t="s">
        <v>55</v>
      </c>
      <c r="AM459" s="32" t="s">
        <v>55</v>
      </c>
      <c r="AN459" s="32" t="s">
        <v>55</v>
      </c>
      <c r="AO459" s="22" t="str">
        <f t="shared" ref="AO459:AO522" si="47">_xlfn.CONCAT(AH459," gift on ",AI459," basis charged on ",AJ459," Delayed start date of ",AL459," ending on ",AN459)</f>
        <v>One-Time gift on N/A basis charged on N/A Delayed start date of N/A ending on N/A</v>
      </c>
      <c r="AP459" t="s">
        <v>38</v>
      </c>
      <c r="AQ459" s="5" t="s">
        <v>64</v>
      </c>
      <c r="AR459" s="5" t="s">
        <v>181</v>
      </c>
      <c r="AS459" s="5" t="s">
        <v>64</v>
      </c>
      <c r="AT459" s="5"/>
      <c r="AU459" t="s">
        <v>38</v>
      </c>
      <c r="AV459" t="s">
        <v>38</v>
      </c>
      <c r="AW459" t="s">
        <v>38</v>
      </c>
      <c r="AX459" t="s">
        <v>90</v>
      </c>
      <c r="AY459" s="35" t="s">
        <v>3403</v>
      </c>
      <c r="AZ459" s="36" t="s">
        <v>3634</v>
      </c>
      <c r="BA459" s="36" t="s">
        <v>4151</v>
      </c>
      <c r="BB459" s="36" t="s">
        <v>5988</v>
      </c>
      <c r="BC459" s="37"/>
      <c r="BD459" s="36" t="s">
        <v>5989</v>
      </c>
      <c r="BE459" s="36" t="s">
        <v>5300</v>
      </c>
      <c r="BF459" t="s">
        <v>87</v>
      </c>
      <c r="BG459" s="39">
        <v>97279</v>
      </c>
      <c r="BH459" t="s">
        <v>53</v>
      </c>
      <c r="BI459" t="s">
        <v>221</v>
      </c>
      <c r="BJ459" s="5" t="s">
        <v>55</v>
      </c>
      <c r="BK459" t="s">
        <v>37</v>
      </c>
      <c r="BL459" t="s">
        <v>237</v>
      </c>
      <c r="BM459" t="s">
        <v>111</v>
      </c>
      <c r="BN459" t="s">
        <v>106</v>
      </c>
      <c r="BO459" t="s">
        <v>100</v>
      </c>
      <c r="BP459" s="4">
        <v>44188</v>
      </c>
      <c r="BQ459">
        <v>123</v>
      </c>
      <c r="BR459" s="5" t="s">
        <v>55</v>
      </c>
      <c r="BS459" t="s">
        <v>172</v>
      </c>
      <c r="BT459">
        <v>30215</v>
      </c>
      <c r="BU459" t="s">
        <v>38</v>
      </c>
      <c r="BV459" t="s">
        <v>38</v>
      </c>
      <c r="BW459" s="5" t="s">
        <v>55</v>
      </c>
      <c r="BX459" s="22" t="s">
        <v>55</v>
      </c>
      <c r="BY459" s="5" t="s">
        <v>55</v>
      </c>
      <c r="BZ459" s="5" t="s">
        <v>55</v>
      </c>
      <c r="CA459" t="s">
        <v>37</v>
      </c>
      <c r="CB459" t="s">
        <v>37</v>
      </c>
      <c r="CC459" t="s">
        <v>55</v>
      </c>
    </row>
    <row r="460" spans="1:81" x14ac:dyDescent="0.2">
      <c r="A460" s="7" t="s">
        <v>37</v>
      </c>
      <c r="B460" t="s">
        <v>723</v>
      </c>
      <c r="C460" t="s">
        <v>136</v>
      </c>
      <c r="D460" t="s">
        <v>166</v>
      </c>
      <c r="E460" t="str">
        <f t="shared" ref="E460:E523" si="48">_xlfn.CONCAT(B460, " (Org#=",Q460, "| Campus#=",R460, ", GiftType#=",T460,", Fund#=",AD460,")")</f>
        <v>Load Scenario 459 (Org#=1| Campus#=1, GiftType#=2, Fund#=1)</v>
      </c>
      <c r="F460" s="24" t="str">
        <f t="shared" ref="F460:F523" si="49">_xlfn.CONCAT("CampusName=",P460, "|GiftType=",S460, "| DonatePurchaseGoal=",U460,"|FundName= ",AC460,"| CategoryName=",AE460)</f>
        <v>CampusName=Main Campus|GiftType=Donate| DonatePurchaseGoal=Donate|FundName= General Giving| CategoryName=</v>
      </c>
      <c r="G460" s="24" t="str">
        <f t="shared" ref="G460:G523" si="50">_xlfn.CONCAT(E460," - Using '",P460,"',  '", U460, "', using '", AF460, "' of '",AG460, "', with a '",AH460, "' transaction using a '",BH460, "' payment type '", BL460,"' with account '",BN460, "' number '",BO460, "' Submit = '",CB460,"'")</f>
        <v>Load Scenario 459 (Org#=1| Campus#=1, GiftType#=2, Fund#=1) - Using 'Main Campus',  'Donate', using 'AmountCurrency' of '14', with a 'One-Time' transaction using a 'New Credit Card' payment type 'Visa' with account 'Mastercard_Personal' number '5454 5454 5454 5454' Submit = 'Yes'</v>
      </c>
      <c r="H460" s="24" t="str">
        <f t="shared" ref="H460:H523" si="51">_xlfn.CONCAT("Environment= ",I460,",  User= ",K460)</f>
        <v>Environment= https://sg-dev-web.securegive.com/,  User= testing+459+load@securegive.com</v>
      </c>
      <c r="I460" s="34" t="s">
        <v>244</v>
      </c>
      <c r="J460" t="s">
        <v>272</v>
      </c>
      <c r="K460" s="34" t="s">
        <v>2216</v>
      </c>
      <c r="L460" t="s">
        <v>271</v>
      </c>
      <c r="M460" t="s">
        <v>55</v>
      </c>
      <c r="N460" t="s">
        <v>55</v>
      </c>
      <c r="O460" s="1" t="s">
        <v>92</v>
      </c>
      <c r="P460" t="s">
        <v>13</v>
      </c>
      <c r="Q460">
        <v>1</v>
      </c>
      <c r="R460" s="24">
        <v>1</v>
      </c>
      <c r="S460" s="7" t="s">
        <v>213</v>
      </c>
      <c r="T460" s="7">
        <v>2</v>
      </c>
      <c r="U460" s="7" t="s">
        <v>213</v>
      </c>
      <c r="V460" s="26" t="s">
        <v>55</v>
      </c>
      <c r="W460" s="22" t="s">
        <v>55</v>
      </c>
      <c r="X460" s="32" t="s">
        <v>55</v>
      </c>
      <c r="Y460" s="32" t="s">
        <v>55</v>
      </c>
      <c r="Z460" s="22" t="s">
        <v>55</v>
      </c>
      <c r="AA460" s="22" t="s">
        <v>55</v>
      </c>
      <c r="AB460" s="22" t="s">
        <v>55</v>
      </c>
      <c r="AC460" t="s">
        <v>60</v>
      </c>
      <c r="AD460">
        <v>1</v>
      </c>
      <c r="AF460" t="s">
        <v>24</v>
      </c>
      <c r="AG460">
        <v>14</v>
      </c>
      <c r="AH460" t="s">
        <v>17</v>
      </c>
      <c r="AI460" s="5" t="s">
        <v>55</v>
      </c>
      <c r="AJ460" s="5" t="s">
        <v>55</v>
      </c>
      <c r="AK460" s="32" t="s">
        <v>55</v>
      </c>
      <c r="AL460" s="22" t="s">
        <v>55</v>
      </c>
      <c r="AM460" s="32" t="s">
        <v>55</v>
      </c>
      <c r="AN460" s="32" t="s">
        <v>55</v>
      </c>
      <c r="AO460" s="22" t="str">
        <f t="shared" si="47"/>
        <v>One-Time gift on N/A basis charged on N/A Delayed start date of N/A ending on N/A</v>
      </c>
      <c r="AP460" t="s">
        <v>38</v>
      </c>
      <c r="AQ460" s="5" t="s">
        <v>64</v>
      </c>
      <c r="AR460" s="5" t="s">
        <v>181</v>
      </c>
      <c r="AS460" s="5" t="s">
        <v>64</v>
      </c>
      <c r="AT460" s="5"/>
      <c r="AU460" t="s">
        <v>38</v>
      </c>
      <c r="AV460" t="s">
        <v>38</v>
      </c>
      <c r="AW460" t="s">
        <v>38</v>
      </c>
      <c r="AX460" t="s">
        <v>90</v>
      </c>
      <c r="AY460" s="35" t="s">
        <v>3510</v>
      </c>
      <c r="AZ460" s="36" t="s">
        <v>3394</v>
      </c>
      <c r="BA460" s="36" t="s">
        <v>4152</v>
      </c>
      <c r="BB460" s="36" t="s">
        <v>5990</v>
      </c>
      <c r="BC460" s="37"/>
      <c r="BD460" s="36" t="s">
        <v>5991</v>
      </c>
      <c r="BE460" s="36" t="s">
        <v>5393</v>
      </c>
      <c r="BF460" t="s">
        <v>87</v>
      </c>
      <c r="BG460" s="39">
        <v>43320</v>
      </c>
      <c r="BH460" t="s">
        <v>53</v>
      </c>
      <c r="BI460" t="s">
        <v>221</v>
      </c>
      <c r="BJ460" s="5" t="s">
        <v>55</v>
      </c>
      <c r="BK460" t="s">
        <v>37</v>
      </c>
      <c r="BL460" t="s">
        <v>237</v>
      </c>
      <c r="BM460" t="s">
        <v>111</v>
      </c>
      <c r="BN460" t="s">
        <v>122</v>
      </c>
      <c r="BO460" t="s">
        <v>101</v>
      </c>
      <c r="BP460" s="4">
        <v>44188</v>
      </c>
      <c r="BQ460">
        <v>123</v>
      </c>
      <c r="BR460" s="5" t="s">
        <v>55</v>
      </c>
      <c r="BS460" t="s">
        <v>173</v>
      </c>
      <c r="BT460">
        <v>30215</v>
      </c>
      <c r="BU460" t="s">
        <v>38</v>
      </c>
      <c r="BV460" t="s">
        <v>38</v>
      </c>
      <c r="BW460" s="5" t="s">
        <v>55</v>
      </c>
      <c r="BX460" s="22" t="s">
        <v>55</v>
      </c>
      <c r="BY460" s="5" t="s">
        <v>55</v>
      </c>
      <c r="BZ460" s="5" t="s">
        <v>55</v>
      </c>
      <c r="CA460" t="s">
        <v>38</v>
      </c>
      <c r="CB460" t="s">
        <v>37</v>
      </c>
      <c r="CC460" t="s">
        <v>55</v>
      </c>
    </row>
    <row r="461" spans="1:81" x14ac:dyDescent="0.2">
      <c r="A461" s="7" t="s">
        <v>37</v>
      </c>
      <c r="B461" t="s">
        <v>724</v>
      </c>
      <c r="C461" t="s">
        <v>136</v>
      </c>
      <c r="D461" t="s">
        <v>166</v>
      </c>
      <c r="E461" t="str">
        <f t="shared" si="48"/>
        <v>Load Scenario 460 (Org#=1| Campus#=1, GiftType#=2, Fund#=1)</v>
      </c>
      <c r="F461" s="24" t="str">
        <f t="shared" si="49"/>
        <v>CampusName=Main Campus|GiftType=Donate| DonatePurchaseGoal=Donate|FundName= General Giving| CategoryName=</v>
      </c>
      <c r="G461" s="24" t="str">
        <f t="shared" si="50"/>
        <v>Load Scenario 460 (Org#=1| Campus#=1, GiftType#=2, Fund#=1) - Using 'Main Campus',  'Donate', using 'AmountCurrency' of '15', with a 'One-Time' transaction using a 'New Credit Card' payment type 'Mastercard' with account 'Mastercard_Corporate' number '5405 2222 2222 2226' Submit = 'Yes'</v>
      </c>
      <c r="H461" s="24" t="str">
        <f t="shared" si="51"/>
        <v>Environment= https://sg-dev-web.securegive.com/,  User= testing+460+load@securegive.com</v>
      </c>
      <c r="I461" s="34" t="s">
        <v>244</v>
      </c>
      <c r="J461" t="s">
        <v>272</v>
      </c>
      <c r="K461" s="34" t="s">
        <v>2217</v>
      </c>
      <c r="L461" t="s">
        <v>271</v>
      </c>
      <c r="M461" t="s">
        <v>55</v>
      </c>
      <c r="N461" t="s">
        <v>55</v>
      </c>
      <c r="O461" s="1" t="s">
        <v>92</v>
      </c>
      <c r="P461" t="s">
        <v>13</v>
      </c>
      <c r="Q461">
        <v>1</v>
      </c>
      <c r="R461" s="24">
        <v>1</v>
      </c>
      <c r="S461" s="7" t="s">
        <v>213</v>
      </c>
      <c r="T461" s="7">
        <v>2</v>
      </c>
      <c r="U461" s="7" t="s">
        <v>213</v>
      </c>
      <c r="V461" s="26" t="s">
        <v>55</v>
      </c>
      <c r="W461" s="22" t="s">
        <v>55</v>
      </c>
      <c r="X461" s="32" t="s">
        <v>55</v>
      </c>
      <c r="Y461" s="32" t="s">
        <v>55</v>
      </c>
      <c r="Z461" s="22" t="s">
        <v>55</v>
      </c>
      <c r="AA461" s="22" t="s">
        <v>55</v>
      </c>
      <c r="AB461" s="22" t="s">
        <v>55</v>
      </c>
      <c r="AC461" t="s">
        <v>60</v>
      </c>
      <c r="AD461">
        <v>1</v>
      </c>
      <c r="AF461" t="s">
        <v>24</v>
      </c>
      <c r="AG461">
        <v>15</v>
      </c>
      <c r="AH461" t="s">
        <v>17</v>
      </c>
      <c r="AI461" s="5" t="s">
        <v>55</v>
      </c>
      <c r="AJ461" s="5" t="s">
        <v>55</v>
      </c>
      <c r="AK461" s="32" t="s">
        <v>55</v>
      </c>
      <c r="AL461" s="22" t="s">
        <v>55</v>
      </c>
      <c r="AM461" s="32" t="s">
        <v>55</v>
      </c>
      <c r="AN461" s="32" t="s">
        <v>55</v>
      </c>
      <c r="AO461" s="22" t="str">
        <f t="shared" si="47"/>
        <v>One-Time gift on N/A basis charged on N/A Delayed start date of N/A ending on N/A</v>
      </c>
      <c r="AP461" t="s">
        <v>38</v>
      </c>
      <c r="AQ461" s="5" t="s">
        <v>64</v>
      </c>
      <c r="AR461" s="5" t="s">
        <v>181</v>
      </c>
      <c r="AS461" s="5" t="s">
        <v>64</v>
      </c>
      <c r="AT461" s="5"/>
      <c r="AU461" t="s">
        <v>38</v>
      </c>
      <c r="AV461" t="s">
        <v>38</v>
      </c>
      <c r="AW461" t="s">
        <v>38</v>
      </c>
      <c r="AX461" t="s">
        <v>90</v>
      </c>
      <c r="AY461" s="35" t="s">
        <v>3419</v>
      </c>
      <c r="AZ461" s="36" t="s">
        <v>3438</v>
      </c>
      <c r="BA461" s="36" t="s">
        <v>4153</v>
      </c>
      <c r="BB461" s="36" t="s">
        <v>5992</v>
      </c>
      <c r="BC461" s="37"/>
      <c r="BD461" s="36" t="s">
        <v>5253</v>
      </c>
      <c r="BE461" s="36" t="s">
        <v>5353</v>
      </c>
      <c r="BF461" t="s">
        <v>87</v>
      </c>
      <c r="BG461" s="39">
        <v>22863</v>
      </c>
      <c r="BH461" t="s">
        <v>53</v>
      </c>
      <c r="BI461" t="s">
        <v>221</v>
      </c>
      <c r="BJ461" s="5" t="s">
        <v>55</v>
      </c>
      <c r="BK461" t="s">
        <v>37</v>
      </c>
      <c r="BL461" t="s">
        <v>238</v>
      </c>
      <c r="BM461" t="s">
        <v>111</v>
      </c>
      <c r="BN461" t="s">
        <v>123</v>
      </c>
      <c r="BO461" t="s">
        <v>103</v>
      </c>
      <c r="BP461" s="4">
        <v>44188</v>
      </c>
      <c r="BQ461">
        <v>123</v>
      </c>
      <c r="BR461" s="5" t="s">
        <v>55</v>
      </c>
      <c r="BS461" t="s">
        <v>174</v>
      </c>
      <c r="BT461">
        <v>30215</v>
      </c>
      <c r="BU461" t="s">
        <v>38</v>
      </c>
      <c r="BV461" t="s">
        <v>38</v>
      </c>
      <c r="BW461" s="5" t="s">
        <v>55</v>
      </c>
      <c r="BX461" s="22" t="s">
        <v>55</v>
      </c>
      <c r="BY461" s="5" t="s">
        <v>55</v>
      </c>
      <c r="BZ461" s="5" t="s">
        <v>55</v>
      </c>
      <c r="CA461" t="s">
        <v>38</v>
      </c>
      <c r="CB461" t="s">
        <v>37</v>
      </c>
      <c r="CC461" t="s">
        <v>55</v>
      </c>
    </row>
    <row r="462" spans="1:81" x14ac:dyDescent="0.2">
      <c r="A462" s="7" t="s">
        <v>37</v>
      </c>
      <c r="B462" t="s">
        <v>725</v>
      </c>
      <c r="C462" t="s">
        <v>136</v>
      </c>
      <c r="D462" t="s">
        <v>166</v>
      </c>
      <c r="E462" t="str">
        <f t="shared" si="48"/>
        <v>Load Scenario 461 (Org#=1| Campus#=1, GiftType#=2, Fund#=1)</v>
      </c>
      <c r="F462" s="24" t="str">
        <f t="shared" si="49"/>
        <v>CampusName=Main Campus|GiftType=Donate| DonatePurchaseGoal=Donate|FundName= General Giving| CategoryName=</v>
      </c>
      <c r="G462" s="24" t="str">
        <f t="shared" si="50"/>
        <v>Load Scenario 461 (Org#=1| Campus#=1, GiftType#=2, Fund#=1) - Using 'Main Campus',  'Donate', using 'AmountCurrency' of '16', with a 'One-Time' transaction using a 'New Credit Card' payment type 'Discover' with account 'Discover' number '6011 0009 9550 0000' Submit = 'Yes'</v>
      </c>
      <c r="H462" s="24" t="str">
        <f t="shared" si="51"/>
        <v>Environment= https://sg-dev-web.securegive.com/,  User= testing+461+load@securegive.com</v>
      </c>
      <c r="I462" s="34" t="s">
        <v>244</v>
      </c>
      <c r="J462" t="s">
        <v>272</v>
      </c>
      <c r="K462" s="34" t="s">
        <v>2218</v>
      </c>
      <c r="L462" t="s">
        <v>271</v>
      </c>
      <c r="M462" t="s">
        <v>55</v>
      </c>
      <c r="N462" t="s">
        <v>55</v>
      </c>
      <c r="O462" s="1" t="s">
        <v>92</v>
      </c>
      <c r="P462" t="s">
        <v>13</v>
      </c>
      <c r="Q462">
        <v>1</v>
      </c>
      <c r="R462" s="24">
        <v>1</v>
      </c>
      <c r="S462" s="7" t="s">
        <v>213</v>
      </c>
      <c r="T462" s="7">
        <v>2</v>
      </c>
      <c r="U462" s="7" t="s">
        <v>213</v>
      </c>
      <c r="V462" s="26" t="s">
        <v>55</v>
      </c>
      <c r="W462" s="22" t="s">
        <v>55</v>
      </c>
      <c r="X462" s="32" t="s">
        <v>55</v>
      </c>
      <c r="Y462" s="32" t="s">
        <v>55</v>
      </c>
      <c r="Z462" s="22" t="s">
        <v>55</v>
      </c>
      <c r="AA462" s="22" t="s">
        <v>55</v>
      </c>
      <c r="AB462" s="22" t="s">
        <v>55</v>
      </c>
      <c r="AC462" t="s">
        <v>60</v>
      </c>
      <c r="AD462">
        <v>1</v>
      </c>
      <c r="AF462" t="s">
        <v>24</v>
      </c>
      <c r="AG462">
        <v>16</v>
      </c>
      <c r="AH462" t="s">
        <v>17</v>
      </c>
      <c r="AI462" s="5" t="s">
        <v>55</v>
      </c>
      <c r="AJ462" s="5" t="s">
        <v>55</v>
      </c>
      <c r="AK462" s="32" t="s">
        <v>55</v>
      </c>
      <c r="AL462" s="22" t="s">
        <v>55</v>
      </c>
      <c r="AM462" s="32" t="s">
        <v>55</v>
      </c>
      <c r="AN462" s="32" t="s">
        <v>55</v>
      </c>
      <c r="AO462" s="22" t="str">
        <f t="shared" si="47"/>
        <v>One-Time gift on N/A basis charged on N/A Delayed start date of N/A ending on N/A</v>
      </c>
      <c r="AP462" t="s">
        <v>38</v>
      </c>
      <c r="AQ462" s="5" t="s">
        <v>64</v>
      </c>
      <c r="AR462" s="5" t="s">
        <v>181</v>
      </c>
      <c r="AS462" s="5" t="s">
        <v>64</v>
      </c>
      <c r="AT462" s="5"/>
      <c r="AU462" t="s">
        <v>38</v>
      </c>
      <c r="AV462" t="s">
        <v>38</v>
      </c>
      <c r="AW462" t="s">
        <v>38</v>
      </c>
      <c r="AX462" t="s">
        <v>90</v>
      </c>
      <c r="AY462" s="35" t="s">
        <v>3540</v>
      </c>
      <c r="AZ462" s="36" t="s">
        <v>3635</v>
      </c>
      <c r="BA462" s="36" t="s">
        <v>4154</v>
      </c>
      <c r="BB462" s="36" t="s">
        <v>5993</v>
      </c>
      <c r="BC462" s="37"/>
      <c r="BD462" s="36" t="s">
        <v>5994</v>
      </c>
      <c r="BE462" s="36" t="s">
        <v>5300</v>
      </c>
      <c r="BF462" t="s">
        <v>87</v>
      </c>
      <c r="BG462" s="39">
        <v>1894</v>
      </c>
      <c r="BH462" t="s">
        <v>53</v>
      </c>
      <c r="BI462" t="s">
        <v>221</v>
      </c>
      <c r="BJ462" s="5" t="s">
        <v>55</v>
      </c>
      <c r="BK462" t="s">
        <v>37</v>
      </c>
      <c r="BL462" t="s">
        <v>96</v>
      </c>
      <c r="BM462" t="s">
        <v>111</v>
      </c>
      <c r="BN462" t="s">
        <v>96</v>
      </c>
      <c r="BO462" t="s">
        <v>104</v>
      </c>
      <c r="BP462" s="4">
        <v>44188</v>
      </c>
      <c r="BQ462">
        <v>123</v>
      </c>
      <c r="BR462" s="5" t="s">
        <v>55</v>
      </c>
      <c r="BS462" t="s">
        <v>175</v>
      </c>
      <c r="BT462">
        <v>30215</v>
      </c>
      <c r="BU462" t="s">
        <v>38</v>
      </c>
      <c r="BV462" t="s">
        <v>38</v>
      </c>
      <c r="BW462" s="5" t="s">
        <v>55</v>
      </c>
      <c r="BX462" s="22" t="s">
        <v>55</v>
      </c>
      <c r="BY462" s="5" t="s">
        <v>55</v>
      </c>
      <c r="BZ462" s="5" t="s">
        <v>55</v>
      </c>
      <c r="CA462" t="s">
        <v>37</v>
      </c>
      <c r="CB462" t="s">
        <v>37</v>
      </c>
      <c r="CC462" t="s">
        <v>55</v>
      </c>
    </row>
    <row r="463" spans="1:81" x14ac:dyDescent="0.2">
      <c r="A463" s="7" t="s">
        <v>37</v>
      </c>
      <c r="B463" t="s">
        <v>726</v>
      </c>
      <c r="C463" t="s">
        <v>136</v>
      </c>
      <c r="D463" t="s">
        <v>166</v>
      </c>
      <c r="E463" t="str">
        <f t="shared" si="48"/>
        <v>Load Scenario 462 (Org#=1| Campus#=1, GiftType#=2, Fund#=1)</v>
      </c>
      <c r="F463" s="24" t="str">
        <f t="shared" si="49"/>
        <v>CampusName=Main Campus|GiftType=Donate| DonatePurchaseGoal=Donate|FundName= General Giving| CategoryName=</v>
      </c>
      <c r="G463" s="24" t="str">
        <f t="shared" si="50"/>
        <v>Load Scenario 462 (Org#=1| Campus#=1, GiftType#=2, Fund#=1) - Using 'Main Campus',  'Donate', using 'AmountCurrency' of '10', with a 'One-Time' transaction using a 'New Credit Card' payment type 'Amex' with account 'American_Express' number '3714 496353 98431' Submit = 'Yes'</v>
      </c>
      <c r="H463" s="24" t="str">
        <f t="shared" si="51"/>
        <v>Environment= https://sg-dev-web.securegive.com/,  User= testing+462+load@securegive.com</v>
      </c>
      <c r="I463" s="34" t="s">
        <v>244</v>
      </c>
      <c r="J463" t="s">
        <v>272</v>
      </c>
      <c r="K463" s="34" t="s">
        <v>2219</v>
      </c>
      <c r="L463" t="s">
        <v>271</v>
      </c>
      <c r="M463" t="s">
        <v>55</v>
      </c>
      <c r="N463" t="s">
        <v>55</v>
      </c>
      <c r="O463" s="1" t="s">
        <v>92</v>
      </c>
      <c r="P463" t="s">
        <v>13</v>
      </c>
      <c r="Q463">
        <v>1</v>
      </c>
      <c r="R463" s="24">
        <v>1</v>
      </c>
      <c r="S463" s="7" t="s">
        <v>213</v>
      </c>
      <c r="T463" s="7">
        <v>2</v>
      </c>
      <c r="U463" s="7" t="s">
        <v>213</v>
      </c>
      <c r="V463" s="26" t="s">
        <v>55</v>
      </c>
      <c r="W463" s="22" t="s">
        <v>55</v>
      </c>
      <c r="X463" s="32" t="s">
        <v>55</v>
      </c>
      <c r="Y463" s="32" t="s">
        <v>55</v>
      </c>
      <c r="Z463" s="22" t="s">
        <v>55</v>
      </c>
      <c r="AA463" s="22" t="s">
        <v>55</v>
      </c>
      <c r="AB463" s="22" t="s">
        <v>55</v>
      </c>
      <c r="AC463" t="s">
        <v>60</v>
      </c>
      <c r="AD463">
        <v>1</v>
      </c>
      <c r="AF463" t="s">
        <v>24</v>
      </c>
      <c r="AG463">
        <v>10</v>
      </c>
      <c r="AH463" t="s">
        <v>17</v>
      </c>
      <c r="AI463" s="5" t="s">
        <v>55</v>
      </c>
      <c r="AJ463" s="5" t="s">
        <v>55</v>
      </c>
      <c r="AK463" s="32" t="s">
        <v>55</v>
      </c>
      <c r="AL463" s="22" t="s">
        <v>55</v>
      </c>
      <c r="AM463" s="32" t="s">
        <v>55</v>
      </c>
      <c r="AN463" s="32" t="s">
        <v>55</v>
      </c>
      <c r="AO463" s="22" t="str">
        <f t="shared" si="47"/>
        <v>One-Time gift on N/A basis charged on N/A Delayed start date of N/A ending on N/A</v>
      </c>
      <c r="AP463" t="s">
        <v>38</v>
      </c>
      <c r="AQ463" s="5" t="s">
        <v>64</v>
      </c>
      <c r="AR463" s="5" t="s">
        <v>181</v>
      </c>
      <c r="AS463" s="5" t="s">
        <v>64</v>
      </c>
      <c r="AT463" s="5"/>
      <c r="AU463" t="s">
        <v>38</v>
      </c>
      <c r="AV463" t="s">
        <v>38</v>
      </c>
      <c r="AW463" t="s">
        <v>38</v>
      </c>
      <c r="AX463" t="s">
        <v>90</v>
      </c>
      <c r="AY463" s="35" t="s">
        <v>3258</v>
      </c>
      <c r="AZ463" s="36" t="s">
        <v>3636</v>
      </c>
      <c r="BA463" s="36" t="s">
        <v>4155</v>
      </c>
      <c r="BB463" s="36" t="s">
        <v>5995</v>
      </c>
      <c r="BC463" s="37"/>
      <c r="BD463" s="36" t="s">
        <v>5359</v>
      </c>
      <c r="BE463" s="36" t="s">
        <v>5270</v>
      </c>
      <c r="BF463" t="s">
        <v>87</v>
      </c>
      <c r="BG463" s="39">
        <v>7157</v>
      </c>
      <c r="BH463" t="s">
        <v>53</v>
      </c>
      <c r="BI463" t="s">
        <v>221</v>
      </c>
      <c r="BJ463" s="5" t="s">
        <v>55</v>
      </c>
      <c r="BK463" t="s">
        <v>37</v>
      </c>
      <c r="BL463" t="s">
        <v>239</v>
      </c>
      <c r="BM463" t="s">
        <v>111</v>
      </c>
      <c r="BN463" t="s">
        <v>107</v>
      </c>
      <c r="BO463" t="s">
        <v>105</v>
      </c>
      <c r="BP463" s="4">
        <v>44188</v>
      </c>
      <c r="BQ463" s="5" t="s">
        <v>55</v>
      </c>
      <c r="BR463">
        <v>1234</v>
      </c>
      <c r="BS463" t="s">
        <v>176</v>
      </c>
      <c r="BT463">
        <v>30215</v>
      </c>
      <c r="BU463" t="s">
        <v>38</v>
      </c>
      <c r="BV463" t="s">
        <v>55</v>
      </c>
      <c r="BW463" s="5" t="s">
        <v>55</v>
      </c>
      <c r="BX463" s="22" t="s">
        <v>55</v>
      </c>
      <c r="BY463" s="5" t="s">
        <v>55</v>
      </c>
      <c r="BZ463" s="5" t="s">
        <v>55</v>
      </c>
      <c r="CA463" t="s">
        <v>37</v>
      </c>
      <c r="CB463" t="s">
        <v>37</v>
      </c>
      <c r="CC463" t="s">
        <v>55</v>
      </c>
    </row>
    <row r="464" spans="1:81" x14ac:dyDescent="0.2">
      <c r="A464" s="7" t="s">
        <v>37</v>
      </c>
      <c r="B464" t="s">
        <v>727</v>
      </c>
      <c r="C464" t="s">
        <v>136</v>
      </c>
      <c r="D464" t="s">
        <v>166</v>
      </c>
      <c r="E464" t="str">
        <f t="shared" si="48"/>
        <v>Load Scenario 463 (Org#=1| Campus#=1, GiftType#=2, Fund#=1)</v>
      </c>
      <c r="F464" s="24" t="str">
        <f t="shared" si="49"/>
        <v>CampusName=Main Campus|GiftType=Donate| DonatePurchaseGoal=Donate|FundName= General Giving| CategoryName=</v>
      </c>
      <c r="G464" s="24" t="str">
        <f t="shared" si="50"/>
        <v>Load Scenario 463 (Org#=1| Campus#=1, GiftType#=2, Fund#=1) - Using 'Main Campus',  'Donate', using 'AmountCurrency' of '10', with a 'One-Time' transaction using a 'New Bank Account' payment type 'ach' with account 'NormalAccount' number '856667' Submit = 'Yes'</v>
      </c>
      <c r="H464" s="24" t="str">
        <f t="shared" si="51"/>
        <v>Environment= https://sg-dev-web.securegive.com/,  User= testing+463+load@securegive.com</v>
      </c>
      <c r="I464" s="34" t="s">
        <v>244</v>
      </c>
      <c r="J464" t="s">
        <v>272</v>
      </c>
      <c r="K464" s="34" t="s">
        <v>2220</v>
      </c>
      <c r="L464" t="s">
        <v>271</v>
      </c>
      <c r="M464" t="s">
        <v>55</v>
      </c>
      <c r="N464" t="s">
        <v>55</v>
      </c>
      <c r="O464" s="1" t="s">
        <v>92</v>
      </c>
      <c r="P464" t="s">
        <v>13</v>
      </c>
      <c r="Q464">
        <v>1</v>
      </c>
      <c r="R464" s="24">
        <v>1</v>
      </c>
      <c r="S464" s="7" t="s">
        <v>213</v>
      </c>
      <c r="T464" s="7">
        <v>2</v>
      </c>
      <c r="U464" s="7" t="s">
        <v>213</v>
      </c>
      <c r="V464" s="26" t="s">
        <v>55</v>
      </c>
      <c r="W464" s="22" t="s">
        <v>55</v>
      </c>
      <c r="X464" s="32" t="s">
        <v>55</v>
      </c>
      <c r="Y464" s="32" t="s">
        <v>55</v>
      </c>
      <c r="Z464" s="22" t="s">
        <v>55</v>
      </c>
      <c r="AA464" s="22" t="s">
        <v>55</v>
      </c>
      <c r="AB464" s="22" t="s">
        <v>55</v>
      </c>
      <c r="AC464" t="s">
        <v>60</v>
      </c>
      <c r="AD464">
        <v>1</v>
      </c>
      <c r="AF464" t="s">
        <v>24</v>
      </c>
      <c r="AG464">
        <v>10</v>
      </c>
      <c r="AH464" t="s">
        <v>17</v>
      </c>
      <c r="AI464" s="5" t="s">
        <v>55</v>
      </c>
      <c r="AJ464" s="5" t="s">
        <v>55</v>
      </c>
      <c r="AK464" s="32" t="s">
        <v>55</v>
      </c>
      <c r="AL464" s="22" t="s">
        <v>55</v>
      </c>
      <c r="AM464" s="32" t="s">
        <v>55</v>
      </c>
      <c r="AN464" s="32" t="s">
        <v>55</v>
      </c>
      <c r="AO464" s="22" t="str">
        <f t="shared" si="47"/>
        <v>One-Time gift on N/A basis charged on N/A Delayed start date of N/A ending on N/A</v>
      </c>
      <c r="AP464" t="s">
        <v>38</v>
      </c>
      <c r="AQ464" s="5" t="s">
        <v>64</v>
      </c>
      <c r="AR464" s="5" t="s">
        <v>181</v>
      </c>
      <c r="AS464" s="5" t="s">
        <v>64</v>
      </c>
      <c r="AT464" s="5"/>
      <c r="AU464" t="s">
        <v>38</v>
      </c>
      <c r="AV464" t="s">
        <v>38</v>
      </c>
      <c r="AW464" t="s">
        <v>38</v>
      </c>
      <c r="AX464" t="s">
        <v>90</v>
      </c>
      <c r="AY464" s="35" t="s">
        <v>3495</v>
      </c>
      <c r="AZ464" s="36" t="s">
        <v>3602</v>
      </c>
      <c r="BA464" s="36" t="s">
        <v>4156</v>
      </c>
      <c r="BB464" s="36" t="s">
        <v>5996</v>
      </c>
      <c r="BC464" s="37"/>
      <c r="BD464" s="36" t="s">
        <v>5997</v>
      </c>
      <c r="BE464" s="36" t="s">
        <v>5292</v>
      </c>
      <c r="BF464" t="s">
        <v>87</v>
      </c>
      <c r="BG464" s="39">
        <v>41955</v>
      </c>
      <c r="BH464" t="s">
        <v>126</v>
      </c>
      <c r="BI464" t="s">
        <v>221</v>
      </c>
      <c r="BJ464" s="5" t="s">
        <v>55</v>
      </c>
      <c r="BK464" s="5" t="s">
        <v>55</v>
      </c>
      <c r="BL464" t="s">
        <v>236</v>
      </c>
      <c r="BM464" t="s">
        <v>110</v>
      </c>
      <c r="BN464" t="s">
        <v>119</v>
      </c>
      <c r="BO464">
        <v>856667</v>
      </c>
      <c r="BP464" s="5" t="s">
        <v>55</v>
      </c>
      <c r="BQ464" s="5" t="s">
        <v>55</v>
      </c>
      <c r="BR464" s="5" t="s">
        <v>55</v>
      </c>
      <c r="BS464" s="5" t="s">
        <v>55</v>
      </c>
      <c r="BT464" s="5" t="s">
        <v>55</v>
      </c>
      <c r="BU464" s="5" t="s">
        <v>55</v>
      </c>
      <c r="BV464" t="s">
        <v>38</v>
      </c>
      <c r="BW464" t="s">
        <v>51</v>
      </c>
      <c r="BX464" s="6" t="s">
        <v>132</v>
      </c>
      <c r="BY464" t="s">
        <v>52</v>
      </c>
      <c r="BZ464" s="5" t="s">
        <v>131</v>
      </c>
      <c r="CA464" t="s">
        <v>38</v>
      </c>
      <c r="CB464" t="s">
        <v>37</v>
      </c>
      <c r="CC464" t="s">
        <v>215</v>
      </c>
    </row>
    <row r="465" spans="1:81" x14ac:dyDescent="0.2">
      <c r="A465" s="7" t="s">
        <v>37</v>
      </c>
      <c r="B465" t="s">
        <v>728</v>
      </c>
      <c r="C465" t="s">
        <v>136</v>
      </c>
      <c r="D465" t="s">
        <v>166</v>
      </c>
      <c r="E465" t="str">
        <f t="shared" si="48"/>
        <v>Load Scenario 464 (Org#=1| Campus#=1, GiftType#=2, Fund#=1)</v>
      </c>
      <c r="F465" s="24" t="str">
        <f t="shared" si="49"/>
        <v>CampusName=Main Campus|GiftType=Donate| DonatePurchaseGoal=Donate|FundName= General Giving| CategoryName=</v>
      </c>
      <c r="G465" s="24" t="str">
        <f t="shared" si="50"/>
        <v>Load Scenario 464 (Org#=1| Campus#=1, GiftType#=2, Fund#=1) - Using 'Main Campus',  'Donate', using 'AmountCurrency' of '10', with a 'One-Time' transaction using a 'New Credit Card' payment type 'Visa' with account 'Visa_Personal' number '4111 1111 1111 1111' Submit = 'Yes'</v>
      </c>
      <c r="H465" s="24" t="str">
        <f t="shared" si="51"/>
        <v>Environment= https://sg-dev-web.securegive.com/,  User= testing+464+load@securegive.com</v>
      </c>
      <c r="I465" s="34" t="s">
        <v>244</v>
      </c>
      <c r="J465" t="s">
        <v>272</v>
      </c>
      <c r="K465" s="34" t="s">
        <v>2221</v>
      </c>
      <c r="L465" t="s">
        <v>271</v>
      </c>
      <c r="M465" t="s">
        <v>55</v>
      </c>
      <c r="N465" t="s">
        <v>55</v>
      </c>
      <c r="O465" s="1" t="s">
        <v>92</v>
      </c>
      <c r="P465" t="s">
        <v>13</v>
      </c>
      <c r="Q465">
        <v>1</v>
      </c>
      <c r="R465" s="24">
        <v>1</v>
      </c>
      <c r="S465" s="7" t="s">
        <v>213</v>
      </c>
      <c r="T465" s="7">
        <v>2</v>
      </c>
      <c r="U465" s="7" t="s">
        <v>213</v>
      </c>
      <c r="V465" s="26" t="s">
        <v>55</v>
      </c>
      <c r="W465" s="22" t="s">
        <v>55</v>
      </c>
      <c r="X465" s="32" t="s">
        <v>55</v>
      </c>
      <c r="Y465" s="32" t="s">
        <v>55</v>
      </c>
      <c r="Z465" s="22" t="s">
        <v>55</v>
      </c>
      <c r="AA465" s="22" t="s">
        <v>55</v>
      </c>
      <c r="AB465" s="22" t="s">
        <v>55</v>
      </c>
      <c r="AC465" t="s">
        <v>60</v>
      </c>
      <c r="AD465">
        <v>1</v>
      </c>
      <c r="AF465" t="s">
        <v>24</v>
      </c>
      <c r="AG465">
        <v>10</v>
      </c>
      <c r="AH465" t="s">
        <v>17</v>
      </c>
      <c r="AI465" s="5" t="s">
        <v>55</v>
      </c>
      <c r="AJ465" s="5" t="s">
        <v>55</v>
      </c>
      <c r="AK465" s="32" t="s">
        <v>55</v>
      </c>
      <c r="AL465" s="22" t="s">
        <v>55</v>
      </c>
      <c r="AM465" s="32" t="s">
        <v>55</v>
      </c>
      <c r="AN465" s="32" t="s">
        <v>55</v>
      </c>
      <c r="AO465" s="22" t="str">
        <f t="shared" si="47"/>
        <v>One-Time gift on N/A basis charged on N/A Delayed start date of N/A ending on N/A</v>
      </c>
      <c r="AP465" t="s">
        <v>38</v>
      </c>
      <c r="AQ465" s="5" t="s">
        <v>64</v>
      </c>
      <c r="AR465" s="5" t="s">
        <v>181</v>
      </c>
      <c r="AS465" s="5" t="s">
        <v>64</v>
      </c>
      <c r="AT465" s="5"/>
      <c r="AU465" t="s">
        <v>38</v>
      </c>
      <c r="AV465" t="s">
        <v>38</v>
      </c>
      <c r="AW465" t="s">
        <v>38</v>
      </c>
      <c r="AX465" t="s">
        <v>90</v>
      </c>
      <c r="AY465" s="35" t="s">
        <v>3287</v>
      </c>
      <c r="AZ465" s="36" t="s">
        <v>3340</v>
      </c>
      <c r="BA465" s="36" t="s">
        <v>4157</v>
      </c>
      <c r="BB465" s="36" t="s">
        <v>5998</v>
      </c>
      <c r="BC465" s="37"/>
      <c r="BD465" s="36" t="s">
        <v>5999</v>
      </c>
      <c r="BE465" s="36" t="s">
        <v>5459</v>
      </c>
      <c r="BF465" t="s">
        <v>87</v>
      </c>
      <c r="BG465" s="39">
        <v>43445</v>
      </c>
      <c r="BH465" t="s">
        <v>53</v>
      </c>
      <c r="BI465" t="s">
        <v>221</v>
      </c>
      <c r="BJ465" s="5" t="s">
        <v>55</v>
      </c>
      <c r="BK465" t="s">
        <v>37</v>
      </c>
      <c r="BL465" t="s">
        <v>237</v>
      </c>
      <c r="BM465" t="s">
        <v>111</v>
      </c>
      <c r="BN465" t="s">
        <v>121</v>
      </c>
      <c r="BO465" t="s">
        <v>98</v>
      </c>
      <c r="BP465" s="4">
        <v>44188</v>
      </c>
      <c r="BQ465">
        <v>123</v>
      </c>
      <c r="BR465" s="5" t="s">
        <v>55</v>
      </c>
      <c r="BS465" t="s">
        <v>50</v>
      </c>
      <c r="BT465">
        <v>30215</v>
      </c>
      <c r="BU465" t="s">
        <v>38</v>
      </c>
      <c r="BV465" t="s">
        <v>38</v>
      </c>
      <c r="BW465" s="5" t="s">
        <v>55</v>
      </c>
      <c r="BX465" s="22" t="s">
        <v>55</v>
      </c>
      <c r="BY465" s="5" t="s">
        <v>55</v>
      </c>
      <c r="BZ465" s="5" t="s">
        <v>55</v>
      </c>
      <c r="CA465" t="s">
        <v>37</v>
      </c>
      <c r="CB465" t="s">
        <v>37</v>
      </c>
      <c r="CC465" t="s">
        <v>55</v>
      </c>
    </row>
    <row r="466" spans="1:81" ht="17" customHeight="1" x14ac:dyDescent="0.2">
      <c r="A466" s="7" t="s">
        <v>37</v>
      </c>
      <c r="B466" t="s">
        <v>729</v>
      </c>
      <c r="C466" t="s">
        <v>136</v>
      </c>
      <c r="D466" t="s">
        <v>166</v>
      </c>
      <c r="E466" t="str">
        <f t="shared" si="48"/>
        <v>Load Scenario 465 (Org#=1| Campus#=1, GiftType#=2, Fund#=1)</v>
      </c>
      <c r="F466" s="24" t="str">
        <f t="shared" si="49"/>
        <v>CampusName=Main Campus|GiftType=Donate| DonatePurchaseGoal=Donate|FundName= General Giving| CategoryName=</v>
      </c>
      <c r="G466" s="24" t="str">
        <f t="shared" si="50"/>
        <v>Load Scenario 465 (Org#=1| Campus#=1, GiftType#=2, Fund#=1) - Using 'Main Campus',  'Donate', using 'AmountCurrency' of '10', with a 'One-Time' transaction using a 'New Credit Card' payment type 'Visa' with account 'Visa_Corporate_Purchase' number '4055 0111 1111 1111' Submit = 'Yes'</v>
      </c>
      <c r="H466" s="24" t="str">
        <f t="shared" si="51"/>
        <v>Environment= https://sg-dev-web.securegive.com/,  User= testing+465+load@securegive.com</v>
      </c>
      <c r="I466" s="34" t="s">
        <v>244</v>
      </c>
      <c r="J466" t="s">
        <v>272</v>
      </c>
      <c r="K466" s="34" t="s">
        <v>2222</v>
      </c>
      <c r="L466" t="s">
        <v>271</v>
      </c>
      <c r="M466" t="s">
        <v>55</v>
      </c>
      <c r="N466" t="s">
        <v>55</v>
      </c>
      <c r="O466" s="1" t="s">
        <v>92</v>
      </c>
      <c r="P466" t="s">
        <v>13</v>
      </c>
      <c r="Q466">
        <v>1</v>
      </c>
      <c r="R466" s="24">
        <v>1</v>
      </c>
      <c r="S466" s="7" t="s">
        <v>213</v>
      </c>
      <c r="T466" s="7">
        <v>2</v>
      </c>
      <c r="U466" s="7" t="s">
        <v>213</v>
      </c>
      <c r="V466" s="26" t="s">
        <v>55</v>
      </c>
      <c r="W466" s="22" t="s">
        <v>55</v>
      </c>
      <c r="X466" s="32" t="s">
        <v>55</v>
      </c>
      <c r="Y466" s="32" t="s">
        <v>55</v>
      </c>
      <c r="Z466" s="22" t="s">
        <v>55</v>
      </c>
      <c r="AA466" s="22" t="s">
        <v>55</v>
      </c>
      <c r="AB466" s="22" t="s">
        <v>55</v>
      </c>
      <c r="AC466" t="s">
        <v>60</v>
      </c>
      <c r="AD466">
        <v>1</v>
      </c>
      <c r="AF466" t="s">
        <v>24</v>
      </c>
      <c r="AG466">
        <v>10</v>
      </c>
      <c r="AH466" t="s">
        <v>17</v>
      </c>
      <c r="AI466" s="5" t="s">
        <v>55</v>
      </c>
      <c r="AJ466" s="5" t="s">
        <v>55</v>
      </c>
      <c r="AK466" s="32" t="s">
        <v>55</v>
      </c>
      <c r="AL466" s="22" t="s">
        <v>55</v>
      </c>
      <c r="AM466" s="32" t="s">
        <v>55</v>
      </c>
      <c r="AN466" s="32" t="s">
        <v>55</v>
      </c>
      <c r="AO466" s="22" t="str">
        <f t="shared" si="47"/>
        <v>One-Time gift on N/A basis charged on N/A Delayed start date of N/A ending on N/A</v>
      </c>
      <c r="AP466" t="s">
        <v>38</v>
      </c>
      <c r="AQ466" s="5" t="s">
        <v>64</v>
      </c>
      <c r="AR466" s="5" t="s">
        <v>181</v>
      </c>
      <c r="AS466" s="5" t="s">
        <v>64</v>
      </c>
      <c r="AT466" s="5"/>
      <c r="AU466" t="s">
        <v>38</v>
      </c>
      <c r="AV466" t="s">
        <v>38</v>
      </c>
      <c r="AW466" t="s">
        <v>38</v>
      </c>
      <c r="AX466" t="s">
        <v>90</v>
      </c>
      <c r="AY466" s="35" t="s">
        <v>3492</v>
      </c>
      <c r="AZ466" s="36" t="s">
        <v>3584</v>
      </c>
      <c r="BA466" s="36" t="s">
        <v>4158</v>
      </c>
      <c r="BB466" s="36" t="s">
        <v>6000</v>
      </c>
      <c r="BC466" s="37"/>
      <c r="BD466" s="36" t="s">
        <v>6001</v>
      </c>
      <c r="BE466" s="36" t="s">
        <v>5220</v>
      </c>
      <c r="BF466" t="s">
        <v>87</v>
      </c>
      <c r="BG466" s="39">
        <v>31121</v>
      </c>
      <c r="BH466" t="s">
        <v>53</v>
      </c>
      <c r="BI466" t="s">
        <v>221</v>
      </c>
      <c r="BJ466" s="5" t="s">
        <v>55</v>
      </c>
      <c r="BK466" t="s">
        <v>37</v>
      </c>
      <c r="BL466" t="s">
        <v>237</v>
      </c>
      <c r="BM466" t="s">
        <v>111</v>
      </c>
      <c r="BN466" t="s">
        <v>106</v>
      </c>
      <c r="BO466" t="s">
        <v>100</v>
      </c>
      <c r="BP466" s="4">
        <v>44188</v>
      </c>
      <c r="BQ466">
        <v>123</v>
      </c>
      <c r="BR466" s="5" t="s">
        <v>55</v>
      </c>
      <c r="BS466" t="s">
        <v>172</v>
      </c>
      <c r="BT466">
        <v>30215</v>
      </c>
      <c r="BU466" t="s">
        <v>38</v>
      </c>
      <c r="BV466" t="s">
        <v>38</v>
      </c>
      <c r="BW466" s="5" t="s">
        <v>55</v>
      </c>
      <c r="BX466" s="22" t="s">
        <v>55</v>
      </c>
      <c r="BY466" s="5" t="s">
        <v>55</v>
      </c>
      <c r="BZ466" s="5" t="s">
        <v>55</v>
      </c>
      <c r="CA466" t="s">
        <v>37</v>
      </c>
      <c r="CB466" t="s">
        <v>37</v>
      </c>
      <c r="CC466" t="s">
        <v>55</v>
      </c>
    </row>
    <row r="467" spans="1:81" x14ac:dyDescent="0.2">
      <c r="A467" s="7" t="s">
        <v>37</v>
      </c>
      <c r="B467" t="s">
        <v>730</v>
      </c>
      <c r="C467" t="s">
        <v>136</v>
      </c>
      <c r="D467" t="s">
        <v>166</v>
      </c>
      <c r="E467" t="str">
        <f t="shared" si="48"/>
        <v>Load Scenario 466 (Org#=1| Campus#=1, GiftType#=2, Fund#=1)</v>
      </c>
      <c r="F467" s="24" t="str">
        <f t="shared" si="49"/>
        <v>CampusName=Main Campus|GiftType=Donate| DonatePurchaseGoal=Donate|FundName= General Giving| CategoryName=</v>
      </c>
      <c r="G467" s="24" t="str">
        <f t="shared" si="50"/>
        <v>Load Scenario 466 (Org#=1| Campus#=1, GiftType#=2, Fund#=1) - Using 'Main Campus',  'Donate', using 'AmountCurrency' of '14', with a 'One-Time' transaction using a 'New Credit Card' payment type 'Visa' with account 'Mastercard_Personal' number '5454 5454 5454 5454' Submit = 'Yes'</v>
      </c>
      <c r="H467" s="24" t="str">
        <f t="shared" si="51"/>
        <v>Environment= https://sg-dev-web.securegive.com/,  User= testing+466+load@securegive.com</v>
      </c>
      <c r="I467" s="34" t="s">
        <v>244</v>
      </c>
      <c r="J467" t="s">
        <v>272</v>
      </c>
      <c r="K467" s="34" t="s">
        <v>2223</v>
      </c>
      <c r="L467" t="s">
        <v>271</v>
      </c>
      <c r="M467" t="s">
        <v>55</v>
      </c>
      <c r="N467" t="s">
        <v>55</v>
      </c>
      <c r="O467" s="1" t="s">
        <v>92</v>
      </c>
      <c r="P467" t="s">
        <v>13</v>
      </c>
      <c r="Q467">
        <v>1</v>
      </c>
      <c r="R467" s="24">
        <v>1</v>
      </c>
      <c r="S467" s="7" t="s">
        <v>213</v>
      </c>
      <c r="T467" s="7">
        <v>2</v>
      </c>
      <c r="U467" s="7" t="s">
        <v>213</v>
      </c>
      <c r="V467" s="26" t="s">
        <v>55</v>
      </c>
      <c r="W467" s="22" t="s">
        <v>55</v>
      </c>
      <c r="X467" s="32" t="s">
        <v>55</v>
      </c>
      <c r="Y467" s="32" t="s">
        <v>55</v>
      </c>
      <c r="Z467" s="22" t="s">
        <v>55</v>
      </c>
      <c r="AA467" s="22" t="s">
        <v>55</v>
      </c>
      <c r="AB467" s="22" t="s">
        <v>55</v>
      </c>
      <c r="AC467" t="s">
        <v>60</v>
      </c>
      <c r="AD467">
        <v>1</v>
      </c>
      <c r="AF467" t="s">
        <v>24</v>
      </c>
      <c r="AG467">
        <v>14</v>
      </c>
      <c r="AH467" t="s">
        <v>17</v>
      </c>
      <c r="AI467" s="5" t="s">
        <v>55</v>
      </c>
      <c r="AJ467" s="5" t="s">
        <v>55</v>
      </c>
      <c r="AK467" s="32" t="s">
        <v>55</v>
      </c>
      <c r="AL467" s="22" t="s">
        <v>55</v>
      </c>
      <c r="AM467" s="32" t="s">
        <v>55</v>
      </c>
      <c r="AN467" s="32" t="s">
        <v>55</v>
      </c>
      <c r="AO467" s="22" t="str">
        <f t="shared" si="47"/>
        <v>One-Time gift on N/A basis charged on N/A Delayed start date of N/A ending on N/A</v>
      </c>
      <c r="AP467" t="s">
        <v>38</v>
      </c>
      <c r="AQ467" s="5" t="s">
        <v>64</v>
      </c>
      <c r="AR467" s="5" t="s">
        <v>181</v>
      </c>
      <c r="AS467" s="5" t="s">
        <v>64</v>
      </c>
      <c r="AT467" s="5"/>
      <c r="AU467" t="s">
        <v>38</v>
      </c>
      <c r="AV467" t="s">
        <v>38</v>
      </c>
      <c r="AW467" t="s">
        <v>38</v>
      </c>
      <c r="AX467" t="s">
        <v>90</v>
      </c>
      <c r="AY467" s="35" t="s">
        <v>3343</v>
      </c>
      <c r="AZ467" s="36" t="s">
        <v>3523</v>
      </c>
      <c r="BA467" s="36" t="s">
        <v>4159</v>
      </c>
      <c r="BB467" s="36" t="s">
        <v>6002</v>
      </c>
      <c r="BC467" s="37"/>
      <c r="BD467" s="36" t="s">
        <v>6003</v>
      </c>
      <c r="BE467" s="36" t="s">
        <v>5236</v>
      </c>
      <c r="BF467" t="s">
        <v>87</v>
      </c>
      <c r="BG467" s="39">
        <v>95979</v>
      </c>
      <c r="BH467" t="s">
        <v>53</v>
      </c>
      <c r="BI467" t="s">
        <v>221</v>
      </c>
      <c r="BJ467" s="5" t="s">
        <v>55</v>
      </c>
      <c r="BK467" t="s">
        <v>37</v>
      </c>
      <c r="BL467" t="s">
        <v>237</v>
      </c>
      <c r="BM467" t="s">
        <v>111</v>
      </c>
      <c r="BN467" t="s">
        <v>122</v>
      </c>
      <c r="BO467" t="s">
        <v>101</v>
      </c>
      <c r="BP467" s="4">
        <v>44188</v>
      </c>
      <c r="BQ467">
        <v>123</v>
      </c>
      <c r="BR467" s="5" t="s">
        <v>55</v>
      </c>
      <c r="BS467" t="s">
        <v>173</v>
      </c>
      <c r="BT467">
        <v>30215</v>
      </c>
      <c r="BU467" t="s">
        <v>38</v>
      </c>
      <c r="BV467" t="s">
        <v>38</v>
      </c>
      <c r="BW467" s="5" t="s">
        <v>55</v>
      </c>
      <c r="BX467" s="22" t="s">
        <v>55</v>
      </c>
      <c r="BY467" s="5" t="s">
        <v>55</v>
      </c>
      <c r="BZ467" s="5" t="s">
        <v>55</v>
      </c>
      <c r="CA467" t="s">
        <v>38</v>
      </c>
      <c r="CB467" t="s">
        <v>37</v>
      </c>
      <c r="CC467" t="s">
        <v>55</v>
      </c>
    </row>
    <row r="468" spans="1:81" x14ac:dyDescent="0.2">
      <c r="A468" s="7" t="s">
        <v>37</v>
      </c>
      <c r="B468" t="s">
        <v>731</v>
      </c>
      <c r="C468" t="s">
        <v>136</v>
      </c>
      <c r="D468" t="s">
        <v>166</v>
      </c>
      <c r="E468" t="str">
        <f t="shared" si="48"/>
        <v>Load Scenario 467 (Org#=1| Campus#=1, GiftType#=2, Fund#=1)</v>
      </c>
      <c r="F468" s="24" t="str">
        <f t="shared" si="49"/>
        <v>CampusName=Main Campus|GiftType=Donate| DonatePurchaseGoal=Donate|FundName= General Giving| CategoryName=</v>
      </c>
      <c r="G468" s="24" t="str">
        <f t="shared" si="50"/>
        <v>Load Scenario 467 (Org#=1| Campus#=1, GiftType#=2, Fund#=1) - Using 'Main Campus',  'Donate', using 'AmountCurrency' of '15', with a 'One-Time' transaction using a 'New Credit Card' payment type 'Mastercard' with account 'Mastercard_Corporate' number '5405 2222 2222 2226' Submit = 'Yes'</v>
      </c>
      <c r="H468" s="24" t="str">
        <f t="shared" si="51"/>
        <v>Environment= https://sg-dev-web.securegive.com/,  User= testing+467+load@securegive.com</v>
      </c>
      <c r="I468" s="34" t="s">
        <v>244</v>
      </c>
      <c r="J468" t="s">
        <v>272</v>
      </c>
      <c r="K468" s="34" t="s">
        <v>2224</v>
      </c>
      <c r="L468" t="s">
        <v>271</v>
      </c>
      <c r="M468" t="s">
        <v>55</v>
      </c>
      <c r="N468" t="s">
        <v>55</v>
      </c>
      <c r="O468" s="1" t="s">
        <v>92</v>
      </c>
      <c r="P468" t="s">
        <v>13</v>
      </c>
      <c r="Q468">
        <v>1</v>
      </c>
      <c r="R468" s="24">
        <v>1</v>
      </c>
      <c r="S468" s="7" t="s">
        <v>213</v>
      </c>
      <c r="T468" s="7">
        <v>2</v>
      </c>
      <c r="U468" s="7" t="s">
        <v>213</v>
      </c>
      <c r="V468" s="26" t="s">
        <v>55</v>
      </c>
      <c r="W468" s="22" t="s">
        <v>55</v>
      </c>
      <c r="X468" s="32" t="s">
        <v>55</v>
      </c>
      <c r="Y468" s="32" t="s">
        <v>55</v>
      </c>
      <c r="Z468" s="22" t="s">
        <v>55</v>
      </c>
      <c r="AA468" s="22" t="s">
        <v>55</v>
      </c>
      <c r="AB468" s="22" t="s">
        <v>55</v>
      </c>
      <c r="AC468" t="s">
        <v>60</v>
      </c>
      <c r="AD468">
        <v>1</v>
      </c>
      <c r="AF468" t="s">
        <v>24</v>
      </c>
      <c r="AG468">
        <v>15</v>
      </c>
      <c r="AH468" t="s">
        <v>17</v>
      </c>
      <c r="AI468" s="5" t="s">
        <v>55</v>
      </c>
      <c r="AJ468" s="5" t="s">
        <v>55</v>
      </c>
      <c r="AK468" s="32" t="s">
        <v>55</v>
      </c>
      <c r="AL468" s="22" t="s">
        <v>55</v>
      </c>
      <c r="AM468" s="32" t="s">
        <v>55</v>
      </c>
      <c r="AN468" s="32" t="s">
        <v>55</v>
      </c>
      <c r="AO468" s="22" t="str">
        <f t="shared" si="47"/>
        <v>One-Time gift on N/A basis charged on N/A Delayed start date of N/A ending on N/A</v>
      </c>
      <c r="AP468" t="s">
        <v>38</v>
      </c>
      <c r="AQ468" s="5" t="s">
        <v>64</v>
      </c>
      <c r="AR468" s="5" t="s">
        <v>181</v>
      </c>
      <c r="AS468" s="5" t="s">
        <v>64</v>
      </c>
      <c r="AT468" s="5"/>
      <c r="AU468" t="s">
        <v>38</v>
      </c>
      <c r="AV468" t="s">
        <v>38</v>
      </c>
      <c r="AW468" t="s">
        <v>38</v>
      </c>
      <c r="AX468" t="s">
        <v>90</v>
      </c>
      <c r="AY468" s="35" t="s">
        <v>3303</v>
      </c>
      <c r="AZ468" s="36" t="s">
        <v>3622</v>
      </c>
      <c r="BA468" s="36" t="s">
        <v>4160</v>
      </c>
      <c r="BB468" s="36" t="s">
        <v>6004</v>
      </c>
      <c r="BC468" s="37"/>
      <c r="BD468" s="36" t="s">
        <v>5557</v>
      </c>
      <c r="BE468" s="36" t="s">
        <v>5332</v>
      </c>
      <c r="BF468" t="s">
        <v>87</v>
      </c>
      <c r="BG468" s="39">
        <v>73112</v>
      </c>
      <c r="BH468" t="s">
        <v>53</v>
      </c>
      <c r="BI468" t="s">
        <v>221</v>
      </c>
      <c r="BJ468" s="5" t="s">
        <v>55</v>
      </c>
      <c r="BK468" t="s">
        <v>37</v>
      </c>
      <c r="BL468" t="s">
        <v>238</v>
      </c>
      <c r="BM468" t="s">
        <v>111</v>
      </c>
      <c r="BN468" t="s">
        <v>123</v>
      </c>
      <c r="BO468" t="s">
        <v>103</v>
      </c>
      <c r="BP468" s="4">
        <v>44188</v>
      </c>
      <c r="BQ468">
        <v>123</v>
      </c>
      <c r="BR468" s="5" t="s">
        <v>55</v>
      </c>
      <c r="BS468" t="s">
        <v>174</v>
      </c>
      <c r="BT468">
        <v>30215</v>
      </c>
      <c r="BU468" t="s">
        <v>38</v>
      </c>
      <c r="BV468" t="s">
        <v>38</v>
      </c>
      <c r="BW468" s="5" t="s">
        <v>55</v>
      </c>
      <c r="BX468" s="22" t="s">
        <v>55</v>
      </c>
      <c r="BY468" s="5" t="s">
        <v>55</v>
      </c>
      <c r="BZ468" s="5" t="s">
        <v>55</v>
      </c>
      <c r="CA468" t="s">
        <v>38</v>
      </c>
      <c r="CB468" t="s">
        <v>37</v>
      </c>
      <c r="CC468" t="s">
        <v>55</v>
      </c>
    </row>
    <row r="469" spans="1:81" x14ac:dyDescent="0.2">
      <c r="A469" s="7" t="s">
        <v>37</v>
      </c>
      <c r="B469" t="s">
        <v>732</v>
      </c>
      <c r="C469" t="s">
        <v>136</v>
      </c>
      <c r="D469" t="s">
        <v>166</v>
      </c>
      <c r="E469" t="str">
        <f t="shared" si="48"/>
        <v>Load Scenario 468 (Org#=1| Campus#=1, GiftType#=2, Fund#=1)</v>
      </c>
      <c r="F469" s="24" t="str">
        <f t="shared" si="49"/>
        <v>CampusName=Main Campus|GiftType=Donate| DonatePurchaseGoal=Donate|FundName= General Giving| CategoryName=</v>
      </c>
      <c r="G469" s="24" t="str">
        <f t="shared" si="50"/>
        <v>Load Scenario 468 (Org#=1| Campus#=1, GiftType#=2, Fund#=1) - Using 'Main Campus',  'Donate', using 'AmountCurrency' of '16', with a 'One-Time' transaction using a 'New Credit Card' payment type 'Discover' with account 'Discover' number '6011 0009 9550 0000' Submit = 'Yes'</v>
      </c>
      <c r="H469" s="24" t="str">
        <f t="shared" si="51"/>
        <v>Environment= https://sg-dev-web.securegive.com/,  User= testing+468+load@securegive.com</v>
      </c>
      <c r="I469" s="34" t="s">
        <v>244</v>
      </c>
      <c r="J469" t="s">
        <v>272</v>
      </c>
      <c r="K469" s="34" t="s">
        <v>2225</v>
      </c>
      <c r="L469" t="s">
        <v>271</v>
      </c>
      <c r="M469" t="s">
        <v>55</v>
      </c>
      <c r="N469" t="s">
        <v>55</v>
      </c>
      <c r="O469" s="1" t="s">
        <v>92</v>
      </c>
      <c r="P469" t="s">
        <v>13</v>
      </c>
      <c r="Q469">
        <v>1</v>
      </c>
      <c r="R469" s="24">
        <v>1</v>
      </c>
      <c r="S469" s="7" t="s">
        <v>213</v>
      </c>
      <c r="T469" s="7">
        <v>2</v>
      </c>
      <c r="U469" s="7" t="s">
        <v>213</v>
      </c>
      <c r="V469" s="26" t="s">
        <v>55</v>
      </c>
      <c r="W469" s="22" t="s">
        <v>55</v>
      </c>
      <c r="X469" s="32" t="s">
        <v>55</v>
      </c>
      <c r="Y469" s="32" t="s">
        <v>55</v>
      </c>
      <c r="Z469" s="22" t="s">
        <v>55</v>
      </c>
      <c r="AA469" s="22" t="s">
        <v>55</v>
      </c>
      <c r="AB469" s="22" t="s">
        <v>55</v>
      </c>
      <c r="AC469" t="s">
        <v>60</v>
      </c>
      <c r="AD469">
        <v>1</v>
      </c>
      <c r="AF469" t="s">
        <v>24</v>
      </c>
      <c r="AG469">
        <v>16</v>
      </c>
      <c r="AH469" t="s">
        <v>17</v>
      </c>
      <c r="AI469" s="5" t="s">
        <v>55</v>
      </c>
      <c r="AJ469" s="5" t="s">
        <v>55</v>
      </c>
      <c r="AK469" s="32" t="s">
        <v>55</v>
      </c>
      <c r="AL469" s="22" t="s">
        <v>55</v>
      </c>
      <c r="AM469" s="32" t="s">
        <v>55</v>
      </c>
      <c r="AN469" s="32" t="s">
        <v>55</v>
      </c>
      <c r="AO469" s="22" t="str">
        <f t="shared" si="47"/>
        <v>One-Time gift on N/A basis charged on N/A Delayed start date of N/A ending on N/A</v>
      </c>
      <c r="AP469" t="s">
        <v>38</v>
      </c>
      <c r="AQ469" s="5" t="s">
        <v>64</v>
      </c>
      <c r="AR469" s="5" t="s">
        <v>181</v>
      </c>
      <c r="AS469" s="5" t="s">
        <v>64</v>
      </c>
      <c r="AT469" s="5"/>
      <c r="AU469" t="s">
        <v>38</v>
      </c>
      <c r="AV469" t="s">
        <v>38</v>
      </c>
      <c r="AW469" t="s">
        <v>38</v>
      </c>
      <c r="AX469" t="s">
        <v>90</v>
      </c>
      <c r="AY469" s="35" t="s">
        <v>3571</v>
      </c>
      <c r="AZ469" s="36" t="s">
        <v>3436</v>
      </c>
      <c r="BA469" s="36" t="s">
        <v>4161</v>
      </c>
      <c r="BB469" s="36" t="s">
        <v>6005</v>
      </c>
      <c r="BC469" s="37"/>
      <c r="BD469" s="36" t="s">
        <v>5446</v>
      </c>
      <c r="BE469" s="36" t="s">
        <v>5332</v>
      </c>
      <c r="BF469" t="s">
        <v>87</v>
      </c>
      <c r="BG469" s="39">
        <v>80228</v>
      </c>
      <c r="BH469" t="s">
        <v>53</v>
      </c>
      <c r="BI469" t="s">
        <v>221</v>
      </c>
      <c r="BJ469" s="5" t="s">
        <v>55</v>
      </c>
      <c r="BK469" t="s">
        <v>37</v>
      </c>
      <c r="BL469" t="s">
        <v>96</v>
      </c>
      <c r="BM469" t="s">
        <v>111</v>
      </c>
      <c r="BN469" t="s">
        <v>96</v>
      </c>
      <c r="BO469" t="s">
        <v>104</v>
      </c>
      <c r="BP469" s="4">
        <v>44188</v>
      </c>
      <c r="BQ469">
        <v>123</v>
      </c>
      <c r="BR469" s="5" t="s">
        <v>55</v>
      </c>
      <c r="BS469" t="s">
        <v>175</v>
      </c>
      <c r="BT469">
        <v>30215</v>
      </c>
      <c r="BU469" t="s">
        <v>38</v>
      </c>
      <c r="BV469" t="s">
        <v>38</v>
      </c>
      <c r="BW469" s="5" t="s">
        <v>55</v>
      </c>
      <c r="BX469" s="22" t="s">
        <v>55</v>
      </c>
      <c r="BY469" s="5" t="s">
        <v>55</v>
      </c>
      <c r="BZ469" s="5" t="s">
        <v>55</v>
      </c>
      <c r="CA469" t="s">
        <v>37</v>
      </c>
      <c r="CB469" t="s">
        <v>37</v>
      </c>
      <c r="CC469" t="s">
        <v>55</v>
      </c>
    </row>
    <row r="470" spans="1:81" x14ac:dyDescent="0.2">
      <c r="A470" s="7" t="s">
        <v>37</v>
      </c>
      <c r="B470" t="s">
        <v>733</v>
      </c>
      <c r="C470" t="s">
        <v>136</v>
      </c>
      <c r="D470" t="s">
        <v>166</v>
      </c>
      <c r="E470" t="str">
        <f t="shared" si="48"/>
        <v>Load Scenario 469 (Org#=1| Campus#=1, GiftType#=2, Fund#=1)</v>
      </c>
      <c r="F470" s="24" t="str">
        <f t="shared" si="49"/>
        <v>CampusName=Main Campus|GiftType=Donate| DonatePurchaseGoal=Donate|FundName= General Giving| CategoryName=</v>
      </c>
      <c r="G470" s="24" t="str">
        <f t="shared" si="50"/>
        <v>Load Scenario 469 (Org#=1| Campus#=1, GiftType#=2, Fund#=1) - Using 'Main Campus',  'Donate', using 'AmountCurrency' of '10', with a 'One-Time' transaction using a 'New Credit Card' payment type 'Amex' with account 'American_Express' number '3714 496353 98431' Submit = 'Yes'</v>
      </c>
      <c r="H470" s="24" t="str">
        <f t="shared" si="51"/>
        <v>Environment= https://sg-dev-web.securegive.com/,  User= testing+469+load@securegive.com</v>
      </c>
      <c r="I470" s="34" t="s">
        <v>244</v>
      </c>
      <c r="J470" t="s">
        <v>272</v>
      </c>
      <c r="K470" s="34" t="s">
        <v>2226</v>
      </c>
      <c r="L470" t="s">
        <v>271</v>
      </c>
      <c r="M470" t="s">
        <v>55</v>
      </c>
      <c r="N470" t="s">
        <v>55</v>
      </c>
      <c r="O470" s="1" t="s">
        <v>92</v>
      </c>
      <c r="P470" t="s">
        <v>13</v>
      </c>
      <c r="Q470">
        <v>1</v>
      </c>
      <c r="R470" s="24">
        <v>1</v>
      </c>
      <c r="S470" s="7" t="s">
        <v>213</v>
      </c>
      <c r="T470" s="7">
        <v>2</v>
      </c>
      <c r="U470" s="7" t="s">
        <v>213</v>
      </c>
      <c r="V470" s="26" t="s">
        <v>55</v>
      </c>
      <c r="W470" s="22" t="s">
        <v>55</v>
      </c>
      <c r="X470" s="32" t="s">
        <v>55</v>
      </c>
      <c r="Y470" s="32" t="s">
        <v>55</v>
      </c>
      <c r="Z470" s="22" t="s">
        <v>55</v>
      </c>
      <c r="AA470" s="22" t="s">
        <v>55</v>
      </c>
      <c r="AB470" s="22" t="s">
        <v>55</v>
      </c>
      <c r="AC470" t="s">
        <v>60</v>
      </c>
      <c r="AD470">
        <v>1</v>
      </c>
      <c r="AF470" t="s">
        <v>24</v>
      </c>
      <c r="AG470">
        <v>10</v>
      </c>
      <c r="AH470" t="s">
        <v>17</v>
      </c>
      <c r="AI470" s="5" t="s">
        <v>55</v>
      </c>
      <c r="AJ470" s="5" t="s">
        <v>55</v>
      </c>
      <c r="AK470" s="32" t="s">
        <v>55</v>
      </c>
      <c r="AL470" s="22" t="s">
        <v>55</v>
      </c>
      <c r="AM470" s="32" t="s">
        <v>55</v>
      </c>
      <c r="AN470" s="32" t="s">
        <v>55</v>
      </c>
      <c r="AO470" s="22" t="str">
        <f t="shared" si="47"/>
        <v>One-Time gift on N/A basis charged on N/A Delayed start date of N/A ending on N/A</v>
      </c>
      <c r="AP470" t="s">
        <v>38</v>
      </c>
      <c r="AQ470" s="5" t="s">
        <v>64</v>
      </c>
      <c r="AR470" s="5" t="s">
        <v>181</v>
      </c>
      <c r="AS470" s="5" t="s">
        <v>64</v>
      </c>
      <c r="AT470" s="5"/>
      <c r="AU470" t="s">
        <v>38</v>
      </c>
      <c r="AV470" t="s">
        <v>38</v>
      </c>
      <c r="AW470" t="s">
        <v>38</v>
      </c>
      <c r="AX470" t="s">
        <v>90</v>
      </c>
      <c r="AY470" s="35" t="s">
        <v>3444</v>
      </c>
      <c r="AZ470" s="36" t="s">
        <v>3472</v>
      </c>
      <c r="BA470" s="36" t="s">
        <v>4162</v>
      </c>
      <c r="BB470" s="36" t="s">
        <v>6006</v>
      </c>
      <c r="BC470" s="37"/>
      <c r="BD470" s="36" t="s">
        <v>6007</v>
      </c>
      <c r="BE470" s="36" t="s">
        <v>5306</v>
      </c>
      <c r="BF470" t="s">
        <v>87</v>
      </c>
      <c r="BG470" s="39">
        <v>82019</v>
      </c>
      <c r="BH470" t="s">
        <v>53</v>
      </c>
      <c r="BI470" t="s">
        <v>221</v>
      </c>
      <c r="BJ470" s="5" t="s">
        <v>55</v>
      </c>
      <c r="BK470" t="s">
        <v>37</v>
      </c>
      <c r="BL470" t="s">
        <v>239</v>
      </c>
      <c r="BM470" t="s">
        <v>111</v>
      </c>
      <c r="BN470" t="s">
        <v>107</v>
      </c>
      <c r="BO470" t="s">
        <v>105</v>
      </c>
      <c r="BP470" s="4">
        <v>44188</v>
      </c>
      <c r="BQ470" s="5" t="s">
        <v>55</v>
      </c>
      <c r="BR470">
        <v>1234</v>
      </c>
      <c r="BS470" t="s">
        <v>176</v>
      </c>
      <c r="BT470">
        <v>30215</v>
      </c>
      <c r="BU470" t="s">
        <v>38</v>
      </c>
      <c r="BV470" t="s">
        <v>55</v>
      </c>
      <c r="BW470" s="5" t="s">
        <v>55</v>
      </c>
      <c r="BX470" s="22" t="s">
        <v>55</v>
      </c>
      <c r="BY470" s="5" t="s">
        <v>55</v>
      </c>
      <c r="BZ470" s="5" t="s">
        <v>55</v>
      </c>
      <c r="CA470" t="s">
        <v>37</v>
      </c>
      <c r="CB470" t="s">
        <v>37</v>
      </c>
      <c r="CC470" t="s">
        <v>55</v>
      </c>
    </row>
    <row r="471" spans="1:81" x14ac:dyDescent="0.2">
      <c r="A471" s="7" t="s">
        <v>37</v>
      </c>
      <c r="B471" t="s">
        <v>734</v>
      </c>
      <c r="C471" t="s">
        <v>136</v>
      </c>
      <c r="D471" t="s">
        <v>166</v>
      </c>
      <c r="E471" t="str">
        <f t="shared" si="48"/>
        <v>Load Scenario 470 (Org#=1| Campus#=1, GiftType#=2, Fund#=1)</v>
      </c>
      <c r="F471" s="24" t="str">
        <f t="shared" si="49"/>
        <v>CampusName=Main Campus|GiftType=Donate| DonatePurchaseGoal=Donate|FundName= General Giving| CategoryName=</v>
      </c>
      <c r="G471" s="24" t="str">
        <f t="shared" si="50"/>
        <v>Load Scenario 470 (Org#=1| Campus#=1, GiftType#=2, Fund#=1) - Using 'Main Campus',  'Donate', using 'AmountCurrency' of '10', with a 'One-Time' transaction using a 'New Bank Account' payment type 'ach' with account 'NormalAccount' number '856667' Submit = 'Yes'</v>
      </c>
      <c r="H471" s="24" t="str">
        <f t="shared" si="51"/>
        <v>Environment= https://sg-dev-web.securegive.com/,  User= testing+470+load@securegive.com</v>
      </c>
      <c r="I471" s="34" t="s">
        <v>244</v>
      </c>
      <c r="J471" t="s">
        <v>272</v>
      </c>
      <c r="K471" s="34" t="s">
        <v>2227</v>
      </c>
      <c r="L471" t="s">
        <v>271</v>
      </c>
      <c r="M471" t="s">
        <v>55</v>
      </c>
      <c r="N471" t="s">
        <v>55</v>
      </c>
      <c r="O471" s="1" t="s">
        <v>92</v>
      </c>
      <c r="P471" t="s">
        <v>13</v>
      </c>
      <c r="Q471">
        <v>1</v>
      </c>
      <c r="R471" s="24">
        <v>1</v>
      </c>
      <c r="S471" s="7" t="s">
        <v>213</v>
      </c>
      <c r="T471" s="7">
        <v>2</v>
      </c>
      <c r="U471" s="7" t="s">
        <v>213</v>
      </c>
      <c r="V471" s="26" t="s">
        <v>55</v>
      </c>
      <c r="W471" s="22" t="s">
        <v>55</v>
      </c>
      <c r="X471" s="32" t="s">
        <v>55</v>
      </c>
      <c r="Y471" s="32" t="s">
        <v>55</v>
      </c>
      <c r="Z471" s="22" t="s">
        <v>55</v>
      </c>
      <c r="AA471" s="22" t="s">
        <v>55</v>
      </c>
      <c r="AB471" s="22" t="s">
        <v>55</v>
      </c>
      <c r="AC471" t="s">
        <v>60</v>
      </c>
      <c r="AD471">
        <v>1</v>
      </c>
      <c r="AF471" t="s">
        <v>24</v>
      </c>
      <c r="AG471">
        <v>10</v>
      </c>
      <c r="AH471" t="s">
        <v>17</v>
      </c>
      <c r="AI471" s="5" t="s">
        <v>55</v>
      </c>
      <c r="AJ471" s="5" t="s">
        <v>55</v>
      </c>
      <c r="AK471" s="32" t="s">
        <v>55</v>
      </c>
      <c r="AL471" s="22" t="s">
        <v>55</v>
      </c>
      <c r="AM471" s="32" t="s">
        <v>55</v>
      </c>
      <c r="AN471" s="32" t="s">
        <v>55</v>
      </c>
      <c r="AO471" s="22" t="str">
        <f t="shared" si="47"/>
        <v>One-Time gift on N/A basis charged on N/A Delayed start date of N/A ending on N/A</v>
      </c>
      <c r="AP471" t="s">
        <v>38</v>
      </c>
      <c r="AQ471" s="5" t="s">
        <v>64</v>
      </c>
      <c r="AR471" s="5" t="s">
        <v>181</v>
      </c>
      <c r="AS471" s="5" t="s">
        <v>64</v>
      </c>
      <c r="AT471" s="5"/>
      <c r="AU471" t="s">
        <v>38</v>
      </c>
      <c r="AV471" t="s">
        <v>38</v>
      </c>
      <c r="AW471" t="s">
        <v>38</v>
      </c>
      <c r="AX471" t="s">
        <v>90</v>
      </c>
      <c r="AY471" s="35" t="s">
        <v>3506</v>
      </c>
      <c r="AZ471" s="36" t="s">
        <v>3561</v>
      </c>
      <c r="BA471" s="36" t="s">
        <v>4163</v>
      </c>
      <c r="BB471" s="36" t="s">
        <v>6008</v>
      </c>
      <c r="BC471" s="37"/>
      <c r="BD471" s="36" t="s">
        <v>5321</v>
      </c>
      <c r="BE471" s="36" t="s">
        <v>5248</v>
      </c>
      <c r="BF471" t="s">
        <v>87</v>
      </c>
      <c r="BG471" s="39">
        <v>31876</v>
      </c>
      <c r="BH471" t="s">
        <v>126</v>
      </c>
      <c r="BI471" t="s">
        <v>221</v>
      </c>
      <c r="BJ471" s="5" t="s">
        <v>55</v>
      </c>
      <c r="BK471" s="5" t="s">
        <v>55</v>
      </c>
      <c r="BL471" t="s">
        <v>236</v>
      </c>
      <c r="BM471" t="s">
        <v>110</v>
      </c>
      <c r="BN471" t="s">
        <v>119</v>
      </c>
      <c r="BO471">
        <v>856667</v>
      </c>
      <c r="BP471" s="5" t="s">
        <v>55</v>
      </c>
      <c r="BQ471" s="5" t="s">
        <v>55</v>
      </c>
      <c r="BR471" s="5" t="s">
        <v>55</v>
      </c>
      <c r="BS471" s="5" t="s">
        <v>55</v>
      </c>
      <c r="BT471" s="5" t="s">
        <v>55</v>
      </c>
      <c r="BU471" s="5" t="s">
        <v>55</v>
      </c>
      <c r="BV471" t="s">
        <v>38</v>
      </c>
      <c r="BW471" t="s">
        <v>51</v>
      </c>
      <c r="BX471" s="6" t="s">
        <v>132</v>
      </c>
      <c r="BY471" t="s">
        <v>52</v>
      </c>
      <c r="BZ471" s="5" t="s">
        <v>131</v>
      </c>
      <c r="CA471" t="s">
        <v>38</v>
      </c>
      <c r="CB471" t="s">
        <v>37</v>
      </c>
      <c r="CC471" t="s">
        <v>215</v>
      </c>
    </row>
    <row r="472" spans="1:81" x14ac:dyDescent="0.2">
      <c r="A472" s="7" t="s">
        <v>37</v>
      </c>
      <c r="B472" t="s">
        <v>735</v>
      </c>
      <c r="C472" t="s">
        <v>136</v>
      </c>
      <c r="D472" t="s">
        <v>166</v>
      </c>
      <c r="E472" t="str">
        <f t="shared" si="48"/>
        <v>Load Scenario 471 (Org#=1| Campus#=1, GiftType#=2, Fund#=1)</v>
      </c>
      <c r="F472" s="24" t="str">
        <f t="shared" si="49"/>
        <v>CampusName=Main Campus|GiftType=Donate| DonatePurchaseGoal=Donate|FundName= General Giving| CategoryName=</v>
      </c>
      <c r="G472" s="24" t="str">
        <f t="shared" si="50"/>
        <v>Load Scenario 471 (Org#=1| Campus#=1, GiftType#=2, Fund#=1) - Using 'Main Campus',  'Donate', using 'AmountCurrency' of '10', with a 'One-Time' transaction using a 'New Credit Card' payment type 'Visa' with account 'Visa_Personal' number '4111 1111 1111 1111' Submit = 'Yes'</v>
      </c>
      <c r="H472" s="24" t="str">
        <f t="shared" si="51"/>
        <v>Environment= https://sg-dev-web.securegive.com/,  User= testing+471+load@securegive.com</v>
      </c>
      <c r="I472" s="34" t="s">
        <v>244</v>
      </c>
      <c r="J472" t="s">
        <v>272</v>
      </c>
      <c r="K472" s="34" t="s">
        <v>2228</v>
      </c>
      <c r="L472" t="s">
        <v>271</v>
      </c>
      <c r="M472" t="s">
        <v>55</v>
      </c>
      <c r="N472" t="s">
        <v>55</v>
      </c>
      <c r="O472" s="1" t="s">
        <v>92</v>
      </c>
      <c r="P472" t="s">
        <v>13</v>
      </c>
      <c r="Q472">
        <v>1</v>
      </c>
      <c r="R472" s="24">
        <v>1</v>
      </c>
      <c r="S472" s="7" t="s">
        <v>213</v>
      </c>
      <c r="T472" s="7">
        <v>2</v>
      </c>
      <c r="U472" s="7" t="s">
        <v>213</v>
      </c>
      <c r="V472" s="26" t="s">
        <v>55</v>
      </c>
      <c r="W472" s="22" t="s">
        <v>55</v>
      </c>
      <c r="X472" s="32" t="s">
        <v>55</v>
      </c>
      <c r="Y472" s="32" t="s">
        <v>55</v>
      </c>
      <c r="Z472" s="22" t="s">
        <v>55</v>
      </c>
      <c r="AA472" s="22" t="s">
        <v>55</v>
      </c>
      <c r="AB472" s="22" t="s">
        <v>55</v>
      </c>
      <c r="AC472" t="s">
        <v>60</v>
      </c>
      <c r="AD472">
        <v>1</v>
      </c>
      <c r="AF472" t="s">
        <v>24</v>
      </c>
      <c r="AG472">
        <v>10</v>
      </c>
      <c r="AH472" t="s">
        <v>17</v>
      </c>
      <c r="AI472" s="5" t="s">
        <v>55</v>
      </c>
      <c r="AJ472" s="5" t="s">
        <v>55</v>
      </c>
      <c r="AK472" s="32" t="s">
        <v>55</v>
      </c>
      <c r="AL472" s="22" t="s">
        <v>55</v>
      </c>
      <c r="AM472" s="32" t="s">
        <v>55</v>
      </c>
      <c r="AN472" s="32" t="s">
        <v>55</v>
      </c>
      <c r="AO472" s="22" t="str">
        <f t="shared" si="47"/>
        <v>One-Time gift on N/A basis charged on N/A Delayed start date of N/A ending on N/A</v>
      </c>
      <c r="AP472" t="s">
        <v>38</v>
      </c>
      <c r="AQ472" s="5" t="s">
        <v>64</v>
      </c>
      <c r="AR472" s="5" t="s">
        <v>181</v>
      </c>
      <c r="AS472" s="5" t="s">
        <v>64</v>
      </c>
      <c r="AT472" s="5"/>
      <c r="AU472" t="s">
        <v>38</v>
      </c>
      <c r="AV472" t="s">
        <v>38</v>
      </c>
      <c r="AW472" t="s">
        <v>38</v>
      </c>
      <c r="AX472" t="s">
        <v>90</v>
      </c>
      <c r="AY472" s="35" t="s">
        <v>3536</v>
      </c>
      <c r="AZ472" s="36" t="s">
        <v>3511</v>
      </c>
      <c r="BA472" s="36" t="s">
        <v>4164</v>
      </c>
      <c r="BB472" s="36" t="s">
        <v>6009</v>
      </c>
      <c r="BC472" s="37"/>
      <c r="BD472" s="36" t="s">
        <v>5773</v>
      </c>
      <c r="BE472" s="36" t="s">
        <v>5336</v>
      </c>
      <c r="BF472" t="s">
        <v>87</v>
      </c>
      <c r="BG472" s="39">
        <v>70028</v>
      </c>
      <c r="BH472" t="s">
        <v>53</v>
      </c>
      <c r="BI472" t="s">
        <v>221</v>
      </c>
      <c r="BJ472" s="5" t="s">
        <v>55</v>
      </c>
      <c r="BK472" t="s">
        <v>37</v>
      </c>
      <c r="BL472" t="s">
        <v>237</v>
      </c>
      <c r="BM472" t="s">
        <v>111</v>
      </c>
      <c r="BN472" t="s">
        <v>121</v>
      </c>
      <c r="BO472" t="s">
        <v>98</v>
      </c>
      <c r="BP472" s="4">
        <v>44188</v>
      </c>
      <c r="BQ472">
        <v>123</v>
      </c>
      <c r="BR472" s="5" t="s">
        <v>55</v>
      </c>
      <c r="BS472" t="s">
        <v>50</v>
      </c>
      <c r="BT472">
        <v>30215</v>
      </c>
      <c r="BU472" t="s">
        <v>38</v>
      </c>
      <c r="BV472" t="s">
        <v>38</v>
      </c>
      <c r="BW472" s="5" t="s">
        <v>55</v>
      </c>
      <c r="BX472" s="22" t="s">
        <v>55</v>
      </c>
      <c r="BY472" s="5" t="s">
        <v>55</v>
      </c>
      <c r="BZ472" s="5" t="s">
        <v>55</v>
      </c>
      <c r="CA472" t="s">
        <v>37</v>
      </c>
      <c r="CB472" t="s">
        <v>37</v>
      </c>
      <c r="CC472" t="s">
        <v>55</v>
      </c>
    </row>
    <row r="473" spans="1:81" ht="17" customHeight="1" x14ac:dyDescent="0.2">
      <c r="A473" s="7" t="s">
        <v>37</v>
      </c>
      <c r="B473" t="s">
        <v>736</v>
      </c>
      <c r="C473" t="s">
        <v>136</v>
      </c>
      <c r="D473" t="s">
        <v>166</v>
      </c>
      <c r="E473" t="str">
        <f t="shared" si="48"/>
        <v>Load Scenario 472 (Org#=1| Campus#=1, GiftType#=2, Fund#=1)</v>
      </c>
      <c r="F473" s="24" t="str">
        <f t="shared" si="49"/>
        <v>CampusName=Main Campus|GiftType=Donate| DonatePurchaseGoal=Donate|FundName= General Giving| CategoryName=</v>
      </c>
      <c r="G473" s="24" t="str">
        <f t="shared" si="50"/>
        <v>Load Scenario 472 (Org#=1| Campus#=1, GiftType#=2, Fund#=1) - Using 'Main Campus',  'Donate', using 'AmountCurrency' of '10', with a 'One-Time' transaction using a 'New Credit Card' payment type 'Visa' with account 'Visa_Corporate_Purchase' number '4055 0111 1111 1111' Submit = 'Yes'</v>
      </c>
      <c r="H473" s="24" t="str">
        <f t="shared" si="51"/>
        <v>Environment= https://sg-dev-web.securegive.com/,  User= testing+472+load@securegive.com</v>
      </c>
      <c r="I473" s="34" t="s">
        <v>244</v>
      </c>
      <c r="J473" t="s">
        <v>272</v>
      </c>
      <c r="K473" s="34" t="s">
        <v>2229</v>
      </c>
      <c r="L473" t="s">
        <v>271</v>
      </c>
      <c r="M473" t="s">
        <v>55</v>
      </c>
      <c r="N473" t="s">
        <v>55</v>
      </c>
      <c r="O473" s="1" t="s">
        <v>92</v>
      </c>
      <c r="P473" t="s">
        <v>13</v>
      </c>
      <c r="Q473">
        <v>1</v>
      </c>
      <c r="R473" s="24">
        <v>1</v>
      </c>
      <c r="S473" s="7" t="s">
        <v>213</v>
      </c>
      <c r="T473" s="7">
        <v>2</v>
      </c>
      <c r="U473" s="7" t="s">
        <v>213</v>
      </c>
      <c r="V473" s="26" t="s">
        <v>55</v>
      </c>
      <c r="W473" s="22" t="s">
        <v>55</v>
      </c>
      <c r="X473" s="32" t="s">
        <v>55</v>
      </c>
      <c r="Y473" s="32" t="s">
        <v>55</v>
      </c>
      <c r="Z473" s="22" t="s">
        <v>55</v>
      </c>
      <c r="AA473" s="22" t="s">
        <v>55</v>
      </c>
      <c r="AB473" s="22" t="s">
        <v>55</v>
      </c>
      <c r="AC473" t="s">
        <v>60</v>
      </c>
      <c r="AD473">
        <v>1</v>
      </c>
      <c r="AF473" t="s">
        <v>24</v>
      </c>
      <c r="AG473">
        <v>10</v>
      </c>
      <c r="AH473" t="s">
        <v>17</v>
      </c>
      <c r="AI473" s="5" t="s">
        <v>55</v>
      </c>
      <c r="AJ473" s="5" t="s">
        <v>55</v>
      </c>
      <c r="AK473" s="32" t="s">
        <v>55</v>
      </c>
      <c r="AL473" s="22" t="s">
        <v>55</v>
      </c>
      <c r="AM473" s="32" t="s">
        <v>55</v>
      </c>
      <c r="AN473" s="32" t="s">
        <v>55</v>
      </c>
      <c r="AO473" s="22" t="str">
        <f t="shared" si="47"/>
        <v>One-Time gift on N/A basis charged on N/A Delayed start date of N/A ending on N/A</v>
      </c>
      <c r="AP473" t="s">
        <v>38</v>
      </c>
      <c r="AQ473" s="5" t="s">
        <v>64</v>
      </c>
      <c r="AR473" s="5" t="s">
        <v>181</v>
      </c>
      <c r="AS473" s="5" t="s">
        <v>64</v>
      </c>
      <c r="AT473" s="5"/>
      <c r="AU473" t="s">
        <v>38</v>
      </c>
      <c r="AV473" t="s">
        <v>38</v>
      </c>
      <c r="AW473" t="s">
        <v>38</v>
      </c>
      <c r="AX473" t="s">
        <v>90</v>
      </c>
      <c r="AY473" s="35" t="s">
        <v>3388</v>
      </c>
      <c r="AZ473" s="36" t="s">
        <v>3637</v>
      </c>
      <c r="BA473" s="36" t="s">
        <v>4165</v>
      </c>
      <c r="BB473" s="36" t="s">
        <v>6010</v>
      </c>
      <c r="BC473" s="37"/>
      <c r="BD473" s="36" t="s">
        <v>5742</v>
      </c>
      <c r="BE473" s="36" t="s">
        <v>5256</v>
      </c>
      <c r="BF473" t="s">
        <v>87</v>
      </c>
      <c r="BG473" s="39">
        <v>97481</v>
      </c>
      <c r="BH473" t="s">
        <v>53</v>
      </c>
      <c r="BI473" t="s">
        <v>221</v>
      </c>
      <c r="BJ473" s="5" t="s">
        <v>55</v>
      </c>
      <c r="BK473" t="s">
        <v>37</v>
      </c>
      <c r="BL473" t="s">
        <v>237</v>
      </c>
      <c r="BM473" t="s">
        <v>111</v>
      </c>
      <c r="BN473" t="s">
        <v>106</v>
      </c>
      <c r="BO473" t="s">
        <v>100</v>
      </c>
      <c r="BP473" s="4">
        <v>44188</v>
      </c>
      <c r="BQ473">
        <v>123</v>
      </c>
      <c r="BR473" s="5" t="s">
        <v>55</v>
      </c>
      <c r="BS473" t="s">
        <v>172</v>
      </c>
      <c r="BT473">
        <v>30215</v>
      </c>
      <c r="BU473" t="s">
        <v>38</v>
      </c>
      <c r="BV473" t="s">
        <v>38</v>
      </c>
      <c r="BW473" s="5" t="s">
        <v>55</v>
      </c>
      <c r="BX473" s="22" t="s">
        <v>55</v>
      </c>
      <c r="BY473" s="5" t="s">
        <v>55</v>
      </c>
      <c r="BZ473" s="5" t="s">
        <v>55</v>
      </c>
      <c r="CA473" t="s">
        <v>37</v>
      </c>
      <c r="CB473" t="s">
        <v>37</v>
      </c>
      <c r="CC473" t="s">
        <v>55</v>
      </c>
    </row>
    <row r="474" spans="1:81" x14ac:dyDescent="0.2">
      <c r="A474" s="7" t="s">
        <v>37</v>
      </c>
      <c r="B474" t="s">
        <v>737</v>
      </c>
      <c r="C474" t="s">
        <v>136</v>
      </c>
      <c r="D474" t="s">
        <v>166</v>
      </c>
      <c r="E474" t="str">
        <f t="shared" si="48"/>
        <v>Load Scenario 473 (Org#=1| Campus#=1, GiftType#=2, Fund#=1)</v>
      </c>
      <c r="F474" s="24" t="str">
        <f t="shared" si="49"/>
        <v>CampusName=Main Campus|GiftType=Donate| DonatePurchaseGoal=Donate|FundName= General Giving| CategoryName=</v>
      </c>
      <c r="G474" s="24" t="str">
        <f t="shared" si="50"/>
        <v>Load Scenario 473 (Org#=1| Campus#=1, GiftType#=2, Fund#=1) - Using 'Main Campus',  'Donate', using 'AmountCurrency' of '14', with a 'One-Time' transaction using a 'New Credit Card' payment type 'Visa' with account 'Mastercard_Personal' number '5454 5454 5454 5454' Submit = 'Yes'</v>
      </c>
      <c r="H474" s="24" t="str">
        <f t="shared" si="51"/>
        <v>Environment= https://sg-dev-web.securegive.com/,  User= testing+473+load@securegive.com</v>
      </c>
      <c r="I474" s="34" t="s">
        <v>244</v>
      </c>
      <c r="J474" t="s">
        <v>272</v>
      </c>
      <c r="K474" s="34" t="s">
        <v>2230</v>
      </c>
      <c r="L474" t="s">
        <v>271</v>
      </c>
      <c r="M474" t="s">
        <v>55</v>
      </c>
      <c r="N474" t="s">
        <v>55</v>
      </c>
      <c r="O474" s="1" t="s">
        <v>92</v>
      </c>
      <c r="P474" t="s">
        <v>13</v>
      </c>
      <c r="Q474">
        <v>1</v>
      </c>
      <c r="R474" s="24">
        <v>1</v>
      </c>
      <c r="S474" s="7" t="s">
        <v>213</v>
      </c>
      <c r="T474" s="7">
        <v>2</v>
      </c>
      <c r="U474" s="7" t="s">
        <v>213</v>
      </c>
      <c r="V474" s="26" t="s">
        <v>55</v>
      </c>
      <c r="W474" s="22" t="s">
        <v>55</v>
      </c>
      <c r="X474" s="32" t="s">
        <v>55</v>
      </c>
      <c r="Y474" s="32" t="s">
        <v>55</v>
      </c>
      <c r="Z474" s="22" t="s">
        <v>55</v>
      </c>
      <c r="AA474" s="22" t="s">
        <v>55</v>
      </c>
      <c r="AB474" s="22" t="s">
        <v>55</v>
      </c>
      <c r="AC474" t="s">
        <v>60</v>
      </c>
      <c r="AD474">
        <v>1</v>
      </c>
      <c r="AF474" t="s">
        <v>24</v>
      </c>
      <c r="AG474">
        <v>14</v>
      </c>
      <c r="AH474" t="s">
        <v>17</v>
      </c>
      <c r="AI474" s="5" t="s">
        <v>55</v>
      </c>
      <c r="AJ474" s="5" t="s">
        <v>55</v>
      </c>
      <c r="AK474" s="32" t="s">
        <v>55</v>
      </c>
      <c r="AL474" s="22" t="s">
        <v>55</v>
      </c>
      <c r="AM474" s="32" t="s">
        <v>55</v>
      </c>
      <c r="AN474" s="32" t="s">
        <v>55</v>
      </c>
      <c r="AO474" s="22" t="str">
        <f t="shared" si="47"/>
        <v>One-Time gift on N/A basis charged on N/A Delayed start date of N/A ending on N/A</v>
      </c>
      <c r="AP474" t="s">
        <v>38</v>
      </c>
      <c r="AQ474" s="5" t="s">
        <v>64</v>
      </c>
      <c r="AR474" s="5" t="s">
        <v>181</v>
      </c>
      <c r="AS474" s="5" t="s">
        <v>64</v>
      </c>
      <c r="AT474" s="5"/>
      <c r="AU474" t="s">
        <v>38</v>
      </c>
      <c r="AV474" t="s">
        <v>38</v>
      </c>
      <c r="AW474" t="s">
        <v>38</v>
      </c>
      <c r="AX474" t="s">
        <v>90</v>
      </c>
      <c r="AY474" s="35" t="s">
        <v>3425</v>
      </c>
      <c r="AZ474" s="36" t="s">
        <v>3620</v>
      </c>
      <c r="BA474" s="36" t="s">
        <v>4166</v>
      </c>
      <c r="BB474" s="36" t="s">
        <v>6011</v>
      </c>
      <c r="BC474" s="37"/>
      <c r="BD474" s="36" t="s">
        <v>5662</v>
      </c>
      <c r="BE474" s="36" t="s">
        <v>3475</v>
      </c>
      <c r="BF474" t="s">
        <v>87</v>
      </c>
      <c r="BG474" s="39">
        <v>30108</v>
      </c>
      <c r="BH474" t="s">
        <v>53</v>
      </c>
      <c r="BI474" t="s">
        <v>221</v>
      </c>
      <c r="BJ474" s="5" t="s">
        <v>55</v>
      </c>
      <c r="BK474" t="s">
        <v>37</v>
      </c>
      <c r="BL474" t="s">
        <v>237</v>
      </c>
      <c r="BM474" t="s">
        <v>111</v>
      </c>
      <c r="BN474" t="s">
        <v>122</v>
      </c>
      <c r="BO474" t="s">
        <v>101</v>
      </c>
      <c r="BP474" s="4">
        <v>44188</v>
      </c>
      <c r="BQ474">
        <v>123</v>
      </c>
      <c r="BR474" s="5" t="s">
        <v>55</v>
      </c>
      <c r="BS474" t="s">
        <v>173</v>
      </c>
      <c r="BT474">
        <v>30215</v>
      </c>
      <c r="BU474" t="s">
        <v>38</v>
      </c>
      <c r="BV474" t="s">
        <v>38</v>
      </c>
      <c r="BW474" s="5" t="s">
        <v>55</v>
      </c>
      <c r="BX474" s="22" t="s">
        <v>55</v>
      </c>
      <c r="BY474" s="5" t="s">
        <v>55</v>
      </c>
      <c r="BZ474" s="5" t="s">
        <v>55</v>
      </c>
      <c r="CA474" t="s">
        <v>38</v>
      </c>
      <c r="CB474" t="s">
        <v>37</v>
      </c>
      <c r="CC474" t="s">
        <v>55</v>
      </c>
    </row>
    <row r="475" spans="1:81" x14ac:dyDescent="0.2">
      <c r="A475" s="7" t="s">
        <v>37</v>
      </c>
      <c r="B475" t="s">
        <v>738</v>
      </c>
      <c r="C475" t="s">
        <v>136</v>
      </c>
      <c r="D475" t="s">
        <v>166</v>
      </c>
      <c r="E475" t="str">
        <f t="shared" si="48"/>
        <v>Load Scenario 474 (Org#=1| Campus#=1, GiftType#=2, Fund#=1)</v>
      </c>
      <c r="F475" s="24" t="str">
        <f t="shared" si="49"/>
        <v>CampusName=Main Campus|GiftType=Donate| DonatePurchaseGoal=Donate|FundName= General Giving| CategoryName=</v>
      </c>
      <c r="G475" s="24" t="str">
        <f t="shared" si="50"/>
        <v>Load Scenario 474 (Org#=1| Campus#=1, GiftType#=2, Fund#=1) - Using 'Main Campus',  'Donate', using 'AmountCurrency' of '15', with a 'One-Time' transaction using a 'New Credit Card' payment type 'Mastercard' with account 'Mastercard_Corporate' number '5405 2222 2222 2226' Submit = 'Yes'</v>
      </c>
      <c r="H475" s="24" t="str">
        <f t="shared" si="51"/>
        <v>Environment= https://sg-dev-web.securegive.com/,  User= testing+474+load@securegive.com</v>
      </c>
      <c r="I475" s="34" t="s">
        <v>244</v>
      </c>
      <c r="J475" t="s">
        <v>272</v>
      </c>
      <c r="K475" s="34" t="s">
        <v>2231</v>
      </c>
      <c r="L475" t="s">
        <v>271</v>
      </c>
      <c r="M475" t="s">
        <v>55</v>
      </c>
      <c r="N475" t="s">
        <v>55</v>
      </c>
      <c r="O475" s="1" t="s">
        <v>92</v>
      </c>
      <c r="P475" t="s">
        <v>13</v>
      </c>
      <c r="Q475">
        <v>1</v>
      </c>
      <c r="R475" s="24">
        <v>1</v>
      </c>
      <c r="S475" s="7" t="s">
        <v>213</v>
      </c>
      <c r="T475" s="7">
        <v>2</v>
      </c>
      <c r="U475" s="7" t="s">
        <v>213</v>
      </c>
      <c r="V475" s="26" t="s">
        <v>55</v>
      </c>
      <c r="W475" s="22" t="s">
        <v>55</v>
      </c>
      <c r="X475" s="32" t="s">
        <v>55</v>
      </c>
      <c r="Y475" s="32" t="s">
        <v>55</v>
      </c>
      <c r="Z475" s="22" t="s">
        <v>55</v>
      </c>
      <c r="AA475" s="22" t="s">
        <v>55</v>
      </c>
      <c r="AB475" s="22" t="s">
        <v>55</v>
      </c>
      <c r="AC475" t="s">
        <v>60</v>
      </c>
      <c r="AD475">
        <v>1</v>
      </c>
      <c r="AF475" t="s">
        <v>24</v>
      </c>
      <c r="AG475">
        <v>15</v>
      </c>
      <c r="AH475" t="s">
        <v>17</v>
      </c>
      <c r="AI475" s="5" t="s">
        <v>55</v>
      </c>
      <c r="AJ475" s="5" t="s">
        <v>55</v>
      </c>
      <c r="AK475" s="32" t="s">
        <v>55</v>
      </c>
      <c r="AL475" s="22" t="s">
        <v>55</v>
      </c>
      <c r="AM475" s="32" t="s">
        <v>55</v>
      </c>
      <c r="AN475" s="32" t="s">
        <v>55</v>
      </c>
      <c r="AO475" s="22" t="str">
        <f t="shared" si="47"/>
        <v>One-Time gift on N/A basis charged on N/A Delayed start date of N/A ending on N/A</v>
      </c>
      <c r="AP475" t="s">
        <v>38</v>
      </c>
      <c r="AQ475" s="5" t="s">
        <v>64</v>
      </c>
      <c r="AR475" s="5" t="s">
        <v>181</v>
      </c>
      <c r="AS475" s="5" t="s">
        <v>64</v>
      </c>
      <c r="AT475" s="5"/>
      <c r="AU475" t="s">
        <v>38</v>
      </c>
      <c r="AV475" t="s">
        <v>38</v>
      </c>
      <c r="AW475" t="s">
        <v>38</v>
      </c>
      <c r="AX475" t="s">
        <v>90</v>
      </c>
      <c r="AY475" s="35" t="s">
        <v>3339</v>
      </c>
      <c r="AZ475" s="36" t="s">
        <v>3532</v>
      </c>
      <c r="BA475" s="36" t="s">
        <v>4167</v>
      </c>
      <c r="BB475" s="36" t="s">
        <v>6012</v>
      </c>
      <c r="BC475" s="37"/>
      <c r="BD475" s="36" t="s">
        <v>6013</v>
      </c>
      <c r="BE475" s="36" t="s">
        <v>5329</v>
      </c>
      <c r="BF475" t="s">
        <v>87</v>
      </c>
      <c r="BG475" s="39">
        <v>55080</v>
      </c>
      <c r="BH475" t="s">
        <v>53</v>
      </c>
      <c r="BI475" t="s">
        <v>221</v>
      </c>
      <c r="BJ475" s="5" t="s">
        <v>55</v>
      </c>
      <c r="BK475" t="s">
        <v>37</v>
      </c>
      <c r="BL475" t="s">
        <v>238</v>
      </c>
      <c r="BM475" t="s">
        <v>111</v>
      </c>
      <c r="BN475" t="s">
        <v>123</v>
      </c>
      <c r="BO475" t="s">
        <v>103</v>
      </c>
      <c r="BP475" s="4">
        <v>44188</v>
      </c>
      <c r="BQ475">
        <v>123</v>
      </c>
      <c r="BR475" s="5" t="s">
        <v>55</v>
      </c>
      <c r="BS475" t="s">
        <v>174</v>
      </c>
      <c r="BT475">
        <v>30215</v>
      </c>
      <c r="BU475" t="s">
        <v>38</v>
      </c>
      <c r="BV475" t="s">
        <v>38</v>
      </c>
      <c r="BW475" s="5" t="s">
        <v>55</v>
      </c>
      <c r="BX475" s="22" t="s">
        <v>55</v>
      </c>
      <c r="BY475" s="5" t="s">
        <v>55</v>
      </c>
      <c r="BZ475" s="5" t="s">
        <v>55</v>
      </c>
      <c r="CA475" t="s">
        <v>38</v>
      </c>
      <c r="CB475" t="s">
        <v>37</v>
      </c>
      <c r="CC475" t="s">
        <v>55</v>
      </c>
    </row>
    <row r="476" spans="1:81" x14ac:dyDescent="0.2">
      <c r="A476" s="7" t="s">
        <v>37</v>
      </c>
      <c r="B476" t="s">
        <v>739</v>
      </c>
      <c r="C476" t="s">
        <v>136</v>
      </c>
      <c r="D476" t="s">
        <v>166</v>
      </c>
      <c r="E476" t="str">
        <f t="shared" si="48"/>
        <v>Load Scenario 475 (Org#=1| Campus#=1, GiftType#=2, Fund#=1)</v>
      </c>
      <c r="F476" s="24" t="str">
        <f t="shared" si="49"/>
        <v>CampusName=Main Campus|GiftType=Donate| DonatePurchaseGoal=Donate|FundName= General Giving| CategoryName=</v>
      </c>
      <c r="G476" s="24" t="str">
        <f t="shared" si="50"/>
        <v>Load Scenario 475 (Org#=1| Campus#=1, GiftType#=2, Fund#=1) - Using 'Main Campus',  'Donate', using 'AmountCurrency' of '16', with a 'One-Time' transaction using a 'New Credit Card' payment type 'Discover' with account 'Discover' number '6011 0009 9550 0000' Submit = 'Yes'</v>
      </c>
      <c r="H476" s="24" t="str">
        <f t="shared" si="51"/>
        <v>Environment= https://sg-dev-web.securegive.com/,  User= testing+475+load@securegive.com</v>
      </c>
      <c r="I476" s="34" t="s">
        <v>244</v>
      </c>
      <c r="J476" t="s">
        <v>272</v>
      </c>
      <c r="K476" s="34" t="s">
        <v>2232</v>
      </c>
      <c r="L476" t="s">
        <v>271</v>
      </c>
      <c r="M476" t="s">
        <v>55</v>
      </c>
      <c r="N476" t="s">
        <v>55</v>
      </c>
      <c r="O476" s="1" t="s">
        <v>92</v>
      </c>
      <c r="P476" t="s">
        <v>13</v>
      </c>
      <c r="Q476">
        <v>1</v>
      </c>
      <c r="R476" s="24">
        <v>1</v>
      </c>
      <c r="S476" s="7" t="s">
        <v>213</v>
      </c>
      <c r="T476" s="7">
        <v>2</v>
      </c>
      <c r="U476" s="7" t="s">
        <v>213</v>
      </c>
      <c r="V476" s="26" t="s">
        <v>55</v>
      </c>
      <c r="W476" s="22" t="s">
        <v>55</v>
      </c>
      <c r="X476" s="32" t="s">
        <v>55</v>
      </c>
      <c r="Y476" s="32" t="s">
        <v>55</v>
      </c>
      <c r="Z476" s="22" t="s">
        <v>55</v>
      </c>
      <c r="AA476" s="22" t="s">
        <v>55</v>
      </c>
      <c r="AB476" s="22" t="s">
        <v>55</v>
      </c>
      <c r="AC476" t="s">
        <v>60</v>
      </c>
      <c r="AD476">
        <v>1</v>
      </c>
      <c r="AF476" t="s">
        <v>24</v>
      </c>
      <c r="AG476">
        <v>16</v>
      </c>
      <c r="AH476" t="s">
        <v>17</v>
      </c>
      <c r="AI476" s="5" t="s">
        <v>55</v>
      </c>
      <c r="AJ476" s="5" t="s">
        <v>55</v>
      </c>
      <c r="AK476" s="32" t="s">
        <v>55</v>
      </c>
      <c r="AL476" s="22" t="s">
        <v>55</v>
      </c>
      <c r="AM476" s="32" t="s">
        <v>55</v>
      </c>
      <c r="AN476" s="32" t="s">
        <v>55</v>
      </c>
      <c r="AO476" s="22" t="str">
        <f t="shared" si="47"/>
        <v>One-Time gift on N/A basis charged on N/A Delayed start date of N/A ending on N/A</v>
      </c>
      <c r="AP476" t="s">
        <v>38</v>
      </c>
      <c r="AQ476" s="5" t="s">
        <v>64</v>
      </c>
      <c r="AR476" s="5" t="s">
        <v>181</v>
      </c>
      <c r="AS476" s="5" t="s">
        <v>64</v>
      </c>
      <c r="AT476" s="5"/>
      <c r="AU476" t="s">
        <v>38</v>
      </c>
      <c r="AV476" t="s">
        <v>38</v>
      </c>
      <c r="AW476" t="s">
        <v>38</v>
      </c>
      <c r="AX476" t="s">
        <v>90</v>
      </c>
      <c r="AY476" s="35" t="s">
        <v>3551</v>
      </c>
      <c r="AZ476" s="36" t="s">
        <v>3342</v>
      </c>
      <c r="BA476" s="36" t="s">
        <v>4168</v>
      </c>
      <c r="BB476" s="36" t="s">
        <v>6014</v>
      </c>
      <c r="BC476" s="37"/>
      <c r="BD476" s="36" t="s">
        <v>6015</v>
      </c>
      <c r="BE476" s="36" t="s">
        <v>5300</v>
      </c>
      <c r="BF476" t="s">
        <v>87</v>
      </c>
      <c r="BG476" s="39">
        <v>30928</v>
      </c>
      <c r="BH476" t="s">
        <v>53</v>
      </c>
      <c r="BI476" t="s">
        <v>221</v>
      </c>
      <c r="BJ476" s="5" t="s">
        <v>55</v>
      </c>
      <c r="BK476" t="s">
        <v>37</v>
      </c>
      <c r="BL476" t="s">
        <v>96</v>
      </c>
      <c r="BM476" t="s">
        <v>111</v>
      </c>
      <c r="BN476" t="s">
        <v>96</v>
      </c>
      <c r="BO476" t="s">
        <v>104</v>
      </c>
      <c r="BP476" s="4">
        <v>44188</v>
      </c>
      <c r="BQ476">
        <v>123</v>
      </c>
      <c r="BR476" s="5" t="s">
        <v>55</v>
      </c>
      <c r="BS476" t="s">
        <v>175</v>
      </c>
      <c r="BT476">
        <v>30215</v>
      </c>
      <c r="BU476" t="s">
        <v>38</v>
      </c>
      <c r="BV476" t="s">
        <v>38</v>
      </c>
      <c r="BW476" s="5" t="s">
        <v>55</v>
      </c>
      <c r="BX476" s="22" t="s">
        <v>55</v>
      </c>
      <c r="BY476" s="5" t="s">
        <v>55</v>
      </c>
      <c r="BZ476" s="5" t="s">
        <v>55</v>
      </c>
      <c r="CA476" t="s">
        <v>37</v>
      </c>
      <c r="CB476" t="s">
        <v>37</v>
      </c>
      <c r="CC476" t="s">
        <v>55</v>
      </c>
    </row>
    <row r="477" spans="1:81" x14ac:dyDescent="0.2">
      <c r="A477" s="7" t="s">
        <v>37</v>
      </c>
      <c r="B477" t="s">
        <v>740</v>
      </c>
      <c r="C477" t="s">
        <v>136</v>
      </c>
      <c r="D477" t="s">
        <v>166</v>
      </c>
      <c r="E477" t="str">
        <f t="shared" si="48"/>
        <v>Load Scenario 476 (Org#=1| Campus#=1, GiftType#=2, Fund#=1)</v>
      </c>
      <c r="F477" s="24" t="str">
        <f t="shared" si="49"/>
        <v>CampusName=Main Campus|GiftType=Donate| DonatePurchaseGoal=Donate|FundName= General Giving| CategoryName=</v>
      </c>
      <c r="G477" s="24" t="str">
        <f t="shared" si="50"/>
        <v>Load Scenario 476 (Org#=1| Campus#=1, GiftType#=2, Fund#=1) - Using 'Main Campus',  'Donate', using 'AmountCurrency' of '10', with a 'One-Time' transaction using a 'New Credit Card' payment type 'Amex' with account 'American_Express' number '3714 496353 98431' Submit = 'Yes'</v>
      </c>
      <c r="H477" s="24" t="str">
        <f t="shared" si="51"/>
        <v>Environment= https://sg-dev-web.securegive.com/,  User= testing+476+load@securegive.com</v>
      </c>
      <c r="I477" s="34" t="s">
        <v>244</v>
      </c>
      <c r="J477" t="s">
        <v>272</v>
      </c>
      <c r="K477" s="34" t="s">
        <v>2233</v>
      </c>
      <c r="L477" t="s">
        <v>271</v>
      </c>
      <c r="M477" t="s">
        <v>55</v>
      </c>
      <c r="N477" t="s">
        <v>55</v>
      </c>
      <c r="O477" s="1" t="s">
        <v>92</v>
      </c>
      <c r="P477" t="s">
        <v>13</v>
      </c>
      <c r="Q477">
        <v>1</v>
      </c>
      <c r="R477" s="24">
        <v>1</v>
      </c>
      <c r="S477" s="7" t="s">
        <v>213</v>
      </c>
      <c r="T477" s="7">
        <v>2</v>
      </c>
      <c r="U477" s="7" t="s">
        <v>213</v>
      </c>
      <c r="V477" s="26" t="s">
        <v>55</v>
      </c>
      <c r="W477" s="22" t="s">
        <v>55</v>
      </c>
      <c r="X477" s="32" t="s">
        <v>55</v>
      </c>
      <c r="Y477" s="32" t="s">
        <v>55</v>
      </c>
      <c r="Z477" s="22" t="s">
        <v>55</v>
      </c>
      <c r="AA477" s="22" t="s">
        <v>55</v>
      </c>
      <c r="AB477" s="22" t="s">
        <v>55</v>
      </c>
      <c r="AC477" t="s">
        <v>60</v>
      </c>
      <c r="AD477">
        <v>1</v>
      </c>
      <c r="AF477" t="s">
        <v>24</v>
      </c>
      <c r="AG477">
        <v>10</v>
      </c>
      <c r="AH477" t="s">
        <v>17</v>
      </c>
      <c r="AI477" s="5" t="s">
        <v>55</v>
      </c>
      <c r="AJ477" s="5" t="s">
        <v>55</v>
      </c>
      <c r="AK477" s="32" t="s">
        <v>55</v>
      </c>
      <c r="AL477" s="22" t="s">
        <v>55</v>
      </c>
      <c r="AM477" s="32" t="s">
        <v>55</v>
      </c>
      <c r="AN477" s="32" t="s">
        <v>55</v>
      </c>
      <c r="AO477" s="22" t="str">
        <f t="shared" si="47"/>
        <v>One-Time gift on N/A basis charged on N/A Delayed start date of N/A ending on N/A</v>
      </c>
      <c r="AP477" t="s">
        <v>38</v>
      </c>
      <c r="AQ477" s="5" t="s">
        <v>64</v>
      </c>
      <c r="AR477" s="5" t="s">
        <v>181</v>
      </c>
      <c r="AS477" s="5" t="s">
        <v>64</v>
      </c>
      <c r="AT477" s="5"/>
      <c r="AU477" t="s">
        <v>38</v>
      </c>
      <c r="AV477" t="s">
        <v>38</v>
      </c>
      <c r="AW477" t="s">
        <v>38</v>
      </c>
      <c r="AX477" t="s">
        <v>90</v>
      </c>
      <c r="AY477" s="35" t="s">
        <v>3506</v>
      </c>
      <c r="AZ477" s="36" t="s">
        <v>3422</v>
      </c>
      <c r="BA477" s="36" t="s">
        <v>4169</v>
      </c>
      <c r="BB477" s="36" t="s">
        <v>6016</v>
      </c>
      <c r="BC477" s="37"/>
      <c r="BD477" s="36" t="s">
        <v>5225</v>
      </c>
      <c r="BE477" s="36" t="s">
        <v>5256</v>
      </c>
      <c r="BF477" t="s">
        <v>87</v>
      </c>
      <c r="BG477" s="39">
        <v>10714</v>
      </c>
      <c r="BH477" t="s">
        <v>53</v>
      </c>
      <c r="BI477" t="s">
        <v>221</v>
      </c>
      <c r="BJ477" s="5" t="s">
        <v>55</v>
      </c>
      <c r="BK477" t="s">
        <v>37</v>
      </c>
      <c r="BL477" t="s">
        <v>239</v>
      </c>
      <c r="BM477" t="s">
        <v>111</v>
      </c>
      <c r="BN477" t="s">
        <v>107</v>
      </c>
      <c r="BO477" t="s">
        <v>105</v>
      </c>
      <c r="BP477" s="4">
        <v>44188</v>
      </c>
      <c r="BQ477" s="5" t="s">
        <v>55</v>
      </c>
      <c r="BR477">
        <v>1234</v>
      </c>
      <c r="BS477" t="s">
        <v>176</v>
      </c>
      <c r="BT477">
        <v>30215</v>
      </c>
      <c r="BU477" t="s">
        <v>38</v>
      </c>
      <c r="BV477" t="s">
        <v>55</v>
      </c>
      <c r="BW477" s="5" t="s">
        <v>55</v>
      </c>
      <c r="BX477" s="22" t="s">
        <v>55</v>
      </c>
      <c r="BY477" s="5" t="s">
        <v>55</v>
      </c>
      <c r="BZ477" s="5" t="s">
        <v>55</v>
      </c>
      <c r="CA477" t="s">
        <v>37</v>
      </c>
      <c r="CB477" t="s">
        <v>37</v>
      </c>
      <c r="CC477" t="s">
        <v>55</v>
      </c>
    </row>
    <row r="478" spans="1:81" x14ac:dyDescent="0.2">
      <c r="A478" s="7" t="s">
        <v>37</v>
      </c>
      <c r="B478" t="s">
        <v>741</v>
      </c>
      <c r="C478" t="s">
        <v>136</v>
      </c>
      <c r="D478" t="s">
        <v>166</v>
      </c>
      <c r="E478" t="str">
        <f t="shared" si="48"/>
        <v>Load Scenario 477 (Org#=1| Campus#=1, GiftType#=2, Fund#=1)</v>
      </c>
      <c r="F478" s="24" t="str">
        <f t="shared" si="49"/>
        <v>CampusName=Main Campus|GiftType=Donate| DonatePurchaseGoal=Donate|FundName= General Giving| CategoryName=</v>
      </c>
      <c r="G478" s="24" t="str">
        <f t="shared" si="50"/>
        <v>Load Scenario 477 (Org#=1| Campus#=1, GiftType#=2, Fund#=1) - Using 'Main Campus',  'Donate', using 'AmountCurrency' of '10', with a 'One-Time' transaction using a 'New Bank Account' payment type 'ach' with account 'NormalAccount' number '856667' Submit = 'Yes'</v>
      </c>
      <c r="H478" s="24" t="str">
        <f t="shared" si="51"/>
        <v>Environment= https://sg-dev-web.securegive.com/,  User= testing+477+load@securegive.com</v>
      </c>
      <c r="I478" s="34" t="s">
        <v>244</v>
      </c>
      <c r="J478" t="s">
        <v>272</v>
      </c>
      <c r="K478" s="34" t="s">
        <v>2234</v>
      </c>
      <c r="L478" t="s">
        <v>271</v>
      </c>
      <c r="M478" t="s">
        <v>55</v>
      </c>
      <c r="N478" t="s">
        <v>55</v>
      </c>
      <c r="O478" s="1" t="s">
        <v>92</v>
      </c>
      <c r="P478" t="s">
        <v>13</v>
      </c>
      <c r="Q478">
        <v>1</v>
      </c>
      <c r="R478" s="24">
        <v>1</v>
      </c>
      <c r="S478" s="7" t="s">
        <v>213</v>
      </c>
      <c r="T478" s="7">
        <v>2</v>
      </c>
      <c r="U478" s="7" t="s">
        <v>213</v>
      </c>
      <c r="V478" s="26" t="s">
        <v>55</v>
      </c>
      <c r="W478" s="22" t="s">
        <v>55</v>
      </c>
      <c r="X478" s="32" t="s">
        <v>55</v>
      </c>
      <c r="Y478" s="32" t="s">
        <v>55</v>
      </c>
      <c r="Z478" s="22" t="s">
        <v>55</v>
      </c>
      <c r="AA478" s="22" t="s">
        <v>55</v>
      </c>
      <c r="AB478" s="22" t="s">
        <v>55</v>
      </c>
      <c r="AC478" t="s">
        <v>60</v>
      </c>
      <c r="AD478">
        <v>1</v>
      </c>
      <c r="AF478" t="s">
        <v>24</v>
      </c>
      <c r="AG478">
        <v>10</v>
      </c>
      <c r="AH478" t="s">
        <v>17</v>
      </c>
      <c r="AI478" s="5" t="s">
        <v>55</v>
      </c>
      <c r="AJ478" s="5" t="s">
        <v>55</v>
      </c>
      <c r="AK478" s="32" t="s">
        <v>55</v>
      </c>
      <c r="AL478" s="22" t="s">
        <v>55</v>
      </c>
      <c r="AM478" s="32" t="s">
        <v>55</v>
      </c>
      <c r="AN478" s="32" t="s">
        <v>55</v>
      </c>
      <c r="AO478" s="22" t="str">
        <f t="shared" si="47"/>
        <v>One-Time gift on N/A basis charged on N/A Delayed start date of N/A ending on N/A</v>
      </c>
      <c r="AP478" t="s">
        <v>38</v>
      </c>
      <c r="AQ478" s="5" t="s">
        <v>64</v>
      </c>
      <c r="AR478" s="5" t="s">
        <v>181</v>
      </c>
      <c r="AS478" s="5" t="s">
        <v>64</v>
      </c>
      <c r="AT478" s="5"/>
      <c r="AU478" t="s">
        <v>38</v>
      </c>
      <c r="AV478" t="s">
        <v>38</v>
      </c>
      <c r="AW478" t="s">
        <v>38</v>
      </c>
      <c r="AX478" t="s">
        <v>90</v>
      </c>
      <c r="AY478" s="35" t="s">
        <v>3491</v>
      </c>
      <c r="AZ478" s="36" t="s">
        <v>3561</v>
      </c>
      <c r="BA478" s="36" t="s">
        <v>4170</v>
      </c>
      <c r="BB478" s="36" t="s">
        <v>6017</v>
      </c>
      <c r="BC478" s="37"/>
      <c r="BD478" s="36" t="s">
        <v>6018</v>
      </c>
      <c r="BE478" s="36" t="s">
        <v>86</v>
      </c>
      <c r="BF478" t="s">
        <v>87</v>
      </c>
      <c r="BG478" s="39">
        <v>61774</v>
      </c>
      <c r="BH478" t="s">
        <v>126</v>
      </c>
      <c r="BI478" t="s">
        <v>221</v>
      </c>
      <c r="BJ478" s="5" t="s">
        <v>55</v>
      </c>
      <c r="BK478" s="5" t="s">
        <v>55</v>
      </c>
      <c r="BL478" t="s">
        <v>236</v>
      </c>
      <c r="BM478" t="s">
        <v>110</v>
      </c>
      <c r="BN478" t="s">
        <v>119</v>
      </c>
      <c r="BO478">
        <v>856667</v>
      </c>
      <c r="BP478" s="5" t="s">
        <v>55</v>
      </c>
      <c r="BQ478" s="5" t="s">
        <v>55</v>
      </c>
      <c r="BR478" s="5" t="s">
        <v>55</v>
      </c>
      <c r="BS478" s="5" t="s">
        <v>55</v>
      </c>
      <c r="BT478" s="5" t="s">
        <v>55</v>
      </c>
      <c r="BU478" s="5" t="s">
        <v>55</v>
      </c>
      <c r="BV478" t="s">
        <v>38</v>
      </c>
      <c r="BW478" t="s">
        <v>51</v>
      </c>
      <c r="BX478" s="6" t="s">
        <v>132</v>
      </c>
      <c r="BY478" t="s">
        <v>52</v>
      </c>
      <c r="BZ478" s="5" t="s">
        <v>131</v>
      </c>
      <c r="CA478" t="s">
        <v>38</v>
      </c>
      <c r="CB478" t="s">
        <v>37</v>
      </c>
      <c r="CC478" t="s">
        <v>215</v>
      </c>
    </row>
    <row r="479" spans="1:81" x14ac:dyDescent="0.2">
      <c r="A479" s="7" t="s">
        <v>37</v>
      </c>
      <c r="B479" t="s">
        <v>742</v>
      </c>
      <c r="C479" t="s">
        <v>136</v>
      </c>
      <c r="D479" t="s">
        <v>166</v>
      </c>
      <c r="E479" t="str">
        <f t="shared" si="48"/>
        <v>Load Scenario 478 (Org#=1| Campus#=1, GiftType#=2, Fund#=1)</v>
      </c>
      <c r="F479" s="24" t="str">
        <f t="shared" si="49"/>
        <v>CampusName=Main Campus|GiftType=Donate| DonatePurchaseGoal=Donate|FundName= General Giving| CategoryName=</v>
      </c>
      <c r="G479" s="24" t="str">
        <f t="shared" si="50"/>
        <v>Load Scenario 478 (Org#=1| Campus#=1, GiftType#=2, Fund#=1) - Using 'Main Campus',  'Donate', using 'AmountCurrency' of '10', with a 'One-Time' transaction using a 'New Credit Card' payment type 'Visa' with account 'Visa_Personal' number '4111 1111 1111 1111' Submit = 'Yes'</v>
      </c>
      <c r="H479" s="24" t="str">
        <f t="shared" si="51"/>
        <v>Environment= https://sg-dev-web.securegive.com/,  User= testing+478+load@securegive.com</v>
      </c>
      <c r="I479" s="34" t="s">
        <v>244</v>
      </c>
      <c r="J479" t="s">
        <v>272</v>
      </c>
      <c r="K479" s="34" t="s">
        <v>2235</v>
      </c>
      <c r="L479" t="s">
        <v>271</v>
      </c>
      <c r="M479" t="s">
        <v>55</v>
      </c>
      <c r="N479" t="s">
        <v>55</v>
      </c>
      <c r="O479" s="1" t="s">
        <v>92</v>
      </c>
      <c r="P479" t="s">
        <v>13</v>
      </c>
      <c r="Q479">
        <v>1</v>
      </c>
      <c r="R479" s="24">
        <v>1</v>
      </c>
      <c r="S479" s="7" t="s">
        <v>213</v>
      </c>
      <c r="T479" s="7">
        <v>2</v>
      </c>
      <c r="U479" s="7" t="s">
        <v>213</v>
      </c>
      <c r="V479" s="26" t="s">
        <v>55</v>
      </c>
      <c r="W479" s="22" t="s">
        <v>55</v>
      </c>
      <c r="X479" s="32" t="s">
        <v>55</v>
      </c>
      <c r="Y479" s="32" t="s">
        <v>55</v>
      </c>
      <c r="Z479" s="22" t="s">
        <v>55</v>
      </c>
      <c r="AA479" s="22" t="s">
        <v>55</v>
      </c>
      <c r="AB479" s="22" t="s">
        <v>55</v>
      </c>
      <c r="AC479" t="s">
        <v>60</v>
      </c>
      <c r="AD479">
        <v>1</v>
      </c>
      <c r="AF479" t="s">
        <v>24</v>
      </c>
      <c r="AG479">
        <v>10</v>
      </c>
      <c r="AH479" t="s">
        <v>17</v>
      </c>
      <c r="AI479" s="5" t="s">
        <v>55</v>
      </c>
      <c r="AJ479" s="5" t="s">
        <v>55</v>
      </c>
      <c r="AK479" s="32" t="s">
        <v>55</v>
      </c>
      <c r="AL479" s="22" t="s">
        <v>55</v>
      </c>
      <c r="AM479" s="32" t="s">
        <v>55</v>
      </c>
      <c r="AN479" s="32" t="s">
        <v>55</v>
      </c>
      <c r="AO479" s="22" t="str">
        <f t="shared" si="47"/>
        <v>One-Time gift on N/A basis charged on N/A Delayed start date of N/A ending on N/A</v>
      </c>
      <c r="AP479" t="s">
        <v>38</v>
      </c>
      <c r="AQ479" s="5" t="s">
        <v>64</v>
      </c>
      <c r="AR479" s="5" t="s">
        <v>181</v>
      </c>
      <c r="AS479" s="5" t="s">
        <v>64</v>
      </c>
      <c r="AT479" s="5"/>
      <c r="AU479" t="s">
        <v>38</v>
      </c>
      <c r="AV479" t="s">
        <v>38</v>
      </c>
      <c r="AW479" t="s">
        <v>38</v>
      </c>
      <c r="AX479" t="s">
        <v>90</v>
      </c>
      <c r="AY479" s="35" t="s">
        <v>3290</v>
      </c>
      <c r="AZ479" s="36" t="s">
        <v>3283</v>
      </c>
      <c r="BA479" s="36" t="s">
        <v>4171</v>
      </c>
      <c r="BB479" s="36" t="s">
        <v>6019</v>
      </c>
      <c r="BC479" s="37"/>
      <c r="BD479" s="36" t="s">
        <v>5415</v>
      </c>
      <c r="BE479" s="36" t="s">
        <v>5298</v>
      </c>
      <c r="BF479" t="s">
        <v>87</v>
      </c>
      <c r="BG479" s="39">
        <v>43331</v>
      </c>
      <c r="BH479" t="s">
        <v>53</v>
      </c>
      <c r="BI479" t="s">
        <v>221</v>
      </c>
      <c r="BJ479" s="5" t="s">
        <v>55</v>
      </c>
      <c r="BK479" t="s">
        <v>37</v>
      </c>
      <c r="BL479" t="s">
        <v>237</v>
      </c>
      <c r="BM479" t="s">
        <v>111</v>
      </c>
      <c r="BN479" t="s">
        <v>121</v>
      </c>
      <c r="BO479" t="s">
        <v>98</v>
      </c>
      <c r="BP479" s="4">
        <v>44188</v>
      </c>
      <c r="BQ479">
        <v>123</v>
      </c>
      <c r="BR479" s="5" t="s">
        <v>55</v>
      </c>
      <c r="BS479" t="s">
        <v>50</v>
      </c>
      <c r="BT479">
        <v>30215</v>
      </c>
      <c r="BU479" t="s">
        <v>38</v>
      </c>
      <c r="BV479" t="s">
        <v>38</v>
      </c>
      <c r="BW479" s="5" t="s">
        <v>55</v>
      </c>
      <c r="BX479" s="22" t="s">
        <v>55</v>
      </c>
      <c r="BY479" s="5" t="s">
        <v>55</v>
      </c>
      <c r="BZ479" s="5" t="s">
        <v>55</v>
      </c>
      <c r="CA479" t="s">
        <v>37</v>
      </c>
      <c r="CB479" t="s">
        <v>37</v>
      </c>
      <c r="CC479" t="s">
        <v>55</v>
      </c>
    </row>
    <row r="480" spans="1:81" ht="17" customHeight="1" x14ac:dyDescent="0.2">
      <c r="A480" s="7" t="s">
        <v>37</v>
      </c>
      <c r="B480" t="s">
        <v>743</v>
      </c>
      <c r="C480" t="s">
        <v>136</v>
      </c>
      <c r="D480" t="s">
        <v>166</v>
      </c>
      <c r="E480" t="str">
        <f t="shared" si="48"/>
        <v>Load Scenario 479 (Org#=1| Campus#=1, GiftType#=2, Fund#=1)</v>
      </c>
      <c r="F480" s="24" t="str">
        <f t="shared" si="49"/>
        <v>CampusName=Main Campus|GiftType=Donate| DonatePurchaseGoal=Donate|FundName= General Giving| CategoryName=</v>
      </c>
      <c r="G480" s="24" t="str">
        <f t="shared" si="50"/>
        <v>Load Scenario 479 (Org#=1| Campus#=1, GiftType#=2, Fund#=1) - Using 'Main Campus',  'Donate', using 'AmountCurrency' of '10', with a 'One-Time' transaction using a 'New Credit Card' payment type 'Visa' with account 'Visa_Corporate_Purchase' number '4055 0111 1111 1111' Submit = 'Yes'</v>
      </c>
      <c r="H480" s="24" t="str">
        <f t="shared" si="51"/>
        <v>Environment= https://sg-dev-web.securegive.com/,  User= testing+479+load@securegive.com</v>
      </c>
      <c r="I480" s="34" t="s">
        <v>244</v>
      </c>
      <c r="J480" t="s">
        <v>272</v>
      </c>
      <c r="K480" s="34" t="s">
        <v>2236</v>
      </c>
      <c r="L480" t="s">
        <v>271</v>
      </c>
      <c r="M480" t="s">
        <v>55</v>
      </c>
      <c r="N480" t="s">
        <v>55</v>
      </c>
      <c r="O480" s="1" t="s">
        <v>92</v>
      </c>
      <c r="P480" t="s">
        <v>13</v>
      </c>
      <c r="Q480">
        <v>1</v>
      </c>
      <c r="R480" s="24">
        <v>1</v>
      </c>
      <c r="S480" s="7" t="s">
        <v>213</v>
      </c>
      <c r="T480" s="7">
        <v>2</v>
      </c>
      <c r="U480" s="7" t="s">
        <v>213</v>
      </c>
      <c r="V480" s="26" t="s">
        <v>55</v>
      </c>
      <c r="W480" s="22" t="s">
        <v>55</v>
      </c>
      <c r="X480" s="32" t="s">
        <v>55</v>
      </c>
      <c r="Y480" s="32" t="s">
        <v>55</v>
      </c>
      <c r="Z480" s="22" t="s">
        <v>55</v>
      </c>
      <c r="AA480" s="22" t="s">
        <v>55</v>
      </c>
      <c r="AB480" s="22" t="s">
        <v>55</v>
      </c>
      <c r="AC480" t="s">
        <v>60</v>
      </c>
      <c r="AD480">
        <v>1</v>
      </c>
      <c r="AF480" t="s">
        <v>24</v>
      </c>
      <c r="AG480">
        <v>10</v>
      </c>
      <c r="AH480" t="s">
        <v>17</v>
      </c>
      <c r="AI480" s="5" t="s">
        <v>55</v>
      </c>
      <c r="AJ480" s="5" t="s">
        <v>55</v>
      </c>
      <c r="AK480" s="32" t="s">
        <v>55</v>
      </c>
      <c r="AL480" s="22" t="s">
        <v>55</v>
      </c>
      <c r="AM480" s="32" t="s">
        <v>55</v>
      </c>
      <c r="AN480" s="32" t="s">
        <v>55</v>
      </c>
      <c r="AO480" s="22" t="str">
        <f t="shared" si="47"/>
        <v>One-Time gift on N/A basis charged on N/A Delayed start date of N/A ending on N/A</v>
      </c>
      <c r="AP480" t="s">
        <v>38</v>
      </c>
      <c r="AQ480" s="5" t="s">
        <v>64</v>
      </c>
      <c r="AR480" s="5" t="s">
        <v>181</v>
      </c>
      <c r="AS480" s="5" t="s">
        <v>64</v>
      </c>
      <c r="AT480" s="5"/>
      <c r="AU480" t="s">
        <v>38</v>
      </c>
      <c r="AV480" t="s">
        <v>38</v>
      </c>
      <c r="AW480" t="s">
        <v>38</v>
      </c>
      <c r="AX480" t="s">
        <v>90</v>
      </c>
      <c r="AY480" s="35" t="s">
        <v>3551</v>
      </c>
      <c r="AZ480" s="36" t="s">
        <v>3638</v>
      </c>
      <c r="BA480" s="36" t="s">
        <v>4172</v>
      </c>
      <c r="BB480" s="36" t="s">
        <v>6020</v>
      </c>
      <c r="BC480" s="37"/>
      <c r="BD480" s="36" t="s">
        <v>6021</v>
      </c>
      <c r="BE480" s="36" t="s">
        <v>5447</v>
      </c>
      <c r="BF480" t="s">
        <v>87</v>
      </c>
      <c r="BG480" s="39">
        <v>31851</v>
      </c>
      <c r="BH480" t="s">
        <v>53</v>
      </c>
      <c r="BI480" t="s">
        <v>221</v>
      </c>
      <c r="BJ480" s="5" t="s">
        <v>55</v>
      </c>
      <c r="BK480" t="s">
        <v>37</v>
      </c>
      <c r="BL480" t="s">
        <v>237</v>
      </c>
      <c r="BM480" t="s">
        <v>111</v>
      </c>
      <c r="BN480" t="s">
        <v>106</v>
      </c>
      <c r="BO480" t="s">
        <v>100</v>
      </c>
      <c r="BP480" s="4">
        <v>44188</v>
      </c>
      <c r="BQ480">
        <v>123</v>
      </c>
      <c r="BR480" s="5" t="s">
        <v>55</v>
      </c>
      <c r="BS480" t="s">
        <v>172</v>
      </c>
      <c r="BT480">
        <v>30215</v>
      </c>
      <c r="BU480" t="s">
        <v>38</v>
      </c>
      <c r="BV480" t="s">
        <v>38</v>
      </c>
      <c r="BW480" s="5" t="s">
        <v>55</v>
      </c>
      <c r="BX480" s="22" t="s">
        <v>55</v>
      </c>
      <c r="BY480" s="5" t="s">
        <v>55</v>
      </c>
      <c r="BZ480" s="5" t="s">
        <v>55</v>
      </c>
      <c r="CA480" t="s">
        <v>37</v>
      </c>
      <c r="CB480" t="s">
        <v>37</v>
      </c>
      <c r="CC480" t="s">
        <v>55</v>
      </c>
    </row>
    <row r="481" spans="1:81" x14ac:dyDescent="0.2">
      <c r="A481" s="7" t="s">
        <v>37</v>
      </c>
      <c r="B481" t="s">
        <v>744</v>
      </c>
      <c r="C481" t="s">
        <v>136</v>
      </c>
      <c r="D481" t="s">
        <v>166</v>
      </c>
      <c r="E481" t="str">
        <f t="shared" si="48"/>
        <v>Load Scenario 480 (Org#=1| Campus#=1, GiftType#=2, Fund#=1)</v>
      </c>
      <c r="F481" s="24" t="str">
        <f t="shared" si="49"/>
        <v>CampusName=Main Campus|GiftType=Donate| DonatePurchaseGoal=Donate|FundName= General Giving| CategoryName=</v>
      </c>
      <c r="G481" s="24" t="str">
        <f t="shared" si="50"/>
        <v>Load Scenario 480 (Org#=1| Campus#=1, GiftType#=2, Fund#=1) - Using 'Main Campus',  'Donate', using 'AmountCurrency' of '14', with a 'One-Time' transaction using a 'New Credit Card' payment type 'Visa' with account 'Mastercard_Personal' number '5454 5454 5454 5454' Submit = 'Yes'</v>
      </c>
      <c r="H481" s="24" t="str">
        <f t="shared" si="51"/>
        <v>Environment= https://sg-dev-web.securegive.com/,  User= testing+480+load@securegive.com</v>
      </c>
      <c r="I481" s="34" t="s">
        <v>244</v>
      </c>
      <c r="J481" t="s">
        <v>272</v>
      </c>
      <c r="K481" s="34" t="s">
        <v>2237</v>
      </c>
      <c r="L481" t="s">
        <v>271</v>
      </c>
      <c r="M481" t="s">
        <v>55</v>
      </c>
      <c r="N481" t="s">
        <v>55</v>
      </c>
      <c r="O481" s="1" t="s">
        <v>92</v>
      </c>
      <c r="P481" t="s">
        <v>13</v>
      </c>
      <c r="Q481">
        <v>1</v>
      </c>
      <c r="R481" s="24">
        <v>1</v>
      </c>
      <c r="S481" s="7" t="s">
        <v>213</v>
      </c>
      <c r="T481" s="7">
        <v>2</v>
      </c>
      <c r="U481" s="7" t="s">
        <v>213</v>
      </c>
      <c r="V481" s="26" t="s">
        <v>55</v>
      </c>
      <c r="W481" s="22" t="s">
        <v>55</v>
      </c>
      <c r="X481" s="32" t="s">
        <v>55</v>
      </c>
      <c r="Y481" s="32" t="s">
        <v>55</v>
      </c>
      <c r="Z481" s="22" t="s">
        <v>55</v>
      </c>
      <c r="AA481" s="22" t="s">
        <v>55</v>
      </c>
      <c r="AB481" s="22" t="s">
        <v>55</v>
      </c>
      <c r="AC481" t="s">
        <v>60</v>
      </c>
      <c r="AD481">
        <v>1</v>
      </c>
      <c r="AF481" t="s">
        <v>24</v>
      </c>
      <c r="AG481">
        <v>14</v>
      </c>
      <c r="AH481" t="s">
        <v>17</v>
      </c>
      <c r="AI481" s="5" t="s">
        <v>55</v>
      </c>
      <c r="AJ481" s="5" t="s">
        <v>55</v>
      </c>
      <c r="AK481" s="32" t="s">
        <v>55</v>
      </c>
      <c r="AL481" s="22" t="s">
        <v>55</v>
      </c>
      <c r="AM481" s="32" t="s">
        <v>55</v>
      </c>
      <c r="AN481" s="32" t="s">
        <v>55</v>
      </c>
      <c r="AO481" s="22" t="str">
        <f t="shared" si="47"/>
        <v>One-Time gift on N/A basis charged on N/A Delayed start date of N/A ending on N/A</v>
      </c>
      <c r="AP481" t="s">
        <v>38</v>
      </c>
      <c r="AQ481" s="5" t="s">
        <v>64</v>
      </c>
      <c r="AR481" s="5" t="s">
        <v>181</v>
      </c>
      <c r="AS481" s="5" t="s">
        <v>64</v>
      </c>
      <c r="AT481" s="5"/>
      <c r="AU481" t="s">
        <v>38</v>
      </c>
      <c r="AV481" t="s">
        <v>38</v>
      </c>
      <c r="AW481" t="s">
        <v>38</v>
      </c>
      <c r="AX481" t="s">
        <v>90</v>
      </c>
      <c r="AY481" s="35" t="s">
        <v>3399</v>
      </c>
      <c r="AZ481" s="36" t="s">
        <v>3342</v>
      </c>
      <c r="BA481" s="36" t="s">
        <v>4173</v>
      </c>
      <c r="BB481" s="36" t="s">
        <v>6022</v>
      </c>
      <c r="BC481" s="37"/>
      <c r="BD481" s="36" t="s">
        <v>6013</v>
      </c>
      <c r="BE481" s="36" t="s">
        <v>5300</v>
      </c>
      <c r="BF481" t="s">
        <v>87</v>
      </c>
      <c r="BG481" s="39">
        <v>21707</v>
      </c>
      <c r="BH481" t="s">
        <v>53</v>
      </c>
      <c r="BI481" t="s">
        <v>221</v>
      </c>
      <c r="BJ481" s="5" t="s">
        <v>55</v>
      </c>
      <c r="BK481" t="s">
        <v>37</v>
      </c>
      <c r="BL481" t="s">
        <v>237</v>
      </c>
      <c r="BM481" t="s">
        <v>111</v>
      </c>
      <c r="BN481" t="s">
        <v>122</v>
      </c>
      <c r="BO481" t="s">
        <v>101</v>
      </c>
      <c r="BP481" s="4">
        <v>44188</v>
      </c>
      <c r="BQ481">
        <v>123</v>
      </c>
      <c r="BR481" s="5" t="s">
        <v>55</v>
      </c>
      <c r="BS481" t="s">
        <v>173</v>
      </c>
      <c r="BT481">
        <v>30215</v>
      </c>
      <c r="BU481" t="s">
        <v>38</v>
      </c>
      <c r="BV481" t="s">
        <v>38</v>
      </c>
      <c r="BW481" s="5" t="s">
        <v>55</v>
      </c>
      <c r="BX481" s="22" t="s">
        <v>55</v>
      </c>
      <c r="BY481" s="5" t="s">
        <v>55</v>
      </c>
      <c r="BZ481" s="5" t="s">
        <v>55</v>
      </c>
      <c r="CA481" t="s">
        <v>38</v>
      </c>
      <c r="CB481" t="s">
        <v>37</v>
      </c>
      <c r="CC481" t="s">
        <v>55</v>
      </c>
    </row>
    <row r="482" spans="1:81" x14ac:dyDescent="0.2">
      <c r="A482" s="7" t="s">
        <v>37</v>
      </c>
      <c r="B482" t="s">
        <v>745</v>
      </c>
      <c r="C482" t="s">
        <v>136</v>
      </c>
      <c r="D482" t="s">
        <v>166</v>
      </c>
      <c r="E482" t="str">
        <f t="shared" si="48"/>
        <v>Load Scenario 481 (Org#=1| Campus#=1, GiftType#=2, Fund#=1)</v>
      </c>
      <c r="F482" s="24" t="str">
        <f t="shared" si="49"/>
        <v>CampusName=Main Campus|GiftType=Donate| DonatePurchaseGoal=Donate|FundName= General Giving| CategoryName=</v>
      </c>
      <c r="G482" s="24" t="str">
        <f t="shared" si="50"/>
        <v>Load Scenario 481 (Org#=1| Campus#=1, GiftType#=2, Fund#=1) - Using 'Main Campus',  'Donate', using 'AmountCurrency' of '15', with a 'One-Time' transaction using a 'New Credit Card' payment type 'Mastercard' with account 'Mastercard_Corporate' number '5405 2222 2222 2226' Submit = 'Yes'</v>
      </c>
      <c r="H482" s="24" t="str">
        <f t="shared" si="51"/>
        <v>Environment= https://sg-dev-web.securegive.com/,  User= testing+481+load@securegive.com</v>
      </c>
      <c r="I482" s="34" t="s">
        <v>244</v>
      </c>
      <c r="J482" t="s">
        <v>272</v>
      </c>
      <c r="K482" s="34" t="s">
        <v>2238</v>
      </c>
      <c r="L482" t="s">
        <v>271</v>
      </c>
      <c r="M482" t="s">
        <v>55</v>
      </c>
      <c r="N482" t="s">
        <v>55</v>
      </c>
      <c r="O482" s="1" t="s">
        <v>92</v>
      </c>
      <c r="P482" t="s">
        <v>13</v>
      </c>
      <c r="Q482">
        <v>1</v>
      </c>
      <c r="R482" s="24">
        <v>1</v>
      </c>
      <c r="S482" s="7" t="s">
        <v>213</v>
      </c>
      <c r="T482" s="7">
        <v>2</v>
      </c>
      <c r="U482" s="7" t="s">
        <v>213</v>
      </c>
      <c r="V482" s="26" t="s">
        <v>55</v>
      </c>
      <c r="W482" s="22" t="s">
        <v>55</v>
      </c>
      <c r="X482" s="32" t="s">
        <v>55</v>
      </c>
      <c r="Y482" s="32" t="s">
        <v>55</v>
      </c>
      <c r="Z482" s="22" t="s">
        <v>55</v>
      </c>
      <c r="AA482" s="22" t="s">
        <v>55</v>
      </c>
      <c r="AB482" s="22" t="s">
        <v>55</v>
      </c>
      <c r="AC482" t="s">
        <v>60</v>
      </c>
      <c r="AD482">
        <v>1</v>
      </c>
      <c r="AF482" t="s">
        <v>24</v>
      </c>
      <c r="AG482">
        <v>15</v>
      </c>
      <c r="AH482" t="s">
        <v>17</v>
      </c>
      <c r="AI482" s="5" t="s">
        <v>55</v>
      </c>
      <c r="AJ482" s="5" t="s">
        <v>55</v>
      </c>
      <c r="AK482" s="32" t="s">
        <v>55</v>
      </c>
      <c r="AL482" s="22" t="s">
        <v>55</v>
      </c>
      <c r="AM482" s="32" t="s">
        <v>55</v>
      </c>
      <c r="AN482" s="32" t="s">
        <v>55</v>
      </c>
      <c r="AO482" s="22" t="str">
        <f t="shared" si="47"/>
        <v>One-Time gift on N/A basis charged on N/A Delayed start date of N/A ending on N/A</v>
      </c>
      <c r="AP482" t="s">
        <v>38</v>
      </c>
      <c r="AQ482" s="5" t="s">
        <v>64</v>
      </c>
      <c r="AR482" s="5" t="s">
        <v>181</v>
      </c>
      <c r="AS482" s="5" t="s">
        <v>64</v>
      </c>
      <c r="AT482" s="5"/>
      <c r="AU482" t="s">
        <v>38</v>
      </c>
      <c r="AV482" t="s">
        <v>38</v>
      </c>
      <c r="AW482" t="s">
        <v>38</v>
      </c>
      <c r="AX482" t="s">
        <v>90</v>
      </c>
      <c r="AY482" s="35" t="s">
        <v>3454</v>
      </c>
      <c r="AZ482" s="36" t="s">
        <v>3638</v>
      </c>
      <c r="BA482" s="36" t="s">
        <v>4174</v>
      </c>
      <c r="BB482" s="36" t="s">
        <v>6023</v>
      </c>
      <c r="BC482" s="37"/>
      <c r="BD482" s="36" t="s">
        <v>6024</v>
      </c>
      <c r="BE482" s="36" t="s">
        <v>5478</v>
      </c>
      <c r="BF482" t="s">
        <v>87</v>
      </c>
      <c r="BG482" s="39">
        <v>9493</v>
      </c>
      <c r="BH482" t="s">
        <v>53</v>
      </c>
      <c r="BI482" t="s">
        <v>221</v>
      </c>
      <c r="BJ482" s="5" t="s">
        <v>55</v>
      </c>
      <c r="BK482" t="s">
        <v>37</v>
      </c>
      <c r="BL482" t="s">
        <v>238</v>
      </c>
      <c r="BM482" t="s">
        <v>111</v>
      </c>
      <c r="BN482" t="s">
        <v>123</v>
      </c>
      <c r="BO482" t="s">
        <v>103</v>
      </c>
      <c r="BP482" s="4">
        <v>44188</v>
      </c>
      <c r="BQ482">
        <v>123</v>
      </c>
      <c r="BR482" s="5" t="s">
        <v>55</v>
      </c>
      <c r="BS482" t="s">
        <v>174</v>
      </c>
      <c r="BT482">
        <v>30215</v>
      </c>
      <c r="BU482" t="s">
        <v>38</v>
      </c>
      <c r="BV482" t="s">
        <v>38</v>
      </c>
      <c r="BW482" s="5" t="s">
        <v>55</v>
      </c>
      <c r="BX482" s="22" t="s">
        <v>55</v>
      </c>
      <c r="BY482" s="5" t="s">
        <v>55</v>
      </c>
      <c r="BZ482" s="5" t="s">
        <v>55</v>
      </c>
      <c r="CA482" t="s">
        <v>38</v>
      </c>
      <c r="CB482" t="s">
        <v>37</v>
      </c>
      <c r="CC482" t="s">
        <v>55</v>
      </c>
    </row>
    <row r="483" spans="1:81" x14ac:dyDescent="0.2">
      <c r="A483" s="7" t="s">
        <v>37</v>
      </c>
      <c r="B483" t="s">
        <v>746</v>
      </c>
      <c r="C483" t="s">
        <v>136</v>
      </c>
      <c r="D483" t="s">
        <v>166</v>
      </c>
      <c r="E483" t="str">
        <f t="shared" si="48"/>
        <v>Load Scenario 482 (Org#=1| Campus#=1, GiftType#=2, Fund#=1)</v>
      </c>
      <c r="F483" s="24" t="str">
        <f t="shared" si="49"/>
        <v>CampusName=Main Campus|GiftType=Donate| DonatePurchaseGoal=Donate|FundName= General Giving| CategoryName=</v>
      </c>
      <c r="G483" s="24" t="str">
        <f t="shared" si="50"/>
        <v>Load Scenario 482 (Org#=1| Campus#=1, GiftType#=2, Fund#=1) - Using 'Main Campus',  'Donate', using 'AmountCurrency' of '16', with a 'One-Time' transaction using a 'New Credit Card' payment type 'Discover' with account 'Discover' number '6011 0009 9550 0000' Submit = 'Yes'</v>
      </c>
      <c r="H483" s="24" t="str">
        <f t="shared" si="51"/>
        <v>Environment= https://sg-dev-web.securegive.com/,  User= testing+482+load@securegive.com</v>
      </c>
      <c r="I483" s="34" t="s">
        <v>244</v>
      </c>
      <c r="J483" t="s">
        <v>272</v>
      </c>
      <c r="K483" s="34" t="s">
        <v>2239</v>
      </c>
      <c r="L483" t="s">
        <v>271</v>
      </c>
      <c r="M483" t="s">
        <v>55</v>
      </c>
      <c r="N483" t="s">
        <v>55</v>
      </c>
      <c r="O483" s="1" t="s">
        <v>92</v>
      </c>
      <c r="P483" t="s">
        <v>13</v>
      </c>
      <c r="Q483">
        <v>1</v>
      </c>
      <c r="R483" s="24">
        <v>1</v>
      </c>
      <c r="S483" s="7" t="s">
        <v>213</v>
      </c>
      <c r="T483" s="7">
        <v>2</v>
      </c>
      <c r="U483" s="7" t="s">
        <v>213</v>
      </c>
      <c r="V483" s="26" t="s">
        <v>55</v>
      </c>
      <c r="W483" s="22" t="s">
        <v>55</v>
      </c>
      <c r="X483" s="32" t="s">
        <v>55</v>
      </c>
      <c r="Y483" s="32" t="s">
        <v>55</v>
      </c>
      <c r="Z483" s="22" t="s">
        <v>55</v>
      </c>
      <c r="AA483" s="22" t="s">
        <v>55</v>
      </c>
      <c r="AB483" s="22" t="s">
        <v>55</v>
      </c>
      <c r="AC483" t="s">
        <v>60</v>
      </c>
      <c r="AD483">
        <v>1</v>
      </c>
      <c r="AF483" t="s">
        <v>24</v>
      </c>
      <c r="AG483">
        <v>16</v>
      </c>
      <c r="AH483" t="s">
        <v>17</v>
      </c>
      <c r="AI483" s="5" t="s">
        <v>55</v>
      </c>
      <c r="AJ483" s="5" t="s">
        <v>55</v>
      </c>
      <c r="AK483" s="32" t="s">
        <v>55</v>
      </c>
      <c r="AL483" s="22" t="s">
        <v>55</v>
      </c>
      <c r="AM483" s="32" t="s">
        <v>55</v>
      </c>
      <c r="AN483" s="32" t="s">
        <v>55</v>
      </c>
      <c r="AO483" s="22" t="str">
        <f t="shared" si="47"/>
        <v>One-Time gift on N/A basis charged on N/A Delayed start date of N/A ending on N/A</v>
      </c>
      <c r="AP483" t="s">
        <v>38</v>
      </c>
      <c r="AQ483" s="5" t="s">
        <v>64</v>
      </c>
      <c r="AR483" s="5" t="s">
        <v>181</v>
      </c>
      <c r="AS483" s="5" t="s">
        <v>64</v>
      </c>
      <c r="AT483" s="5"/>
      <c r="AU483" t="s">
        <v>38</v>
      </c>
      <c r="AV483" t="s">
        <v>38</v>
      </c>
      <c r="AW483" t="s">
        <v>38</v>
      </c>
      <c r="AX483" t="s">
        <v>90</v>
      </c>
      <c r="AY483" s="35" t="s">
        <v>3379</v>
      </c>
      <c r="AZ483" s="36" t="s">
        <v>3589</v>
      </c>
      <c r="BA483" s="36" t="s">
        <v>4175</v>
      </c>
      <c r="BB483" s="36" t="s">
        <v>6025</v>
      </c>
      <c r="BC483" s="37"/>
      <c r="BD483" s="36" t="s">
        <v>5611</v>
      </c>
      <c r="BE483" s="36" t="s">
        <v>5306</v>
      </c>
      <c r="BF483" t="s">
        <v>87</v>
      </c>
      <c r="BG483" s="39">
        <v>36865</v>
      </c>
      <c r="BH483" t="s">
        <v>53</v>
      </c>
      <c r="BI483" t="s">
        <v>221</v>
      </c>
      <c r="BJ483" s="5" t="s">
        <v>55</v>
      </c>
      <c r="BK483" t="s">
        <v>37</v>
      </c>
      <c r="BL483" t="s">
        <v>96</v>
      </c>
      <c r="BM483" t="s">
        <v>111</v>
      </c>
      <c r="BN483" t="s">
        <v>96</v>
      </c>
      <c r="BO483" t="s">
        <v>104</v>
      </c>
      <c r="BP483" s="4">
        <v>44188</v>
      </c>
      <c r="BQ483">
        <v>123</v>
      </c>
      <c r="BR483" s="5" t="s">
        <v>55</v>
      </c>
      <c r="BS483" t="s">
        <v>175</v>
      </c>
      <c r="BT483">
        <v>30215</v>
      </c>
      <c r="BU483" t="s">
        <v>38</v>
      </c>
      <c r="BV483" t="s">
        <v>38</v>
      </c>
      <c r="BW483" s="5" t="s">
        <v>55</v>
      </c>
      <c r="BX483" s="22" t="s">
        <v>55</v>
      </c>
      <c r="BY483" s="5" t="s">
        <v>55</v>
      </c>
      <c r="BZ483" s="5" t="s">
        <v>55</v>
      </c>
      <c r="CA483" t="s">
        <v>37</v>
      </c>
      <c r="CB483" t="s">
        <v>37</v>
      </c>
      <c r="CC483" t="s">
        <v>55</v>
      </c>
    </row>
    <row r="484" spans="1:81" x14ac:dyDescent="0.2">
      <c r="A484" s="7" t="s">
        <v>37</v>
      </c>
      <c r="B484" t="s">
        <v>747</v>
      </c>
      <c r="C484" t="s">
        <v>136</v>
      </c>
      <c r="D484" t="s">
        <v>166</v>
      </c>
      <c r="E484" t="str">
        <f t="shared" si="48"/>
        <v>Load Scenario 483 (Org#=1| Campus#=1, GiftType#=2, Fund#=1)</v>
      </c>
      <c r="F484" s="24" t="str">
        <f t="shared" si="49"/>
        <v>CampusName=Main Campus|GiftType=Donate| DonatePurchaseGoal=Donate|FundName= General Giving| CategoryName=</v>
      </c>
      <c r="G484" s="24" t="str">
        <f t="shared" si="50"/>
        <v>Load Scenario 483 (Org#=1| Campus#=1, GiftType#=2, Fund#=1) - Using 'Main Campus',  'Donate', using 'AmountCurrency' of '10', with a 'One-Time' transaction using a 'New Credit Card' payment type 'Amex' with account 'American_Express' number '3714 496353 98431' Submit = 'Yes'</v>
      </c>
      <c r="H484" s="24" t="str">
        <f t="shared" si="51"/>
        <v>Environment= https://sg-dev-web.securegive.com/,  User= testing+483+load@securegive.com</v>
      </c>
      <c r="I484" s="34" t="s">
        <v>244</v>
      </c>
      <c r="J484" t="s">
        <v>272</v>
      </c>
      <c r="K484" s="34" t="s">
        <v>2240</v>
      </c>
      <c r="L484" t="s">
        <v>271</v>
      </c>
      <c r="M484" t="s">
        <v>55</v>
      </c>
      <c r="N484" t="s">
        <v>55</v>
      </c>
      <c r="O484" s="1" t="s">
        <v>92</v>
      </c>
      <c r="P484" t="s">
        <v>13</v>
      </c>
      <c r="Q484">
        <v>1</v>
      </c>
      <c r="R484" s="24">
        <v>1</v>
      </c>
      <c r="S484" s="7" t="s">
        <v>213</v>
      </c>
      <c r="T484" s="7">
        <v>2</v>
      </c>
      <c r="U484" s="7" t="s">
        <v>213</v>
      </c>
      <c r="V484" s="26" t="s">
        <v>55</v>
      </c>
      <c r="W484" s="22" t="s">
        <v>55</v>
      </c>
      <c r="X484" s="32" t="s">
        <v>55</v>
      </c>
      <c r="Y484" s="32" t="s">
        <v>55</v>
      </c>
      <c r="Z484" s="22" t="s">
        <v>55</v>
      </c>
      <c r="AA484" s="22" t="s">
        <v>55</v>
      </c>
      <c r="AB484" s="22" t="s">
        <v>55</v>
      </c>
      <c r="AC484" t="s">
        <v>60</v>
      </c>
      <c r="AD484">
        <v>1</v>
      </c>
      <c r="AF484" t="s">
        <v>24</v>
      </c>
      <c r="AG484">
        <v>10</v>
      </c>
      <c r="AH484" t="s">
        <v>17</v>
      </c>
      <c r="AI484" s="5" t="s">
        <v>55</v>
      </c>
      <c r="AJ484" s="5" t="s">
        <v>55</v>
      </c>
      <c r="AK484" s="32" t="s">
        <v>55</v>
      </c>
      <c r="AL484" s="22" t="s">
        <v>55</v>
      </c>
      <c r="AM484" s="32" t="s">
        <v>55</v>
      </c>
      <c r="AN484" s="32" t="s">
        <v>55</v>
      </c>
      <c r="AO484" s="22" t="str">
        <f t="shared" si="47"/>
        <v>One-Time gift on N/A basis charged on N/A Delayed start date of N/A ending on N/A</v>
      </c>
      <c r="AP484" t="s">
        <v>38</v>
      </c>
      <c r="AQ484" s="5" t="s">
        <v>64</v>
      </c>
      <c r="AR484" s="5" t="s">
        <v>181</v>
      </c>
      <c r="AS484" s="5" t="s">
        <v>64</v>
      </c>
      <c r="AT484" s="5"/>
      <c r="AU484" t="s">
        <v>38</v>
      </c>
      <c r="AV484" t="s">
        <v>38</v>
      </c>
      <c r="AW484" t="s">
        <v>38</v>
      </c>
      <c r="AX484" t="s">
        <v>90</v>
      </c>
      <c r="AY484" s="35" t="s">
        <v>3481</v>
      </c>
      <c r="AZ484" s="36" t="s">
        <v>3599</v>
      </c>
      <c r="BA484" s="36" t="s">
        <v>4176</v>
      </c>
      <c r="BB484" s="36" t="s">
        <v>6026</v>
      </c>
      <c r="BC484" s="37"/>
      <c r="BD484" s="36" t="s">
        <v>5508</v>
      </c>
      <c r="BE484" s="36" t="s">
        <v>5478</v>
      </c>
      <c r="BF484" t="s">
        <v>87</v>
      </c>
      <c r="BG484" s="39">
        <v>4099</v>
      </c>
      <c r="BH484" t="s">
        <v>53</v>
      </c>
      <c r="BI484" t="s">
        <v>221</v>
      </c>
      <c r="BJ484" s="5" t="s">
        <v>55</v>
      </c>
      <c r="BK484" t="s">
        <v>37</v>
      </c>
      <c r="BL484" t="s">
        <v>239</v>
      </c>
      <c r="BM484" t="s">
        <v>111</v>
      </c>
      <c r="BN484" t="s">
        <v>107</v>
      </c>
      <c r="BO484" t="s">
        <v>105</v>
      </c>
      <c r="BP484" s="4">
        <v>44188</v>
      </c>
      <c r="BQ484" s="5" t="s">
        <v>55</v>
      </c>
      <c r="BR484">
        <v>1234</v>
      </c>
      <c r="BS484" t="s">
        <v>176</v>
      </c>
      <c r="BT484">
        <v>30215</v>
      </c>
      <c r="BU484" t="s">
        <v>38</v>
      </c>
      <c r="BV484" t="s">
        <v>55</v>
      </c>
      <c r="BW484" s="5" t="s">
        <v>55</v>
      </c>
      <c r="BX484" s="22" t="s">
        <v>55</v>
      </c>
      <c r="BY484" s="5" t="s">
        <v>55</v>
      </c>
      <c r="BZ484" s="5" t="s">
        <v>55</v>
      </c>
      <c r="CA484" t="s">
        <v>37</v>
      </c>
      <c r="CB484" t="s">
        <v>37</v>
      </c>
      <c r="CC484" t="s">
        <v>55</v>
      </c>
    </row>
    <row r="485" spans="1:81" x14ac:dyDescent="0.2">
      <c r="A485" s="7" t="s">
        <v>37</v>
      </c>
      <c r="B485" t="s">
        <v>748</v>
      </c>
      <c r="C485" t="s">
        <v>136</v>
      </c>
      <c r="D485" t="s">
        <v>166</v>
      </c>
      <c r="E485" t="str">
        <f t="shared" si="48"/>
        <v>Load Scenario 484 (Org#=1| Campus#=1, GiftType#=2, Fund#=1)</v>
      </c>
      <c r="F485" s="24" t="str">
        <f t="shared" si="49"/>
        <v>CampusName=Main Campus|GiftType=Donate| DonatePurchaseGoal=Donate|FundName= General Giving| CategoryName=</v>
      </c>
      <c r="G485" s="24" t="str">
        <f t="shared" si="50"/>
        <v>Load Scenario 484 (Org#=1| Campus#=1, GiftType#=2, Fund#=1) - Using 'Main Campus',  'Donate', using 'AmountCurrency' of '10', with a 'One-Time' transaction using a 'New Bank Account' payment type 'ach' with account 'NormalAccount' number '856667' Submit = 'Yes'</v>
      </c>
      <c r="H485" s="24" t="str">
        <f t="shared" si="51"/>
        <v>Environment= https://sg-dev-web.securegive.com/,  User= testing+484+load@securegive.com</v>
      </c>
      <c r="I485" s="34" t="s">
        <v>244</v>
      </c>
      <c r="J485" t="s">
        <v>272</v>
      </c>
      <c r="K485" s="34" t="s">
        <v>2241</v>
      </c>
      <c r="L485" t="s">
        <v>271</v>
      </c>
      <c r="M485" t="s">
        <v>55</v>
      </c>
      <c r="N485" t="s">
        <v>55</v>
      </c>
      <c r="O485" s="1" t="s">
        <v>92</v>
      </c>
      <c r="P485" t="s">
        <v>13</v>
      </c>
      <c r="Q485">
        <v>1</v>
      </c>
      <c r="R485" s="24">
        <v>1</v>
      </c>
      <c r="S485" s="7" t="s">
        <v>213</v>
      </c>
      <c r="T485" s="7">
        <v>2</v>
      </c>
      <c r="U485" s="7" t="s">
        <v>213</v>
      </c>
      <c r="V485" s="26" t="s">
        <v>55</v>
      </c>
      <c r="W485" s="22" t="s">
        <v>55</v>
      </c>
      <c r="X485" s="32" t="s">
        <v>55</v>
      </c>
      <c r="Y485" s="32" t="s">
        <v>55</v>
      </c>
      <c r="Z485" s="22" t="s">
        <v>55</v>
      </c>
      <c r="AA485" s="22" t="s">
        <v>55</v>
      </c>
      <c r="AB485" s="22" t="s">
        <v>55</v>
      </c>
      <c r="AC485" t="s">
        <v>60</v>
      </c>
      <c r="AD485">
        <v>1</v>
      </c>
      <c r="AF485" t="s">
        <v>24</v>
      </c>
      <c r="AG485">
        <v>10</v>
      </c>
      <c r="AH485" t="s">
        <v>17</v>
      </c>
      <c r="AI485" s="5" t="s">
        <v>55</v>
      </c>
      <c r="AJ485" s="5" t="s">
        <v>55</v>
      </c>
      <c r="AK485" s="32" t="s">
        <v>55</v>
      </c>
      <c r="AL485" s="22" t="s">
        <v>55</v>
      </c>
      <c r="AM485" s="32" t="s">
        <v>55</v>
      </c>
      <c r="AN485" s="32" t="s">
        <v>55</v>
      </c>
      <c r="AO485" s="22" t="str">
        <f t="shared" si="47"/>
        <v>One-Time gift on N/A basis charged on N/A Delayed start date of N/A ending on N/A</v>
      </c>
      <c r="AP485" t="s">
        <v>38</v>
      </c>
      <c r="AQ485" s="5" t="s">
        <v>64</v>
      </c>
      <c r="AR485" s="5" t="s">
        <v>181</v>
      </c>
      <c r="AS485" s="5" t="s">
        <v>64</v>
      </c>
      <c r="AT485" s="5"/>
      <c r="AU485" t="s">
        <v>38</v>
      </c>
      <c r="AV485" t="s">
        <v>38</v>
      </c>
      <c r="AW485" t="s">
        <v>38</v>
      </c>
      <c r="AX485" t="s">
        <v>90</v>
      </c>
      <c r="AY485" s="35" t="s">
        <v>3309</v>
      </c>
      <c r="AZ485" s="36" t="s">
        <v>3484</v>
      </c>
      <c r="BA485" s="36" t="s">
        <v>4177</v>
      </c>
      <c r="BB485" s="36" t="s">
        <v>6027</v>
      </c>
      <c r="BC485" s="37"/>
      <c r="BD485" s="36" t="s">
        <v>5492</v>
      </c>
      <c r="BE485" s="36" t="s">
        <v>5379</v>
      </c>
      <c r="BF485" t="s">
        <v>87</v>
      </c>
      <c r="BG485" s="39">
        <v>4568</v>
      </c>
      <c r="BH485" t="s">
        <v>126</v>
      </c>
      <c r="BI485" t="s">
        <v>221</v>
      </c>
      <c r="BJ485" s="5" t="s">
        <v>55</v>
      </c>
      <c r="BK485" s="5" t="s">
        <v>55</v>
      </c>
      <c r="BL485" t="s">
        <v>236</v>
      </c>
      <c r="BM485" t="s">
        <v>110</v>
      </c>
      <c r="BN485" t="s">
        <v>119</v>
      </c>
      <c r="BO485">
        <v>856667</v>
      </c>
      <c r="BP485" s="5" t="s">
        <v>55</v>
      </c>
      <c r="BQ485" s="5" t="s">
        <v>55</v>
      </c>
      <c r="BR485" s="5" t="s">
        <v>55</v>
      </c>
      <c r="BS485" s="5" t="s">
        <v>55</v>
      </c>
      <c r="BT485" s="5" t="s">
        <v>55</v>
      </c>
      <c r="BU485" s="5" t="s">
        <v>55</v>
      </c>
      <c r="BV485" t="s">
        <v>38</v>
      </c>
      <c r="BW485" t="s">
        <v>51</v>
      </c>
      <c r="BX485" s="6" t="s">
        <v>132</v>
      </c>
      <c r="BY485" t="s">
        <v>52</v>
      </c>
      <c r="BZ485" s="5" t="s">
        <v>131</v>
      </c>
      <c r="CA485" t="s">
        <v>38</v>
      </c>
      <c r="CB485" t="s">
        <v>37</v>
      </c>
      <c r="CC485" t="s">
        <v>215</v>
      </c>
    </row>
    <row r="486" spans="1:81" x14ac:dyDescent="0.2">
      <c r="A486" s="7" t="s">
        <v>37</v>
      </c>
      <c r="B486" t="s">
        <v>749</v>
      </c>
      <c r="C486" t="s">
        <v>136</v>
      </c>
      <c r="D486" t="s">
        <v>166</v>
      </c>
      <c r="E486" t="str">
        <f t="shared" si="48"/>
        <v>Load Scenario 485 (Org#=1| Campus#=1, GiftType#=2, Fund#=1)</v>
      </c>
      <c r="F486" s="24" t="str">
        <f t="shared" si="49"/>
        <v>CampusName=Main Campus|GiftType=Donate| DonatePurchaseGoal=Donate|FundName= General Giving| CategoryName=</v>
      </c>
      <c r="G486" s="24" t="str">
        <f t="shared" si="50"/>
        <v>Load Scenario 485 (Org#=1| Campus#=1, GiftType#=2, Fund#=1) - Using 'Main Campus',  'Donate', using 'AmountCurrency' of '10', with a 'One-Time' transaction using a 'New Credit Card' payment type 'Visa' with account 'Visa_Personal' number '4111 1111 1111 1111' Submit = 'Yes'</v>
      </c>
      <c r="H486" s="24" t="str">
        <f t="shared" si="51"/>
        <v>Environment= https://sg-dev-web.securegive.com/,  User= testing+485+load@securegive.com</v>
      </c>
      <c r="I486" s="34" t="s">
        <v>244</v>
      </c>
      <c r="J486" t="s">
        <v>272</v>
      </c>
      <c r="K486" s="34" t="s">
        <v>2242</v>
      </c>
      <c r="L486" t="s">
        <v>271</v>
      </c>
      <c r="M486" t="s">
        <v>55</v>
      </c>
      <c r="N486" t="s">
        <v>55</v>
      </c>
      <c r="O486" s="1" t="s">
        <v>92</v>
      </c>
      <c r="P486" t="s">
        <v>13</v>
      </c>
      <c r="Q486">
        <v>1</v>
      </c>
      <c r="R486" s="24">
        <v>1</v>
      </c>
      <c r="S486" s="7" t="s">
        <v>213</v>
      </c>
      <c r="T486" s="7">
        <v>2</v>
      </c>
      <c r="U486" s="7" t="s">
        <v>213</v>
      </c>
      <c r="V486" s="26" t="s">
        <v>55</v>
      </c>
      <c r="W486" s="22" t="s">
        <v>55</v>
      </c>
      <c r="X486" s="32" t="s">
        <v>55</v>
      </c>
      <c r="Y486" s="32" t="s">
        <v>55</v>
      </c>
      <c r="Z486" s="22" t="s">
        <v>55</v>
      </c>
      <c r="AA486" s="22" t="s">
        <v>55</v>
      </c>
      <c r="AB486" s="22" t="s">
        <v>55</v>
      </c>
      <c r="AC486" t="s">
        <v>60</v>
      </c>
      <c r="AD486">
        <v>1</v>
      </c>
      <c r="AF486" t="s">
        <v>24</v>
      </c>
      <c r="AG486">
        <v>10</v>
      </c>
      <c r="AH486" t="s">
        <v>17</v>
      </c>
      <c r="AI486" s="5" t="s">
        <v>55</v>
      </c>
      <c r="AJ486" s="5" t="s">
        <v>55</v>
      </c>
      <c r="AK486" s="32" t="s">
        <v>55</v>
      </c>
      <c r="AL486" s="22" t="s">
        <v>55</v>
      </c>
      <c r="AM486" s="32" t="s">
        <v>55</v>
      </c>
      <c r="AN486" s="32" t="s">
        <v>55</v>
      </c>
      <c r="AO486" s="22" t="str">
        <f t="shared" si="47"/>
        <v>One-Time gift on N/A basis charged on N/A Delayed start date of N/A ending on N/A</v>
      </c>
      <c r="AP486" t="s">
        <v>38</v>
      </c>
      <c r="AQ486" s="5" t="s">
        <v>64</v>
      </c>
      <c r="AR486" s="5" t="s">
        <v>181</v>
      </c>
      <c r="AS486" s="5" t="s">
        <v>64</v>
      </c>
      <c r="AT486" s="5"/>
      <c r="AU486" t="s">
        <v>38</v>
      </c>
      <c r="AV486" t="s">
        <v>38</v>
      </c>
      <c r="AW486" t="s">
        <v>38</v>
      </c>
      <c r="AX486" t="s">
        <v>90</v>
      </c>
      <c r="AY486" s="35" t="s">
        <v>3295</v>
      </c>
      <c r="AZ486" s="36" t="s">
        <v>3637</v>
      </c>
      <c r="BA486" s="36" t="s">
        <v>4178</v>
      </c>
      <c r="BB486" s="36" t="s">
        <v>6028</v>
      </c>
      <c r="BC486" s="37"/>
      <c r="BD486" s="36" t="s">
        <v>6029</v>
      </c>
      <c r="BE486" s="36" t="s">
        <v>5287</v>
      </c>
      <c r="BF486" t="s">
        <v>87</v>
      </c>
      <c r="BG486" s="39">
        <v>21368</v>
      </c>
      <c r="BH486" t="s">
        <v>53</v>
      </c>
      <c r="BI486" t="s">
        <v>221</v>
      </c>
      <c r="BJ486" s="5" t="s">
        <v>55</v>
      </c>
      <c r="BK486" t="s">
        <v>37</v>
      </c>
      <c r="BL486" t="s">
        <v>237</v>
      </c>
      <c r="BM486" t="s">
        <v>111</v>
      </c>
      <c r="BN486" t="s">
        <v>121</v>
      </c>
      <c r="BO486" t="s">
        <v>98</v>
      </c>
      <c r="BP486" s="4">
        <v>44188</v>
      </c>
      <c r="BQ486">
        <v>123</v>
      </c>
      <c r="BR486" s="5" t="s">
        <v>55</v>
      </c>
      <c r="BS486" t="s">
        <v>50</v>
      </c>
      <c r="BT486">
        <v>30215</v>
      </c>
      <c r="BU486" t="s">
        <v>38</v>
      </c>
      <c r="BV486" t="s">
        <v>38</v>
      </c>
      <c r="BW486" s="5" t="s">
        <v>55</v>
      </c>
      <c r="BX486" s="22" t="s">
        <v>55</v>
      </c>
      <c r="BY486" s="5" t="s">
        <v>55</v>
      </c>
      <c r="BZ486" s="5" t="s">
        <v>55</v>
      </c>
      <c r="CA486" t="s">
        <v>37</v>
      </c>
      <c r="CB486" t="s">
        <v>37</v>
      </c>
      <c r="CC486" t="s">
        <v>55</v>
      </c>
    </row>
    <row r="487" spans="1:81" ht="17" customHeight="1" x14ac:dyDescent="0.2">
      <c r="A487" s="7" t="s">
        <v>37</v>
      </c>
      <c r="B487" t="s">
        <v>750</v>
      </c>
      <c r="C487" t="s">
        <v>136</v>
      </c>
      <c r="D487" t="s">
        <v>166</v>
      </c>
      <c r="E487" t="str">
        <f t="shared" si="48"/>
        <v>Load Scenario 486 (Org#=1| Campus#=1, GiftType#=2, Fund#=1)</v>
      </c>
      <c r="F487" s="24" t="str">
        <f t="shared" si="49"/>
        <v>CampusName=Main Campus|GiftType=Donate| DonatePurchaseGoal=Donate|FundName= General Giving| CategoryName=</v>
      </c>
      <c r="G487" s="24" t="str">
        <f t="shared" si="50"/>
        <v>Load Scenario 486 (Org#=1| Campus#=1, GiftType#=2, Fund#=1) - Using 'Main Campus',  'Donate', using 'AmountCurrency' of '10', with a 'One-Time' transaction using a 'New Credit Card' payment type 'Visa' with account 'Visa_Corporate_Purchase' number '4055 0111 1111 1111' Submit = 'Yes'</v>
      </c>
      <c r="H487" s="24" t="str">
        <f t="shared" si="51"/>
        <v>Environment= https://sg-dev-web.securegive.com/,  User= testing+486+load@securegive.com</v>
      </c>
      <c r="I487" s="34" t="s">
        <v>244</v>
      </c>
      <c r="J487" t="s">
        <v>272</v>
      </c>
      <c r="K487" s="34" t="s">
        <v>2243</v>
      </c>
      <c r="L487" t="s">
        <v>271</v>
      </c>
      <c r="M487" t="s">
        <v>55</v>
      </c>
      <c r="N487" t="s">
        <v>55</v>
      </c>
      <c r="O487" s="1" t="s">
        <v>92</v>
      </c>
      <c r="P487" t="s">
        <v>13</v>
      </c>
      <c r="Q487">
        <v>1</v>
      </c>
      <c r="R487" s="24">
        <v>1</v>
      </c>
      <c r="S487" s="7" t="s">
        <v>213</v>
      </c>
      <c r="T487" s="7">
        <v>2</v>
      </c>
      <c r="U487" s="7" t="s">
        <v>213</v>
      </c>
      <c r="V487" s="26" t="s">
        <v>55</v>
      </c>
      <c r="W487" s="22" t="s">
        <v>55</v>
      </c>
      <c r="X487" s="32" t="s">
        <v>55</v>
      </c>
      <c r="Y487" s="32" t="s">
        <v>55</v>
      </c>
      <c r="Z487" s="22" t="s">
        <v>55</v>
      </c>
      <c r="AA487" s="22" t="s">
        <v>55</v>
      </c>
      <c r="AB487" s="22" t="s">
        <v>55</v>
      </c>
      <c r="AC487" t="s">
        <v>60</v>
      </c>
      <c r="AD487">
        <v>1</v>
      </c>
      <c r="AF487" t="s">
        <v>24</v>
      </c>
      <c r="AG487">
        <v>10</v>
      </c>
      <c r="AH487" t="s">
        <v>17</v>
      </c>
      <c r="AI487" s="5" t="s">
        <v>55</v>
      </c>
      <c r="AJ487" s="5" t="s">
        <v>55</v>
      </c>
      <c r="AK487" s="32" t="s">
        <v>55</v>
      </c>
      <c r="AL487" s="22" t="s">
        <v>55</v>
      </c>
      <c r="AM487" s="32" t="s">
        <v>55</v>
      </c>
      <c r="AN487" s="32" t="s">
        <v>55</v>
      </c>
      <c r="AO487" s="22" t="str">
        <f t="shared" si="47"/>
        <v>One-Time gift on N/A basis charged on N/A Delayed start date of N/A ending on N/A</v>
      </c>
      <c r="AP487" t="s">
        <v>38</v>
      </c>
      <c r="AQ487" s="5" t="s">
        <v>64</v>
      </c>
      <c r="AR487" s="5" t="s">
        <v>181</v>
      </c>
      <c r="AS487" s="5" t="s">
        <v>64</v>
      </c>
      <c r="AT487" s="5"/>
      <c r="AU487" t="s">
        <v>38</v>
      </c>
      <c r="AV487" t="s">
        <v>38</v>
      </c>
      <c r="AW487" t="s">
        <v>38</v>
      </c>
      <c r="AX487" t="s">
        <v>90</v>
      </c>
      <c r="AY487" s="35" t="s">
        <v>3290</v>
      </c>
      <c r="AZ487" s="36" t="s">
        <v>3639</v>
      </c>
      <c r="BA487" s="36" t="s">
        <v>4179</v>
      </c>
      <c r="BB487" s="36" t="s">
        <v>6030</v>
      </c>
      <c r="BC487" s="37"/>
      <c r="BD487" s="36" t="s">
        <v>5436</v>
      </c>
      <c r="BE487" s="36" t="s">
        <v>5429</v>
      </c>
      <c r="BF487" t="s">
        <v>87</v>
      </c>
      <c r="BG487" s="39">
        <v>65244</v>
      </c>
      <c r="BH487" t="s">
        <v>53</v>
      </c>
      <c r="BI487" t="s">
        <v>221</v>
      </c>
      <c r="BJ487" s="5" t="s">
        <v>55</v>
      </c>
      <c r="BK487" t="s">
        <v>37</v>
      </c>
      <c r="BL487" t="s">
        <v>237</v>
      </c>
      <c r="BM487" t="s">
        <v>111</v>
      </c>
      <c r="BN487" t="s">
        <v>106</v>
      </c>
      <c r="BO487" t="s">
        <v>100</v>
      </c>
      <c r="BP487" s="4">
        <v>44188</v>
      </c>
      <c r="BQ487">
        <v>123</v>
      </c>
      <c r="BR487" s="5" t="s">
        <v>55</v>
      </c>
      <c r="BS487" t="s">
        <v>172</v>
      </c>
      <c r="BT487">
        <v>30215</v>
      </c>
      <c r="BU487" t="s">
        <v>38</v>
      </c>
      <c r="BV487" t="s">
        <v>38</v>
      </c>
      <c r="BW487" s="5" t="s">
        <v>55</v>
      </c>
      <c r="BX487" s="22" t="s">
        <v>55</v>
      </c>
      <c r="BY487" s="5" t="s">
        <v>55</v>
      </c>
      <c r="BZ487" s="5" t="s">
        <v>55</v>
      </c>
      <c r="CA487" t="s">
        <v>37</v>
      </c>
      <c r="CB487" t="s">
        <v>37</v>
      </c>
      <c r="CC487" t="s">
        <v>55</v>
      </c>
    </row>
    <row r="488" spans="1:81" x14ac:dyDescent="0.2">
      <c r="A488" s="7" t="s">
        <v>37</v>
      </c>
      <c r="B488" t="s">
        <v>751</v>
      </c>
      <c r="C488" t="s">
        <v>136</v>
      </c>
      <c r="D488" t="s">
        <v>166</v>
      </c>
      <c r="E488" t="str">
        <f t="shared" si="48"/>
        <v>Load Scenario 487 (Org#=1| Campus#=1, GiftType#=2, Fund#=1)</v>
      </c>
      <c r="F488" s="24" t="str">
        <f t="shared" si="49"/>
        <v>CampusName=Main Campus|GiftType=Donate| DonatePurchaseGoal=Donate|FundName= General Giving| CategoryName=</v>
      </c>
      <c r="G488" s="24" t="str">
        <f t="shared" si="50"/>
        <v>Load Scenario 487 (Org#=1| Campus#=1, GiftType#=2, Fund#=1) - Using 'Main Campus',  'Donate', using 'AmountCurrency' of '14', with a 'One-Time' transaction using a 'New Credit Card' payment type 'Visa' with account 'Mastercard_Personal' number '5454 5454 5454 5454' Submit = 'Yes'</v>
      </c>
      <c r="H488" s="24" t="str">
        <f t="shared" si="51"/>
        <v>Environment= https://sg-dev-web.securegive.com/,  User= testing+487+load@securegive.com</v>
      </c>
      <c r="I488" s="34" t="s">
        <v>244</v>
      </c>
      <c r="J488" t="s">
        <v>272</v>
      </c>
      <c r="K488" s="34" t="s">
        <v>2244</v>
      </c>
      <c r="L488" t="s">
        <v>271</v>
      </c>
      <c r="M488" t="s">
        <v>55</v>
      </c>
      <c r="N488" t="s">
        <v>55</v>
      </c>
      <c r="O488" s="1" t="s">
        <v>92</v>
      </c>
      <c r="P488" t="s">
        <v>13</v>
      </c>
      <c r="Q488">
        <v>1</v>
      </c>
      <c r="R488" s="24">
        <v>1</v>
      </c>
      <c r="S488" s="7" t="s">
        <v>213</v>
      </c>
      <c r="T488" s="7">
        <v>2</v>
      </c>
      <c r="U488" s="7" t="s">
        <v>213</v>
      </c>
      <c r="V488" s="26" t="s">
        <v>55</v>
      </c>
      <c r="W488" s="22" t="s">
        <v>55</v>
      </c>
      <c r="X488" s="32" t="s">
        <v>55</v>
      </c>
      <c r="Y488" s="32" t="s">
        <v>55</v>
      </c>
      <c r="Z488" s="22" t="s">
        <v>55</v>
      </c>
      <c r="AA488" s="22" t="s">
        <v>55</v>
      </c>
      <c r="AB488" s="22" t="s">
        <v>55</v>
      </c>
      <c r="AC488" t="s">
        <v>60</v>
      </c>
      <c r="AD488">
        <v>1</v>
      </c>
      <c r="AF488" t="s">
        <v>24</v>
      </c>
      <c r="AG488">
        <v>14</v>
      </c>
      <c r="AH488" t="s">
        <v>17</v>
      </c>
      <c r="AI488" s="5" t="s">
        <v>55</v>
      </c>
      <c r="AJ488" s="5" t="s">
        <v>55</v>
      </c>
      <c r="AK488" s="32" t="s">
        <v>55</v>
      </c>
      <c r="AL488" s="22" t="s">
        <v>55</v>
      </c>
      <c r="AM488" s="32" t="s">
        <v>55</v>
      </c>
      <c r="AN488" s="32" t="s">
        <v>55</v>
      </c>
      <c r="AO488" s="22" t="str">
        <f t="shared" si="47"/>
        <v>One-Time gift on N/A basis charged on N/A Delayed start date of N/A ending on N/A</v>
      </c>
      <c r="AP488" t="s">
        <v>38</v>
      </c>
      <c r="AQ488" s="5" t="s">
        <v>64</v>
      </c>
      <c r="AR488" s="5" t="s">
        <v>181</v>
      </c>
      <c r="AS488" s="5" t="s">
        <v>64</v>
      </c>
      <c r="AT488" s="5"/>
      <c r="AU488" t="s">
        <v>38</v>
      </c>
      <c r="AV488" t="s">
        <v>38</v>
      </c>
      <c r="AW488" t="s">
        <v>38</v>
      </c>
      <c r="AX488" t="s">
        <v>90</v>
      </c>
      <c r="AY488" s="35" t="s">
        <v>3405</v>
      </c>
      <c r="AZ488" s="36" t="s">
        <v>3541</v>
      </c>
      <c r="BA488" s="36" t="s">
        <v>4180</v>
      </c>
      <c r="BB488" s="36" t="s">
        <v>6031</v>
      </c>
      <c r="BC488" s="37"/>
      <c r="BD488" s="36" t="s">
        <v>6032</v>
      </c>
      <c r="BE488" s="36" t="s">
        <v>5220</v>
      </c>
      <c r="BF488" t="s">
        <v>87</v>
      </c>
      <c r="BG488" s="39">
        <v>73994</v>
      </c>
      <c r="BH488" t="s">
        <v>53</v>
      </c>
      <c r="BI488" t="s">
        <v>221</v>
      </c>
      <c r="BJ488" s="5" t="s">
        <v>55</v>
      </c>
      <c r="BK488" t="s">
        <v>37</v>
      </c>
      <c r="BL488" t="s">
        <v>237</v>
      </c>
      <c r="BM488" t="s">
        <v>111</v>
      </c>
      <c r="BN488" t="s">
        <v>122</v>
      </c>
      <c r="BO488" t="s">
        <v>101</v>
      </c>
      <c r="BP488" s="4">
        <v>44188</v>
      </c>
      <c r="BQ488">
        <v>123</v>
      </c>
      <c r="BR488" s="5" t="s">
        <v>55</v>
      </c>
      <c r="BS488" t="s">
        <v>173</v>
      </c>
      <c r="BT488">
        <v>30215</v>
      </c>
      <c r="BU488" t="s">
        <v>38</v>
      </c>
      <c r="BV488" t="s">
        <v>38</v>
      </c>
      <c r="BW488" s="5" t="s">
        <v>55</v>
      </c>
      <c r="BX488" s="22" t="s">
        <v>55</v>
      </c>
      <c r="BY488" s="5" t="s">
        <v>55</v>
      </c>
      <c r="BZ488" s="5" t="s">
        <v>55</v>
      </c>
      <c r="CA488" t="s">
        <v>38</v>
      </c>
      <c r="CB488" t="s">
        <v>37</v>
      </c>
      <c r="CC488" t="s">
        <v>55</v>
      </c>
    </row>
    <row r="489" spans="1:81" x14ac:dyDescent="0.2">
      <c r="A489" s="7" t="s">
        <v>37</v>
      </c>
      <c r="B489" t="s">
        <v>752</v>
      </c>
      <c r="C489" t="s">
        <v>136</v>
      </c>
      <c r="D489" t="s">
        <v>166</v>
      </c>
      <c r="E489" t="str">
        <f t="shared" si="48"/>
        <v>Load Scenario 488 (Org#=1| Campus#=1, GiftType#=2, Fund#=1)</v>
      </c>
      <c r="F489" s="24" t="str">
        <f t="shared" si="49"/>
        <v>CampusName=Main Campus|GiftType=Donate| DonatePurchaseGoal=Donate|FundName= General Giving| CategoryName=</v>
      </c>
      <c r="G489" s="24" t="str">
        <f t="shared" si="50"/>
        <v>Load Scenario 488 (Org#=1| Campus#=1, GiftType#=2, Fund#=1) - Using 'Main Campus',  'Donate', using 'AmountCurrency' of '15', with a 'One-Time' transaction using a 'New Credit Card' payment type 'Mastercard' with account 'Mastercard_Corporate' number '5405 2222 2222 2226' Submit = 'Yes'</v>
      </c>
      <c r="H489" s="24" t="str">
        <f t="shared" si="51"/>
        <v>Environment= https://sg-dev-web.securegive.com/,  User= testing+488+load@securegive.com</v>
      </c>
      <c r="I489" s="34" t="s">
        <v>244</v>
      </c>
      <c r="J489" t="s">
        <v>272</v>
      </c>
      <c r="K489" s="34" t="s">
        <v>2245</v>
      </c>
      <c r="L489" t="s">
        <v>271</v>
      </c>
      <c r="M489" t="s">
        <v>55</v>
      </c>
      <c r="N489" t="s">
        <v>55</v>
      </c>
      <c r="O489" s="1" t="s">
        <v>92</v>
      </c>
      <c r="P489" t="s">
        <v>13</v>
      </c>
      <c r="Q489">
        <v>1</v>
      </c>
      <c r="R489" s="24">
        <v>1</v>
      </c>
      <c r="S489" s="7" t="s">
        <v>213</v>
      </c>
      <c r="T489" s="7">
        <v>2</v>
      </c>
      <c r="U489" s="7" t="s">
        <v>213</v>
      </c>
      <c r="V489" s="26" t="s">
        <v>55</v>
      </c>
      <c r="W489" s="22" t="s">
        <v>55</v>
      </c>
      <c r="X489" s="32" t="s">
        <v>55</v>
      </c>
      <c r="Y489" s="32" t="s">
        <v>55</v>
      </c>
      <c r="Z489" s="22" t="s">
        <v>55</v>
      </c>
      <c r="AA489" s="22" t="s">
        <v>55</v>
      </c>
      <c r="AB489" s="22" t="s">
        <v>55</v>
      </c>
      <c r="AC489" t="s">
        <v>60</v>
      </c>
      <c r="AD489">
        <v>1</v>
      </c>
      <c r="AF489" t="s">
        <v>24</v>
      </c>
      <c r="AG489">
        <v>15</v>
      </c>
      <c r="AH489" t="s">
        <v>17</v>
      </c>
      <c r="AI489" s="5" t="s">
        <v>55</v>
      </c>
      <c r="AJ489" s="5" t="s">
        <v>55</v>
      </c>
      <c r="AK489" s="32" t="s">
        <v>55</v>
      </c>
      <c r="AL489" s="22" t="s">
        <v>55</v>
      </c>
      <c r="AM489" s="32" t="s">
        <v>55</v>
      </c>
      <c r="AN489" s="32" t="s">
        <v>55</v>
      </c>
      <c r="AO489" s="22" t="str">
        <f t="shared" si="47"/>
        <v>One-Time gift on N/A basis charged on N/A Delayed start date of N/A ending on N/A</v>
      </c>
      <c r="AP489" t="s">
        <v>38</v>
      </c>
      <c r="AQ489" s="5" t="s">
        <v>64</v>
      </c>
      <c r="AR489" s="5" t="s">
        <v>181</v>
      </c>
      <c r="AS489" s="5" t="s">
        <v>64</v>
      </c>
      <c r="AT489" s="5"/>
      <c r="AU489" t="s">
        <v>38</v>
      </c>
      <c r="AV489" t="s">
        <v>38</v>
      </c>
      <c r="AW489" t="s">
        <v>38</v>
      </c>
      <c r="AX489" t="s">
        <v>90</v>
      </c>
      <c r="AY489" s="35" t="s">
        <v>3362</v>
      </c>
      <c r="AZ489" s="36" t="s">
        <v>3300</v>
      </c>
      <c r="BA489" s="36" t="s">
        <v>4181</v>
      </c>
      <c r="BB489" s="36" t="s">
        <v>6033</v>
      </c>
      <c r="BC489" s="37"/>
      <c r="BD489" s="36" t="s">
        <v>6034</v>
      </c>
      <c r="BE489" s="36" t="s">
        <v>5270</v>
      </c>
      <c r="BF489" t="s">
        <v>87</v>
      </c>
      <c r="BG489" s="39">
        <v>77917</v>
      </c>
      <c r="BH489" t="s">
        <v>53</v>
      </c>
      <c r="BI489" t="s">
        <v>221</v>
      </c>
      <c r="BJ489" s="5" t="s">
        <v>55</v>
      </c>
      <c r="BK489" t="s">
        <v>37</v>
      </c>
      <c r="BL489" t="s">
        <v>238</v>
      </c>
      <c r="BM489" t="s">
        <v>111</v>
      </c>
      <c r="BN489" t="s">
        <v>123</v>
      </c>
      <c r="BO489" t="s">
        <v>103</v>
      </c>
      <c r="BP489" s="4">
        <v>44188</v>
      </c>
      <c r="BQ489">
        <v>123</v>
      </c>
      <c r="BR489" s="5" t="s">
        <v>55</v>
      </c>
      <c r="BS489" t="s">
        <v>174</v>
      </c>
      <c r="BT489">
        <v>30215</v>
      </c>
      <c r="BU489" t="s">
        <v>38</v>
      </c>
      <c r="BV489" t="s">
        <v>38</v>
      </c>
      <c r="BW489" s="5" t="s">
        <v>55</v>
      </c>
      <c r="BX489" s="22" t="s">
        <v>55</v>
      </c>
      <c r="BY489" s="5" t="s">
        <v>55</v>
      </c>
      <c r="BZ489" s="5" t="s">
        <v>55</v>
      </c>
      <c r="CA489" t="s">
        <v>38</v>
      </c>
      <c r="CB489" t="s">
        <v>37</v>
      </c>
      <c r="CC489" t="s">
        <v>55</v>
      </c>
    </row>
    <row r="490" spans="1:81" x14ac:dyDescent="0.2">
      <c r="A490" s="7" t="s">
        <v>37</v>
      </c>
      <c r="B490" t="s">
        <v>753</v>
      </c>
      <c r="C490" t="s">
        <v>136</v>
      </c>
      <c r="D490" t="s">
        <v>166</v>
      </c>
      <c r="E490" t="str">
        <f t="shared" si="48"/>
        <v>Load Scenario 489 (Org#=1| Campus#=1, GiftType#=2, Fund#=1)</v>
      </c>
      <c r="F490" s="24" t="str">
        <f t="shared" si="49"/>
        <v>CampusName=Main Campus|GiftType=Donate| DonatePurchaseGoal=Donate|FundName= General Giving| CategoryName=</v>
      </c>
      <c r="G490" s="24" t="str">
        <f t="shared" si="50"/>
        <v>Load Scenario 489 (Org#=1| Campus#=1, GiftType#=2, Fund#=1) - Using 'Main Campus',  'Donate', using 'AmountCurrency' of '16', with a 'One-Time' transaction using a 'New Credit Card' payment type 'Discover' with account 'Discover' number '6011 0009 9550 0000' Submit = 'Yes'</v>
      </c>
      <c r="H490" s="24" t="str">
        <f t="shared" si="51"/>
        <v>Environment= https://sg-dev-web.securegive.com/,  User= testing+489+load@securegive.com</v>
      </c>
      <c r="I490" s="34" t="s">
        <v>244</v>
      </c>
      <c r="J490" t="s">
        <v>272</v>
      </c>
      <c r="K490" s="34" t="s">
        <v>2246</v>
      </c>
      <c r="L490" t="s">
        <v>271</v>
      </c>
      <c r="M490" t="s">
        <v>55</v>
      </c>
      <c r="N490" t="s">
        <v>55</v>
      </c>
      <c r="O490" s="1" t="s">
        <v>92</v>
      </c>
      <c r="P490" t="s">
        <v>13</v>
      </c>
      <c r="Q490">
        <v>1</v>
      </c>
      <c r="R490" s="24">
        <v>1</v>
      </c>
      <c r="S490" s="7" t="s">
        <v>213</v>
      </c>
      <c r="T490" s="7">
        <v>2</v>
      </c>
      <c r="U490" s="7" t="s">
        <v>213</v>
      </c>
      <c r="V490" s="26" t="s">
        <v>55</v>
      </c>
      <c r="W490" s="22" t="s">
        <v>55</v>
      </c>
      <c r="X490" s="32" t="s">
        <v>55</v>
      </c>
      <c r="Y490" s="32" t="s">
        <v>55</v>
      </c>
      <c r="Z490" s="22" t="s">
        <v>55</v>
      </c>
      <c r="AA490" s="22" t="s">
        <v>55</v>
      </c>
      <c r="AB490" s="22" t="s">
        <v>55</v>
      </c>
      <c r="AC490" t="s">
        <v>60</v>
      </c>
      <c r="AD490">
        <v>1</v>
      </c>
      <c r="AF490" t="s">
        <v>24</v>
      </c>
      <c r="AG490">
        <v>16</v>
      </c>
      <c r="AH490" t="s">
        <v>17</v>
      </c>
      <c r="AI490" s="5" t="s">
        <v>55</v>
      </c>
      <c r="AJ490" s="5" t="s">
        <v>55</v>
      </c>
      <c r="AK490" s="32" t="s">
        <v>55</v>
      </c>
      <c r="AL490" s="22" t="s">
        <v>55</v>
      </c>
      <c r="AM490" s="32" t="s">
        <v>55</v>
      </c>
      <c r="AN490" s="32" t="s">
        <v>55</v>
      </c>
      <c r="AO490" s="22" t="str">
        <f t="shared" si="47"/>
        <v>One-Time gift on N/A basis charged on N/A Delayed start date of N/A ending on N/A</v>
      </c>
      <c r="AP490" t="s">
        <v>38</v>
      </c>
      <c r="AQ490" s="5" t="s">
        <v>64</v>
      </c>
      <c r="AR490" s="5" t="s">
        <v>181</v>
      </c>
      <c r="AS490" s="5" t="s">
        <v>64</v>
      </c>
      <c r="AT490" s="5"/>
      <c r="AU490" t="s">
        <v>38</v>
      </c>
      <c r="AV490" t="s">
        <v>38</v>
      </c>
      <c r="AW490" t="s">
        <v>38</v>
      </c>
      <c r="AX490" t="s">
        <v>90</v>
      </c>
      <c r="AY490" s="35" t="s">
        <v>3403</v>
      </c>
      <c r="AZ490" s="36" t="s">
        <v>3576</v>
      </c>
      <c r="BA490" s="36" t="s">
        <v>4182</v>
      </c>
      <c r="BB490" s="36" t="s">
        <v>6035</v>
      </c>
      <c r="BC490" s="37"/>
      <c r="BD490" s="36" t="s">
        <v>5737</v>
      </c>
      <c r="BE490" s="36" t="s">
        <v>5206</v>
      </c>
      <c r="BF490" t="s">
        <v>87</v>
      </c>
      <c r="BG490" s="39">
        <v>36445</v>
      </c>
      <c r="BH490" t="s">
        <v>53</v>
      </c>
      <c r="BI490" t="s">
        <v>221</v>
      </c>
      <c r="BJ490" s="5" t="s">
        <v>55</v>
      </c>
      <c r="BK490" t="s">
        <v>37</v>
      </c>
      <c r="BL490" t="s">
        <v>96</v>
      </c>
      <c r="BM490" t="s">
        <v>111</v>
      </c>
      <c r="BN490" t="s">
        <v>96</v>
      </c>
      <c r="BO490" t="s">
        <v>104</v>
      </c>
      <c r="BP490" s="4">
        <v>44188</v>
      </c>
      <c r="BQ490">
        <v>123</v>
      </c>
      <c r="BR490" s="5" t="s">
        <v>55</v>
      </c>
      <c r="BS490" t="s">
        <v>175</v>
      </c>
      <c r="BT490">
        <v>30215</v>
      </c>
      <c r="BU490" t="s">
        <v>38</v>
      </c>
      <c r="BV490" t="s">
        <v>38</v>
      </c>
      <c r="BW490" s="5" t="s">
        <v>55</v>
      </c>
      <c r="BX490" s="22" t="s">
        <v>55</v>
      </c>
      <c r="BY490" s="5" t="s">
        <v>55</v>
      </c>
      <c r="BZ490" s="5" t="s">
        <v>55</v>
      </c>
      <c r="CA490" t="s">
        <v>37</v>
      </c>
      <c r="CB490" t="s">
        <v>37</v>
      </c>
      <c r="CC490" t="s">
        <v>55</v>
      </c>
    </row>
    <row r="491" spans="1:81" x14ac:dyDescent="0.2">
      <c r="A491" s="7" t="s">
        <v>37</v>
      </c>
      <c r="B491" t="s">
        <v>754</v>
      </c>
      <c r="C491" t="s">
        <v>136</v>
      </c>
      <c r="D491" t="s">
        <v>166</v>
      </c>
      <c r="E491" t="str">
        <f t="shared" si="48"/>
        <v>Load Scenario 490 (Org#=1| Campus#=1, GiftType#=2, Fund#=1)</v>
      </c>
      <c r="F491" s="24" t="str">
        <f t="shared" si="49"/>
        <v>CampusName=Main Campus|GiftType=Donate| DonatePurchaseGoal=Donate|FundName= General Giving| CategoryName=</v>
      </c>
      <c r="G491" s="24" t="str">
        <f t="shared" si="50"/>
        <v>Load Scenario 490 (Org#=1| Campus#=1, GiftType#=2, Fund#=1) - Using 'Main Campus',  'Donate', using 'AmountCurrency' of '10', with a 'One-Time' transaction using a 'New Credit Card' payment type 'Amex' with account 'American_Express' number '3714 496353 98431' Submit = 'Yes'</v>
      </c>
      <c r="H491" s="24" t="str">
        <f t="shared" si="51"/>
        <v>Environment= https://sg-dev-web.securegive.com/,  User= testing+490+load@securegive.com</v>
      </c>
      <c r="I491" s="34" t="s">
        <v>244</v>
      </c>
      <c r="J491" t="s">
        <v>272</v>
      </c>
      <c r="K491" s="34" t="s">
        <v>2247</v>
      </c>
      <c r="L491" t="s">
        <v>271</v>
      </c>
      <c r="M491" t="s">
        <v>55</v>
      </c>
      <c r="N491" t="s">
        <v>55</v>
      </c>
      <c r="O491" s="1" t="s">
        <v>92</v>
      </c>
      <c r="P491" t="s">
        <v>13</v>
      </c>
      <c r="Q491">
        <v>1</v>
      </c>
      <c r="R491" s="24">
        <v>1</v>
      </c>
      <c r="S491" s="7" t="s">
        <v>213</v>
      </c>
      <c r="T491" s="7">
        <v>2</v>
      </c>
      <c r="U491" s="7" t="s">
        <v>213</v>
      </c>
      <c r="V491" s="26" t="s">
        <v>55</v>
      </c>
      <c r="W491" s="22" t="s">
        <v>55</v>
      </c>
      <c r="X491" s="32" t="s">
        <v>55</v>
      </c>
      <c r="Y491" s="32" t="s">
        <v>55</v>
      </c>
      <c r="Z491" s="22" t="s">
        <v>55</v>
      </c>
      <c r="AA491" s="22" t="s">
        <v>55</v>
      </c>
      <c r="AB491" s="22" t="s">
        <v>55</v>
      </c>
      <c r="AC491" t="s">
        <v>60</v>
      </c>
      <c r="AD491">
        <v>1</v>
      </c>
      <c r="AF491" t="s">
        <v>24</v>
      </c>
      <c r="AG491">
        <v>10</v>
      </c>
      <c r="AH491" t="s">
        <v>17</v>
      </c>
      <c r="AI491" s="5" t="s">
        <v>55</v>
      </c>
      <c r="AJ491" s="5" t="s">
        <v>55</v>
      </c>
      <c r="AK491" s="32" t="s">
        <v>55</v>
      </c>
      <c r="AL491" s="22" t="s">
        <v>55</v>
      </c>
      <c r="AM491" s="32" t="s">
        <v>55</v>
      </c>
      <c r="AN491" s="32" t="s">
        <v>55</v>
      </c>
      <c r="AO491" s="22" t="str">
        <f t="shared" si="47"/>
        <v>One-Time gift on N/A basis charged on N/A Delayed start date of N/A ending on N/A</v>
      </c>
      <c r="AP491" t="s">
        <v>38</v>
      </c>
      <c r="AQ491" s="5" t="s">
        <v>64</v>
      </c>
      <c r="AR491" s="5" t="s">
        <v>181</v>
      </c>
      <c r="AS491" s="5" t="s">
        <v>64</v>
      </c>
      <c r="AT491" s="5"/>
      <c r="AU491" t="s">
        <v>38</v>
      </c>
      <c r="AV491" t="s">
        <v>38</v>
      </c>
      <c r="AW491" t="s">
        <v>38</v>
      </c>
      <c r="AX491" t="s">
        <v>90</v>
      </c>
      <c r="AY491" s="35" t="s">
        <v>3573</v>
      </c>
      <c r="AZ491" s="36" t="s">
        <v>3576</v>
      </c>
      <c r="BA491" s="36" t="s">
        <v>4183</v>
      </c>
      <c r="BB491" s="36" t="s">
        <v>6036</v>
      </c>
      <c r="BC491" s="37"/>
      <c r="BD491" s="36" t="s">
        <v>6037</v>
      </c>
      <c r="BE491" s="36" t="s">
        <v>5322</v>
      </c>
      <c r="BF491" t="s">
        <v>87</v>
      </c>
      <c r="BG491" s="39">
        <v>89038</v>
      </c>
      <c r="BH491" t="s">
        <v>53</v>
      </c>
      <c r="BI491" t="s">
        <v>221</v>
      </c>
      <c r="BJ491" s="5" t="s">
        <v>55</v>
      </c>
      <c r="BK491" t="s">
        <v>37</v>
      </c>
      <c r="BL491" t="s">
        <v>239</v>
      </c>
      <c r="BM491" t="s">
        <v>111</v>
      </c>
      <c r="BN491" t="s">
        <v>107</v>
      </c>
      <c r="BO491" t="s">
        <v>105</v>
      </c>
      <c r="BP491" s="4">
        <v>44188</v>
      </c>
      <c r="BQ491" s="5" t="s">
        <v>55</v>
      </c>
      <c r="BR491">
        <v>1234</v>
      </c>
      <c r="BS491" t="s">
        <v>176</v>
      </c>
      <c r="BT491">
        <v>30215</v>
      </c>
      <c r="BU491" t="s">
        <v>38</v>
      </c>
      <c r="BV491" t="s">
        <v>55</v>
      </c>
      <c r="BW491" s="5" t="s">
        <v>55</v>
      </c>
      <c r="BX491" s="22" t="s">
        <v>55</v>
      </c>
      <c r="BY491" s="5" t="s">
        <v>55</v>
      </c>
      <c r="BZ491" s="5" t="s">
        <v>55</v>
      </c>
      <c r="CA491" t="s">
        <v>37</v>
      </c>
      <c r="CB491" t="s">
        <v>37</v>
      </c>
      <c r="CC491" t="s">
        <v>55</v>
      </c>
    </row>
    <row r="492" spans="1:81" x14ac:dyDescent="0.2">
      <c r="A492" s="7" t="s">
        <v>37</v>
      </c>
      <c r="B492" t="s">
        <v>755</v>
      </c>
      <c r="C492" t="s">
        <v>136</v>
      </c>
      <c r="D492" t="s">
        <v>166</v>
      </c>
      <c r="E492" t="str">
        <f t="shared" si="48"/>
        <v>Load Scenario 491 (Org#=1| Campus#=1, GiftType#=2, Fund#=1)</v>
      </c>
      <c r="F492" s="24" t="str">
        <f t="shared" si="49"/>
        <v>CampusName=Main Campus|GiftType=Donate| DonatePurchaseGoal=Donate|FundName= General Giving| CategoryName=</v>
      </c>
      <c r="G492" s="24" t="str">
        <f t="shared" si="50"/>
        <v>Load Scenario 491 (Org#=1| Campus#=1, GiftType#=2, Fund#=1) - Using 'Main Campus',  'Donate', using 'AmountCurrency' of '10', with a 'One-Time' transaction using a 'New Bank Account' payment type 'ach' with account 'NormalAccount' number '856667' Submit = 'Yes'</v>
      </c>
      <c r="H492" s="24" t="str">
        <f t="shared" si="51"/>
        <v>Environment= https://sg-dev-web.securegive.com/,  User= testing+491+load@securegive.com</v>
      </c>
      <c r="I492" s="34" t="s">
        <v>244</v>
      </c>
      <c r="J492" t="s">
        <v>272</v>
      </c>
      <c r="K492" s="34" t="s">
        <v>2248</v>
      </c>
      <c r="L492" t="s">
        <v>271</v>
      </c>
      <c r="M492" t="s">
        <v>55</v>
      </c>
      <c r="N492" t="s">
        <v>55</v>
      </c>
      <c r="O492" s="1" t="s">
        <v>92</v>
      </c>
      <c r="P492" t="s">
        <v>13</v>
      </c>
      <c r="Q492">
        <v>1</v>
      </c>
      <c r="R492" s="24">
        <v>1</v>
      </c>
      <c r="S492" s="7" t="s">
        <v>213</v>
      </c>
      <c r="T492" s="7">
        <v>2</v>
      </c>
      <c r="U492" s="7" t="s">
        <v>213</v>
      </c>
      <c r="V492" s="26" t="s">
        <v>55</v>
      </c>
      <c r="W492" s="22" t="s">
        <v>55</v>
      </c>
      <c r="X492" s="32" t="s">
        <v>55</v>
      </c>
      <c r="Y492" s="32" t="s">
        <v>55</v>
      </c>
      <c r="Z492" s="22" t="s">
        <v>55</v>
      </c>
      <c r="AA492" s="22" t="s">
        <v>55</v>
      </c>
      <c r="AB492" s="22" t="s">
        <v>55</v>
      </c>
      <c r="AC492" t="s">
        <v>60</v>
      </c>
      <c r="AD492">
        <v>1</v>
      </c>
      <c r="AF492" t="s">
        <v>24</v>
      </c>
      <c r="AG492">
        <v>10</v>
      </c>
      <c r="AH492" t="s">
        <v>17</v>
      </c>
      <c r="AI492" s="5" t="s">
        <v>55</v>
      </c>
      <c r="AJ492" s="5" t="s">
        <v>55</v>
      </c>
      <c r="AK492" s="32" t="s">
        <v>55</v>
      </c>
      <c r="AL492" s="22" t="s">
        <v>55</v>
      </c>
      <c r="AM492" s="32" t="s">
        <v>55</v>
      </c>
      <c r="AN492" s="32" t="s">
        <v>55</v>
      </c>
      <c r="AO492" s="22" t="str">
        <f t="shared" si="47"/>
        <v>One-Time gift on N/A basis charged on N/A Delayed start date of N/A ending on N/A</v>
      </c>
      <c r="AP492" t="s">
        <v>38</v>
      </c>
      <c r="AQ492" s="5" t="s">
        <v>64</v>
      </c>
      <c r="AR492" s="5" t="s">
        <v>181</v>
      </c>
      <c r="AS492" s="5" t="s">
        <v>64</v>
      </c>
      <c r="AT492" s="5"/>
      <c r="AU492" t="s">
        <v>38</v>
      </c>
      <c r="AV492" t="s">
        <v>38</v>
      </c>
      <c r="AW492" t="s">
        <v>38</v>
      </c>
      <c r="AX492" t="s">
        <v>90</v>
      </c>
      <c r="AY492" s="35" t="s">
        <v>3582</v>
      </c>
      <c r="AZ492" s="36" t="s">
        <v>3464</v>
      </c>
      <c r="BA492" s="36" t="s">
        <v>4184</v>
      </c>
      <c r="BB492" s="36" t="s">
        <v>6038</v>
      </c>
      <c r="BC492" s="37"/>
      <c r="BD492" s="36" t="s">
        <v>6032</v>
      </c>
      <c r="BE492" s="36" t="s">
        <v>5200</v>
      </c>
      <c r="BF492" t="s">
        <v>87</v>
      </c>
      <c r="BG492" s="39">
        <v>65120</v>
      </c>
      <c r="BH492" t="s">
        <v>126</v>
      </c>
      <c r="BI492" t="s">
        <v>221</v>
      </c>
      <c r="BJ492" s="5" t="s">
        <v>55</v>
      </c>
      <c r="BK492" s="5" t="s">
        <v>55</v>
      </c>
      <c r="BL492" t="s">
        <v>236</v>
      </c>
      <c r="BM492" t="s">
        <v>110</v>
      </c>
      <c r="BN492" t="s">
        <v>119</v>
      </c>
      <c r="BO492">
        <v>856667</v>
      </c>
      <c r="BP492" s="5" t="s">
        <v>55</v>
      </c>
      <c r="BQ492" s="5" t="s">
        <v>55</v>
      </c>
      <c r="BR492" s="5" t="s">
        <v>55</v>
      </c>
      <c r="BS492" s="5" t="s">
        <v>55</v>
      </c>
      <c r="BT492" s="5" t="s">
        <v>55</v>
      </c>
      <c r="BU492" s="5" t="s">
        <v>55</v>
      </c>
      <c r="BV492" t="s">
        <v>38</v>
      </c>
      <c r="BW492" t="s">
        <v>51</v>
      </c>
      <c r="BX492" s="6" t="s">
        <v>132</v>
      </c>
      <c r="BY492" t="s">
        <v>52</v>
      </c>
      <c r="BZ492" s="5" t="s">
        <v>131</v>
      </c>
      <c r="CA492" t="s">
        <v>38</v>
      </c>
      <c r="CB492" t="s">
        <v>37</v>
      </c>
      <c r="CC492" t="s">
        <v>215</v>
      </c>
    </row>
    <row r="493" spans="1:81" x14ac:dyDescent="0.2">
      <c r="A493" s="7" t="s">
        <v>37</v>
      </c>
      <c r="B493" t="s">
        <v>756</v>
      </c>
      <c r="C493" t="s">
        <v>136</v>
      </c>
      <c r="D493" t="s">
        <v>166</v>
      </c>
      <c r="E493" t="str">
        <f t="shared" si="48"/>
        <v>Load Scenario 492 (Org#=1| Campus#=1, GiftType#=2, Fund#=1)</v>
      </c>
      <c r="F493" s="24" t="str">
        <f t="shared" si="49"/>
        <v>CampusName=Main Campus|GiftType=Donate| DonatePurchaseGoal=Donate|FundName= General Giving| CategoryName=</v>
      </c>
      <c r="G493" s="24" t="str">
        <f t="shared" si="50"/>
        <v>Load Scenario 492 (Org#=1| Campus#=1, GiftType#=2, Fund#=1) - Using 'Main Campus',  'Donate', using 'AmountCurrency' of '10', with a 'One-Time' transaction using a 'New Credit Card' payment type 'Visa' with account 'Visa_Personal' number '4111 1111 1111 1111' Submit = 'Yes'</v>
      </c>
      <c r="H493" s="24" t="str">
        <f t="shared" si="51"/>
        <v>Environment= https://sg-dev-web.securegive.com/,  User= testing+492+load@securegive.com</v>
      </c>
      <c r="I493" s="34" t="s">
        <v>244</v>
      </c>
      <c r="J493" t="s">
        <v>272</v>
      </c>
      <c r="K493" s="34" t="s">
        <v>2249</v>
      </c>
      <c r="L493" t="s">
        <v>271</v>
      </c>
      <c r="M493" t="s">
        <v>55</v>
      </c>
      <c r="N493" t="s">
        <v>55</v>
      </c>
      <c r="O493" s="1" t="s">
        <v>92</v>
      </c>
      <c r="P493" t="s">
        <v>13</v>
      </c>
      <c r="Q493">
        <v>1</v>
      </c>
      <c r="R493" s="24">
        <v>1</v>
      </c>
      <c r="S493" s="7" t="s">
        <v>213</v>
      </c>
      <c r="T493" s="7">
        <v>2</v>
      </c>
      <c r="U493" s="7" t="s">
        <v>213</v>
      </c>
      <c r="V493" s="26" t="s">
        <v>55</v>
      </c>
      <c r="W493" s="22" t="s">
        <v>55</v>
      </c>
      <c r="X493" s="32" t="s">
        <v>55</v>
      </c>
      <c r="Y493" s="32" t="s">
        <v>55</v>
      </c>
      <c r="Z493" s="22" t="s">
        <v>55</v>
      </c>
      <c r="AA493" s="22" t="s">
        <v>55</v>
      </c>
      <c r="AB493" s="22" t="s">
        <v>55</v>
      </c>
      <c r="AC493" t="s">
        <v>60</v>
      </c>
      <c r="AD493">
        <v>1</v>
      </c>
      <c r="AF493" t="s">
        <v>24</v>
      </c>
      <c r="AG493">
        <v>10</v>
      </c>
      <c r="AH493" t="s">
        <v>17</v>
      </c>
      <c r="AI493" s="5" t="s">
        <v>55</v>
      </c>
      <c r="AJ493" s="5" t="s">
        <v>55</v>
      </c>
      <c r="AK493" s="32" t="s">
        <v>55</v>
      </c>
      <c r="AL493" s="22" t="s">
        <v>55</v>
      </c>
      <c r="AM493" s="32" t="s">
        <v>55</v>
      </c>
      <c r="AN493" s="32" t="s">
        <v>55</v>
      </c>
      <c r="AO493" s="22" t="str">
        <f t="shared" si="47"/>
        <v>One-Time gift on N/A basis charged on N/A Delayed start date of N/A ending on N/A</v>
      </c>
      <c r="AP493" t="s">
        <v>38</v>
      </c>
      <c r="AQ493" s="5" t="s">
        <v>64</v>
      </c>
      <c r="AR493" s="5" t="s">
        <v>181</v>
      </c>
      <c r="AS493" s="5" t="s">
        <v>64</v>
      </c>
      <c r="AT493" s="5"/>
      <c r="AU493" t="s">
        <v>38</v>
      </c>
      <c r="AV493" t="s">
        <v>38</v>
      </c>
      <c r="AW493" t="s">
        <v>38</v>
      </c>
      <c r="AX493" t="s">
        <v>90</v>
      </c>
      <c r="AY493" s="35" t="s">
        <v>3325</v>
      </c>
      <c r="AZ493" s="36" t="s">
        <v>3640</v>
      </c>
      <c r="BA493" s="36" t="s">
        <v>4185</v>
      </c>
      <c r="BB493" s="36" t="s">
        <v>6039</v>
      </c>
      <c r="BC493" s="37"/>
      <c r="BD493" s="36" t="s">
        <v>5824</v>
      </c>
      <c r="BE493" s="36" t="s">
        <v>5317</v>
      </c>
      <c r="BF493" t="s">
        <v>87</v>
      </c>
      <c r="BG493" s="39">
        <v>44300</v>
      </c>
      <c r="BH493" t="s">
        <v>53</v>
      </c>
      <c r="BI493" t="s">
        <v>221</v>
      </c>
      <c r="BJ493" s="5" t="s">
        <v>55</v>
      </c>
      <c r="BK493" t="s">
        <v>37</v>
      </c>
      <c r="BL493" t="s">
        <v>237</v>
      </c>
      <c r="BM493" t="s">
        <v>111</v>
      </c>
      <c r="BN493" t="s">
        <v>121</v>
      </c>
      <c r="BO493" t="s">
        <v>98</v>
      </c>
      <c r="BP493" s="4">
        <v>44188</v>
      </c>
      <c r="BQ493">
        <v>123</v>
      </c>
      <c r="BR493" s="5" t="s">
        <v>55</v>
      </c>
      <c r="BS493" t="s">
        <v>50</v>
      </c>
      <c r="BT493">
        <v>30215</v>
      </c>
      <c r="BU493" t="s">
        <v>38</v>
      </c>
      <c r="BV493" t="s">
        <v>38</v>
      </c>
      <c r="BW493" s="5" t="s">
        <v>55</v>
      </c>
      <c r="BX493" s="22" t="s">
        <v>55</v>
      </c>
      <c r="BY493" s="5" t="s">
        <v>55</v>
      </c>
      <c r="BZ493" s="5" t="s">
        <v>55</v>
      </c>
      <c r="CA493" t="s">
        <v>37</v>
      </c>
      <c r="CB493" t="s">
        <v>37</v>
      </c>
      <c r="CC493" t="s">
        <v>55</v>
      </c>
    </row>
    <row r="494" spans="1:81" ht="17" customHeight="1" x14ac:dyDescent="0.2">
      <c r="A494" s="7" t="s">
        <v>37</v>
      </c>
      <c r="B494" t="s">
        <v>757</v>
      </c>
      <c r="C494" t="s">
        <v>136</v>
      </c>
      <c r="D494" t="s">
        <v>166</v>
      </c>
      <c r="E494" t="str">
        <f t="shared" si="48"/>
        <v>Load Scenario 493 (Org#=1| Campus#=1, GiftType#=2, Fund#=1)</v>
      </c>
      <c r="F494" s="24" t="str">
        <f t="shared" si="49"/>
        <v>CampusName=Main Campus|GiftType=Donate| DonatePurchaseGoal=Donate|FundName= General Giving| CategoryName=</v>
      </c>
      <c r="G494" s="24" t="str">
        <f t="shared" si="50"/>
        <v>Load Scenario 493 (Org#=1| Campus#=1, GiftType#=2, Fund#=1) - Using 'Main Campus',  'Donate', using 'AmountCurrency' of '10', with a 'One-Time' transaction using a 'New Credit Card' payment type 'Visa' with account 'Visa_Corporate_Purchase' number '4055 0111 1111 1111' Submit = 'Yes'</v>
      </c>
      <c r="H494" s="24" t="str">
        <f t="shared" si="51"/>
        <v>Environment= https://sg-dev-web.securegive.com/,  User= testing+493+load@securegive.com</v>
      </c>
      <c r="I494" s="34" t="s">
        <v>244</v>
      </c>
      <c r="J494" t="s">
        <v>272</v>
      </c>
      <c r="K494" s="34" t="s">
        <v>2250</v>
      </c>
      <c r="L494" t="s">
        <v>271</v>
      </c>
      <c r="M494" t="s">
        <v>55</v>
      </c>
      <c r="N494" t="s">
        <v>55</v>
      </c>
      <c r="O494" s="1" t="s">
        <v>92</v>
      </c>
      <c r="P494" t="s">
        <v>13</v>
      </c>
      <c r="Q494">
        <v>1</v>
      </c>
      <c r="R494" s="24">
        <v>1</v>
      </c>
      <c r="S494" s="7" t="s">
        <v>213</v>
      </c>
      <c r="T494" s="7">
        <v>2</v>
      </c>
      <c r="U494" s="7" t="s">
        <v>213</v>
      </c>
      <c r="V494" s="26" t="s">
        <v>55</v>
      </c>
      <c r="W494" s="22" t="s">
        <v>55</v>
      </c>
      <c r="X494" s="32" t="s">
        <v>55</v>
      </c>
      <c r="Y494" s="32" t="s">
        <v>55</v>
      </c>
      <c r="Z494" s="22" t="s">
        <v>55</v>
      </c>
      <c r="AA494" s="22" t="s">
        <v>55</v>
      </c>
      <c r="AB494" s="22" t="s">
        <v>55</v>
      </c>
      <c r="AC494" t="s">
        <v>60</v>
      </c>
      <c r="AD494">
        <v>1</v>
      </c>
      <c r="AF494" t="s">
        <v>24</v>
      </c>
      <c r="AG494">
        <v>10</v>
      </c>
      <c r="AH494" t="s">
        <v>17</v>
      </c>
      <c r="AI494" s="5" t="s">
        <v>55</v>
      </c>
      <c r="AJ494" s="5" t="s">
        <v>55</v>
      </c>
      <c r="AK494" s="32" t="s">
        <v>55</v>
      </c>
      <c r="AL494" s="22" t="s">
        <v>55</v>
      </c>
      <c r="AM494" s="32" t="s">
        <v>55</v>
      </c>
      <c r="AN494" s="32" t="s">
        <v>55</v>
      </c>
      <c r="AO494" s="22" t="str">
        <f t="shared" si="47"/>
        <v>One-Time gift on N/A basis charged on N/A Delayed start date of N/A ending on N/A</v>
      </c>
      <c r="AP494" t="s">
        <v>38</v>
      </c>
      <c r="AQ494" s="5" t="s">
        <v>64</v>
      </c>
      <c r="AR494" s="5" t="s">
        <v>181</v>
      </c>
      <c r="AS494" s="5" t="s">
        <v>64</v>
      </c>
      <c r="AT494" s="5"/>
      <c r="AU494" t="s">
        <v>38</v>
      </c>
      <c r="AV494" t="s">
        <v>38</v>
      </c>
      <c r="AW494" t="s">
        <v>38</v>
      </c>
      <c r="AX494" t="s">
        <v>90</v>
      </c>
      <c r="AY494" s="35" t="s">
        <v>3264</v>
      </c>
      <c r="AZ494" s="36" t="s">
        <v>3569</v>
      </c>
      <c r="BA494" s="36" t="s">
        <v>4186</v>
      </c>
      <c r="BB494" s="36" t="s">
        <v>6040</v>
      </c>
      <c r="BC494" s="37"/>
      <c r="BD494" s="36" t="s">
        <v>5351</v>
      </c>
      <c r="BE494" s="36" t="s">
        <v>5251</v>
      </c>
      <c r="BF494" t="s">
        <v>87</v>
      </c>
      <c r="BG494" s="39">
        <v>66070</v>
      </c>
      <c r="BH494" t="s">
        <v>53</v>
      </c>
      <c r="BI494" t="s">
        <v>221</v>
      </c>
      <c r="BJ494" s="5" t="s">
        <v>55</v>
      </c>
      <c r="BK494" t="s">
        <v>37</v>
      </c>
      <c r="BL494" t="s">
        <v>237</v>
      </c>
      <c r="BM494" t="s">
        <v>111</v>
      </c>
      <c r="BN494" t="s">
        <v>106</v>
      </c>
      <c r="BO494" t="s">
        <v>100</v>
      </c>
      <c r="BP494" s="4">
        <v>44188</v>
      </c>
      <c r="BQ494">
        <v>123</v>
      </c>
      <c r="BR494" s="5" t="s">
        <v>55</v>
      </c>
      <c r="BS494" t="s">
        <v>172</v>
      </c>
      <c r="BT494">
        <v>30215</v>
      </c>
      <c r="BU494" t="s">
        <v>38</v>
      </c>
      <c r="BV494" t="s">
        <v>38</v>
      </c>
      <c r="BW494" s="5" t="s">
        <v>55</v>
      </c>
      <c r="BX494" s="22" t="s">
        <v>55</v>
      </c>
      <c r="BY494" s="5" t="s">
        <v>55</v>
      </c>
      <c r="BZ494" s="5" t="s">
        <v>55</v>
      </c>
      <c r="CA494" t="s">
        <v>37</v>
      </c>
      <c r="CB494" t="s">
        <v>37</v>
      </c>
      <c r="CC494" t="s">
        <v>55</v>
      </c>
    </row>
    <row r="495" spans="1:81" x14ac:dyDescent="0.2">
      <c r="A495" s="7" t="s">
        <v>37</v>
      </c>
      <c r="B495" t="s">
        <v>758</v>
      </c>
      <c r="C495" t="s">
        <v>136</v>
      </c>
      <c r="D495" t="s">
        <v>166</v>
      </c>
      <c r="E495" t="str">
        <f t="shared" si="48"/>
        <v>Load Scenario 494 (Org#=1| Campus#=1, GiftType#=2, Fund#=1)</v>
      </c>
      <c r="F495" s="24" t="str">
        <f t="shared" si="49"/>
        <v>CampusName=Main Campus|GiftType=Donate| DonatePurchaseGoal=Donate|FundName= General Giving| CategoryName=</v>
      </c>
      <c r="G495" s="24" t="str">
        <f t="shared" si="50"/>
        <v>Load Scenario 494 (Org#=1| Campus#=1, GiftType#=2, Fund#=1) - Using 'Main Campus',  'Donate', using 'AmountCurrency' of '14', with a 'One-Time' transaction using a 'New Credit Card' payment type 'Visa' with account 'Mastercard_Personal' number '5454 5454 5454 5454' Submit = 'Yes'</v>
      </c>
      <c r="H495" s="24" t="str">
        <f t="shared" si="51"/>
        <v>Environment= https://sg-dev-web.securegive.com/,  User= testing+494+load@securegive.com</v>
      </c>
      <c r="I495" s="34" t="s">
        <v>244</v>
      </c>
      <c r="J495" t="s">
        <v>272</v>
      </c>
      <c r="K495" s="34" t="s">
        <v>2251</v>
      </c>
      <c r="L495" t="s">
        <v>271</v>
      </c>
      <c r="M495" t="s">
        <v>55</v>
      </c>
      <c r="N495" t="s">
        <v>55</v>
      </c>
      <c r="O495" s="1" t="s">
        <v>92</v>
      </c>
      <c r="P495" t="s">
        <v>13</v>
      </c>
      <c r="Q495">
        <v>1</v>
      </c>
      <c r="R495" s="24">
        <v>1</v>
      </c>
      <c r="S495" s="7" t="s">
        <v>213</v>
      </c>
      <c r="T495" s="7">
        <v>2</v>
      </c>
      <c r="U495" s="7" t="s">
        <v>213</v>
      </c>
      <c r="V495" s="26" t="s">
        <v>55</v>
      </c>
      <c r="W495" s="22" t="s">
        <v>55</v>
      </c>
      <c r="X495" s="32" t="s">
        <v>55</v>
      </c>
      <c r="Y495" s="32" t="s">
        <v>55</v>
      </c>
      <c r="Z495" s="22" t="s">
        <v>55</v>
      </c>
      <c r="AA495" s="22" t="s">
        <v>55</v>
      </c>
      <c r="AB495" s="22" t="s">
        <v>55</v>
      </c>
      <c r="AC495" t="s">
        <v>60</v>
      </c>
      <c r="AD495">
        <v>1</v>
      </c>
      <c r="AF495" t="s">
        <v>24</v>
      </c>
      <c r="AG495">
        <v>14</v>
      </c>
      <c r="AH495" t="s">
        <v>17</v>
      </c>
      <c r="AI495" s="5" t="s">
        <v>55</v>
      </c>
      <c r="AJ495" s="5" t="s">
        <v>55</v>
      </c>
      <c r="AK495" s="32" t="s">
        <v>55</v>
      </c>
      <c r="AL495" s="22" t="s">
        <v>55</v>
      </c>
      <c r="AM495" s="32" t="s">
        <v>55</v>
      </c>
      <c r="AN495" s="32" t="s">
        <v>55</v>
      </c>
      <c r="AO495" s="22" t="str">
        <f t="shared" si="47"/>
        <v>One-Time gift on N/A basis charged on N/A Delayed start date of N/A ending on N/A</v>
      </c>
      <c r="AP495" t="s">
        <v>38</v>
      </c>
      <c r="AQ495" s="5" t="s">
        <v>64</v>
      </c>
      <c r="AR495" s="5" t="s">
        <v>181</v>
      </c>
      <c r="AS495" s="5" t="s">
        <v>64</v>
      </c>
      <c r="AT495" s="5"/>
      <c r="AU495" t="s">
        <v>38</v>
      </c>
      <c r="AV495" t="s">
        <v>38</v>
      </c>
      <c r="AW495" t="s">
        <v>38</v>
      </c>
      <c r="AX495" t="s">
        <v>90</v>
      </c>
      <c r="AY495" s="35" t="s">
        <v>3501</v>
      </c>
      <c r="AZ495" s="36" t="s">
        <v>3640</v>
      </c>
      <c r="BA495" s="36" t="s">
        <v>4187</v>
      </c>
      <c r="BB495" s="36" t="s">
        <v>6041</v>
      </c>
      <c r="BC495" s="37"/>
      <c r="BD495" s="36" t="s">
        <v>6042</v>
      </c>
      <c r="BE495" s="36" t="s">
        <v>5478</v>
      </c>
      <c r="BF495" t="s">
        <v>87</v>
      </c>
      <c r="BG495" s="39">
        <v>51554</v>
      </c>
      <c r="BH495" t="s">
        <v>53</v>
      </c>
      <c r="BI495" t="s">
        <v>221</v>
      </c>
      <c r="BJ495" s="5" t="s">
        <v>55</v>
      </c>
      <c r="BK495" t="s">
        <v>37</v>
      </c>
      <c r="BL495" t="s">
        <v>237</v>
      </c>
      <c r="BM495" t="s">
        <v>111</v>
      </c>
      <c r="BN495" t="s">
        <v>122</v>
      </c>
      <c r="BO495" t="s">
        <v>101</v>
      </c>
      <c r="BP495" s="4">
        <v>44188</v>
      </c>
      <c r="BQ495">
        <v>123</v>
      </c>
      <c r="BR495" s="5" t="s">
        <v>55</v>
      </c>
      <c r="BS495" t="s">
        <v>173</v>
      </c>
      <c r="BT495">
        <v>30215</v>
      </c>
      <c r="BU495" t="s">
        <v>38</v>
      </c>
      <c r="BV495" t="s">
        <v>38</v>
      </c>
      <c r="BW495" s="5" t="s">
        <v>55</v>
      </c>
      <c r="BX495" s="22" t="s">
        <v>55</v>
      </c>
      <c r="BY495" s="5" t="s">
        <v>55</v>
      </c>
      <c r="BZ495" s="5" t="s">
        <v>55</v>
      </c>
      <c r="CA495" t="s">
        <v>38</v>
      </c>
      <c r="CB495" t="s">
        <v>37</v>
      </c>
      <c r="CC495" t="s">
        <v>55</v>
      </c>
    </row>
    <row r="496" spans="1:81" x14ac:dyDescent="0.2">
      <c r="A496" s="7" t="s">
        <v>37</v>
      </c>
      <c r="B496" t="s">
        <v>759</v>
      </c>
      <c r="C496" t="s">
        <v>136</v>
      </c>
      <c r="D496" t="s">
        <v>166</v>
      </c>
      <c r="E496" t="str">
        <f t="shared" si="48"/>
        <v>Load Scenario 495 (Org#=1| Campus#=1, GiftType#=2, Fund#=1)</v>
      </c>
      <c r="F496" s="24" t="str">
        <f t="shared" si="49"/>
        <v>CampusName=Main Campus|GiftType=Donate| DonatePurchaseGoal=Donate|FundName= General Giving| CategoryName=</v>
      </c>
      <c r="G496" s="24" t="str">
        <f t="shared" si="50"/>
        <v>Load Scenario 495 (Org#=1| Campus#=1, GiftType#=2, Fund#=1) - Using 'Main Campus',  'Donate', using 'AmountCurrency' of '15', with a 'One-Time' transaction using a 'New Credit Card' payment type 'Mastercard' with account 'Mastercard_Corporate' number '5405 2222 2222 2226' Submit = 'Yes'</v>
      </c>
      <c r="H496" s="24" t="str">
        <f t="shared" si="51"/>
        <v>Environment= https://sg-dev-web.securegive.com/,  User= testing+495+load@securegive.com</v>
      </c>
      <c r="I496" s="34" t="s">
        <v>244</v>
      </c>
      <c r="J496" t="s">
        <v>272</v>
      </c>
      <c r="K496" s="34" t="s">
        <v>2252</v>
      </c>
      <c r="L496" t="s">
        <v>271</v>
      </c>
      <c r="M496" t="s">
        <v>55</v>
      </c>
      <c r="N496" t="s">
        <v>55</v>
      </c>
      <c r="O496" s="1" t="s">
        <v>92</v>
      </c>
      <c r="P496" t="s">
        <v>13</v>
      </c>
      <c r="Q496">
        <v>1</v>
      </c>
      <c r="R496" s="24">
        <v>1</v>
      </c>
      <c r="S496" s="7" t="s">
        <v>213</v>
      </c>
      <c r="T496" s="7">
        <v>2</v>
      </c>
      <c r="U496" s="7" t="s">
        <v>213</v>
      </c>
      <c r="V496" s="26" t="s">
        <v>55</v>
      </c>
      <c r="W496" s="22" t="s">
        <v>55</v>
      </c>
      <c r="X496" s="32" t="s">
        <v>55</v>
      </c>
      <c r="Y496" s="32" t="s">
        <v>55</v>
      </c>
      <c r="Z496" s="22" t="s">
        <v>55</v>
      </c>
      <c r="AA496" s="22" t="s">
        <v>55</v>
      </c>
      <c r="AB496" s="22" t="s">
        <v>55</v>
      </c>
      <c r="AC496" t="s">
        <v>60</v>
      </c>
      <c r="AD496">
        <v>1</v>
      </c>
      <c r="AF496" t="s">
        <v>24</v>
      </c>
      <c r="AG496">
        <v>15</v>
      </c>
      <c r="AH496" t="s">
        <v>17</v>
      </c>
      <c r="AI496" s="5" t="s">
        <v>55</v>
      </c>
      <c r="AJ496" s="5" t="s">
        <v>55</v>
      </c>
      <c r="AK496" s="32" t="s">
        <v>55</v>
      </c>
      <c r="AL496" s="22" t="s">
        <v>55</v>
      </c>
      <c r="AM496" s="32" t="s">
        <v>55</v>
      </c>
      <c r="AN496" s="32" t="s">
        <v>55</v>
      </c>
      <c r="AO496" s="22" t="str">
        <f t="shared" si="47"/>
        <v>One-Time gift on N/A basis charged on N/A Delayed start date of N/A ending on N/A</v>
      </c>
      <c r="AP496" t="s">
        <v>38</v>
      </c>
      <c r="AQ496" s="5" t="s">
        <v>64</v>
      </c>
      <c r="AR496" s="5" t="s">
        <v>181</v>
      </c>
      <c r="AS496" s="5" t="s">
        <v>64</v>
      </c>
      <c r="AT496" s="5"/>
      <c r="AU496" t="s">
        <v>38</v>
      </c>
      <c r="AV496" t="s">
        <v>38</v>
      </c>
      <c r="AW496" t="s">
        <v>38</v>
      </c>
      <c r="AX496" t="s">
        <v>90</v>
      </c>
      <c r="AY496" s="35" t="s">
        <v>3384</v>
      </c>
      <c r="AZ496" s="36" t="s">
        <v>3594</v>
      </c>
      <c r="BA496" s="36" t="s">
        <v>4188</v>
      </c>
      <c r="BB496" s="36" t="s">
        <v>6043</v>
      </c>
      <c r="BC496" s="37"/>
      <c r="BD496" s="36" t="s">
        <v>5861</v>
      </c>
      <c r="BE496" s="36" t="s">
        <v>5287</v>
      </c>
      <c r="BF496" t="s">
        <v>87</v>
      </c>
      <c r="BG496" s="39">
        <v>84048</v>
      </c>
      <c r="BH496" t="s">
        <v>53</v>
      </c>
      <c r="BI496" t="s">
        <v>221</v>
      </c>
      <c r="BJ496" s="5" t="s">
        <v>55</v>
      </c>
      <c r="BK496" t="s">
        <v>37</v>
      </c>
      <c r="BL496" t="s">
        <v>238</v>
      </c>
      <c r="BM496" t="s">
        <v>111</v>
      </c>
      <c r="BN496" t="s">
        <v>123</v>
      </c>
      <c r="BO496" t="s">
        <v>103</v>
      </c>
      <c r="BP496" s="4">
        <v>44188</v>
      </c>
      <c r="BQ496">
        <v>123</v>
      </c>
      <c r="BR496" s="5" t="s">
        <v>55</v>
      </c>
      <c r="BS496" t="s">
        <v>174</v>
      </c>
      <c r="BT496">
        <v>30215</v>
      </c>
      <c r="BU496" t="s">
        <v>38</v>
      </c>
      <c r="BV496" t="s">
        <v>38</v>
      </c>
      <c r="BW496" s="5" t="s">
        <v>55</v>
      </c>
      <c r="BX496" s="22" t="s">
        <v>55</v>
      </c>
      <c r="BY496" s="5" t="s">
        <v>55</v>
      </c>
      <c r="BZ496" s="5" t="s">
        <v>55</v>
      </c>
      <c r="CA496" t="s">
        <v>38</v>
      </c>
      <c r="CB496" t="s">
        <v>37</v>
      </c>
      <c r="CC496" t="s">
        <v>55</v>
      </c>
    </row>
    <row r="497" spans="1:81" x14ac:dyDescent="0.2">
      <c r="A497" s="7" t="s">
        <v>37</v>
      </c>
      <c r="B497" t="s">
        <v>760</v>
      </c>
      <c r="C497" t="s">
        <v>136</v>
      </c>
      <c r="D497" t="s">
        <v>166</v>
      </c>
      <c r="E497" t="str">
        <f t="shared" si="48"/>
        <v>Load Scenario 496 (Org#=1| Campus#=1, GiftType#=2, Fund#=1)</v>
      </c>
      <c r="F497" s="24" t="str">
        <f t="shared" si="49"/>
        <v>CampusName=Main Campus|GiftType=Donate| DonatePurchaseGoal=Donate|FundName= General Giving| CategoryName=</v>
      </c>
      <c r="G497" s="24" t="str">
        <f t="shared" si="50"/>
        <v>Load Scenario 496 (Org#=1| Campus#=1, GiftType#=2, Fund#=1) - Using 'Main Campus',  'Donate', using 'AmountCurrency' of '16', with a 'One-Time' transaction using a 'New Credit Card' payment type 'Discover' with account 'Discover' number '6011 0009 9550 0000' Submit = 'Yes'</v>
      </c>
      <c r="H497" s="24" t="str">
        <f t="shared" si="51"/>
        <v>Environment= https://sg-dev-web.securegive.com/,  User= testing+496+load@securegive.com</v>
      </c>
      <c r="I497" s="34" t="s">
        <v>244</v>
      </c>
      <c r="J497" t="s">
        <v>272</v>
      </c>
      <c r="K497" s="34" t="s">
        <v>2253</v>
      </c>
      <c r="L497" t="s">
        <v>271</v>
      </c>
      <c r="M497" t="s">
        <v>55</v>
      </c>
      <c r="N497" t="s">
        <v>55</v>
      </c>
      <c r="O497" s="1" t="s">
        <v>92</v>
      </c>
      <c r="P497" t="s">
        <v>13</v>
      </c>
      <c r="Q497">
        <v>1</v>
      </c>
      <c r="R497" s="24">
        <v>1</v>
      </c>
      <c r="S497" s="7" t="s">
        <v>213</v>
      </c>
      <c r="T497" s="7">
        <v>2</v>
      </c>
      <c r="U497" s="7" t="s">
        <v>213</v>
      </c>
      <c r="V497" s="26" t="s">
        <v>55</v>
      </c>
      <c r="W497" s="22" t="s">
        <v>55</v>
      </c>
      <c r="X497" s="32" t="s">
        <v>55</v>
      </c>
      <c r="Y497" s="32" t="s">
        <v>55</v>
      </c>
      <c r="Z497" s="22" t="s">
        <v>55</v>
      </c>
      <c r="AA497" s="22" t="s">
        <v>55</v>
      </c>
      <c r="AB497" s="22" t="s">
        <v>55</v>
      </c>
      <c r="AC497" t="s">
        <v>60</v>
      </c>
      <c r="AD497">
        <v>1</v>
      </c>
      <c r="AF497" t="s">
        <v>24</v>
      </c>
      <c r="AG497">
        <v>16</v>
      </c>
      <c r="AH497" t="s">
        <v>17</v>
      </c>
      <c r="AI497" s="5" t="s">
        <v>55</v>
      </c>
      <c r="AJ497" s="5" t="s">
        <v>55</v>
      </c>
      <c r="AK497" s="32" t="s">
        <v>55</v>
      </c>
      <c r="AL497" s="22" t="s">
        <v>55</v>
      </c>
      <c r="AM497" s="32" t="s">
        <v>55</v>
      </c>
      <c r="AN497" s="32" t="s">
        <v>55</v>
      </c>
      <c r="AO497" s="22" t="str">
        <f t="shared" si="47"/>
        <v>One-Time gift on N/A basis charged on N/A Delayed start date of N/A ending on N/A</v>
      </c>
      <c r="AP497" t="s">
        <v>38</v>
      </c>
      <c r="AQ497" s="5" t="s">
        <v>64</v>
      </c>
      <c r="AR497" s="5" t="s">
        <v>181</v>
      </c>
      <c r="AS497" s="5" t="s">
        <v>64</v>
      </c>
      <c r="AT497" s="5"/>
      <c r="AU497" t="s">
        <v>38</v>
      </c>
      <c r="AV497" t="s">
        <v>38</v>
      </c>
      <c r="AW497" t="s">
        <v>38</v>
      </c>
      <c r="AX497" t="s">
        <v>90</v>
      </c>
      <c r="AY497" s="35" t="s">
        <v>3422</v>
      </c>
      <c r="AZ497" s="36" t="s">
        <v>3641</v>
      </c>
      <c r="BA497" s="36" t="s">
        <v>4189</v>
      </c>
      <c r="BB497" s="36" t="s">
        <v>6044</v>
      </c>
      <c r="BC497" s="37"/>
      <c r="BD497" s="36" t="s">
        <v>6045</v>
      </c>
      <c r="BE497" s="36" t="s">
        <v>5220</v>
      </c>
      <c r="BF497" t="s">
        <v>87</v>
      </c>
      <c r="BG497" s="39">
        <v>54535</v>
      </c>
      <c r="BH497" t="s">
        <v>53</v>
      </c>
      <c r="BI497" t="s">
        <v>221</v>
      </c>
      <c r="BJ497" s="5" t="s">
        <v>55</v>
      </c>
      <c r="BK497" t="s">
        <v>37</v>
      </c>
      <c r="BL497" t="s">
        <v>96</v>
      </c>
      <c r="BM497" t="s">
        <v>111</v>
      </c>
      <c r="BN497" t="s">
        <v>96</v>
      </c>
      <c r="BO497" t="s">
        <v>104</v>
      </c>
      <c r="BP497" s="4">
        <v>44188</v>
      </c>
      <c r="BQ497">
        <v>123</v>
      </c>
      <c r="BR497" s="5" t="s">
        <v>55</v>
      </c>
      <c r="BS497" t="s">
        <v>175</v>
      </c>
      <c r="BT497">
        <v>30215</v>
      </c>
      <c r="BU497" t="s">
        <v>38</v>
      </c>
      <c r="BV497" t="s">
        <v>38</v>
      </c>
      <c r="BW497" s="5" t="s">
        <v>55</v>
      </c>
      <c r="BX497" s="22" t="s">
        <v>55</v>
      </c>
      <c r="BY497" s="5" t="s">
        <v>55</v>
      </c>
      <c r="BZ497" s="5" t="s">
        <v>55</v>
      </c>
      <c r="CA497" t="s">
        <v>37</v>
      </c>
      <c r="CB497" t="s">
        <v>37</v>
      </c>
      <c r="CC497" t="s">
        <v>55</v>
      </c>
    </row>
    <row r="498" spans="1:81" x14ac:dyDescent="0.2">
      <c r="A498" s="7" t="s">
        <v>37</v>
      </c>
      <c r="B498" t="s">
        <v>761</v>
      </c>
      <c r="C498" t="s">
        <v>136</v>
      </c>
      <c r="D498" t="s">
        <v>166</v>
      </c>
      <c r="E498" t="str">
        <f t="shared" si="48"/>
        <v>Load Scenario 497 (Org#=1| Campus#=1, GiftType#=2, Fund#=1)</v>
      </c>
      <c r="F498" s="24" t="str">
        <f t="shared" si="49"/>
        <v>CampusName=Main Campus|GiftType=Donate| DonatePurchaseGoal=Donate|FundName= General Giving| CategoryName=</v>
      </c>
      <c r="G498" s="24" t="str">
        <f t="shared" si="50"/>
        <v>Load Scenario 497 (Org#=1| Campus#=1, GiftType#=2, Fund#=1) - Using 'Main Campus',  'Donate', using 'AmountCurrency' of '10', with a 'One-Time' transaction using a 'New Credit Card' payment type 'Amex' with account 'American_Express' number '3714 496353 98431' Submit = 'Yes'</v>
      </c>
      <c r="H498" s="24" t="str">
        <f t="shared" si="51"/>
        <v>Environment= https://sg-dev-web.securegive.com/,  User= testing+497+load@securegive.com</v>
      </c>
      <c r="I498" s="34" t="s">
        <v>244</v>
      </c>
      <c r="J498" t="s">
        <v>272</v>
      </c>
      <c r="K498" s="34" t="s">
        <v>2254</v>
      </c>
      <c r="L498" t="s">
        <v>271</v>
      </c>
      <c r="M498" t="s">
        <v>55</v>
      </c>
      <c r="N498" t="s">
        <v>55</v>
      </c>
      <c r="O498" s="1" t="s">
        <v>92</v>
      </c>
      <c r="P498" t="s">
        <v>13</v>
      </c>
      <c r="Q498">
        <v>1</v>
      </c>
      <c r="R498" s="24">
        <v>1</v>
      </c>
      <c r="S498" s="7" t="s">
        <v>213</v>
      </c>
      <c r="T498" s="7">
        <v>2</v>
      </c>
      <c r="U498" s="7" t="s">
        <v>213</v>
      </c>
      <c r="V498" s="26" t="s">
        <v>55</v>
      </c>
      <c r="W498" s="22" t="s">
        <v>55</v>
      </c>
      <c r="X498" s="32" t="s">
        <v>55</v>
      </c>
      <c r="Y498" s="32" t="s">
        <v>55</v>
      </c>
      <c r="Z498" s="22" t="s">
        <v>55</v>
      </c>
      <c r="AA498" s="22" t="s">
        <v>55</v>
      </c>
      <c r="AB498" s="22" t="s">
        <v>55</v>
      </c>
      <c r="AC498" t="s">
        <v>60</v>
      </c>
      <c r="AD498">
        <v>1</v>
      </c>
      <c r="AF498" t="s">
        <v>24</v>
      </c>
      <c r="AG498">
        <v>10</v>
      </c>
      <c r="AH498" t="s">
        <v>17</v>
      </c>
      <c r="AI498" s="5" t="s">
        <v>55</v>
      </c>
      <c r="AJ498" s="5" t="s">
        <v>55</v>
      </c>
      <c r="AK498" s="32" t="s">
        <v>55</v>
      </c>
      <c r="AL498" s="22" t="s">
        <v>55</v>
      </c>
      <c r="AM498" s="32" t="s">
        <v>55</v>
      </c>
      <c r="AN498" s="32" t="s">
        <v>55</v>
      </c>
      <c r="AO498" s="22" t="str">
        <f t="shared" si="47"/>
        <v>One-Time gift on N/A basis charged on N/A Delayed start date of N/A ending on N/A</v>
      </c>
      <c r="AP498" t="s">
        <v>38</v>
      </c>
      <c r="AQ498" s="5" t="s">
        <v>64</v>
      </c>
      <c r="AR498" s="5" t="s">
        <v>181</v>
      </c>
      <c r="AS498" s="5" t="s">
        <v>64</v>
      </c>
      <c r="AT498" s="5"/>
      <c r="AU498" t="s">
        <v>38</v>
      </c>
      <c r="AV498" t="s">
        <v>38</v>
      </c>
      <c r="AW498" t="s">
        <v>38</v>
      </c>
      <c r="AX498" t="s">
        <v>90</v>
      </c>
      <c r="AY498" s="35" t="s">
        <v>3538</v>
      </c>
      <c r="AZ498" s="36" t="s">
        <v>3599</v>
      </c>
      <c r="BA498" s="36" t="s">
        <v>4190</v>
      </c>
      <c r="BB498" s="36" t="s">
        <v>6046</v>
      </c>
      <c r="BC498" s="37"/>
      <c r="BD498" s="36" t="s">
        <v>3640</v>
      </c>
      <c r="BE498" s="36" t="s">
        <v>3475</v>
      </c>
      <c r="BF498" t="s">
        <v>87</v>
      </c>
      <c r="BG498" s="39">
        <v>18367</v>
      </c>
      <c r="BH498" t="s">
        <v>53</v>
      </c>
      <c r="BI498" t="s">
        <v>221</v>
      </c>
      <c r="BJ498" s="5" t="s">
        <v>55</v>
      </c>
      <c r="BK498" t="s">
        <v>37</v>
      </c>
      <c r="BL498" t="s">
        <v>239</v>
      </c>
      <c r="BM498" t="s">
        <v>111</v>
      </c>
      <c r="BN498" t="s">
        <v>107</v>
      </c>
      <c r="BO498" t="s">
        <v>105</v>
      </c>
      <c r="BP498" s="4">
        <v>44188</v>
      </c>
      <c r="BQ498" s="5" t="s">
        <v>55</v>
      </c>
      <c r="BR498">
        <v>1234</v>
      </c>
      <c r="BS498" t="s">
        <v>176</v>
      </c>
      <c r="BT498">
        <v>30215</v>
      </c>
      <c r="BU498" t="s">
        <v>38</v>
      </c>
      <c r="BV498" t="s">
        <v>55</v>
      </c>
      <c r="BW498" s="5" t="s">
        <v>55</v>
      </c>
      <c r="BX498" s="22" t="s">
        <v>55</v>
      </c>
      <c r="BY498" s="5" t="s">
        <v>55</v>
      </c>
      <c r="BZ498" s="5" t="s">
        <v>55</v>
      </c>
      <c r="CA498" t="s">
        <v>37</v>
      </c>
      <c r="CB498" t="s">
        <v>37</v>
      </c>
      <c r="CC498" t="s">
        <v>55</v>
      </c>
    </row>
    <row r="499" spans="1:81" x14ac:dyDescent="0.2">
      <c r="A499" s="7" t="s">
        <v>37</v>
      </c>
      <c r="B499" t="s">
        <v>762</v>
      </c>
      <c r="C499" t="s">
        <v>136</v>
      </c>
      <c r="D499" t="s">
        <v>166</v>
      </c>
      <c r="E499" t="str">
        <f t="shared" si="48"/>
        <v>Load Scenario 498 (Org#=1| Campus#=1, GiftType#=2, Fund#=1)</v>
      </c>
      <c r="F499" s="24" t="str">
        <f t="shared" si="49"/>
        <v>CampusName=Main Campus|GiftType=Donate| DonatePurchaseGoal=Donate|FundName= General Giving| CategoryName=</v>
      </c>
      <c r="G499" s="24" t="str">
        <f t="shared" si="50"/>
        <v>Load Scenario 498 (Org#=1| Campus#=1, GiftType#=2, Fund#=1) - Using 'Main Campus',  'Donate', using 'AmountCurrency' of '10', with a 'One-Time' transaction using a 'New Bank Account' payment type 'ach' with account 'NormalAccount' number '856667' Submit = 'Yes'</v>
      </c>
      <c r="H499" s="24" t="str">
        <f t="shared" si="51"/>
        <v>Environment= https://sg-dev-web.securegive.com/,  User= testing+498+load@securegive.com</v>
      </c>
      <c r="I499" s="34" t="s">
        <v>244</v>
      </c>
      <c r="J499" t="s">
        <v>272</v>
      </c>
      <c r="K499" s="34" t="s">
        <v>2255</v>
      </c>
      <c r="L499" t="s">
        <v>271</v>
      </c>
      <c r="M499" t="s">
        <v>55</v>
      </c>
      <c r="N499" t="s">
        <v>55</v>
      </c>
      <c r="O499" s="1" t="s">
        <v>92</v>
      </c>
      <c r="P499" t="s">
        <v>13</v>
      </c>
      <c r="Q499">
        <v>1</v>
      </c>
      <c r="R499" s="24">
        <v>1</v>
      </c>
      <c r="S499" s="7" t="s">
        <v>213</v>
      </c>
      <c r="T499" s="7">
        <v>2</v>
      </c>
      <c r="U499" s="7" t="s">
        <v>213</v>
      </c>
      <c r="V499" s="26" t="s">
        <v>55</v>
      </c>
      <c r="W499" s="22" t="s">
        <v>55</v>
      </c>
      <c r="X499" s="32" t="s">
        <v>55</v>
      </c>
      <c r="Y499" s="32" t="s">
        <v>55</v>
      </c>
      <c r="Z499" s="22" t="s">
        <v>55</v>
      </c>
      <c r="AA499" s="22" t="s">
        <v>55</v>
      </c>
      <c r="AB499" s="22" t="s">
        <v>55</v>
      </c>
      <c r="AC499" t="s">
        <v>60</v>
      </c>
      <c r="AD499">
        <v>1</v>
      </c>
      <c r="AF499" t="s">
        <v>24</v>
      </c>
      <c r="AG499">
        <v>10</v>
      </c>
      <c r="AH499" t="s">
        <v>17</v>
      </c>
      <c r="AI499" s="5" t="s">
        <v>55</v>
      </c>
      <c r="AJ499" s="5" t="s">
        <v>55</v>
      </c>
      <c r="AK499" s="32" t="s">
        <v>55</v>
      </c>
      <c r="AL499" s="22" t="s">
        <v>55</v>
      </c>
      <c r="AM499" s="32" t="s">
        <v>55</v>
      </c>
      <c r="AN499" s="32" t="s">
        <v>55</v>
      </c>
      <c r="AO499" s="22" t="str">
        <f t="shared" si="47"/>
        <v>One-Time gift on N/A basis charged on N/A Delayed start date of N/A ending on N/A</v>
      </c>
      <c r="AP499" t="s">
        <v>38</v>
      </c>
      <c r="AQ499" s="5" t="s">
        <v>64</v>
      </c>
      <c r="AR499" s="5" t="s">
        <v>181</v>
      </c>
      <c r="AS499" s="5" t="s">
        <v>64</v>
      </c>
      <c r="AT499" s="5"/>
      <c r="AU499" t="s">
        <v>38</v>
      </c>
      <c r="AV499" t="s">
        <v>38</v>
      </c>
      <c r="AW499" t="s">
        <v>38</v>
      </c>
      <c r="AX499" t="s">
        <v>90</v>
      </c>
      <c r="AY499" s="35" t="s">
        <v>3427</v>
      </c>
      <c r="AZ499" s="36" t="s">
        <v>3289</v>
      </c>
      <c r="BA499" s="36" t="s">
        <v>4191</v>
      </c>
      <c r="BB499" s="36" t="s">
        <v>6047</v>
      </c>
      <c r="BC499" s="37"/>
      <c r="BD499" s="36" t="s">
        <v>5324</v>
      </c>
      <c r="BE499" s="36" t="s">
        <v>5298</v>
      </c>
      <c r="BF499" t="s">
        <v>87</v>
      </c>
      <c r="BG499" s="39">
        <v>84434</v>
      </c>
      <c r="BH499" t="s">
        <v>126</v>
      </c>
      <c r="BI499" t="s">
        <v>221</v>
      </c>
      <c r="BJ499" s="5" t="s">
        <v>55</v>
      </c>
      <c r="BK499" s="5" t="s">
        <v>55</v>
      </c>
      <c r="BL499" t="s">
        <v>236</v>
      </c>
      <c r="BM499" t="s">
        <v>110</v>
      </c>
      <c r="BN499" t="s">
        <v>119</v>
      </c>
      <c r="BO499">
        <v>856667</v>
      </c>
      <c r="BP499" s="5" t="s">
        <v>55</v>
      </c>
      <c r="BQ499" s="5" t="s">
        <v>55</v>
      </c>
      <c r="BR499" s="5" t="s">
        <v>55</v>
      </c>
      <c r="BS499" s="5" t="s">
        <v>55</v>
      </c>
      <c r="BT499" s="5" t="s">
        <v>55</v>
      </c>
      <c r="BU499" s="5" t="s">
        <v>55</v>
      </c>
      <c r="BV499" t="s">
        <v>38</v>
      </c>
      <c r="BW499" t="s">
        <v>51</v>
      </c>
      <c r="BX499" s="6" t="s">
        <v>132</v>
      </c>
      <c r="BY499" t="s">
        <v>52</v>
      </c>
      <c r="BZ499" s="5" t="s">
        <v>131</v>
      </c>
      <c r="CA499" t="s">
        <v>38</v>
      </c>
      <c r="CB499" t="s">
        <v>37</v>
      </c>
      <c r="CC499" t="s">
        <v>215</v>
      </c>
    </row>
    <row r="500" spans="1:81" x14ac:dyDescent="0.2">
      <c r="A500" s="7" t="s">
        <v>37</v>
      </c>
      <c r="B500" t="s">
        <v>763</v>
      </c>
      <c r="C500" t="s">
        <v>136</v>
      </c>
      <c r="D500" t="s">
        <v>166</v>
      </c>
      <c r="E500" t="str">
        <f t="shared" si="48"/>
        <v>Load Scenario 499 (Org#=1| Campus#=1, GiftType#=2, Fund#=1)</v>
      </c>
      <c r="F500" s="24" t="str">
        <f t="shared" si="49"/>
        <v>CampusName=Main Campus|GiftType=Donate| DonatePurchaseGoal=Donate|FundName= General Giving| CategoryName=</v>
      </c>
      <c r="G500" s="24" t="str">
        <f t="shared" si="50"/>
        <v>Load Scenario 499 (Org#=1| Campus#=1, GiftType#=2, Fund#=1) - Using 'Main Campus',  'Donate', using 'AmountCurrency' of '10', with a 'One-Time' transaction using a 'New Credit Card' payment type 'Visa' with account 'Visa_Personal' number '4111 1111 1111 1111' Submit = 'Yes'</v>
      </c>
      <c r="H500" s="24" t="str">
        <f t="shared" si="51"/>
        <v>Environment= https://sg-dev-web.securegive.com/,  User= testing+499+load@securegive.com</v>
      </c>
      <c r="I500" s="34" t="s">
        <v>244</v>
      </c>
      <c r="J500" t="s">
        <v>272</v>
      </c>
      <c r="K500" s="34" t="s">
        <v>2256</v>
      </c>
      <c r="L500" t="s">
        <v>271</v>
      </c>
      <c r="M500" t="s">
        <v>55</v>
      </c>
      <c r="N500" t="s">
        <v>55</v>
      </c>
      <c r="O500" s="1" t="s">
        <v>92</v>
      </c>
      <c r="P500" t="s">
        <v>13</v>
      </c>
      <c r="Q500">
        <v>1</v>
      </c>
      <c r="R500" s="24">
        <v>1</v>
      </c>
      <c r="S500" s="7" t="s">
        <v>213</v>
      </c>
      <c r="T500" s="7">
        <v>2</v>
      </c>
      <c r="U500" s="7" t="s">
        <v>213</v>
      </c>
      <c r="V500" s="26" t="s">
        <v>55</v>
      </c>
      <c r="W500" s="22" t="s">
        <v>55</v>
      </c>
      <c r="X500" s="32" t="s">
        <v>55</v>
      </c>
      <c r="Y500" s="32" t="s">
        <v>55</v>
      </c>
      <c r="Z500" s="22" t="s">
        <v>55</v>
      </c>
      <c r="AA500" s="22" t="s">
        <v>55</v>
      </c>
      <c r="AB500" s="22" t="s">
        <v>55</v>
      </c>
      <c r="AC500" t="s">
        <v>60</v>
      </c>
      <c r="AD500">
        <v>1</v>
      </c>
      <c r="AF500" t="s">
        <v>24</v>
      </c>
      <c r="AG500">
        <v>10</v>
      </c>
      <c r="AH500" t="s">
        <v>17</v>
      </c>
      <c r="AI500" s="5" t="s">
        <v>55</v>
      </c>
      <c r="AJ500" s="5" t="s">
        <v>55</v>
      </c>
      <c r="AK500" s="32" t="s">
        <v>55</v>
      </c>
      <c r="AL500" s="22" t="s">
        <v>55</v>
      </c>
      <c r="AM500" s="32" t="s">
        <v>55</v>
      </c>
      <c r="AN500" s="32" t="s">
        <v>55</v>
      </c>
      <c r="AO500" s="22" t="str">
        <f t="shared" si="47"/>
        <v>One-Time gift on N/A basis charged on N/A Delayed start date of N/A ending on N/A</v>
      </c>
      <c r="AP500" t="s">
        <v>38</v>
      </c>
      <c r="AQ500" s="5" t="s">
        <v>64</v>
      </c>
      <c r="AR500" s="5" t="s">
        <v>181</v>
      </c>
      <c r="AS500" s="5" t="s">
        <v>64</v>
      </c>
      <c r="AT500" s="5"/>
      <c r="AU500" t="s">
        <v>38</v>
      </c>
      <c r="AV500" t="s">
        <v>38</v>
      </c>
      <c r="AW500" t="s">
        <v>38</v>
      </c>
      <c r="AX500" t="s">
        <v>90</v>
      </c>
      <c r="AY500" s="35" t="s">
        <v>3495</v>
      </c>
      <c r="AZ500" s="36" t="s">
        <v>3333</v>
      </c>
      <c r="BA500" s="36" t="s">
        <v>4192</v>
      </c>
      <c r="BB500" s="36" t="s">
        <v>6048</v>
      </c>
      <c r="BC500" s="37"/>
      <c r="BD500" s="36" t="s">
        <v>5528</v>
      </c>
      <c r="BE500" s="36" t="s">
        <v>5396</v>
      </c>
      <c r="BF500" t="s">
        <v>87</v>
      </c>
      <c r="BG500" s="39">
        <v>26048</v>
      </c>
      <c r="BH500" t="s">
        <v>53</v>
      </c>
      <c r="BI500" t="s">
        <v>221</v>
      </c>
      <c r="BJ500" s="5" t="s">
        <v>55</v>
      </c>
      <c r="BK500" t="s">
        <v>37</v>
      </c>
      <c r="BL500" t="s">
        <v>237</v>
      </c>
      <c r="BM500" t="s">
        <v>111</v>
      </c>
      <c r="BN500" t="s">
        <v>121</v>
      </c>
      <c r="BO500" t="s">
        <v>98</v>
      </c>
      <c r="BP500" s="4">
        <v>44188</v>
      </c>
      <c r="BQ500">
        <v>123</v>
      </c>
      <c r="BR500" s="5" t="s">
        <v>55</v>
      </c>
      <c r="BS500" t="s">
        <v>50</v>
      </c>
      <c r="BT500">
        <v>30215</v>
      </c>
      <c r="BU500" t="s">
        <v>38</v>
      </c>
      <c r="BV500" t="s">
        <v>38</v>
      </c>
      <c r="BW500" s="5" t="s">
        <v>55</v>
      </c>
      <c r="BX500" s="22" t="s">
        <v>55</v>
      </c>
      <c r="BY500" s="5" t="s">
        <v>55</v>
      </c>
      <c r="BZ500" s="5" t="s">
        <v>55</v>
      </c>
      <c r="CA500" t="s">
        <v>37</v>
      </c>
      <c r="CB500" t="s">
        <v>37</v>
      </c>
      <c r="CC500" t="s">
        <v>55</v>
      </c>
    </row>
    <row r="501" spans="1:81" ht="17" customHeight="1" x14ac:dyDescent="0.2">
      <c r="A501" s="7" t="s">
        <v>37</v>
      </c>
      <c r="B501" t="s">
        <v>764</v>
      </c>
      <c r="C501" t="s">
        <v>136</v>
      </c>
      <c r="D501" t="s">
        <v>166</v>
      </c>
      <c r="E501" t="str">
        <f t="shared" si="48"/>
        <v>Load Scenario 500 (Org#=1| Campus#=1, GiftType#=2, Fund#=1)</v>
      </c>
      <c r="F501" s="24" t="str">
        <f t="shared" si="49"/>
        <v>CampusName=Main Campus|GiftType=Donate| DonatePurchaseGoal=Donate|FundName= General Giving| CategoryName=</v>
      </c>
      <c r="G501" s="24" t="str">
        <f t="shared" si="50"/>
        <v>Load Scenario 500 (Org#=1| Campus#=1, GiftType#=2, Fund#=1) - Using 'Main Campus',  'Donate', using 'AmountCurrency' of '10', with a 'One-Time' transaction using a 'New Credit Card' payment type 'Visa' with account 'Visa_Corporate_Purchase' number '4055 0111 1111 1111' Submit = 'Yes'</v>
      </c>
      <c r="H501" s="24" t="str">
        <f t="shared" si="51"/>
        <v>Environment= https://sg-dev-web.securegive.com/,  User= testing+500+load@securegive.com</v>
      </c>
      <c r="I501" s="34" t="s">
        <v>244</v>
      </c>
      <c r="J501" t="s">
        <v>272</v>
      </c>
      <c r="K501" s="34" t="s">
        <v>2257</v>
      </c>
      <c r="L501" t="s">
        <v>271</v>
      </c>
      <c r="M501" t="s">
        <v>55</v>
      </c>
      <c r="N501" t="s">
        <v>55</v>
      </c>
      <c r="O501" s="1" t="s">
        <v>92</v>
      </c>
      <c r="P501" t="s">
        <v>13</v>
      </c>
      <c r="Q501">
        <v>1</v>
      </c>
      <c r="R501" s="24">
        <v>1</v>
      </c>
      <c r="S501" s="7" t="s">
        <v>213</v>
      </c>
      <c r="T501" s="7">
        <v>2</v>
      </c>
      <c r="U501" s="7" t="s">
        <v>213</v>
      </c>
      <c r="V501" s="26" t="s">
        <v>55</v>
      </c>
      <c r="W501" s="22" t="s">
        <v>55</v>
      </c>
      <c r="X501" s="32" t="s">
        <v>55</v>
      </c>
      <c r="Y501" s="32" t="s">
        <v>55</v>
      </c>
      <c r="Z501" s="22" t="s">
        <v>55</v>
      </c>
      <c r="AA501" s="22" t="s">
        <v>55</v>
      </c>
      <c r="AB501" s="22" t="s">
        <v>55</v>
      </c>
      <c r="AC501" t="s">
        <v>60</v>
      </c>
      <c r="AD501">
        <v>1</v>
      </c>
      <c r="AF501" t="s">
        <v>24</v>
      </c>
      <c r="AG501">
        <v>10</v>
      </c>
      <c r="AH501" t="s">
        <v>17</v>
      </c>
      <c r="AI501" s="5" t="s">
        <v>55</v>
      </c>
      <c r="AJ501" s="5" t="s">
        <v>55</v>
      </c>
      <c r="AK501" s="32" t="s">
        <v>55</v>
      </c>
      <c r="AL501" s="22" t="s">
        <v>55</v>
      </c>
      <c r="AM501" s="32" t="s">
        <v>55</v>
      </c>
      <c r="AN501" s="32" t="s">
        <v>55</v>
      </c>
      <c r="AO501" s="22" t="str">
        <f t="shared" si="47"/>
        <v>One-Time gift on N/A basis charged on N/A Delayed start date of N/A ending on N/A</v>
      </c>
      <c r="AP501" t="s">
        <v>38</v>
      </c>
      <c r="AQ501" s="5" t="s">
        <v>64</v>
      </c>
      <c r="AR501" s="5" t="s">
        <v>181</v>
      </c>
      <c r="AS501" s="5" t="s">
        <v>64</v>
      </c>
      <c r="AT501" s="5"/>
      <c r="AU501" t="s">
        <v>38</v>
      </c>
      <c r="AV501" t="s">
        <v>38</v>
      </c>
      <c r="AW501" t="s">
        <v>38</v>
      </c>
      <c r="AX501" t="s">
        <v>90</v>
      </c>
      <c r="AY501" s="35" t="s">
        <v>3258</v>
      </c>
      <c r="AZ501" s="36" t="s">
        <v>3642</v>
      </c>
      <c r="BA501" s="36" t="s">
        <v>4193</v>
      </c>
      <c r="BB501" s="36" t="s">
        <v>6049</v>
      </c>
      <c r="BC501" s="37"/>
      <c r="BD501" s="36" t="s">
        <v>6050</v>
      </c>
      <c r="BE501" s="36" t="s">
        <v>5248</v>
      </c>
      <c r="BF501" t="s">
        <v>87</v>
      </c>
      <c r="BG501" s="39">
        <v>83473</v>
      </c>
      <c r="BH501" t="s">
        <v>53</v>
      </c>
      <c r="BI501" t="s">
        <v>221</v>
      </c>
      <c r="BJ501" s="5" t="s">
        <v>55</v>
      </c>
      <c r="BK501" t="s">
        <v>37</v>
      </c>
      <c r="BL501" t="s">
        <v>237</v>
      </c>
      <c r="BM501" t="s">
        <v>111</v>
      </c>
      <c r="BN501" t="s">
        <v>106</v>
      </c>
      <c r="BO501" t="s">
        <v>100</v>
      </c>
      <c r="BP501" s="4">
        <v>44188</v>
      </c>
      <c r="BQ501">
        <v>123</v>
      </c>
      <c r="BR501" s="5" t="s">
        <v>55</v>
      </c>
      <c r="BS501" t="s">
        <v>172</v>
      </c>
      <c r="BT501">
        <v>30215</v>
      </c>
      <c r="BU501" t="s">
        <v>38</v>
      </c>
      <c r="BV501" t="s">
        <v>38</v>
      </c>
      <c r="BW501" s="5" t="s">
        <v>55</v>
      </c>
      <c r="BX501" s="22" t="s">
        <v>55</v>
      </c>
      <c r="BY501" s="5" t="s">
        <v>55</v>
      </c>
      <c r="BZ501" s="5" t="s">
        <v>55</v>
      </c>
      <c r="CA501" t="s">
        <v>37</v>
      </c>
      <c r="CB501" t="s">
        <v>37</v>
      </c>
      <c r="CC501" t="s">
        <v>55</v>
      </c>
    </row>
    <row r="502" spans="1:81" x14ac:dyDescent="0.2">
      <c r="A502" s="7" t="s">
        <v>37</v>
      </c>
      <c r="B502" t="s">
        <v>765</v>
      </c>
      <c r="C502" t="s">
        <v>136</v>
      </c>
      <c r="D502" t="s">
        <v>166</v>
      </c>
      <c r="E502" t="str">
        <f t="shared" si="48"/>
        <v>Load Scenario 501 (Org#=1| Campus#=1, GiftType#=2, Fund#=1)</v>
      </c>
      <c r="F502" s="24" t="str">
        <f t="shared" si="49"/>
        <v>CampusName=Main Campus|GiftType=Donate| DonatePurchaseGoal=Donate|FundName= General Giving| CategoryName=</v>
      </c>
      <c r="G502" s="24" t="str">
        <f t="shared" si="50"/>
        <v>Load Scenario 501 (Org#=1| Campus#=1, GiftType#=2, Fund#=1) - Using 'Main Campus',  'Donate', using 'AmountCurrency' of '14', with a 'One-Time' transaction using a 'New Credit Card' payment type 'Visa' with account 'Mastercard_Personal' number '5454 5454 5454 5454' Submit = 'Yes'</v>
      </c>
      <c r="H502" s="24" t="str">
        <f t="shared" si="51"/>
        <v>Environment= https://sg-dev-web.securegive.com/,  User= testing+501+load@securegive.com</v>
      </c>
      <c r="I502" s="34" t="s">
        <v>244</v>
      </c>
      <c r="J502" t="s">
        <v>272</v>
      </c>
      <c r="K502" s="34" t="s">
        <v>2258</v>
      </c>
      <c r="L502" t="s">
        <v>271</v>
      </c>
      <c r="M502" t="s">
        <v>55</v>
      </c>
      <c r="N502" t="s">
        <v>55</v>
      </c>
      <c r="O502" s="1" t="s">
        <v>92</v>
      </c>
      <c r="P502" t="s">
        <v>13</v>
      </c>
      <c r="Q502">
        <v>1</v>
      </c>
      <c r="R502" s="24">
        <v>1</v>
      </c>
      <c r="S502" s="7" t="s">
        <v>213</v>
      </c>
      <c r="T502" s="7">
        <v>2</v>
      </c>
      <c r="U502" s="7" t="s">
        <v>213</v>
      </c>
      <c r="V502" s="26" t="s">
        <v>55</v>
      </c>
      <c r="W502" s="22" t="s">
        <v>55</v>
      </c>
      <c r="X502" s="32" t="s">
        <v>55</v>
      </c>
      <c r="Y502" s="32" t="s">
        <v>55</v>
      </c>
      <c r="Z502" s="22" t="s">
        <v>55</v>
      </c>
      <c r="AA502" s="22" t="s">
        <v>55</v>
      </c>
      <c r="AB502" s="22" t="s">
        <v>55</v>
      </c>
      <c r="AC502" t="s">
        <v>60</v>
      </c>
      <c r="AD502">
        <v>1</v>
      </c>
      <c r="AF502" t="s">
        <v>24</v>
      </c>
      <c r="AG502">
        <v>14</v>
      </c>
      <c r="AH502" t="s">
        <v>17</v>
      </c>
      <c r="AI502" s="5" t="s">
        <v>55</v>
      </c>
      <c r="AJ502" s="5" t="s">
        <v>55</v>
      </c>
      <c r="AK502" s="32" t="s">
        <v>55</v>
      </c>
      <c r="AL502" s="22" t="s">
        <v>55</v>
      </c>
      <c r="AM502" s="32" t="s">
        <v>55</v>
      </c>
      <c r="AN502" s="32" t="s">
        <v>55</v>
      </c>
      <c r="AO502" s="22" t="str">
        <f t="shared" si="47"/>
        <v>One-Time gift on N/A basis charged on N/A Delayed start date of N/A ending on N/A</v>
      </c>
      <c r="AP502" t="s">
        <v>38</v>
      </c>
      <c r="AQ502" s="5" t="s">
        <v>64</v>
      </c>
      <c r="AR502" s="5" t="s">
        <v>181</v>
      </c>
      <c r="AS502" s="5" t="s">
        <v>64</v>
      </c>
      <c r="AT502" s="5"/>
      <c r="AU502" t="s">
        <v>38</v>
      </c>
      <c r="AV502" t="s">
        <v>38</v>
      </c>
      <c r="AW502" t="s">
        <v>38</v>
      </c>
      <c r="AX502" t="s">
        <v>90</v>
      </c>
      <c r="AY502" s="35" t="s">
        <v>3573</v>
      </c>
      <c r="AZ502" s="36" t="s">
        <v>3626</v>
      </c>
      <c r="BA502" s="36" t="s">
        <v>4194</v>
      </c>
      <c r="BB502" s="36" t="s">
        <v>6051</v>
      </c>
      <c r="BC502" s="37"/>
      <c r="BD502" s="36" t="s">
        <v>5750</v>
      </c>
      <c r="BE502" s="36" t="s">
        <v>5264</v>
      </c>
      <c r="BF502" t="s">
        <v>87</v>
      </c>
      <c r="BG502" s="39">
        <v>39678</v>
      </c>
      <c r="BH502" t="s">
        <v>53</v>
      </c>
      <c r="BI502" t="s">
        <v>221</v>
      </c>
      <c r="BJ502" s="5" t="s">
        <v>55</v>
      </c>
      <c r="BK502" t="s">
        <v>37</v>
      </c>
      <c r="BL502" t="s">
        <v>237</v>
      </c>
      <c r="BM502" t="s">
        <v>111</v>
      </c>
      <c r="BN502" t="s">
        <v>122</v>
      </c>
      <c r="BO502" t="s">
        <v>101</v>
      </c>
      <c r="BP502" s="4">
        <v>44188</v>
      </c>
      <c r="BQ502">
        <v>123</v>
      </c>
      <c r="BR502" s="5" t="s">
        <v>55</v>
      </c>
      <c r="BS502" t="s">
        <v>173</v>
      </c>
      <c r="BT502">
        <v>30215</v>
      </c>
      <c r="BU502" t="s">
        <v>38</v>
      </c>
      <c r="BV502" t="s">
        <v>38</v>
      </c>
      <c r="BW502" s="5" t="s">
        <v>55</v>
      </c>
      <c r="BX502" s="22" t="s">
        <v>55</v>
      </c>
      <c r="BY502" s="5" t="s">
        <v>55</v>
      </c>
      <c r="BZ502" s="5" t="s">
        <v>55</v>
      </c>
      <c r="CA502" t="s">
        <v>38</v>
      </c>
      <c r="CB502" t="s">
        <v>37</v>
      </c>
      <c r="CC502" t="s">
        <v>55</v>
      </c>
    </row>
    <row r="503" spans="1:81" x14ac:dyDescent="0.2">
      <c r="A503" s="7" t="s">
        <v>37</v>
      </c>
      <c r="B503" t="s">
        <v>766</v>
      </c>
      <c r="C503" t="s">
        <v>136</v>
      </c>
      <c r="D503" t="s">
        <v>166</v>
      </c>
      <c r="E503" t="str">
        <f t="shared" si="48"/>
        <v>Load Scenario 502 (Org#=1| Campus#=1, GiftType#=2, Fund#=1)</v>
      </c>
      <c r="F503" s="24" t="str">
        <f t="shared" si="49"/>
        <v>CampusName=Main Campus|GiftType=Donate| DonatePurchaseGoal=Donate|FundName= General Giving| CategoryName=</v>
      </c>
      <c r="G503" s="24" t="str">
        <f t="shared" si="50"/>
        <v>Load Scenario 502 (Org#=1| Campus#=1, GiftType#=2, Fund#=1) - Using 'Main Campus',  'Donate', using 'AmountCurrency' of '15', with a 'One-Time' transaction using a 'New Credit Card' payment type 'Mastercard' with account 'Mastercard_Corporate' number '5405 2222 2222 2226' Submit = 'Yes'</v>
      </c>
      <c r="H503" s="24" t="str">
        <f t="shared" si="51"/>
        <v>Environment= https://sg-dev-web.securegive.com/,  User= testing+502+load@securegive.com</v>
      </c>
      <c r="I503" s="34" t="s">
        <v>244</v>
      </c>
      <c r="J503" t="s">
        <v>272</v>
      </c>
      <c r="K503" s="34" t="s">
        <v>2259</v>
      </c>
      <c r="L503" t="s">
        <v>271</v>
      </c>
      <c r="M503" t="s">
        <v>55</v>
      </c>
      <c r="N503" t="s">
        <v>55</v>
      </c>
      <c r="O503" s="1" t="s">
        <v>92</v>
      </c>
      <c r="P503" t="s">
        <v>13</v>
      </c>
      <c r="Q503">
        <v>1</v>
      </c>
      <c r="R503" s="24">
        <v>1</v>
      </c>
      <c r="S503" s="7" t="s">
        <v>213</v>
      </c>
      <c r="T503" s="7">
        <v>2</v>
      </c>
      <c r="U503" s="7" t="s">
        <v>213</v>
      </c>
      <c r="V503" s="26" t="s">
        <v>55</v>
      </c>
      <c r="W503" s="22" t="s">
        <v>55</v>
      </c>
      <c r="X503" s="32" t="s">
        <v>55</v>
      </c>
      <c r="Y503" s="32" t="s">
        <v>55</v>
      </c>
      <c r="Z503" s="22" t="s">
        <v>55</v>
      </c>
      <c r="AA503" s="22" t="s">
        <v>55</v>
      </c>
      <c r="AB503" s="22" t="s">
        <v>55</v>
      </c>
      <c r="AC503" t="s">
        <v>60</v>
      </c>
      <c r="AD503">
        <v>1</v>
      </c>
      <c r="AF503" t="s">
        <v>24</v>
      </c>
      <c r="AG503">
        <v>15</v>
      </c>
      <c r="AH503" t="s">
        <v>17</v>
      </c>
      <c r="AI503" s="5" t="s">
        <v>55</v>
      </c>
      <c r="AJ503" s="5" t="s">
        <v>55</v>
      </c>
      <c r="AK503" s="32" t="s">
        <v>55</v>
      </c>
      <c r="AL503" s="22" t="s">
        <v>55</v>
      </c>
      <c r="AM503" s="32" t="s">
        <v>55</v>
      </c>
      <c r="AN503" s="32" t="s">
        <v>55</v>
      </c>
      <c r="AO503" s="22" t="str">
        <f t="shared" si="47"/>
        <v>One-Time gift on N/A basis charged on N/A Delayed start date of N/A ending on N/A</v>
      </c>
      <c r="AP503" t="s">
        <v>38</v>
      </c>
      <c r="AQ503" s="5" t="s">
        <v>64</v>
      </c>
      <c r="AR503" s="5" t="s">
        <v>181</v>
      </c>
      <c r="AS503" s="5" t="s">
        <v>64</v>
      </c>
      <c r="AT503" s="5"/>
      <c r="AU503" t="s">
        <v>38</v>
      </c>
      <c r="AV503" t="s">
        <v>38</v>
      </c>
      <c r="AW503" t="s">
        <v>38</v>
      </c>
      <c r="AX503" t="s">
        <v>90</v>
      </c>
      <c r="AY503" s="35" t="s">
        <v>3614</v>
      </c>
      <c r="AZ503" s="36" t="s">
        <v>3624</v>
      </c>
      <c r="BA503" s="36" t="s">
        <v>4195</v>
      </c>
      <c r="BB503" s="36" t="s">
        <v>6052</v>
      </c>
      <c r="BC503" s="37"/>
      <c r="BD503" s="36" t="s">
        <v>5912</v>
      </c>
      <c r="BE503" s="36" t="s">
        <v>5211</v>
      </c>
      <c r="BF503" t="s">
        <v>87</v>
      </c>
      <c r="BG503" s="39">
        <v>97255</v>
      </c>
      <c r="BH503" t="s">
        <v>53</v>
      </c>
      <c r="BI503" t="s">
        <v>221</v>
      </c>
      <c r="BJ503" s="5" t="s">
        <v>55</v>
      </c>
      <c r="BK503" t="s">
        <v>37</v>
      </c>
      <c r="BL503" t="s">
        <v>238</v>
      </c>
      <c r="BM503" t="s">
        <v>111</v>
      </c>
      <c r="BN503" t="s">
        <v>123</v>
      </c>
      <c r="BO503" t="s">
        <v>103</v>
      </c>
      <c r="BP503" s="4">
        <v>44188</v>
      </c>
      <c r="BQ503">
        <v>123</v>
      </c>
      <c r="BR503" s="5" t="s">
        <v>55</v>
      </c>
      <c r="BS503" t="s">
        <v>174</v>
      </c>
      <c r="BT503">
        <v>30215</v>
      </c>
      <c r="BU503" t="s">
        <v>38</v>
      </c>
      <c r="BV503" t="s">
        <v>38</v>
      </c>
      <c r="BW503" s="5" t="s">
        <v>55</v>
      </c>
      <c r="BX503" s="22" t="s">
        <v>55</v>
      </c>
      <c r="BY503" s="5" t="s">
        <v>55</v>
      </c>
      <c r="BZ503" s="5" t="s">
        <v>55</v>
      </c>
      <c r="CA503" t="s">
        <v>38</v>
      </c>
      <c r="CB503" t="s">
        <v>37</v>
      </c>
      <c r="CC503" t="s">
        <v>55</v>
      </c>
    </row>
    <row r="504" spans="1:81" x14ac:dyDescent="0.2">
      <c r="A504" s="7" t="s">
        <v>37</v>
      </c>
      <c r="B504" t="s">
        <v>767</v>
      </c>
      <c r="C504" t="s">
        <v>136</v>
      </c>
      <c r="D504" t="s">
        <v>166</v>
      </c>
      <c r="E504" t="str">
        <f t="shared" si="48"/>
        <v>Load Scenario 503 (Org#=1| Campus#=1, GiftType#=2, Fund#=1)</v>
      </c>
      <c r="F504" s="24" t="str">
        <f t="shared" si="49"/>
        <v>CampusName=Main Campus|GiftType=Donate| DonatePurchaseGoal=Donate|FundName= General Giving| CategoryName=</v>
      </c>
      <c r="G504" s="24" t="str">
        <f t="shared" si="50"/>
        <v>Load Scenario 503 (Org#=1| Campus#=1, GiftType#=2, Fund#=1) - Using 'Main Campus',  'Donate', using 'AmountCurrency' of '16', with a 'One-Time' transaction using a 'New Credit Card' payment type 'Discover' with account 'Discover' number '6011 0009 9550 0000' Submit = 'Yes'</v>
      </c>
      <c r="H504" s="24" t="str">
        <f t="shared" si="51"/>
        <v>Environment= https://sg-dev-web.securegive.com/,  User= testing+503+load@securegive.com</v>
      </c>
      <c r="I504" s="34" t="s">
        <v>244</v>
      </c>
      <c r="J504" t="s">
        <v>272</v>
      </c>
      <c r="K504" s="34" t="s">
        <v>2260</v>
      </c>
      <c r="L504" t="s">
        <v>271</v>
      </c>
      <c r="M504" t="s">
        <v>55</v>
      </c>
      <c r="N504" t="s">
        <v>55</v>
      </c>
      <c r="O504" s="1" t="s">
        <v>92</v>
      </c>
      <c r="P504" t="s">
        <v>13</v>
      </c>
      <c r="Q504">
        <v>1</v>
      </c>
      <c r="R504" s="24">
        <v>1</v>
      </c>
      <c r="S504" s="7" t="s">
        <v>213</v>
      </c>
      <c r="T504" s="7">
        <v>2</v>
      </c>
      <c r="U504" s="7" t="s">
        <v>213</v>
      </c>
      <c r="V504" s="26" t="s">
        <v>55</v>
      </c>
      <c r="W504" s="22" t="s">
        <v>55</v>
      </c>
      <c r="X504" s="32" t="s">
        <v>55</v>
      </c>
      <c r="Y504" s="32" t="s">
        <v>55</v>
      </c>
      <c r="Z504" s="22" t="s">
        <v>55</v>
      </c>
      <c r="AA504" s="22" t="s">
        <v>55</v>
      </c>
      <c r="AB504" s="22" t="s">
        <v>55</v>
      </c>
      <c r="AC504" t="s">
        <v>60</v>
      </c>
      <c r="AD504">
        <v>1</v>
      </c>
      <c r="AF504" t="s">
        <v>24</v>
      </c>
      <c r="AG504">
        <v>16</v>
      </c>
      <c r="AH504" t="s">
        <v>17</v>
      </c>
      <c r="AI504" s="5" t="s">
        <v>55</v>
      </c>
      <c r="AJ504" s="5" t="s">
        <v>55</v>
      </c>
      <c r="AK504" s="32" t="s">
        <v>55</v>
      </c>
      <c r="AL504" s="22" t="s">
        <v>55</v>
      </c>
      <c r="AM504" s="32" t="s">
        <v>55</v>
      </c>
      <c r="AN504" s="32" t="s">
        <v>55</v>
      </c>
      <c r="AO504" s="22" t="str">
        <f t="shared" si="47"/>
        <v>One-Time gift on N/A basis charged on N/A Delayed start date of N/A ending on N/A</v>
      </c>
      <c r="AP504" t="s">
        <v>38</v>
      </c>
      <c r="AQ504" s="5" t="s">
        <v>64</v>
      </c>
      <c r="AR504" s="5" t="s">
        <v>181</v>
      </c>
      <c r="AS504" s="5" t="s">
        <v>64</v>
      </c>
      <c r="AT504" s="5"/>
      <c r="AU504" t="s">
        <v>38</v>
      </c>
      <c r="AV504" t="s">
        <v>38</v>
      </c>
      <c r="AW504" t="s">
        <v>38</v>
      </c>
      <c r="AX504" t="s">
        <v>90</v>
      </c>
      <c r="AY504" s="35" t="s">
        <v>3270</v>
      </c>
      <c r="AZ504" s="36" t="s">
        <v>3445</v>
      </c>
      <c r="BA504" s="36" t="s">
        <v>4196</v>
      </c>
      <c r="BB504" s="36" t="s">
        <v>6053</v>
      </c>
      <c r="BC504" s="37"/>
      <c r="BD504" s="36" t="s">
        <v>5605</v>
      </c>
      <c r="BE504" s="36" t="s">
        <v>5267</v>
      </c>
      <c r="BF504" t="s">
        <v>87</v>
      </c>
      <c r="BG504" s="39">
        <v>25670</v>
      </c>
      <c r="BH504" t="s">
        <v>53</v>
      </c>
      <c r="BI504" t="s">
        <v>221</v>
      </c>
      <c r="BJ504" s="5" t="s">
        <v>55</v>
      </c>
      <c r="BK504" t="s">
        <v>37</v>
      </c>
      <c r="BL504" t="s">
        <v>96</v>
      </c>
      <c r="BM504" t="s">
        <v>111</v>
      </c>
      <c r="BN504" t="s">
        <v>96</v>
      </c>
      <c r="BO504" t="s">
        <v>104</v>
      </c>
      <c r="BP504" s="4">
        <v>44188</v>
      </c>
      <c r="BQ504">
        <v>123</v>
      </c>
      <c r="BR504" s="5" t="s">
        <v>55</v>
      </c>
      <c r="BS504" t="s">
        <v>175</v>
      </c>
      <c r="BT504">
        <v>30215</v>
      </c>
      <c r="BU504" t="s">
        <v>38</v>
      </c>
      <c r="BV504" t="s">
        <v>38</v>
      </c>
      <c r="BW504" s="5" t="s">
        <v>55</v>
      </c>
      <c r="BX504" s="22" t="s">
        <v>55</v>
      </c>
      <c r="BY504" s="5" t="s">
        <v>55</v>
      </c>
      <c r="BZ504" s="5" t="s">
        <v>55</v>
      </c>
      <c r="CA504" t="s">
        <v>37</v>
      </c>
      <c r="CB504" t="s">
        <v>37</v>
      </c>
      <c r="CC504" t="s">
        <v>55</v>
      </c>
    </row>
    <row r="505" spans="1:81" x14ac:dyDescent="0.2">
      <c r="A505" s="7" t="s">
        <v>37</v>
      </c>
      <c r="B505" t="s">
        <v>768</v>
      </c>
      <c r="C505" t="s">
        <v>136</v>
      </c>
      <c r="D505" t="s">
        <v>166</v>
      </c>
      <c r="E505" t="str">
        <f t="shared" si="48"/>
        <v>Load Scenario 504 (Org#=1| Campus#=1, GiftType#=2, Fund#=1)</v>
      </c>
      <c r="F505" s="24" t="str">
        <f t="shared" si="49"/>
        <v>CampusName=Main Campus|GiftType=Donate| DonatePurchaseGoal=Donate|FundName= General Giving| CategoryName=</v>
      </c>
      <c r="G505" s="24" t="str">
        <f t="shared" si="50"/>
        <v>Load Scenario 504 (Org#=1| Campus#=1, GiftType#=2, Fund#=1) - Using 'Main Campus',  'Donate', using 'AmountCurrency' of '10', with a 'One-Time' transaction using a 'New Credit Card' payment type 'Amex' with account 'American_Express' number '3714 496353 98431' Submit = 'Yes'</v>
      </c>
      <c r="H505" s="24" t="str">
        <f t="shared" si="51"/>
        <v>Environment= https://sg-dev-web.securegive.com/,  User= testing+504+load@securegive.com</v>
      </c>
      <c r="I505" s="34" t="s">
        <v>244</v>
      </c>
      <c r="J505" t="s">
        <v>272</v>
      </c>
      <c r="K505" s="34" t="s">
        <v>2261</v>
      </c>
      <c r="L505" t="s">
        <v>271</v>
      </c>
      <c r="M505" t="s">
        <v>55</v>
      </c>
      <c r="N505" t="s">
        <v>55</v>
      </c>
      <c r="O505" s="1" t="s">
        <v>92</v>
      </c>
      <c r="P505" t="s">
        <v>13</v>
      </c>
      <c r="Q505">
        <v>1</v>
      </c>
      <c r="R505" s="24">
        <v>1</v>
      </c>
      <c r="S505" s="7" t="s">
        <v>213</v>
      </c>
      <c r="T505" s="7">
        <v>2</v>
      </c>
      <c r="U505" s="7" t="s">
        <v>213</v>
      </c>
      <c r="V505" s="26" t="s">
        <v>55</v>
      </c>
      <c r="W505" s="22" t="s">
        <v>55</v>
      </c>
      <c r="X505" s="32" t="s">
        <v>55</v>
      </c>
      <c r="Y505" s="32" t="s">
        <v>55</v>
      </c>
      <c r="Z505" s="22" t="s">
        <v>55</v>
      </c>
      <c r="AA505" s="22" t="s">
        <v>55</v>
      </c>
      <c r="AB505" s="22" t="s">
        <v>55</v>
      </c>
      <c r="AC505" t="s">
        <v>60</v>
      </c>
      <c r="AD505">
        <v>1</v>
      </c>
      <c r="AF505" t="s">
        <v>24</v>
      </c>
      <c r="AG505">
        <v>10</v>
      </c>
      <c r="AH505" t="s">
        <v>17</v>
      </c>
      <c r="AI505" s="5" t="s">
        <v>55</v>
      </c>
      <c r="AJ505" s="5" t="s">
        <v>55</v>
      </c>
      <c r="AK505" s="32" t="s">
        <v>55</v>
      </c>
      <c r="AL505" s="22" t="s">
        <v>55</v>
      </c>
      <c r="AM505" s="32" t="s">
        <v>55</v>
      </c>
      <c r="AN505" s="32" t="s">
        <v>55</v>
      </c>
      <c r="AO505" s="22" t="str">
        <f t="shared" si="47"/>
        <v>One-Time gift on N/A basis charged on N/A Delayed start date of N/A ending on N/A</v>
      </c>
      <c r="AP505" t="s">
        <v>38</v>
      </c>
      <c r="AQ505" s="5" t="s">
        <v>64</v>
      </c>
      <c r="AR505" s="5" t="s">
        <v>181</v>
      </c>
      <c r="AS505" s="5" t="s">
        <v>64</v>
      </c>
      <c r="AT505" s="5"/>
      <c r="AU505" t="s">
        <v>38</v>
      </c>
      <c r="AV505" t="s">
        <v>38</v>
      </c>
      <c r="AW505" t="s">
        <v>38</v>
      </c>
      <c r="AX505" t="s">
        <v>90</v>
      </c>
      <c r="AY505" s="35" t="s">
        <v>3643</v>
      </c>
      <c r="AZ505" s="36" t="s">
        <v>3515</v>
      </c>
      <c r="BA505" s="36" t="s">
        <v>4197</v>
      </c>
      <c r="BB505" s="36" t="s">
        <v>6054</v>
      </c>
      <c r="BC505" s="37"/>
      <c r="BD505" s="36" t="s">
        <v>6055</v>
      </c>
      <c r="BE505" s="36" t="s">
        <v>5206</v>
      </c>
      <c r="BF505" t="s">
        <v>87</v>
      </c>
      <c r="BG505" s="39">
        <v>29912</v>
      </c>
      <c r="BH505" t="s">
        <v>53</v>
      </c>
      <c r="BI505" t="s">
        <v>221</v>
      </c>
      <c r="BJ505" s="5" t="s">
        <v>55</v>
      </c>
      <c r="BK505" t="s">
        <v>37</v>
      </c>
      <c r="BL505" t="s">
        <v>239</v>
      </c>
      <c r="BM505" t="s">
        <v>111</v>
      </c>
      <c r="BN505" t="s">
        <v>107</v>
      </c>
      <c r="BO505" t="s">
        <v>105</v>
      </c>
      <c r="BP505" s="4">
        <v>44188</v>
      </c>
      <c r="BQ505" s="5" t="s">
        <v>55</v>
      </c>
      <c r="BR505">
        <v>1234</v>
      </c>
      <c r="BS505" t="s">
        <v>176</v>
      </c>
      <c r="BT505">
        <v>30215</v>
      </c>
      <c r="BU505" t="s">
        <v>38</v>
      </c>
      <c r="BV505" t="s">
        <v>55</v>
      </c>
      <c r="BW505" s="5" t="s">
        <v>55</v>
      </c>
      <c r="BX505" s="22" t="s">
        <v>55</v>
      </c>
      <c r="BY505" s="5" t="s">
        <v>55</v>
      </c>
      <c r="BZ505" s="5" t="s">
        <v>55</v>
      </c>
      <c r="CA505" t="s">
        <v>37</v>
      </c>
      <c r="CB505" t="s">
        <v>37</v>
      </c>
      <c r="CC505" t="s">
        <v>55</v>
      </c>
    </row>
    <row r="506" spans="1:81" x14ac:dyDescent="0.2">
      <c r="A506" s="7" t="s">
        <v>37</v>
      </c>
      <c r="B506" t="s">
        <v>769</v>
      </c>
      <c r="C506" t="s">
        <v>136</v>
      </c>
      <c r="D506" t="s">
        <v>166</v>
      </c>
      <c r="E506" t="str">
        <f t="shared" si="48"/>
        <v>Load Scenario 505 (Org#=1| Campus#=1, GiftType#=2, Fund#=1)</v>
      </c>
      <c r="F506" s="24" t="str">
        <f t="shared" si="49"/>
        <v>CampusName=Main Campus|GiftType=Donate| DonatePurchaseGoal=Donate|FundName= General Giving| CategoryName=</v>
      </c>
      <c r="G506" s="24" t="str">
        <f t="shared" si="50"/>
        <v>Load Scenario 505 (Org#=1| Campus#=1, GiftType#=2, Fund#=1) - Using 'Main Campus',  'Donate', using 'AmountCurrency' of '10', with a 'One-Time' transaction using a 'New Bank Account' payment type 'ach' with account 'NormalAccount' number '856667' Submit = 'Yes'</v>
      </c>
      <c r="H506" s="24" t="str">
        <f t="shared" si="51"/>
        <v>Environment= https://sg-dev-web.securegive.com/,  User= testing+505+load@securegive.com</v>
      </c>
      <c r="I506" s="34" t="s">
        <v>244</v>
      </c>
      <c r="J506" t="s">
        <v>272</v>
      </c>
      <c r="K506" s="34" t="s">
        <v>2262</v>
      </c>
      <c r="L506" t="s">
        <v>271</v>
      </c>
      <c r="M506" t="s">
        <v>55</v>
      </c>
      <c r="N506" t="s">
        <v>55</v>
      </c>
      <c r="O506" s="1" t="s">
        <v>92</v>
      </c>
      <c r="P506" t="s">
        <v>13</v>
      </c>
      <c r="Q506">
        <v>1</v>
      </c>
      <c r="R506" s="24">
        <v>1</v>
      </c>
      <c r="S506" s="7" t="s">
        <v>213</v>
      </c>
      <c r="T506" s="7">
        <v>2</v>
      </c>
      <c r="U506" s="7" t="s">
        <v>213</v>
      </c>
      <c r="V506" s="26" t="s">
        <v>55</v>
      </c>
      <c r="W506" s="22" t="s">
        <v>55</v>
      </c>
      <c r="X506" s="32" t="s">
        <v>55</v>
      </c>
      <c r="Y506" s="32" t="s">
        <v>55</v>
      </c>
      <c r="Z506" s="22" t="s">
        <v>55</v>
      </c>
      <c r="AA506" s="22" t="s">
        <v>55</v>
      </c>
      <c r="AB506" s="22" t="s">
        <v>55</v>
      </c>
      <c r="AC506" t="s">
        <v>60</v>
      </c>
      <c r="AD506">
        <v>1</v>
      </c>
      <c r="AF506" t="s">
        <v>24</v>
      </c>
      <c r="AG506">
        <v>10</v>
      </c>
      <c r="AH506" t="s">
        <v>17</v>
      </c>
      <c r="AI506" s="5" t="s">
        <v>55</v>
      </c>
      <c r="AJ506" s="5" t="s">
        <v>55</v>
      </c>
      <c r="AK506" s="32" t="s">
        <v>55</v>
      </c>
      <c r="AL506" s="22" t="s">
        <v>55</v>
      </c>
      <c r="AM506" s="32" t="s">
        <v>55</v>
      </c>
      <c r="AN506" s="32" t="s">
        <v>55</v>
      </c>
      <c r="AO506" s="22" t="str">
        <f t="shared" si="47"/>
        <v>One-Time gift on N/A basis charged on N/A Delayed start date of N/A ending on N/A</v>
      </c>
      <c r="AP506" t="s">
        <v>38</v>
      </c>
      <c r="AQ506" s="5" t="s">
        <v>64</v>
      </c>
      <c r="AR506" s="5" t="s">
        <v>181</v>
      </c>
      <c r="AS506" s="5" t="s">
        <v>64</v>
      </c>
      <c r="AT506" s="5"/>
      <c r="AU506" t="s">
        <v>38</v>
      </c>
      <c r="AV506" t="s">
        <v>38</v>
      </c>
      <c r="AW506" t="s">
        <v>38</v>
      </c>
      <c r="AX506" t="s">
        <v>90</v>
      </c>
      <c r="AY506" s="35" t="s">
        <v>3411</v>
      </c>
      <c r="AZ506" s="36" t="s">
        <v>3277</v>
      </c>
      <c r="BA506" s="36" t="s">
        <v>4198</v>
      </c>
      <c r="BB506" s="36" t="s">
        <v>6056</v>
      </c>
      <c r="BC506" s="37"/>
      <c r="BD506" s="36" t="s">
        <v>5867</v>
      </c>
      <c r="BE506" s="36" t="s">
        <v>5248</v>
      </c>
      <c r="BF506" t="s">
        <v>87</v>
      </c>
      <c r="BG506" s="39">
        <v>15458</v>
      </c>
      <c r="BH506" t="s">
        <v>126</v>
      </c>
      <c r="BI506" t="s">
        <v>221</v>
      </c>
      <c r="BJ506" s="5" t="s">
        <v>55</v>
      </c>
      <c r="BK506" s="5" t="s">
        <v>55</v>
      </c>
      <c r="BL506" t="s">
        <v>236</v>
      </c>
      <c r="BM506" t="s">
        <v>110</v>
      </c>
      <c r="BN506" t="s">
        <v>119</v>
      </c>
      <c r="BO506">
        <v>856667</v>
      </c>
      <c r="BP506" s="5" t="s">
        <v>55</v>
      </c>
      <c r="BQ506" s="5" t="s">
        <v>55</v>
      </c>
      <c r="BR506" s="5" t="s">
        <v>55</v>
      </c>
      <c r="BS506" s="5" t="s">
        <v>55</v>
      </c>
      <c r="BT506" s="5" t="s">
        <v>55</v>
      </c>
      <c r="BU506" s="5" t="s">
        <v>55</v>
      </c>
      <c r="BV506" t="s">
        <v>38</v>
      </c>
      <c r="BW506" t="s">
        <v>51</v>
      </c>
      <c r="BX506" s="6" t="s">
        <v>132</v>
      </c>
      <c r="BY506" t="s">
        <v>52</v>
      </c>
      <c r="BZ506" s="5" t="s">
        <v>131</v>
      </c>
      <c r="CA506" t="s">
        <v>38</v>
      </c>
      <c r="CB506" t="s">
        <v>37</v>
      </c>
      <c r="CC506" t="s">
        <v>215</v>
      </c>
    </row>
    <row r="507" spans="1:81" x14ac:dyDescent="0.2">
      <c r="A507" s="7" t="s">
        <v>37</v>
      </c>
      <c r="B507" t="s">
        <v>770</v>
      </c>
      <c r="C507" t="s">
        <v>136</v>
      </c>
      <c r="D507" t="s">
        <v>166</v>
      </c>
      <c r="E507" t="str">
        <f t="shared" si="48"/>
        <v>Load Scenario 506 (Org#=1| Campus#=1, GiftType#=2, Fund#=1)</v>
      </c>
      <c r="F507" s="24" t="str">
        <f t="shared" si="49"/>
        <v>CampusName=Main Campus|GiftType=Donate| DonatePurchaseGoal=Donate|FundName= General Giving| CategoryName=</v>
      </c>
      <c r="G507" s="24" t="str">
        <f t="shared" si="50"/>
        <v>Load Scenario 506 (Org#=1| Campus#=1, GiftType#=2, Fund#=1) - Using 'Main Campus',  'Donate', using 'AmountCurrency' of '10', with a 'One-Time' transaction using a 'New Credit Card' payment type 'Visa' with account 'Visa_Personal' number '4111 1111 1111 1111' Submit = 'Yes'</v>
      </c>
      <c r="H507" s="24" t="str">
        <f t="shared" si="51"/>
        <v>Environment= https://sg-dev-web.securegive.com/,  User= testing+506+load@securegive.com</v>
      </c>
      <c r="I507" s="34" t="s">
        <v>244</v>
      </c>
      <c r="J507" t="s">
        <v>272</v>
      </c>
      <c r="K507" s="34" t="s">
        <v>2263</v>
      </c>
      <c r="L507" t="s">
        <v>271</v>
      </c>
      <c r="M507" t="s">
        <v>55</v>
      </c>
      <c r="N507" t="s">
        <v>55</v>
      </c>
      <c r="O507" s="1" t="s">
        <v>92</v>
      </c>
      <c r="P507" t="s">
        <v>13</v>
      </c>
      <c r="Q507">
        <v>1</v>
      </c>
      <c r="R507" s="24">
        <v>1</v>
      </c>
      <c r="S507" s="7" t="s">
        <v>213</v>
      </c>
      <c r="T507" s="7">
        <v>2</v>
      </c>
      <c r="U507" s="7" t="s">
        <v>213</v>
      </c>
      <c r="V507" s="26" t="s">
        <v>55</v>
      </c>
      <c r="W507" s="22" t="s">
        <v>55</v>
      </c>
      <c r="X507" s="32" t="s">
        <v>55</v>
      </c>
      <c r="Y507" s="32" t="s">
        <v>55</v>
      </c>
      <c r="Z507" s="22" t="s">
        <v>55</v>
      </c>
      <c r="AA507" s="22" t="s">
        <v>55</v>
      </c>
      <c r="AB507" s="22" t="s">
        <v>55</v>
      </c>
      <c r="AC507" t="s">
        <v>60</v>
      </c>
      <c r="AD507">
        <v>1</v>
      </c>
      <c r="AF507" t="s">
        <v>24</v>
      </c>
      <c r="AG507">
        <v>10</v>
      </c>
      <c r="AH507" t="s">
        <v>17</v>
      </c>
      <c r="AI507" s="5" t="s">
        <v>55</v>
      </c>
      <c r="AJ507" s="5" t="s">
        <v>55</v>
      </c>
      <c r="AK507" s="32" t="s">
        <v>55</v>
      </c>
      <c r="AL507" s="22" t="s">
        <v>55</v>
      </c>
      <c r="AM507" s="32" t="s">
        <v>55</v>
      </c>
      <c r="AN507" s="32" t="s">
        <v>55</v>
      </c>
      <c r="AO507" s="22" t="str">
        <f t="shared" si="47"/>
        <v>One-Time gift on N/A basis charged on N/A Delayed start date of N/A ending on N/A</v>
      </c>
      <c r="AP507" t="s">
        <v>38</v>
      </c>
      <c r="AQ507" s="5" t="s">
        <v>64</v>
      </c>
      <c r="AR507" s="5" t="s">
        <v>181</v>
      </c>
      <c r="AS507" s="5" t="s">
        <v>64</v>
      </c>
      <c r="AT507" s="5"/>
      <c r="AU507" t="s">
        <v>38</v>
      </c>
      <c r="AV507" t="s">
        <v>38</v>
      </c>
      <c r="AW507" t="s">
        <v>38</v>
      </c>
      <c r="AX507" t="s">
        <v>90</v>
      </c>
      <c r="AY507" s="35" t="s">
        <v>3427</v>
      </c>
      <c r="AZ507" s="36" t="s">
        <v>3404</v>
      </c>
      <c r="BA507" s="36" t="s">
        <v>4199</v>
      </c>
      <c r="BB507" s="36" t="s">
        <v>6057</v>
      </c>
      <c r="BC507" s="37"/>
      <c r="BD507" s="36" t="s">
        <v>5694</v>
      </c>
      <c r="BE507" s="36" t="s">
        <v>5214</v>
      </c>
      <c r="BF507" t="s">
        <v>87</v>
      </c>
      <c r="BG507" s="39">
        <v>95698</v>
      </c>
      <c r="BH507" t="s">
        <v>53</v>
      </c>
      <c r="BI507" t="s">
        <v>221</v>
      </c>
      <c r="BJ507" s="5" t="s">
        <v>55</v>
      </c>
      <c r="BK507" t="s">
        <v>37</v>
      </c>
      <c r="BL507" t="s">
        <v>237</v>
      </c>
      <c r="BM507" t="s">
        <v>111</v>
      </c>
      <c r="BN507" t="s">
        <v>121</v>
      </c>
      <c r="BO507" t="s">
        <v>98</v>
      </c>
      <c r="BP507" s="4">
        <v>44188</v>
      </c>
      <c r="BQ507">
        <v>123</v>
      </c>
      <c r="BR507" s="5" t="s">
        <v>55</v>
      </c>
      <c r="BS507" t="s">
        <v>50</v>
      </c>
      <c r="BT507">
        <v>30215</v>
      </c>
      <c r="BU507" t="s">
        <v>38</v>
      </c>
      <c r="BV507" t="s">
        <v>38</v>
      </c>
      <c r="BW507" s="5" t="s">
        <v>55</v>
      </c>
      <c r="BX507" s="22" t="s">
        <v>55</v>
      </c>
      <c r="BY507" s="5" t="s">
        <v>55</v>
      </c>
      <c r="BZ507" s="5" t="s">
        <v>55</v>
      </c>
      <c r="CA507" t="s">
        <v>37</v>
      </c>
      <c r="CB507" t="s">
        <v>37</v>
      </c>
      <c r="CC507" t="s">
        <v>55</v>
      </c>
    </row>
    <row r="508" spans="1:81" ht="17" customHeight="1" x14ac:dyDescent="0.2">
      <c r="A508" s="7" t="s">
        <v>37</v>
      </c>
      <c r="B508" t="s">
        <v>771</v>
      </c>
      <c r="C508" t="s">
        <v>136</v>
      </c>
      <c r="D508" t="s">
        <v>166</v>
      </c>
      <c r="E508" t="str">
        <f t="shared" si="48"/>
        <v>Load Scenario 507 (Org#=1| Campus#=1, GiftType#=2, Fund#=1)</v>
      </c>
      <c r="F508" s="24" t="str">
        <f t="shared" si="49"/>
        <v>CampusName=Main Campus|GiftType=Donate| DonatePurchaseGoal=Donate|FundName= General Giving| CategoryName=</v>
      </c>
      <c r="G508" s="24" t="str">
        <f t="shared" si="50"/>
        <v>Load Scenario 507 (Org#=1| Campus#=1, GiftType#=2, Fund#=1) - Using 'Main Campus',  'Donate', using 'AmountCurrency' of '10', with a 'One-Time' transaction using a 'New Credit Card' payment type 'Visa' with account 'Visa_Corporate_Purchase' number '4055 0111 1111 1111' Submit = 'Yes'</v>
      </c>
      <c r="H508" s="24" t="str">
        <f t="shared" si="51"/>
        <v>Environment= https://sg-dev-web.securegive.com/,  User= testing+507+load@securegive.com</v>
      </c>
      <c r="I508" s="34" t="s">
        <v>244</v>
      </c>
      <c r="J508" t="s">
        <v>272</v>
      </c>
      <c r="K508" s="34" t="s">
        <v>2264</v>
      </c>
      <c r="L508" t="s">
        <v>271</v>
      </c>
      <c r="M508" t="s">
        <v>55</v>
      </c>
      <c r="N508" t="s">
        <v>55</v>
      </c>
      <c r="O508" s="1" t="s">
        <v>92</v>
      </c>
      <c r="P508" t="s">
        <v>13</v>
      </c>
      <c r="Q508">
        <v>1</v>
      </c>
      <c r="R508" s="24">
        <v>1</v>
      </c>
      <c r="S508" s="7" t="s">
        <v>213</v>
      </c>
      <c r="T508" s="7">
        <v>2</v>
      </c>
      <c r="U508" s="7" t="s">
        <v>213</v>
      </c>
      <c r="V508" s="26" t="s">
        <v>55</v>
      </c>
      <c r="W508" s="22" t="s">
        <v>55</v>
      </c>
      <c r="X508" s="32" t="s">
        <v>55</v>
      </c>
      <c r="Y508" s="32" t="s">
        <v>55</v>
      </c>
      <c r="Z508" s="22" t="s">
        <v>55</v>
      </c>
      <c r="AA508" s="22" t="s">
        <v>55</v>
      </c>
      <c r="AB508" s="22" t="s">
        <v>55</v>
      </c>
      <c r="AC508" t="s">
        <v>60</v>
      </c>
      <c r="AD508">
        <v>1</v>
      </c>
      <c r="AF508" t="s">
        <v>24</v>
      </c>
      <c r="AG508">
        <v>10</v>
      </c>
      <c r="AH508" t="s">
        <v>17</v>
      </c>
      <c r="AI508" s="5" t="s">
        <v>55</v>
      </c>
      <c r="AJ508" s="5" t="s">
        <v>55</v>
      </c>
      <c r="AK508" s="32" t="s">
        <v>55</v>
      </c>
      <c r="AL508" s="22" t="s">
        <v>55</v>
      </c>
      <c r="AM508" s="32" t="s">
        <v>55</v>
      </c>
      <c r="AN508" s="32" t="s">
        <v>55</v>
      </c>
      <c r="AO508" s="22" t="str">
        <f t="shared" si="47"/>
        <v>One-Time gift on N/A basis charged on N/A Delayed start date of N/A ending on N/A</v>
      </c>
      <c r="AP508" t="s">
        <v>38</v>
      </c>
      <c r="AQ508" s="5" t="s">
        <v>64</v>
      </c>
      <c r="AR508" s="5" t="s">
        <v>181</v>
      </c>
      <c r="AS508" s="5" t="s">
        <v>64</v>
      </c>
      <c r="AT508" s="5"/>
      <c r="AU508" t="s">
        <v>38</v>
      </c>
      <c r="AV508" t="s">
        <v>38</v>
      </c>
      <c r="AW508" t="s">
        <v>38</v>
      </c>
      <c r="AX508" t="s">
        <v>90</v>
      </c>
      <c r="AY508" s="35" t="s">
        <v>3506</v>
      </c>
      <c r="AZ508" s="36" t="s">
        <v>3644</v>
      </c>
      <c r="BA508" s="36" t="s">
        <v>4200</v>
      </c>
      <c r="BB508" s="36" t="s">
        <v>6058</v>
      </c>
      <c r="BC508" s="37"/>
      <c r="BD508" s="36" t="s">
        <v>5432</v>
      </c>
      <c r="BE508" s="36" t="s">
        <v>5447</v>
      </c>
      <c r="BF508" t="s">
        <v>87</v>
      </c>
      <c r="BG508" s="39">
        <v>50229</v>
      </c>
      <c r="BH508" t="s">
        <v>53</v>
      </c>
      <c r="BI508" t="s">
        <v>221</v>
      </c>
      <c r="BJ508" s="5" t="s">
        <v>55</v>
      </c>
      <c r="BK508" t="s">
        <v>37</v>
      </c>
      <c r="BL508" t="s">
        <v>237</v>
      </c>
      <c r="BM508" t="s">
        <v>111</v>
      </c>
      <c r="BN508" t="s">
        <v>106</v>
      </c>
      <c r="BO508" t="s">
        <v>100</v>
      </c>
      <c r="BP508" s="4">
        <v>44188</v>
      </c>
      <c r="BQ508">
        <v>123</v>
      </c>
      <c r="BR508" s="5" t="s">
        <v>55</v>
      </c>
      <c r="BS508" t="s">
        <v>172</v>
      </c>
      <c r="BT508">
        <v>30215</v>
      </c>
      <c r="BU508" t="s">
        <v>38</v>
      </c>
      <c r="BV508" t="s">
        <v>38</v>
      </c>
      <c r="BW508" s="5" t="s">
        <v>55</v>
      </c>
      <c r="BX508" s="22" t="s">
        <v>55</v>
      </c>
      <c r="BY508" s="5" t="s">
        <v>55</v>
      </c>
      <c r="BZ508" s="5" t="s">
        <v>55</v>
      </c>
      <c r="CA508" t="s">
        <v>37</v>
      </c>
      <c r="CB508" t="s">
        <v>37</v>
      </c>
      <c r="CC508" t="s">
        <v>55</v>
      </c>
    </row>
    <row r="509" spans="1:81" x14ac:dyDescent="0.2">
      <c r="A509" s="7" t="s">
        <v>37</v>
      </c>
      <c r="B509" t="s">
        <v>772</v>
      </c>
      <c r="C509" t="s">
        <v>136</v>
      </c>
      <c r="D509" t="s">
        <v>166</v>
      </c>
      <c r="E509" t="str">
        <f t="shared" si="48"/>
        <v>Load Scenario 508 (Org#=1| Campus#=1, GiftType#=2, Fund#=1)</v>
      </c>
      <c r="F509" s="24" t="str">
        <f t="shared" si="49"/>
        <v>CampusName=Main Campus|GiftType=Donate| DonatePurchaseGoal=Donate|FundName= General Giving| CategoryName=</v>
      </c>
      <c r="G509" s="24" t="str">
        <f t="shared" si="50"/>
        <v>Load Scenario 508 (Org#=1| Campus#=1, GiftType#=2, Fund#=1) - Using 'Main Campus',  'Donate', using 'AmountCurrency' of '14', with a 'One-Time' transaction using a 'New Credit Card' payment type 'Visa' with account 'Mastercard_Personal' number '5454 5454 5454 5454' Submit = 'Yes'</v>
      </c>
      <c r="H509" s="24" t="str">
        <f t="shared" si="51"/>
        <v>Environment= https://sg-dev-web.securegive.com/,  User= testing+508+load@securegive.com</v>
      </c>
      <c r="I509" s="34" t="s">
        <v>244</v>
      </c>
      <c r="J509" t="s">
        <v>272</v>
      </c>
      <c r="K509" s="34" t="s">
        <v>2265</v>
      </c>
      <c r="L509" t="s">
        <v>271</v>
      </c>
      <c r="M509" t="s">
        <v>55</v>
      </c>
      <c r="N509" t="s">
        <v>55</v>
      </c>
      <c r="O509" s="1" t="s">
        <v>92</v>
      </c>
      <c r="P509" t="s">
        <v>13</v>
      </c>
      <c r="Q509">
        <v>1</v>
      </c>
      <c r="R509" s="24">
        <v>1</v>
      </c>
      <c r="S509" s="7" t="s">
        <v>213</v>
      </c>
      <c r="T509" s="7">
        <v>2</v>
      </c>
      <c r="U509" s="7" t="s">
        <v>213</v>
      </c>
      <c r="V509" s="26" t="s">
        <v>55</v>
      </c>
      <c r="W509" s="22" t="s">
        <v>55</v>
      </c>
      <c r="X509" s="32" t="s">
        <v>55</v>
      </c>
      <c r="Y509" s="32" t="s">
        <v>55</v>
      </c>
      <c r="Z509" s="22" t="s">
        <v>55</v>
      </c>
      <c r="AA509" s="22" t="s">
        <v>55</v>
      </c>
      <c r="AB509" s="22" t="s">
        <v>55</v>
      </c>
      <c r="AC509" t="s">
        <v>60</v>
      </c>
      <c r="AD509">
        <v>1</v>
      </c>
      <c r="AF509" t="s">
        <v>24</v>
      </c>
      <c r="AG509">
        <v>14</v>
      </c>
      <c r="AH509" t="s">
        <v>17</v>
      </c>
      <c r="AI509" s="5" t="s">
        <v>55</v>
      </c>
      <c r="AJ509" s="5" t="s">
        <v>55</v>
      </c>
      <c r="AK509" s="32" t="s">
        <v>55</v>
      </c>
      <c r="AL509" s="22" t="s">
        <v>55</v>
      </c>
      <c r="AM509" s="32" t="s">
        <v>55</v>
      </c>
      <c r="AN509" s="32" t="s">
        <v>55</v>
      </c>
      <c r="AO509" s="22" t="str">
        <f t="shared" si="47"/>
        <v>One-Time gift on N/A basis charged on N/A Delayed start date of N/A ending on N/A</v>
      </c>
      <c r="AP509" t="s">
        <v>38</v>
      </c>
      <c r="AQ509" s="5" t="s">
        <v>64</v>
      </c>
      <c r="AR509" s="5" t="s">
        <v>181</v>
      </c>
      <c r="AS509" s="5" t="s">
        <v>64</v>
      </c>
      <c r="AT509" s="5"/>
      <c r="AU509" t="s">
        <v>38</v>
      </c>
      <c r="AV509" t="s">
        <v>38</v>
      </c>
      <c r="AW509" t="s">
        <v>38</v>
      </c>
      <c r="AX509" t="s">
        <v>90</v>
      </c>
      <c r="AY509" s="35" t="s">
        <v>3549</v>
      </c>
      <c r="AZ509" s="36" t="s">
        <v>3322</v>
      </c>
      <c r="BA509" s="36" t="s">
        <v>4201</v>
      </c>
      <c r="BB509" s="36" t="s">
        <v>6059</v>
      </c>
      <c r="BC509" s="37"/>
      <c r="BD509" s="36" t="s">
        <v>3387</v>
      </c>
      <c r="BE509" s="36" t="s">
        <v>5198</v>
      </c>
      <c r="BF509" t="s">
        <v>87</v>
      </c>
      <c r="BG509" s="39">
        <v>83938</v>
      </c>
      <c r="BH509" t="s">
        <v>53</v>
      </c>
      <c r="BI509" t="s">
        <v>221</v>
      </c>
      <c r="BJ509" s="5" t="s">
        <v>55</v>
      </c>
      <c r="BK509" t="s">
        <v>37</v>
      </c>
      <c r="BL509" t="s">
        <v>237</v>
      </c>
      <c r="BM509" t="s">
        <v>111</v>
      </c>
      <c r="BN509" t="s">
        <v>122</v>
      </c>
      <c r="BO509" t="s">
        <v>101</v>
      </c>
      <c r="BP509" s="4">
        <v>44188</v>
      </c>
      <c r="BQ509">
        <v>123</v>
      </c>
      <c r="BR509" s="5" t="s">
        <v>55</v>
      </c>
      <c r="BS509" t="s">
        <v>173</v>
      </c>
      <c r="BT509">
        <v>30215</v>
      </c>
      <c r="BU509" t="s">
        <v>38</v>
      </c>
      <c r="BV509" t="s">
        <v>38</v>
      </c>
      <c r="BW509" s="5" t="s">
        <v>55</v>
      </c>
      <c r="BX509" s="22" t="s">
        <v>55</v>
      </c>
      <c r="BY509" s="5" t="s">
        <v>55</v>
      </c>
      <c r="BZ509" s="5" t="s">
        <v>55</v>
      </c>
      <c r="CA509" t="s">
        <v>38</v>
      </c>
      <c r="CB509" t="s">
        <v>37</v>
      </c>
      <c r="CC509" t="s">
        <v>55</v>
      </c>
    </row>
    <row r="510" spans="1:81" x14ac:dyDescent="0.2">
      <c r="A510" s="7" t="s">
        <v>37</v>
      </c>
      <c r="B510" t="s">
        <v>773</v>
      </c>
      <c r="C510" t="s">
        <v>136</v>
      </c>
      <c r="D510" t="s">
        <v>166</v>
      </c>
      <c r="E510" t="str">
        <f t="shared" si="48"/>
        <v>Load Scenario 509 (Org#=1| Campus#=1, GiftType#=2, Fund#=1)</v>
      </c>
      <c r="F510" s="24" t="str">
        <f t="shared" si="49"/>
        <v>CampusName=Main Campus|GiftType=Donate| DonatePurchaseGoal=Donate|FundName= General Giving| CategoryName=</v>
      </c>
      <c r="G510" s="24" t="str">
        <f t="shared" si="50"/>
        <v>Load Scenario 509 (Org#=1| Campus#=1, GiftType#=2, Fund#=1) - Using 'Main Campus',  'Donate', using 'AmountCurrency' of '15', with a 'One-Time' transaction using a 'New Credit Card' payment type 'Mastercard' with account 'Mastercard_Corporate' number '5405 2222 2222 2226' Submit = 'Yes'</v>
      </c>
      <c r="H510" s="24" t="str">
        <f t="shared" si="51"/>
        <v>Environment= https://sg-dev-web.securegive.com/,  User= testing+509+load@securegive.com</v>
      </c>
      <c r="I510" s="34" t="s">
        <v>244</v>
      </c>
      <c r="J510" t="s">
        <v>272</v>
      </c>
      <c r="K510" s="34" t="s">
        <v>2266</v>
      </c>
      <c r="L510" t="s">
        <v>271</v>
      </c>
      <c r="M510" t="s">
        <v>55</v>
      </c>
      <c r="N510" t="s">
        <v>55</v>
      </c>
      <c r="O510" s="1" t="s">
        <v>92</v>
      </c>
      <c r="P510" t="s">
        <v>13</v>
      </c>
      <c r="Q510">
        <v>1</v>
      </c>
      <c r="R510" s="24">
        <v>1</v>
      </c>
      <c r="S510" s="7" t="s">
        <v>213</v>
      </c>
      <c r="T510" s="7">
        <v>2</v>
      </c>
      <c r="U510" s="7" t="s">
        <v>213</v>
      </c>
      <c r="V510" s="26" t="s">
        <v>55</v>
      </c>
      <c r="W510" s="22" t="s">
        <v>55</v>
      </c>
      <c r="X510" s="32" t="s">
        <v>55</v>
      </c>
      <c r="Y510" s="32" t="s">
        <v>55</v>
      </c>
      <c r="Z510" s="22" t="s">
        <v>55</v>
      </c>
      <c r="AA510" s="22" t="s">
        <v>55</v>
      </c>
      <c r="AB510" s="22" t="s">
        <v>55</v>
      </c>
      <c r="AC510" t="s">
        <v>60</v>
      </c>
      <c r="AD510">
        <v>1</v>
      </c>
      <c r="AF510" t="s">
        <v>24</v>
      </c>
      <c r="AG510">
        <v>15</v>
      </c>
      <c r="AH510" t="s">
        <v>17</v>
      </c>
      <c r="AI510" s="5" t="s">
        <v>55</v>
      </c>
      <c r="AJ510" s="5" t="s">
        <v>55</v>
      </c>
      <c r="AK510" s="32" t="s">
        <v>55</v>
      </c>
      <c r="AL510" s="22" t="s">
        <v>55</v>
      </c>
      <c r="AM510" s="32" t="s">
        <v>55</v>
      </c>
      <c r="AN510" s="32" t="s">
        <v>55</v>
      </c>
      <c r="AO510" s="22" t="str">
        <f t="shared" si="47"/>
        <v>One-Time gift on N/A basis charged on N/A Delayed start date of N/A ending on N/A</v>
      </c>
      <c r="AP510" t="s">
        <v>38</v>
      </c>
      <c r="AQ510" s="5" t="s">
        <v>64</v>
      </c>
      <c r="AR510" s="5" t="s">
        <v>181</v>
      </c>
      <c r="AS510" s="5" t="s">
        <v>64</v>
      </c>
      <c r="AT510" s="5"/>
      <c r="AU510" t="s">
        <v>38</v>
      </c>
      <c r="AV510" t="s">
        <v>38</v>
      </c>
      <c r="AW510" t="s">
        <v>38</v>
      </c>
      <c r="AX510" t="s">
        <v>90</v>
      </c>
      <c r="AY510" s="35" t="s">
        <v>3447</v>
      </c>
      <c r="AZ510" s="36" t="s">
        <v>3306</v>
      </c>
      <c r="BA510" s="36" t="s">
        <v>4202</v>
      </c>
      <c r="BB510" s="36" t="s">
        <v>6060</v>
      </c>
      <c r="BC510" s="37"/>
      <c r="BD510" s="36" t="s">
        <v>5575</v>
      </c>
      <c r="BE510" s="36" t="s">
        <v>5214</v>
      </c>
      <c r="BF510" t="s">
        <v>87</v>
      </c>
      <c r="BG510" s="39">
        <v>10381</v>
      </c>
      <c r="BH510" t="s">
        <v>53</v>
      </c>
      <c r="BI510" t="s">
        <v>221</v>
      </c>
      <c r="BJ510" s="5" t="s">
        <v>55</v>
      </c>
      <c r="BK510" t="s">
        <v>37</v>
      </c>
      <c r="BL510" t="s">
        <v>238</v>
      </c>
      <c r="BM510" t="s">
        <v>111</v>
      </c>
      <c r="BN510" t="s">
        <v>123</v>
      </c>
      <c r="BO510" t="s">
        <v>103</v>
      </c>
      <c r="BP510" s="4">
        <v>44188</v>
      </c>
      <c r="BQ510">
        <v>123</v>
      </c>
      <c r="BR510" s="5" t="s">
        <v>55</v>
      </c>
      <c r="BS510" t="s">
        <v>174</v>
      </c>
      <c r="BT510">
        <v>30215</v>
      </c>
      <c r="BU510" t="s">
        <v>38</v>
      </c>
      <c r="BV510" t="s">
        <v>38</v>
      </c>
      <c r="BW510" s="5" t="s">
        <v>55</v>
      </c>
      <c r="BX510" s="22" t="s">
        <v>55</v>
      </c>
      <c r="BY510" s="5" t="s">
        <v>55</v>
      </c>
      <c r="BZ510" s="5" t="s">
        <v>55</v>
      </c>
      <c r="CA510" t="s">
        <v>38</v>
      </c>
      <c r="CB510" t="s">
        <v>37</v>
      </c>
      <c r="CC510" t="s">
        <v>55</v>
      </c>
    </row>
    <row r="511" spans="1:81" x14ac:dyDescent="0.2">
      <c r="A511" s="7" t="s">
        <v>37</v>
      </c>
      <c r="B511" t="s">
        <v>774</v>
      </c>
      <c r="C511" t="s">
        <v>136</v>
      </c>
      <c r="D511" t="s">
        <v>166</v>
      </c>
      <c r="E511" t="str">
        <f t="shared" si="48"/>
        <v>Load Scenario 510 (Org#=1| Campus#=1, GiftType#=2, Fund#=1)</v>
      </c>
      <c r="F511" s="24" t="str">
        <f t="shared" si="49"/>
        <v>CampusName=Main Campus|GiftType=Donate| DonatePurchaseGoal=Donate|FundName= General Giving| CategoryName=</v>
      </c>
      <c r="G511" s="24" t="str">
        <f t="shared" si="50"/>
        <v>Load Scenario 510 (Org#=1| Campus#=1, GiftType#=2, Fund#=1) - Using 'Main Campus',  'Donate', using 'AmountCurrency' of '16', with a 'One-Time' transaction using a 'New Credit Card' payment type 'Discover' with account 'Discover' number '6011 0009 9550 0000' Submit = 'Yes'</v>
      </c>
      <c r="H511" s="24" t="str">
        <f t="shared" si="51"/>
        <v>Environment= https://sg-dev-web.securegive.com/,  User= testing+510+load@securegive.com</v>
      </c>
      <c r="I511" s="34" t="s">
        <v>244</v>
      </c>
      <c r="J511" t="s">
        <v>272</v>
      </c>
      <c r="K511" s="34" t="s">
        <v>2267</v>
      </c>
      <c r="L511" t="s">
        <v>271</v>
      </c>
      <c r="M511" t="s">
        <v>55</v>
      </c>
      <c r="N511" t="s">
        <v>55</v>
      </c>
      <c r="O511" s="1" t="s">
        <v>92</v>
      </c>
      <c r="P511" t="s">
        <v>13</v>
      </c>
      <c r="Q511">
        <v>1</v>
      </c>
      <c r="R511" s="24">
        <v>1</v>
      </c>
      <c r="S511" s="7" t="s">
        <v>213</v>
      </c>
      <c r="T511" s="7">
        <v>2</v>
      </c>
      <c r="U511" s="7" t="s">
        <v>213</v>
      </c>
      <c r="V511" s="26" t="s">
        <v>55</v>
      </c>
      <c r="W511" s="22" t="s">
        <v>55</v>
      </c>
      <c r="X511" s="32" t="s">
        <v>55</v>
      </c>
      <c r="Y511" s="32" t="s">
        <v>55</v>
      </c>
      <c r="Z511" s="22" t="s">
        <v>55</v>
      </c>
      <c r="AA511" s="22" t="s">
        <v>55</v>
      </c>
      <c r="AB511" s="22" t="s">
        <v>55</v>
      </c>
      <c r="AC511" t="s">
        <v>60</v>
      </c>
      <c r="AD511">
        <v>1</v>
      </c>
      <c r="AF511" t="s">
        <v>24</v>
      </c>
      <c r="AG511">
        <v>16</v>
      </c>
      <c r="AH511" t="s">
        <v>17</v>
      </c>
      <c r="AI511" s="5" t="s">
        <v>55</v>
      </c>
      <c r="AJ511" s="5" t="s">
        <v>55</v>
      </c>
      <c r="AK511" s="32" t="s">
        <v>55</v>
      </c>
      <c r="AL511" s="22" t="s">
        <v>55</v>
      </c>
      <c r="AM511" s="32" t="s">
        <v>55</v>
      </c>
      <c r="AN511" s="32" t="s">
        <v>55</v>
      </c>
      <c r="AO511" s="22" t="str">
        <f t="shared" si="47"/>
        <v>One-Time gift on N/A basis charged on N/A Delayed start date of N/A ending on N/A</v>
      </c>
      <c r="AP511" t="s">
        <v>38</v>
      </c>
      <c r="AQ511" s="5" t="s">
        <v>64</v>
      </c>
      <c r="AR511" s="5" t="s">
        <v>181</v>
      </c>
      <c r="AS511" s="5" t="s">
        <v>64</v>
      </c>
      <c r="AT511" s="5"/>
      <c r="AU511" t="s">
        <v>38</v>
      </c>
      <c r="AV511" t="s">
        <v>38</v>
      </c>
      <c r="AW511" t="s">
        <v>38</v>
      </c>
      <c r="AX511" t="s">
        <v>90</v>
      </c>
      <c r="AY511" s="35" t="s">
        <v>3260</v>
      </c>
      <c r="AZ511" s="36" t="s">
        <v>3577</v>
      </c>
      <c r="BA511" s="36" t="s">
        <v>4203</v>
      </c>
      <c r="BB511" s="36" t="s">
        <v>6061</v>
      </c>
      <c r="BC511" s="37"/>
      <c r="BD511" s="36" t="s">
        <v>6062</v>
      </c>
      <c r="BE511" s="36" t="s">
        <v>5229</v>
      </c>
      <c r="BF511" t="s">
        <v>87</v>
      </c>
      <c r="BG511" s="39">
        <v>99245</v>
      </c>
      <c r="BH511" t="s">
        <v>53</v>
      </c>
      <c r="BI511" t="s">
        <v>221</v>
      </c>
      <c r="BJ511" s="5" t="s">
        <v>55</v>
      </c>
      <c r="BK511" t="s">
        <v>37</v>
      </c>
      <c r="BL511" t="s">
        <v>96</v>
      </c>
      <c r="BM511" t="s">
        <v>111</v>
      </c>
      <c r="BN511" t="s">
        <v>96</v>
      </c>
      <c r="BO511" t="s">
        <v>104</v>
      </c>
      <c r="BP511" s="4">
        <v>44188</v>
      </c>
      <c r="BQ511">
        <v>123</v>
      </c>
      <c r="BR511" s="5" t="s">
        <v>55</v>
      </c>
      <c r="BS511" t="s">
        <v>175</v>
      </c>
      <c r="BT511">
        <v>30215</v>
      </c>
      <c r="BU511" t="s">
        <v>38</v>
      </c>
      <c r="BV511" t="s">
        <v>38</v>
      </c>
      <c r="BW511" s="5" t="s">
        <v>55</v>
      </c>
      <c r="BX511" s="22" t="s">
        <v>55</v>
      </c>
      <c r="BY511" s="5" t="s">
        <v>55</v>
      </c>
      <c r="BZ511" s="5" t="s">
        <v>55</v>
      </c>
      <c r="CA511" t="s">
        <v>37</v>
      </c>
      <c r="CB511" t="s">
        <v>37</v>
      </c>
      <c r="CC511" t="s">
        <v>55</v>
      </c>
    </row>
    <row r="512" spans="1:81" x14ac:dyDescent="0.2">
      <c r="A512" s="7" t="s">
        <v>37</v>
      </c>
      <c r="B512" t="s">
        <v>775</v>
      </c>
      <c r="C512" t="s">
        <v>136</v>
      </c>
      <c r="D512" t="s">
        <v>166</v>
      </c>
      <c r="E512" t="str">
        <f t="shared" si="48"/>
        <v>Load Scenario 511 (Org#=1| Campus#=1, GiftType#=2, Fund#=1)</v>
      </c>
      <c r="F512" s="24" t="str">
        <f t="shared" si="49"/>
        <v>CampusName=Main Campus|GiftType=Donate| DonatePurchaseGoal=Donate|FundName= General Giving| CategoryName=</v>
      </c>
      <c r="G512" s="24" t="str">
        <f t="shared" si="50"/>
        <v>Load Scenario 511 (Org#=1| Campus#=1, GiftType#=2, Fund#=1) - Using 'Main Campus',  'Donate', using 'AmountCurrency' of '10', with a 'One-Time' transaction using a 'New Credit Card' payment type 'Amex' with account 'American_Express' number '3714 496353 98431' Submit = 'Yes'</v>
      </c>
      <c r="H512" s="24" t="str">
        <f t="shared" si="51"/>
        <v>Environment= https://sg-dev-web.securegive.com/,  User= testing+511+load@securegive.com</v>
      </c>
      <c r="I512" s="34" t="s">
        <v>244</v>
      </c>
      <c r="J512" t="s">
        <v>272</v>
      </c>
      <c r="K512" s="34" t="s">
        <v>2268</v>
      </c>
      <c r="L512" t="s">
        <v>271</v>
      </c>
      <c r="M512" t="s">
        <v>55</v>
      </c>
      <c r="N512" t="s">
        <v>55</v>
      </c>
      <c r="O512" s="1" t="s">
        <v>92</v>
      </c>
      <c r="P512" t="s">
        <v>13</v>
      </c>
      <c r="Q512">
        <v>1</v>
      </c>
      <c r="R512" s="24">
        <v>1</v>
      </c>
      <c r="S512" s="7" t="s">
        <v>213</v>
      </c>
      <c r="T512" s="7">
        <v>2</v>
      </c>
      <c r="U512" s="7" t="s">
        <v>213</v>
      </c>
      <c r="V512" s="26" t="s">
        <v>55</v>
      </c>
      <c r="W512" s="22" t="s">
        <v>55</v>
      </c>
      <c r="X512" s="32" t="s">
        <v>55</v>
      </c>
      <c r="Y512" s="32" t="s">
        <v>55</v>
      </c>
      <c r="Z512" s="22" t="s">
        <v>55</v>
      </c>
      <c r="AA512" s="22" t="s">
        <v>55</v>
      </c>
      <c r="AB512" s="22" t="s">
        <v>55</v>
      </c>
      <c r="AC512" t="s">
        <v>60</v>
      </c>
      <c r="AD512">
        <v>1</v>
      </c>
      <c r="AF512" t="s">
        <v>24</v>
      </c>
      <c r="AG512">
        <v>10</v>
      </c>
      <c r="AH512" t="s">
        <v>17</v>
      </c>
      <c r="AI512" s="5" t="s">
        <v>55</v>
      </c>
      <c r="AJ512" s="5" t="s">
        <v>55</v>
      </c>
      <c r="AK512" s="32" t="s">
        <v>55</v>
      </c>
      <c r="AL512" s="22" t="s">
        <v>55</v>
      </c>
      <c r="AM512" s="32" t="s">
        <v>55</v>
      </c>
      <c r="AN512" s="32" t="s">
        <v>55</v>
      </c>
      <c r="AO512" s="22" t="str">
        <f t="shared" si="47"/>
        <v>One-Time gift on N/A basis charged on N/A Delayed start date of N/A ending on N/A</v>
      </c>
      <c r="AP512" t="s">
        <v>38</v>
      </c>
      <c r="AQ512" s="5" t="s">
        <v>64</v>
      </c>
      <c r="AR512" s="5" t="s">
        <v>181</v>
      </c>
      <c r="AS512" s="5" t="s">
        <v>64</v>
      </c>
      <c r="AT512" s="5"/>
      <c r="AU512" t="s">
        <v>38</v>
      </c>
      <c r="AV512" t="s">
        <v>38</v>
      </c>
      <c r="AW512" t="s">
        <v>38</v>
      </c>
      <c r="AX512" t="s">
        <v>90</v>
      </c>
      <c r="AY512" s="35" t="s">
        <v>3403</v>
      </c>
      <c r="AZ512" s="36" t="s">
        <v>3428</v>
      </c>
      <c r="BA512" s="36" t="s">
        <v>4204</v>
      </c>
      <c r="BB512" s="36" t="s">
        <v>6063</v>
      </c>
      <c r="BC512" s="37"/>
      <c r="BD512" s="36" t="s">
        <v>5671</v>
      </c>
      <c r="BE512" s="36" t="s">
        <v>5226</v>
      </c>
      <c r="BF512" t="s">
        <v>87</v>
      </c>
      <c r="BG512" s="39">
        <v>31717</v>
      </c>
      <c r="BH512" t="s">
        <v>53</v>
      </c>
      <c r="BI512" t="s">
        <v>221</v>
      </c>
      <c r="BJ512" s="5" t="s">
        <v>55</v>
      </c>
      <c r="BK512" t="s">
        <v>37</v>
      </c>
      <c r="BL512" t="s">
        <v>239</v>
      </c>
      <c r="BM512" t="s">
        <v>111</v>
      </c>
      <c r="BN512" t="s">
        <v>107</v>
      </c>
      <c r="BO512" t="s">
        <v>105</v>
      </c>
      <c r="BP512" s="4">
        <v>44188</v>
      </c>
      <c r="BQ512" s="5" t="s">
        <v>55</v>
      </c>
      <c r="BR512">
        <v>1234</v>
      </c>
      <c r="BS512" t="s">
        <v>176</v>
      </c>
      <c r="BT512">
        <v>30215</v>
      </c>
      <c r="BU512" t="s">
        <v>38</v>
      </c>
      <c r="BV512" t="s">
        <v>55</v>
      </c>
      <c r="BW512" s="5" t="s">
        <v>55</v>
      </c>
      <c r="BX512" s="22" t="s">
        <v>55</v>
      </c>
      <c r="BY512" s="5" t="s">
        <v>55</v>
      </c>
      <c r="BZ512" s="5" t="s">
        <v>55</v>
      </c>
      <c r="CA512" t="s">
        <v>37</v>
      </c>
      <c r="CB512" t="s">
        <v>37</v>
      </c>
      <c r="CC512" t="s">
        <v>55</v>
      </c>
    </row>
    <row r="513" spans="1:81" x14ac:dyDescent="0.2">
      <c r="A513" s="7" t="s">
        <v>37</v>
      </c>
      <c r="B513" t="s">
        <v>776</v>
      </c>
      <c r="C513" t="s">
        <v>136</v>
      </c>
      <c r="D513" t="s">
        <v>166</v>
      </c>
      <c r="E513" t="str">
        <f t="shared" si="48"/>
        <v>Load Scenario 512 (Org#=1| Campus#=1, GiftType#=2, Fund#=1)</v>
      </c>
      <c r="F513" s="24" t="str">
        <f t="shared" si="49"/>
        <v>CampusName=Main Campus|GiftType=Donate| DonatePurchaseGoal=Donate|FundName= General Giving| CategoryName=</v>
      </c>
      <c r="G513" s="24" t="str">
        <f t="shared" si="50"/>
        <v>Load Scenario 512 (Org#=1| Campus#=1, GiftType#=2, Fund#=1) - Using 'Main Campus',  'Donate', using 'AmountCurrency' of '10', with a 'One-Time' transaction using a 'New Bank Account' payment type 'ach' with account 'NormalAccount' number '856667' Submit = 'Yes'</v>
      </c>
      <c r="H513" s="24" t="str">
        <f t="shared" si="51"/>
        <v>Environment= https://sg-dev-web.securegive.com/,  User= testing+512+load@securegive.com</v>
      </c>
      <c r="I513" s="34" t="s">
        <v>244</v>
      </c>
      <c r="J513" t="s">
        <v>272</v>
      </c>
      <c r="K513" s="34" t="s">
        <v>2269</v>
      </c>
      <c r="L513" t="s">
        <v>271</v>
      </c>
      <c r="M513" t="s">
        <v>55</v>
      </c>
      <c r="N513" t="s">
        <v>55</v>
      </c>
      <c r="O513" s="1" t="s">
        <v>92</v>
      </c>
      <c r="P513" t="s">
        <v>13</v>
      </c>
      <c r="Q513">
        <v>1</v>
      </c>
      <c r="R513" s="24">
        <v>1</v>
      </c>
      <c r="S513" s="7" t="s">
        <v>213</v>
      </c>
      <c r="T513" s="7">
        <v>2</v>
      </c>
      <c r="U513" s="7" t="s">
        <v>213</v>
      </c>
      <c r="V513" s="26" t="s">
        <v>55</v>
      </c>
      <c r="W513" s="22" t="s">
        <v>55</v>
      </c>
      <c r="X513" s="32" t="s">
        <v>55</v>
      </c>
      <c r="Y513" s="32" t="s">
        <v>55</v>
      </c>
      <c r="Z513" s="22" t="s">
        <v>55</v>
      </c>
      <c r="AA513" s="22" t="s">
        <v>55</v>
      </c>
      <c r="AB513" s="22" t="s">
        <v>55</v>
      </c>
      <c r="AC513" t="s">
        <v>60</v>
      </c>
      <c r="AD513">
        <v>1</v>
      </c>
      <c r="AF513" t="s">
        <v>24</v>
      </c>
      <c r="AG513">
        <v>10</v>
      </c>
      <c r="AH513" t="s">
        <v>17</v>
      </c>
      <c r="AI513" s="5" t="s">
        <v>55</v>
      </c>
      <c r="AJ513" s="5" t="s">
        <v>55</v>
      </c>
      <c r="AK513" s="32" t="s">
        <v>55</v>
      </c>
      <c r="AL513" s="22" t="s">
        <v>55</v>
      </c>
      <c r="AM513" s="32" t="s">
        <v>55</v>
      </c>
      <c r="AN513" s="32" t="s">
        <v>55</v>
      </c>
      <c r="AO513" s="22" t="str">
        <f t="shared" si="47"/>
        <v>One-Time gift on N/A basis charged on N/A Delayed start date of N/A ending on N/A</v>
      </c>
      <c r="AP513" t="s">
        <v>38</v>
      </c>
      <c r="AQ513" s="5" t="s">
        <v>64</v>
      </c>
      <c r="AR513" s="5" t="s">
        <v>181</v>
      </c>
      <c r="AS513" s="5" t="s">
        <v>64</v>
      </c>
      <c r="AT513" s="5"/>
      <c r="AU513" t="s">
        <v>38</v>
      </c>
      <c r="AV513" t="s">
        <v>38</v>
      </c>
      <c r="AW513" t="s">
        <v>38</v>
      </c>
      <c r="AX513" t="s">
        <v>90</v>
      </c>
      <c r="AY513" s="35" t="s">
        <v>3334</v>
      </c>
      <c r="AZ513" s="36" t="s">
        <v>3645</v>
      </c>
      <c r="BA513" s="36" t="s">
        <v>4205</v>
      </c>
      <c r="BB513" s="36" t="s">
        <v>6064</v>
      </c>
      <c r="BC513" s="37"/>
      <c r="BD513" s="36" t="s">
        <v>5263</v>
      </c>
      <c r="BE513" s="36" t="s">
        <v>5229</v>
      </c>
      <c r="BF513" t="s">
        <v>87</v>
      </c>
      <c r="BG513" s="39">
        <v>33673</v>
      </c>
      <c r="BH513" t="s">
        <v>126</v>
      </c>
      <c r="BI513" t="s">
        <v>221</v>
      </c>
      <c r="BJ513" s="5" t="s">
        <v>55</v>
      </c>
      <c r="BK513" s="5" t="s">
        <v>55</v>
      </c>
      <c r="BL513" t="s">
        <v>236</v>
      </c>
      <c r="BM513" t="s">
        <v>110</v>
      </c>
      <c r="BN513" t="s">
        <v>119</v>
      </c>
      <c r="BO513">
        <v>856667</v>
      </c>
      <c r="BP513" s="5" t="s">
        <v>55</v>
      </c>
      <c r="BQ513" s="5" t="s">
        <v>55</v>
      </c>
      <c r="BR513" s="5" t="s">
        <v>55</v>
      </c>
      <c r="BS513" s="5" t="s">
        <v>55</v>
      </c>
      <c r="BT513" s="5" t="s">
        <v>55</v>
      </c>
      <c r="BU513" s="5" t="s">
        <v>55</v>
      </c>
      <c r="BV513" t="s">
        <v>38</v>
      </c>
      <c r="BW513" t="s">
        <v>51</v>
      </c>
      <c r="BX513" s="6" t="s">
        <v>132</v>
      </c>
      <c r="BY513" t="s">
        <v>52</v>
      </c>
      <c r="BZ513" s="5" t="s">
        <v>131</v>
      </c>
      <c r="CA513" t="s">
        <v>38</v>
      </c>
      <c r="CB513" t="s">
        <v>37</v>
      </c>
      <c r="CC513" t="s">
        <v>215</v>
      </c>
    </row>
    <row r="514" spans="1:81" x14ac:dyDescent="0.2">
      <c r="A514" s="7" t="s">
        <v>37</v>
      </c>
      <c r="B514" t="s">
        <v>777</v>
      </c>
      <c r="C514" t="s">
        <v>136</v>
      </c>
      <c r="D514" t="s">
        <v>166</v>
      </c>
      <c r="E514" t="str">
        <f t="shared" si="48"/>
        <v>Load Scenario 513 (Org#=1| Campus#=1, GiftType#=2, Fund#=1)</v>
      </c>
      <c r="F514" s="24" t="str">
        <f t="shared" si="49"/>
        <v>CampusName=Main Campus|GiftType=Donate| DonatePurchaseGoal=Donate|FundName= General Giving| CategoryName=</v>
      </c>
      <c r="G514" s="24" t="str">
        <f t="shared" si="50"/>
        <v>Load Scenario 513 (Org#=1| Campus#=1, GiftType#=2, Fund#=1) - Using 'Main Campus',  'Donate', using 'AmountCurrency' of '10', with a 'One-Time' transaction using a 'New Credit Card' payment type 'Visa' with account 'Visa_Personal' number '4111 1111 1111 1111' Submit = 'Yes'</v>
      </c>
      <c r="H514" s="24" t="str">
        <f t="shared" si="51"/>
        <v>Environment= https://sg-dev-web.securegive.com/,  User= testing+513+load@securegive.com</v>
      </c>
      <c r="I514" s="34" t="s">
        <v>244</v>
      </c>
      <c r="J514" t="s">
        <v>272</v>
      </c>
      <c r="K514" s="34" t="s">
        <v>2270</v>
      </c>
      <c r="L514" t="s">
        <v>271</v>
      </c>
      <c r="M514" t="s">
        <v>55</v>
      </c>
      <c r="N514" t="s">
        <v>55</v>
      </c>
      <c r="O514" s="1" t="s">
        <v>92</v>
      </c>
      <c r="P514" t="s">
        <v>13</v>
      </c>
      <c r="Q514">
        <v>1</v>
      </c>
      <c r="R514" s="24">
        <v>1</v>
      </c>
      <c r="S514" s="7" t="s">
        <v>213</v>
      </c>
      <c r="T514" s="7">
        <v>2</v>
      </c>
      <c r="U514" s="7" t="s">
        <v>213</v>
      </c>
      <c r="V514" s="26" t="s">
        <v>55</v>
      </c>
      <c r="W514" s="22" t="s">
        <v>55</v>
      </c>
      <c r="X514" s="32" t="s">
        <v>55</v>
      </c>
      <c r="Y514" s="32" t="s">
        <v>55</v>
      </c>
      <c r="Z514" s="22" t="s">
        <v>55</v>
      </c>
      <c r="AA514" s="22" t="s">
        <v>55</v>
      </c>
      <c r="AB514" s="22" t="s">
        <v>55</v>
      </c>
      <c r="AC514" t="s">
        <v>60</v>
      </c>
      <c r="AD514">
        <v>1</v>
      </c>
      <c r="AF514" t="s">
        <v>24</v>
      </c>
      <c r="AG514">
        <v>10</v>
      </c>
      <c r="AH514" t="s">
        <v>17</v>
      </c>
      <c r="AI514" s="5" t="s">
        <v>55</v>
      </c>
      <c r="AJ514" s="5" t="s">
        <v>55</v>
      </c>
      <c r="AK514" s="32" t="s">
        <v>55</v>
      </c>
      <c r="AL514" s="22" t="s">
        <v>55</v>
      </c>
      <c r="AM514" s="32" t="s">
        <v>55</v>
      </c>
      <c r="AN514" s="32" t="s">
        <v>55</v>
      </c>
      <c r="AO514" s="22" t="str">
        <f t="shared" si="47"/>
        <v>One-Time gift on N/A basis charged on N/A Delayed start date of N/A ending on N/A</v>
      </c>
      <c r="AP514" t="s">
        <v>38</v>
      </c>
      <c r="AQ514" s="5" t="s">
        <v>64</v>
      </c>
      <c r="AR514" s="5" t="s">
        <v>181</v>
      </c>
      <c r="AS514" s="5" t="s">
        <v>64</v>
      </c>
      <c r="AT514" s="5"/>
      <c r="AU514" t="s">
        <v>38</v>
      </c>
      <c r="AV514" t="s">
        <v>38</v>
      </c>
      <c r="AW514" t="s">
        <v>38</v>
      </c>
      <c r="AX514" t="s">
        <v>90</v>
      </c>
      <c r="AY514" s="35" t="s">
        <v>3646</v>
      </c>
      <c r="AZ514" s="36" t="s">
        <v>3469</v>
      </c>
      <c r="BA514" s="36" t="s">
        <v>4206</v>
      </c>
      <c r="BB514" s="36" t="s">
        <v>6065</v>
      </c>
      <c r="BC514" s="37"/>
      <c r="BD514" s="36" t="s">
        <v>5508</v>
      </c>
      <c r="BE514" s="36" t="s">
        <v>5322</v>
      </c>
      <c r="BF514" t="s">
        <v>87</v>
      </c>
      <c r="BG514" s="39">
        <v>17569</v>
      </c>
      <c r="BH514" t="s">
        <v>53</v>
      </c>
      <c r="BI514" t="s">
        <v>221</v>
      </c>
      <c r="BJ514" s="5" t="s">
        <v>55</v>
      </c>
      <c r="BK514" t="s">
        <v>37</v>
      </c>
      <c r="BL514" t="s">
        <v>237</v>
      </c>
      <c r="BM514" t="s">
        <v>111</v>
      </c>
      <c r="BN514" t="s">
        <v>121</v>
      </c>
      <c r="BO514" t="s">
        <v>98</v>
      </c>
      <c r="BP514" s="4">
        <v>44188</v>
      </c>
      <c r="BQ514">
        <v>123</v>
      </c>
      <c r="BR514" s="5" t="s">
        <v>55</v>
      </c>
      <c r="BS514" t="s">
        <v>50</v>
      </c>
      <c r="BT514">
        <v>30215</v>
      </c>
      <c r="BU514" t="s">
        <v>38</v>
      </c>
      <c r="BV514" t="s">
        <v>38</v>
      </c>
      <c r="BW514" s="5" t="s">
        <v>55</v>
      </c>
      <c r="BX514" s="22" t="s">
        <v>55</v>
      </c>
      <c r="BY514" s="5" t="s">
        <v>55</v>
      </c>
      <c r="BZ514" s="5" t="s">
        <v>55</v>
      </c>
      <c r="CA514" t="s">
        <v>37</v>
      </c>
      <c r="CB514" t="s">
        <v>37</v>
      </c>
      <c r="CC514" t="s">
        <v>55</v>
      </c>
    </row>
    <row r="515" spans="1:81" ht="17" customHeight="1" x14ac:dyDescent="0.2">
      <c r="A515" s="7" t="s">
        <v>37</v>
      </c>
      <c r="B515" t="s">
        <v>778</v>
      </c>
      <c r="C515" t="s">
        <v>136</v>
      </c>
      <c r="D515" t="s">
        <v>166</v>
      </c>
      <c r="E515" t="str">
        <f t="shared" si="48"/>
        <v>Load Scenario 514 (Org#=1| Campus#=1, GiftType#=2, Fund#=1)</v>
      </c>
      <c r="F515" s="24" t="str">
        <f t="shared" si="49"/>
        <v>CampusName=Main Campus|GiftType=Donate| DonatePurchaseGoal=Donate|FundName= General Giving| CategoryName=</v>
      </c>
      <c r="G515" s="24" t="str">
        <f t="shared" si="50"/>
        <v>Load Scenario 514 (Org#=1| Campus#=1, GiftType#=2, Fund#=1) - Using 'Main Campus',  'Donate', using 'AmountCurrency' of '10', with a 'One-Time' transaction using a 'New Credit Card' payment type 'Visa' with account 'Visa_Corporate_Purchase' number '4055 0111 1111 1111' Submit = 'Yes'</v>
      </c>
      <c r="H515" s="24" t="str">
        <f t="shared" si="51"/>
        <v>Environment= https://sg-dev-web.securegive.com/,  User= testing+514+load@securegive.com</v>
      </c>
      <c r="I515" s="34" t="s">
        <v>244</v>
      </c>
      <c r="J515" t="s">
        <v>272</v>
      </c>
      <c r="K515" s="34" t="s">
        <v>2271</v>
      </c>
      <c r="L515" t="s">
        <v>271</v>
      </c>
      <c r="M515" t="s">
        <v>55</v>
      </c>
      <c r="N515" t="s">
        <v>55</v>
      </c>
      <c r="O515" s="1" t="s">
        <v>92</v>
      </c>
      <c r="P515" t="s">
        <v>13</v>
      </c>
      <c r="Q515">
        <v>1</v>
      </c>
      <c r="R515" s="24">
        <v>1</v>
      </c>
      <c r="S515" s="7" t="s">
        <v>213</v>
      </c>
      <c r="T515" s="7">
        <v>2</v>
      </c>
      <c r="U515" s="7" t="s">
        <v>213</v>
      </c>
      <c r="V515" s="26" t="s">
        <v>55</v>
      </c>
      <c r="W515" s="22" t="s">
        <v>55</v>
      </c>
      <c r="X515" s="32" t="s">
        <v>55</v>
      </c>
      <c r="Y515" s="32" t="s">
        <v>55</v>
      </c>
      <c r="Z515" s="22" t="s">
        <v>55</v>
      </c>
      <c r="AA515" s="22" t="s">
        <v>55</v>
      </c>
      <c r="AB515" s="22" t="s">
        <v>55</v>
      </c>
      <c r="AC515" t="s">
        <v>60</v>
      </c>
      <c r="AD515">
        <v>1</v>
      </c>
      <c r="AF515" t="s">
        <v>24</v>
      </c>
      <c r="AG515">
        <v>10</v>
      </c>
      <c r="AH515" t="s">
        <v>17</v>
      </c>
      <c r="AI515" s="5" t="s">
        <v>55</v>
      </c>
      <c r="AJ515" s="5" t="s">
        <v>55</v>
      </c>
      <c r="AK515" s="32" t="s">
        <v>55</v>
      </c>
      <c r="AL515" s="22" t="s">
        <v>55</v>
      </c>
      <c r="AM515" s="32" t="s">
        <v>55</v>
      </c>
      <c r="AN515" s="32" t="s">
        <v>55</v>
      </c>
      <c r="AO515" s="22" t="str">
        <f t="shared" si="47"/>
        <v>One-Time gift on N/A basis charged on N/A Delayed start date of N/A ending on N/A</v>
      </c>
      <c r="AP515" t="s">
        <v>38</v>
      </c>
      <c r="AQ515" s="5" t="s">
        <v>64</v>
      </c>
      <c r="AR515" s="5" t="s">
        <v>181</v>
      </c>
      <c r="AS515" s="5" t="s">
        <v>64</v>
      </c>
      <c r="AT515" s="5"/>
      <c r="AU515" t="s">
        <v>38</v>
      </c>
      <c r="AV515" t="s">
        <v>38</v>
      </c>
      <c r="AW515" t="s">
        <v>38</v>
      </c>
      <c r="AX515" t="s">
        <v>90</v>
      </c>
      <c r="AY515" s="35" t="s">
        <v>3266</v>
      </c>
      <c r="AZ515" s="36" t="s">
        <v>3604</v>
      </c>
      <c r="BA515" s="36" t="s">
        <v>4207</v>
      </c>
      <c r="BB515" s="36" t="s">
        <v>6066</v>
      </c>
      <c r="BC515" s="37"/>
      <c r="BD515" s="36" t="s">
        <v>6034</v>
      </c>
      <c r="BE515" s="36" t="s">
        <v>5379</v>
      </c>
      <c r="BF515" t="s">
        <v>87</v>
      </c>
      <c r="BG515" s="39">
        <v>71762</v>
      </c>
      <c r="BH515" t="s">
        <v>53</v>
      </c>
      <c r="BI515" t="s">
        <v>221</v>
      </c>
      <c r="BJ515" s="5" t="s">
        <v>55</v>
      </c>
      <c r="BK515" t="s">
        <v>37</v>
      </c>
      <c r="BL515" t="s">
        <v>237</v>
      </c>
      <c r="BM515" t="s">
        <v>111</v>
      </c>
      <c r="BN515" t="s">
        <v>106</v>
      </c>
      <c r="BO515" t="s">
        <v>100</v>
      </c>
      <c r="BP515" s="4">
        <v>44188</v>
      </c>
      <c r="BQ515">
        <v>123</v>
      </c>
      <c r="BR515" s="5" t="s">
        <v>55</v>
      </c>
      <c r="BS515" t="s">
        <v>172</v>
      </c>
      <c r="BT515">
        <v>30215</v>
      </c>
      <c r="BU515" t="s">
        <v>38</v>
      </c>
      <c r="BV515" t="s">
        <v>38</v>
      </c>
      <c r="BW515" s="5" t="s">
        <v>55</v>
      </c>
      <c r="BX515" s="22" t="s">
        <v>55</v>
      </c>
      <c r="BY515" s="5" t="s">
        <v>55</v>
      </c>
      <c r="BZ515" s="5" t="s">
        <v>55</v>
      </c>
      <c r="CA515" t="s">
        <v>37</v>
      </c>
      <c r="CB515" t="s">
        <v>37</v>
      </c>
      <c r="CC515" t="s">
        <v>55</v>
      </c>
    </row>
    <row r="516" spans="1:81" x14ac:dyDescent="0.2">
      <c r="A516" s="7" t="s">
        <v>37</v>
      </c>
      <c r="B516" t="s">
        <v>779</v>
      </c>
      <c r="C516" t="s">
        <v>136</v>
      </c>
      <c r="D516" t="s">
        <v>166</v>
      </c>
      <c r="E516" t="str">
        <f t="shared" si="48"/>
        <v>Load Scenario 515 (Org#=1| Campus#=1, GiftType#=2, Fund#=1)</v>
      </c>
      <c r="F516" s="24" t="str">
        <f t="shared" si="49"/>
        <v>CampusName=Main Campus|GiftType=Donate| DonatePurchaseGoal=Donate|FundName= General Giving| CategoryName=</v>
      </c>
      <c r="G516" s="24" t="str">
        <f t="shared" si="50"/>
        <v>Load Scenario 515 (Org#=1| Campus#=1, GiftType#=2, Fund#=1) - Using 'Main Campus',  'Donate', using 'AmountCurrency' of '14', with a 'One-Time' transaction using a 'New Credit Card' payment type 'Visa' with account 'Mastercard_Personal' number '5454 5454 5454 5454' Submit = 'Yes'</v>
      </c>
      <c r="H516" s="24" t="str">
        <f t="shared" si="51"/>
        <v>Environment= https://sg-dev-web.securegive.com/,  User= testing+515+load@securegive.com</v>
      </c>
      <c r="I516" s="34" t="s">
        <v>244</v>
      </c>
      <c r="J516" t="s">
        <v>272</v>
      </c>
      <c r="K516" s="34" t="s">
        <v>2272</v>
      </c>
      <c r="L516" t="s">
        <v>271</v>
      </c>
      <c r="M516" t="s">
        <v>55</v>
      </c>
      <c r="N516" t="s">
        <v>55</v>
      </c>
      <c r="O516" s="1" t="s">
        <v>92</v>
      </c>
      <c r="P516" t="s">
        <v>13</v>
      </c>
      <c r="Q516">
        <v>1</v>
      </c>
      <c r="R516" s="24">
        <v>1</v>
      </c>
      <c r="S516" s="7" t="s">
        <v>213</v>
      </c>
      <c r="T516" s="7">
        <v>2</v>
      </c>
      <c r="U516" s="7" t="s">
        <v>213</v>
      </c>
      <c r="V516" s="26" t="s">
        <v>55</v>
      </c>
      <c r="W516" s="22" t="s">
        <v>55</v>
      </c>
      <c r="X516" s="32" t="s">
        <v>55</v>
      </c>
      <c r="Y516" s="32" t="s">
        <v>55</v>
      </c>
      <c r="Z516" s="22" t="s">
        <v>55</v>
      </c>
      <c r="AA516" s="22" t="s">
        <v>55</v>
      </c>
      <c r="AB516" s="22" t="s">
        <v>55</v>
      </c>
      <c r="AC516" t="s">
        <v>60</v>
      </c>
      <c r="AD516">
        <v>1</v>
      </c>
      <c r="AF516" t="s">
        <v>24</v>
      </c>
      <c r="AG516">
        <v>14</v>
      </c>
      <c r="AH516" t="s">
        <v>17</v>
      </c>
      <c r="AI516" s="5" t="s">
        <v>55</v>
      </c>
      <c r="AJ516" s="5" t="s">
        <v>55</v>
      </c>
      <c r="AK516" s="32" t="s">
        <v>55</v>
      </c>
      <c r="AL516" s="22" t="s">
        <v>55</v>
      </c>
      <c r="AM516" s="32" t="s">
        <v>55</v>
      </c>
      <c r="AN516" s="32" t="s">
        <v>55</v>
      </c>
      <c r="AO516" s="22" t="str">
        <f t="shared" si="47"/>
        <v>One-Time gift on N/A basis charged on N/A Delayed start date of N/A ending on N/A</v>
      </c>
      <c r="AP516" t="s">
        <v>38</v>
      </c>
      <c r="AQ516" s="5" t="s">
        <v>64</v>
      </c>
      <c r="AR516" s="5" t="s">
        <v>181</v>
      </c>
      <c r="AS516" s="5" t="s">
        <v>64</v>
      </c>
      <c r="AT516" s="5"/>
      <c r="AU516" t="s">
        <v>38</v>
      </c>
      <c r="AV516" t="s">
        <v>38</v>
      </c>
      <c r="AW516" t="s">
        <v>38</v>
      </c>
      <c r="AX516" t="s">
        <v>90</v>
      </c>
      <c r="AY516" s="35" t="s">
        <v>3583</v>
      </c>
      <c r="AZ516" s="36" t="s">
        <v>3647</v>
      </c>
      <c r="BA516" s="36" t="s">
        <v>4208</v>
      </c>
      <c r="BB516" s="36" t="s">
        <v>6067</v>
      </c>
      <c r="BC516" s="37"/>
      <c r="BD516" s="36" t="s">
        <v>5961</v>
      </c>
      <c r="BE516" s="36" t="s">
        <v>5220</v>
      </c>
      <c r="BF516" t="s">
        <v>87</v>
      </c>
      <c r="BG516" s="39">
        <v>84983</v>
      </c>
      <c r="BH516" t="s">
        <v>53</v>
      </c>
      <c r="BI516" t="s">
        <v>221</v>
      </c>
      <c r="BJ516" s="5" t="s">
        <v>55</v>
      </c>
      <c r="BK516" t="s">
        <v>37</v>
      </c>
      <c r="BL516" t="s">
        <v>237</v>
      </c>
      <c r="BM516" t="s">
        <v>111</v>
      </c>
      <c r="BN516" t="s">
        <v>122</v>
      </c>
      <c r="BO516" t="s">
        <v>101</v>
      </c>
      <c r="BP516" s="4">
        <v>44188</v>
      </c>
      <c r="BQ516">
        <v>123</v>
      </c>
      <c r="BR516" s="5" t="s">
        <v>55</v>
      </c>
      <c r="BS516" t="s">
        <v>173</v>
      </c>
      <c r="BT516">
        <v>30215</v>
      </c>
      <c r="BU516" t="s">
        <v>38</v>
      </c>
      <c r="BV516" t="s">
        <v>38</v>
      </c>
      <c r="BW516" s="5" t="s">
        <v>55</v>
      </c>
      <c r="BX516" s="22" t="s">
        <v>55</v>
      </c>
      <c r="BY516" s="5" t="s">
        <v>55</v>
      </c>
      <c r="BZ516" s="5" t="s">
        <v>55</v>
      </c>
      <c r="CA516" t="s">
        <v>38</v>
      </c>
      <c r="CB516" t="s">
        <v>37</v>
      </c>
      <c r="CC516" t="s">
        <v>55</v>
      </c>
    </row>
    <row r="517" spans="1:81" x14ac:dyDescent="0.2">
      <c r="A517" s="7" t="s">
        <v>37</v>
      </c>
      <c r="B517" t="s">
        <v>780</v>
      </c>
      <c r="C517" t="s">
        <v>136</v>
      </c>
      <c r="D517" t="s">
        <v>166</v>
      </c>
      <c r="E517" t="str">
        <f t="shared" si="48"/>
        <v>Load Scenario 516 (Org#=1| Campus#=1, GiftType#=2, Fund#=1)</v>
      </c>
      <c r="F517" s="24" t="str">
        <f t="shared" si="49"/>
        <v>CampusName=Main Campus|GiftType=Donate| DonatePurchaseGoal=Donate|FundName= General Giving| CategoryName=</v>
      </c>
      <c r="G517" s="24" t="str">
        <f t="shared" si="50"/>
        <v>Load Scenario 516 (Org#=1| Campus#=1, GiftType#=2, Fund#=1) - Using 'Main Campus',  'Donate', using 'AmountCurrency' of '15', with a 'One-Time' transaction using a 'New Credit Card' payment type 'Mastercard' with account 'Mastercard_Corporate' number '5405 2222 2222 2226' Submit = 'Yes'</v>
      </c>
      <c r="H517" s="24" t="str">
        <f t="shared" si="51"/>
        <v>Environment= https://sg-dev-web.securegive.com/,  User= testing+516+load@securegive.com</v>
      </c>
      <c r="I517" s="34" t="s">
        <v>244</v>
      </c>
      <c r="J517" t="s">
        <v>272</v>
      </c>
      <c r="K517" s="34" t="s">
        <v>2273</v>
      </c>
      <c r="L517" t="s">
        <v>271</v>
      </c>
      <c r="M517" t="s">
        <v>55</v>
      </c>
      <c r="N517" t="s">
        <v>55</v>
      </c>
      <c r="O517" s="1" t="s">
        <v>92</v>
      </c>
      <c r="P517" t="s">
        <v>13</v>
      </c>
      <c r="Q517">
        <v>1</v>
      </c>
      <c r="R517" s="24">
        <v>1</v>
      </c>
      <c r="S517" s="7" t="s">
        <v>213</v>
      </c>
      <c r="T517" s="7">
        <v>2</v>
      </c>
      <c r="U517" s="7" t="s">
        <v>213</v>
      </c>
      <c r="V517" s="26" t="s">
        <v>55</v>
      </c>
      <c r="W517" s="22" t="s">
        <v>55</v>
      </c>
      <c r="X517" s="32" t="s">
        <v>55</v>
      </c>
      <c r="Y517" s="32" t="s">
        <v>55</v>
      </c>
      <c r="Z517" s="22" t="s">
        <v>55</v>
      </c>
      <c r="AA517" s="22" t="s">
        <v>55</v>
      </c>
      <c r="AB517" s="22" t="s">
        <v>55</v>
      </c>
      <c r="AC517" t="s">
        <v>60</v>
      </c>
      <c r="AD517">
        <v>1</v>
      </c>
      <c r="AF517" t="s">
        <v>24</v>
      </c>
      <c r="AG517">
        <v>15</v>
      </c>
      <c r="AH517" t="s">
        <v>17</v>
      </c>
      <c r="AI517" s="5" t="s">
        <v>55</v>
      </c>
      <c r="AJ517" s="5" t="s">
        <v>55</v>
      </c>
      <c r="AK517" s="32" t="s">
        <v>55</v>
      </c>
      <c r="AL517" s="22" t="s">
        <v>55</v>
      </c>
      <c r="AM517" s="32" t="s">
        <v>55</v>
      </c>
      <c r="AN517" s="32" t="s">
        <v>55</v>
      </c>
      <c r="AO517" s="22" t="str">
        <f t="shared" si="47"/>
        <v>One-Time gift on N/A basis charged on N/A Delayed start date of N/A ending on N/A</v>
      </c>
      <c r="AP517" t="s">
        <v>38</v>
      </c>
      <c r="AQ517" s="5" t="s">
        <v>64</v>
      </c>
      <c r="AR517" s="5" t="s">
        <v>181</v>
      </c>
      <c r="AS517" s="5" t="s">
        <v>64</v>
      </c>
      <c r="AT517" s="5"/>
      <c r="AU517" t="s">
        <v>38</v>
      </c>
      <c r="AV517" t="s">
        <v>38</v>
      </c>
      <c r="AW517" t="s">
        <v>38</v>
      </c>
      <c r="AX517" t="s">
        <v>90</v>
      </c>
      <c r="AY517" s="35" t="s">
        <v>3648</v>
      </c>
      <c r="AZ517" s="36" t="s">
        <v>3535</v>
      </c>
      <c r="BA517" s="36" t="s">
        <v>4209</v>
      </c>
      <c r="BB517" s="36" t="s">
        <v>6068</v>
      </c>
      <c r="BC517" s="37"/>
      <c r="BD517" s="36" t="s">
        <v>6069</v>
      </c>
      <c r="BE517" s="36" t="s">
        <v>5236</v>
      </c>
      <c r="BF517" t="s">
        <v>87</v>
      </c>
      <c r="BG517" s="39">
        <v>40848</v>
      </c>
      <c r="BH517" t="s">
        <v>53</v>
      </c>
      <c r="BI517" t="s">
        <v>221</v>
      </c>
      <c r="BJ517" s="5" t="s">
        <v>55</v>
      </c>
      <c r="BK517" t="s">
        <v>37</v>
      </c>
      <c r="BL517" t="s">
        <v>238</v>
      </c>
      <c r="BM517" t="s">
        <v>111</v>
      </c>
      <c r="BN517" t="s">
        <v>123</v>
      </c>
      <c r="BO517" t="s">
        <v>103</v>
      </c>
      <c r="BP517" s="4">
        <v>44188</v>
      </c>
      <c r="BQ517">
        <v>123</v>
      </c>
      <c r="BR517" s="5" t="s">
        <v>55</v>
      </c>
      <c r="BS517" t="s">
        <v>174</v>
      </c>
      <c r="BT517">
        <v>30215</v>
      </c>
      <c r="BU517" t="s">
        <v>38</v>
      </c>
      <c r="BV517" t="s">
        <v>38</v>
      </c>
      <c r="BW517" s="5" t="s">
        <v>55</v>
      </c>
      <c r="BX517" s="22" t="s">
        <v>55</v>
      </c>
      <c r="BY517" s="5" t="s">
        <v>55</v>
      </c>
      <c r="BZ517" s="5" t="s">
        <v>55</v>
      </c>
      <c r="CA517" t="s">
        <v>38</v>
      </c>
      <c r="CB517" t="s">
        <v>37</v>
      </c>
      <c r="CC517" t="s">
        <v>55</v>
      </c>
    </row>
    <row r="518" spans="1:81" x14ac:dyDescent="0.2">
      <c r="A518" s="7" t="s">
        <v>37</v>
      </c>
      <c r="B518" t="s">
        <v>781</v>
      </c>
      <c r="C518" t="s">
        <v>136</v>
      </c>
      <c r="D518" t="s">
        <v>166</v>
      </c>
      <c r="E518" t="str">
        <f t="shared" si="48"/>
        <v>Load Scenario 517 (Org#=1| Campus#=1, GiftType#=2, Fund#=1)</v>
      </c>
      <c r="F518" s="24" t="str">
        <f t="shared" si="49"/>
        <v>CampusName=Main Campus|GiftType=Donate| DonatePurchaseGoal=Donate|FundName= General Giving| CategoryName=</v>
      </c>
      <c r="G518" s="24" t="str">
        <f t="shared" si="50"/>
        <v>Load Scenario 517 (Org#=1| Campus#=1, GiftType#=2, Fund#=1) - Using 'Main Campus',  'Donate', using 'AmountCurrency' of '16', with a 'One-Time' transaction using a 'New Credit Card' payment type 'Discover' with account 'Discover' number '6011 0009 9550 0000' Submit = 'Yes'</v>
      </c>
      <c r="H518" s="24" t="str">
        <f t="shared" si="51"/>
        <v>Environment= https://sg-dev-web.securegive.com/,  User= testing+517+load@securegive.com</v>
      </c>
      <c r="I518" s="34" t="s">
        <v>244</v>
      </c>
      <c r="J518" t="s">
        <v>272</v>
      </c>
      <c r="K518" s="34" t="s">
        <v>2274</v>
      </c>
      <c r="L518" t="s">
        <v>271</v>
      </c>
      <c r="M518" t="s">
        <v>55</v>
      </c>
      <c r="N518" t="s">
        <v>55</v>
      </c>
      <c r="O518" s="1" t="s">
        <v>92</v>
      </c>
      <c r="P518" t="s">
        <v>13</v>
      </c>
      <c r="Q518">
        <v>1</v>
      </c>
      <c r="R518" s="24">
        <v>1</v>
      </c>
      <c r="S518" s="7" t="s">
        <v>213</v>
      </c>
      <c r="T518" s="7">
        <v>2</v>
      </c>
      <c r="U518" s="7" t="s">
        <v>213</v>
      </c>
      <c r="V518" s="26" t="s">
        <v>55</v>
      </c>
      <c r="W518" s="22" t="s">
        <v>55</v>
      </c>
      <c r="X518" s="32" t="s">
        <v>55</v>
      </c>
      <c r="Y518" s="32" t="s">
        <v>55</v>
      </c>
      <c r="Z518" s="22" t="s">
        <v>55</v>
      </c>
      <c r="AA518" s="22" t="s">
        <v>55</v>
      </c>
      <c r="AB518" s="22" t="s">
        <v>55</v>
      </c>
      <c r="AC518" t="s">
        <v>60</v>
      </c>
      <c r="AD518">
        <v>1</v>
      </c>
      <c r="AF518" t="s">
        <v>24</v>
      </c>
      <c r="AG518">
        <v>16</v>
      </c>
      <c r="AH518" t="s">
        <v>17</v>
      </c>
      <c r="AI518" s="5" t="s">
        <v>55</v>
      </c>
      <c r="AJ518" s="5" t="s">
        <v>55</v>
      </c>
      <c r="AK518" s="32" t="s">
        <v>55</v>
      </c>
      <c r="AL518" s="22" t="s">
        <v>55</v>
      </c>
      <c r="AM518" s="32" t="s">
        <v>55</v>
      </c>
      <c r="AN518" s="32" t="s">
        <v>55</v>
      </c>
      <c r="AO518" s="22" t="str">
        <f t="shared" si="47"/>
        <v>One-Time gift on N/A basis charged on N/A Delayed start date of N/A ending on N/A</v>
      </c>
      <c r="AP518" t="s">
        <v>38</v>
      </c>
      <c r="AQ518" s="5" t="s">
        <v>64</v>
      </c>
      <c r="AR518" s="5" t="s">
        <v>181</v>
      </c>
      <c r="AS518" s="5" t="s">
        <v>64</v>
      </c>
      <c r="AT518" s="5"/>
      <c r="AU518" t="s">
        <v>38</v>
      </c>
      <c r="AV518" t="s">
        <v>38</v>
      </c>
      <c r="AW518" t="s">
        <v>38</v>
      </c>
      <c r="AX518" t="s">
        <v>90</v>
      </c>
      <c r="AY518" s="35" t="s">
        <v>3413</v>
      </c>
      <c r="AZ518" s="36" t="s">
        <v>3391</v>
      </c>
      <c r="BA518" s="36" t="s">
        <v>4210</v>
      </c>
      <c r="BB518" s="36" t="s">
        <v>6070</v>
      </c>
      <c r="BC518" s="37"/>
      <c r="BD518" s="36" t="s">
        <v>5538</v>
      </c>
      <c r="BE518" s="36" t="s">
        <v>86</v>
      </c>
      <c r="BF518" t="s">
        <v>87</v>
      </c>
      <c r="BG518" s="39">
        <v>93543</v>
      </c>
      <c r="BH518" t="s">
        <v>53</v>
      </c>
      <c r="BI518" t="s">
        <v>221</v>
      </c>
      <c r="BJ518" s="5" t="s">
        <v>55</v>
      </c>
      <c r="BK518" t="s">
        <v>37</v>
      </c>
      <c r="BL518" t="s">
        <v>96</v>
      </c>
      <c r="BM518" t="s">
        <v>111</v>
      </c>
      <c r="BN518" t="s">
        <v>96</v>
      </c>
      <c r="BO518" t="s">
        <v>104</v>
      </c>
      <c r="BP518" s="4">
        <v>44188</v>
      </c>
      <c r="BQ518">
        <v>123</v>
      </c>
      <c r="BR518" s="5" t="s">
        <v>55</v>
      </c>
      <c r="BS518" t="s">
        <v>175</v>
      </c>
      <c r="BT518">
        <v>30215</v>
      </c>
      <c r="BU518" t="s">
        <v>38</v>
      </c>
      <c r="BV518" t="s">
        <v>38</v>
      </c>
      <c r="BW518" s="5" t="s">
        <v>55</v>
      </c>
      <c r="BX518" s="22" t="s">
        <v>55</v>
      </c>
      <c r="BY518" s="5" t="s">
        <v>55</v>
      </c>
      <c r="BZ518" s="5" t="s">
        <v>55</v>
      </c>
      <c r="CA518" t="s">
        <v>37</v>
      </c>
      <c r="CB518" t="s">
        <v>37</v>
      </c>
      <c r="CC518" t="s">
        <v>55</v>
      </c>
    </row>
    <row r="519" spans="1:81" x14ac:dyDescent="0.2">
      <c r="A519" s="7" t="s">
        <v>37</v>
      </c>
      <c r="B519" t="s">
        <v>782</v>
      </c>
      <c r="C519" t="s">
        <v>136</v>
      </c>
      <c r="D519" t="s">
        <v>166</v>
      </c>
      <c r="E519" t="str">
        <f t="shared" si="48"/>
        <v>Load Scenario 518 (Org#=1| Campus#=1, GiftType#=2, Fund#=1)</v>
      </c>
      <c r="F519" s="24" t="str">
        <f t="shared" si="49"/>
        <v>CampusName=Main Campus|GiftType=Donate| DonatePurchaseGoal=Donate|FundName= General Giving| CategoryName=</v>
      </c>
      <c r="G519" s="24" t="str">
        <f t="shared" si="50"/>
        <v>Load Scenario 518 (Org#=1| Campus#=1, GiftType#=2, Fund#=1) - Using 'Main Campus',  'Donate', using 'AmountCurrency' of '10', with a 'One-Time' transaction using a 'New Credit Card' payment type 'Amex' with account 'American_Express' number '3714 496353 98431' Submit = 'Yes'</v>
      </c>
      <c r="H519" s="24" t="str">
        <f t="shared" si="51"/>
        <v>Environment= https://sg-dev-web.securegive.com/,  User= testing+518+load@securegive.com</v>
      </c>
      <c r="I519" s="34" t="s">
        <v>244</v>
      </c>
      <c r="J519" t="s">
        <v>272</v>
      </c>
      <c r="K519" s="34" t="s">
        <v>2275</v>
      </c>
      <c r="L519" t="s">
        <v>271</v>
      </c>
      <c r="M519" t="s">
        <v>55</v>
      </c>
      <c r="N519" t="s">
        <v>55</v>
      </c>
      <c r="O519" s="1" t="s">
        <v>92</v>
      </c>
      <c r="P519" t="s">
        <v>13</v>
      </c>
      <c r="Q519">
        <v>1</v>
      </c>
      <c r="R519" s="24">
        <v>1</v>
      </c>
      <c r="S519" s="7" t="s">
        <v>213</v>
      </c>
      <c r="T519" s="7">
        <v>2</v>
      </c>
      <c r="U519" s="7" t="s">
        <v>213</v>
      </c>
      <c r="V519" s="26" t="s">
        <v>55</v>
      </c>
      <c r="W519" s="22" t="s">
        <v>55</v>
      </c>
      <c r="X519" s="32" t="s">
        <v>55</v>
      </c>
      <c r="Y519" s="32" t="s">
        <v>55</v>
      </c>
      <c r="Z519" s="22" t="s">
        <v>55</v>
      </c>
      <c r="AA519" s="22" t="s">
        <v>55</v>
      </c>
      <c r="AB519" s="22" t="s">
        <v>55</v>
      </c>
      <c r="AC519" t="s">
        <v>60</v>
      </c>
      <c r="AD519">
        <v>1</v>
      </c>
      <c r="AF519" t="s">
        <v>24</v>
      </c>
      <c r="AG519">
        <v>10</v>
      </c>
      <c r="AH519" t="s">
        <v>17</v>
      </c>
      <c r="AI519" s="5" t="s">
        <v>55</v>
      </c>
      <c r="AJ519" s="5" t="s">
        <v>55</v>
      </c>
      <c r="AK519" s="32" t="s">
        <v>55</v>
      </c>
      <c r="AL519" s="22" t="s">
        <v>55</v>
      </c>
      <c r="AM519" s="32" t="s">
        <v>55</v>
      </c>
      <c r="AN519" s="32" t="s">
        <v>55</v>
      </c>
      <c r="AO519" s="22" t="str">
        <f t="shared" si="47"/>
        <v>One-Time gift on N/A basis charged on N/A Delayed start date of N/A ending on N/A</v>
      </c>
      <c r="AP519" t="s">
        <v>38</v>
      </c>
      <c r="AQ519" s="5" t="s">
        <v>64</v>
      </c>
      <c r="AR519" s="5" t="s">
        <v>181</v>
      </c>
      <c r="AS519" s="5" t="s">
        <v>64</v>
      </c>
      <c r="AT519" s="5"/>
      <c r="AU519" t="s">
        <v>38</v>
      </c>
      <c r="AV519" t="s">
        <v>38</v>
      </c>
      <c r="AW519" t="s">
        <v>38</v>
      </c>
      <c r="AX519" t="s">
        <v>90</v>
      </c>
      <c r="AY519" s="35" t="s">
        <v>3285</v>
      </c>
      <c r="AZ519" s="36" t="s">
        <v>3630</v>
      </c>
      <c r="BA519" s="36" t="s">
        <v>4211</v>
      </c>
      <c r="BB519" s="36" t="s">
        <v>6071</v>
      </c>
      <c r="BC519" s="37"/>
      <c r="BD519" s="36" t="s">
        <v>5581</v>
      </c>
      <c r="BE519" s="36" t="s">
        <v>5229</v>
      </c>
      <c r="BF519" t="s">
        <v>87</v>
      </c>
      <c r="BG519" s="39">
        <v>93516</v>
      </c>
      <c r="BH519" t="s">
        <v>53</v>
      </c>
      <c r="BI519" t="s">
        <v>221</v>
      </c>
      <c r="BJ519" s="5" t="s">
        <v>55</v>
      </c>
      <c r="BK519" t="s">
        <v>37</v>
      </c>
      <c r="BL519" t="s">
        <v>239</v>
      </c>
      <c r="BM519" t="s">
        <v>111</v>
      </c>
      <c r="BN519" t="s">
        <v>107</v>
      </c>
      <c r="BO519" t="s">
        <v>105</v>
      </c>
      <c r="BP519" s="4">
        <v>44188</v>
      </c>
      <c r="BQ519" s="5" t="s">
        <v>55</v>
      </c>
      <c r="BR519">
        <v>1234</v>
      </c>
      <c r="BS519" t="s">
        <v>176</v>
      </c>
      <c r="BT519">
        <v>30215</v>
      </c>
      <c r="BU519" t="s">
        <v>38</v>
      </c>
      <c r="BV519" t="s">
        <v>55</v>
      </c>
      <c r="BW519" s="5" t="s">
        <v>55</v>
      </c>
      <c r="BX519" s="22" t="s">
        <v>55</v>
      </c>
      <c r="BY519" s="5" t="s">
        <v>55</v>
      </c>
      <c r="BZ519" s="5" t="s">
        <v>55</v>
      </c>
      <c r="CA519" t="s">
        <v>37</v>
      </c>
      <c r="CB519" t="s">
        <v>37</v>
      </c>
      <c r="CC519" t="s">
        <v>55</v>
      </c>
    </row>
    <row r="520" spans="1:81" x14ac:dyDescent="0.2">
      <c r="A520" s="7" t="s">
        <v>37</v>
      </c>
      <c r="B520" t="s">
        <v>783</v>
      </c>
      <c r="C520" t="s">
        <v>136</v>
      </c>
      <c r="D520" t="s">
        <v>166</v>
      </c>
      <c r="E520" t="str">
        <f t="shared" si="48"/>
        <v>Load Scenario 519 (Org#=1| Campus#=1, GiftType#=2, Fund#=1)</v>
      </c>
      <c r="F520" s="24" t="str">
        <f t="shared" si="49"/>
        <v>CampusName=Main Campus|GiftType=Donate| DonatePurchaseGoal=Donate|FundName= General Giving| CategoryName=</v>
      </c>
      <c r="G520" s="24" t="str">
        <f t="shared" si="50"/>
        <v>Load Scenario 519 (Org#=1| Campus#=1, GiftType#=2, Fund#=1) - Using 'Main Campus',  'Donate', using 'AmountCurrency' of '10', with a 'One-Time' transaction using a 'New Bank Account' payment type 'ach' with account 'NormalAccount' number '856667' Submit = 'Yes'</v>
      </c>
      <c r="H520" s="24" t="str">
        <f t="shared" si="51"/>
        <v>Environment= https://sg-dev-web.securegive.com/,  User= testing+519+load@securegive.com</v>
      </c>
      <c r="I520" s="34" t="s">
        <v>244</v>
      </c>
      <c r="J520" t="s">
        <v>272</v>
      </c>
      <c r="K520" s="34" t="s">
        <v>2276</v>
      </c>
      <c r="L520" t="s">
        <v>271</v>
      </c>
      <c r="M520" t="s">
        <v>55</v>
      </c>
      <c r="N520" t="s">
        <v>55</v>
      </c>
      <c r="O520" s="1" t="s">
        <v>92</v>
      </c>
      <c r="P520" t="s">
        <v>13</v>
      </c>
      <c r="Q520">
        <v>1</v>
      </c>
      <c r="R520" s="24">
        <v>1</v>
      </c>
      <c r="S520" s="7" t="s">
        <v>213</v>
      </c>
      <c r="T520" s="7">
        <v>2</v>
      </c>
      <c r="U520" s="7" t="s">
        <v>213</v>
      </c>
      <c r="V520" s="26" t="s">
        <v>55</v>
      </c>
      <c r="W520" s="22" t="s">
        <v>55</v>
      </c>
      <c r="X520" s="32" t="s">
        <v>55</v>
      </c>
      <c r="Y520" s="32" t="s">
        <v>55</v>
      </c>
      <c r="Z520" s="22" t="s">
        <v>55</v>
      </c>
      <c r="AA520" s="22" t="s">
        <v>55</v>
      </c>
      <c r="AB520" s="22" t="s">
        <v>55</v>
      </c>
      <c r="AC520" t="s">
        <v>60</v>
      </c>
      <c r="AD520">
        <v>1</v>
      </c>
      <c r="AF520" t="s">
        <v>24</v>
      </c>
      <c r="AG520">
        <v>10</v>
      </c>
      <c r="AH520" t="s">
        <v>17</v>
      </c>
      <c r="AI520" s="5" t="s">
        <v>55</v>
      </c>
      <c r="AJ520" s="5" t="s">
        <v>55</v>
      </c>
      <c r="AK520" s="32" t="s">
        <v>55</v>
      </c>
      <c r="AL520" s="22" t="s">
        <v>55</v>
      </c>
      <c r="AM520" s="32" t="s">
        <v>55</v>
      </c>
      <c r="AN520" s="32" t="s">
        <v>55</v>
      </c>
      <c r="AO520" s="22" t="str">
        <f t="shared" si="47"/>
        <v>One-Time gift on N/A basis charged on N/A Delayed start date of N/A ending on N/A</v>
      </c>
      <c r="AP520" t="s">
        <v>38</v>
      </c>
      <c r="AQ520" s="5" t="s">
        <v>64</v>
      </c>
      <c r="AR520" s="5" t="s">
        <v>181</v>
      </c>
      <c r="AS520" s="5" t="s">
        <v>64</v>
      </c>
      <c r="AT520" s="5"/>
      <c r="AU520" t="s">
        <v>38</v>
      </c>
      <c r="AV520" t="s">
        <v>38</v>
      </c>
      <c r="AW520" t="s">
        <v>38</v>
      </c>
      <c r="AX520" t="s">
        <v>90</v>
      </c>
      <c r="AY520" s="35" t="s">
        <v>3323</v>
      </c>
      <c r="AZ520" s="36" t="s">
        <v>3569</v>
      </c>
      <c r="BA520" s="36" t="s">
        <v>4212</v>
      </c>
      <c r="BB520" s="36" t="s">
        <v>6072</v>
      </c>
      <c r="BC520" s="37"/>
      <c r="BD520" s="36" t="s">
        <v>5501</v>
      </c>
      <c r="BE520" s="36" t="s">
        <v>5306</v>
      </c>
      <c r="BF520" t="s">
        <v>87</v>
      </c>
      <c r="BG520" s="39">
        <v>85104</v>
      </c>
      <c r="BH520" t="s">
        <v>126</v>
      </c>
      <c r="BI520" t="s">
        <v>221</v>
      </c>
      <c r="BJ520" s="5" t="s">
        <v>55</v>
      </c>
      <c r="BK520" s="5" t="s">
        <v>55</v>
      </c>
      <c r="BL520" t="s">
        <v>236</v>
      </c>
      <c r="BM520" t="s">
        <v>110</v>
      </c>
      <c r="BN520" t="s">
        <v>119</v>
      </c>
      <c r="BO520">
        <v>856667</v>
      </c>
      <c r="BP520" s="5" t="s">
        <v>55</v>
      </c>
      <c r="BQ520" s="5" t="s">
        <v>55</v>
      </c>
      <c r="BR520" s="5" t="s">
        <v>55</v>
      </c>
      <c r="BS520" s="5" t="s">
        <v>55</v>
      </c>
      <c r="BT520" s="5" t="s">
        <v>55</v>
      </c>
      <c r="BU520" s="5" t="s">
        <v>55</v>
      </c>
      <c r="BV520" t="s">
        <v>38</v>
      </c>
      <c r="BW520" t="s">
        <v>51</v>
      </c>
      <c r="BX520" s="6" t="s">
        <v>132</v>
      </c>
      <c r="BY520" t="s">
        <v>52</v>
      </c>
      <c r="BZ520" s="5" t="s">
        <v>131</v>
      </c>
      <c r="CA520" t="s">
        <v>38</v>
      </c>
      <c r="CB520" t="s">
        <v>37</v>
      </c>
      <c r="CC520" t="s">
        <v>215</v>
      </c>
    </row>
    <row r="521" spans="1:81" x14ac:dyDescent="0.2">
      <c r="A521" s="7" t="s">
        <v>37</v>
      </c>
      <c r="B521" t="s">
        <v>784</v>
      </c>
      <c r="C521" t="s">
        <v>136</v>
      </c>
      <c r="D521" t="s">
        <v>166</v>
      </c>
      <c r="E521" t="str">
        <f t="shared" si="48"/>
        <v>Load Scenario 520 (Org#=1| Campus#=1, GiftType#=2, Fund#=1)</v>
      </c>
      <c r="F521" s="24" t="str">
        <f t="shared" si="49"/>
        <v>CampusName=Main Campus|GiftType=Donate| DonatePurchaseGoal=Donate|FundName= General Giving| CategoryName=</v>
      </c>
      <c r="G521" s="24" t="str">
        <f t="shared" si="50"/>
        <v>Load Scenario 520 (Org#=1| Campus#=1, GiftType#=2, Fund#=1) - Using 'Main Campus',  'Donate', using 'AmountCurrency' of '10', with a 'One-Time' transaction using a 'New Credit Card' payment type 'Visa' with account 'Visa_Personal' number '4111 1111 1111 1111' Submit = 'Yes'</v>
      </c>
      <c r="H521" s="24" t="str">
        <f t="shared" si="51"/>
        <v>Environment= https://sg-dev-web.securegive.com/,  User= testing+520+load@securegive.com</v>
      </c>
      <c r="I521" s="34" t="s">
        <v>244</v>
      </c>
      <c r="J521" t="s">
        <v>272</v>
      </c>
      <c r="K521" s="34" t="s">
        <v>2277</v>
      </c>
      <c r="L521" t="s">
        <v>271</v>
      </c>
      <c r="M521" t="s">
        <v>55</v>
      </c>
      <c r="N521" t="s">
        <v>55</v>
      </c>
      <c r="O521" s="1" t="s">
        <v>92</v>
      </c>
      <c r="P521" t="s">
        <v>13</v>
      </c>
      <c r="Q521">
        <v>1</v>
      </c>
      <c r="R521" s="24">
        <v>1</v>
      </c>
      <c r="S521" s="7" t="s">
        <v>213</v>
      </c>
      <c r="T521" s="7">
        <v>2</v>
      </c>
      <c r="U521" s="7" t="s">
        <v>213</v>
      </c>
      <c r="V521" s="26" t="s">
        <v>55</v>
      </c>
      <c r="W521" s="22" t="s">
        <v>55</v>
      </c>
      <c r="X521" s="32" t="s">
        <v>55</v>
      </c>
      <c r="Y521" s="32" t="s">
        <v>55</v>
      </c>
      <c r="Z521" s="22" t="s">
        <v>55</v>
      </c>
      <c r="AA521" s="22" t="s">
        <v>55</v>
      </c>
      <c r="AB521" s="22" t="s">
        <v>55</v>
      </c>
      <c r="AC521" t="s">
        <v>60</v>
      </c>
      <c r="AD521">
        <v>1</v>
      </c>
      <c r="AF521" t="s">
        <v>24</v>
      </c>
      <c r="AG521">
        <v>10</v>
      </c>
      <c r="AH521" t="s">
        <v>17</v>
      </c>
      <c r="AI521" s="5" t="s">
        <v>55</v>
      </c>
      <c r="AJ521" s="5" t="s">
        <v>55</v>
      </c>
      <c r="AK521" s="32" t="s">
        <v>55</v>
      </c>
      <c r="AL521" s="22" t="s">
        <v>55</v>
      </c>
      <c r="AM521" s="32" t="s">
        <v>55</v>
      </c>
      <c r="AN521" s="32" t="s">
        <v>55</v>
      </c>
      <c r="AO521" s="22" t="str">
        <f t="shared" si="47"/>
        <v>One-Time gift on N/A basis charged on N/A Delayed start date of N/A ending on N/A</v>
      </c>
      <c r="AP521" t="s">
        <v>38</v>
      </c>
      <c r="AQ521" s="5" t="s">
        <v>64</v>
      </c>
      <c r="AR521" s="5" t="s">
        <v>181</v>
      </c>
      <c r="AS521" s="5" t="s">
        <v>64</v>
      </c>
      <c r="AT521" s="5"/>
      <c r="AU521" t="s">
        <v>38</v>
      </c>
      <c r="AV521" t="s">
        <v>38</v>
      </c>
      <c r="AW521" t="s">
        <v>38</v>
      </c>
      <c r="AX521" t="s">
        <v>90</v>
      </c>
      <c r="AY521" s="35" t="s">
        <v>3337</v>
      </c>
      <c r="AZ521" s="36" t="s">
        <v>3330</v>
      </c>
      <c r="BA521" s="36" t="s">
        <v>4213</v>
      </c>
      <c r="BB521" s="36" t="s">
        <v>6073</v>
      </c>
      <c r="BC521" s="37"/>
      <c r="BD521" s="36" t="s">
        <v>5549</v>
      </c>
      <c r="BE521" s="36" t="s">
        <v>5223</v>
      </c>
      <c r="BF521" t="s">
        <v>87</v>
      </c>
      <c r="BG521" s="39">
        <v>75365</v>
      </c>
      <c r="BH521" t="s">
        <v>53</v>
      </c>
      <c r="BI521" t="s">
        <v>221</v>
      </c>
      <c r="BJ521" s="5" t="s">
        <v>55</v>
      </c>
      <c r="BK521" t="s">
        <v>37</v>
      </c>
      <c r="BL521" t="s">
        <v>237</v>
      </c>
      <c r="BM521" t="s">
        <v>111</v>
      </c>
      <c r="BN521" t="s">
        <v>121</v>
      </c>
      <c r="BO521" t="s">
        <v>98</v>
      </c>
      <c r="BP521" s="4">
        <v>44188</v>
      </c>
      <c r="BQ521">
        <v>123</v>
      </c>
      <c r="BR521" s="5" t="s">
        <v>55</v>
      </c>
      <c r="BS521" t="s">
        <v>50</v>
      </c>
      <c r="BT521">
        <v>30215</v>
      </c>
      <c r="BU521" t="s">
        <v>38</v>
      </c>
      <c r="BV521" t="s">
        <v>38</v>
      </c>
      <c r="BW521" s="5" t="s">
        <v>55</v>
      </c>
      <c r="BX521" s="22" t="s">
        <v>55</v>
      </c>
      <c r="BY521" s="5" t="s">
        <v>55</v>
      </c>
      <c r="BZ521" s="5" t="s">
        <v>55</v>
      </c>
      <c r="CA521" t="s">
        <v>37</v>
      </c>
      <c r="CB521" t="s">
        <v>37</v>
      </c>
      <c r="CC521" t="s">
        <v>55</v>
      </c>
    </row>
    <row r="522" spans="1:81" ht="17" customHeight="1" x14ac:dyDescent="0.2">
      <c r="A522" s="7" t="s">
        <v>37</v>
      </c>
      <c r="B522" t="s">
        <v>785</v>
      </c>
      <c r="C522" t="s">
        <v>136</v>
      </c>
      <c r="D522" t="s">
        <v>166</v>
      </c>
      <c r="E522" t="str">
        <f t="shared" si="48"/>
        <v>Load Scenario 521 (Org#=1| Campus#=1, GiftType#=2, Fund#=1)</v>
      </c>
      <c r="F522" s="24" t="str">
        <f t="shared" si="49"/>
        <v>CampusName=Main Campus|GiftType=Donate| DonatePurchaseGoal=Donate|FundName= General Giving| CategoryName=</v>
      </c>
      <c r="G522" s="24" t="str">
        <f t="shared" si="50"/>
        <v>Load Scenario 521 (Org#=1| Campus#=1, GiftType#=2, Fund#=1) - Using 'Main Campus',  'Donate', using 'AmountCurrency' of '10', with a 'One-Time' transaction using a 'New Credit Card' payment type 'Visa' with account 'Visa_Corporate_Purchase' number '4055 0111 1111 1111' Submit = 'Yes'</v>
      </c>
      <c r="H522" s="24" t="str">
        <f t="shared" si="51"/>
        <v>Environment= https://sg-dev-web.securegive.com/,  User= testing+521+load@securegive.com</v>
      </c>
      <c r="I522" s="34" t="s">
        <v>244</v>
      </c>
      <c r="J522" t="s">
        <v>272</v>
      </c>
      <c r="K522" s="34" t="s">
        <v>2278</v>
      </c>
      <c r="L522" t="s">
        <v>271</v>
      </c>
      <c r="M522" t="s">
        <v>55</v>
      </c>
      <c r="N522" t="s">
        <v>55</v>
      </c>
      <c r="O522" s="1" t="s">
        <v>92</v>
      </c>
      <c r="P522" t="s">
        <v>13</v>
      </c>
      <c r="Q522">
        <v>1</v>
      </c>
      <c r="R522" s="24">
        <v>1</v>
      </c>
      <c r="S522" s="7" t="s">
        <v>213</v>
      </c>
      <c r="T522" s="7">
        <v>2</v>
      </c>
      <c r="U522" s="7" t="s">
        <v>213</v>
      </c>
      <c r="V522" s="26" t="s">
        <v>55</v>
      </c>
      <c r="W522" s="22" t="s">
        <v>55</v>
      </c>
      <c r="X522" s="32" t="s">
        <v>55</v>
      </c>
      <c r="Y522" s="32" t="s">
        <v>55</v>
      </c>
      <c r="Z522" s="22" t="s">
        <v>55</v>
      </c>
      <c r="AA522" s="22" t="s">
        <v>55</v>
      </c>
      <c r="AB522" s="22" t="s">
        <v>55</v>
      </c>
      <c r="AC522" t="s">
        <v>60</v>
      </c>
      <c r="AD522">
        <v>1</v>
      </c>
      <c r="AF522" t="s">
        <v>24</v>
      </c>
      <c r="AG522">
        <v>10</v>
      </c>
      <c r="AH522" t="s">
        <v>17</v>
      </c>
      <c r="AI522" s="5" t="s">
        <v>55</v>
      </c>
      <c r="AJ522" s="5" t="s">
        <v>55</v>
      </c>
      <c r="AK522" s="32" t="s">
        <v>55</v>
      </c>
      <c r="AL522" s="22" t="s">
        <v>55</v>
      </c>
      <c r="AM522" s="32" t="s">
        <v>55</v>
      </c>
      <c r="AN522" s="32" t="s">
        <v>55</v>
      </c>
      <c r="AO522" s="22" t="str">
        <f t="shared" si="47"/>
        <v>One-Time gift on N/A basis charged on N/A Delayed start date of N/A ending on N/A</v>
      </c>
      <c r="AP522" t="s">
        <v>38</v>
      </c>
      <c r="AQ522" s="5" t="s">
        <v>64</v>
      </c>
      <c r="AR522" s="5" t="s">
        <v>181</v>
      </c>
      <c r="AS522" s="5" t="s">
        <v>64</v>
      </c>
      <c r="AT522" s="5"/>
      <c r="AU522" t="s">
        <v>38</v>
      </c>
      <c r="AV522" t="s">
        <v>38</v>
      </c>
      <c r="AW522" t="s">
        <v>38</v>
      </c>
      <c r="AX522" t="s">
        <v>90</v>
      </c>
      <c r="AY522" s="35" t="s">
        <v>3628</v>
      </c>
      <c r="AZ522" s="36" t="s">
        <v>3482</v>
      </c>
      <c r="BA522" s="36" t="s">
        <v>4214</v>
      </c>
      <c r="BB522" s="36" t="s">
        <v>6074</v>
      </c>
      <c r="BC522" s="37"/>
      <c r="BD522" s="36" t="s">
        <v>5844</v>
      </c>
      <c r="BE522" s="36" t="s">
        <v>5214</v>
      </c>
      <c r="BF522" t="s">
        <v>87</v>
      </c>
      <c r="BG522" s="39">
        <v>93340</v>
      </c>
      <c r="BH522" t="s">
        <v>53</v>
      </c>
      <c r="BI522" t="s">
        <v>221</v>
      </c>
      <c r="BJ522" s="5" t="s">
        <v>55</v>
      </c>
      <c r="BK522" t="s">
        <v>37</v>
      </c>
      <c r="BL522" t="s">
        <v>237</v>
      </c>
      <c r="BM522" t="s">
        <v>111</v>
      </c>
      <c r="BN522" t="s">
        <v>106</v>
      </c>
      <c r="BO522" t="s">
        <v>100</v>
      </c>
      <c r="BP522" s="4">
        <v>44188</v>
      </c>
      <c r="BQ522">
        <v>123</v>
      </c>
      <c r="BR522" s="5" t="s">
        <v>55</v>
      </c>
      <c r="BS522" t="s">
        <v>172</v>
      </c>
      <c r="BT522">
        <v>30215</v>
      </c>
      <c r="BU522" t="s">
        <v>38</v>
      </c>
      <c r="BV522" t="s">
        <v>38</v>
      </c>
      <c r="BW522" s="5" t="s">
        <v>55</v>
      </c>
      <c r="BX522" s="22" t="s">
        <v>55</v>
      </c>
      <c r="BY522" s="5" t="s">
        <v>55</v>
      </c>
      <c r="BZ522" s="5" t="s">
        <v>55</v>
      </c>
      <c r="CA522" t="s">
        <v>37</v>
      </c>
      <c r="CB522" t="s">
        <v>37</v>
      </c>
      <c r="CC522" t="s">
        <v>55</v>
      </c>
    </row>
    <row r="523" spans="1:81" x14ac:dyDescent="0.2">
      <c r="A523" s="7" t="s">
        <v>37</v>
      </c>
      <c r="B523" t="s">
        <v>786</v>
      </c>
      <c r="C523" t="s">
        <v>136</v>
      </c>
      <c r="D523" t="s">
        <v>166</v>
      </c>
      <c r="E523" t="str">
        <f t="shared" si="48"/>
        <v>Load Scenario 522 (Org#=1| Campus#=1, GiftType#=2, Fund#=1)</v>
      </c>
      <c r="F523" s="24" t="str">
        <f t="shared" si="49"/>
        <v>CampusName=Main Campus|GiftType=Donate| DonatePurchaseGoal=Donate|FundName= General Giving| CategoryName=</v>
      </c>
      <c r="G523" s="24" t="str">
        <f t="shared" si="50"/>
        <v>Load Scenario 522 (Org#=1| Campus#=1, GiftType#=2, Fund#=1) - Using 'Main Campus',  'Donate', using 'AmountCurrency' of '14', with a 'One-Time' transaction using a 'New Credit Card' payment type 'Visa' with account 'Mastercard_Personal' number '5454 5454 5454 5454' Submit = 'Yes'</v>
      </c>
      <c r="H523" s="24" t="str">
        <f t="shared" si="51"/>
        <v>Environment= https://sg-dev-web.securegive.com/,  User= testing+522+load@securegive.com</v>
      </c>
      <c r="I523" s="34" t="s">
        <v>244</v>
      </c>
      <c r="J523" t="s">
        <v>272</v>
      </c>
      <c r="K523" s="34" t="s">
        <v>2279</v>
      </c>
      <c r="L523" t="s">
        <v>271</v>
      </c>
      <c r="M523" t="s">
        <v>55</v>
      </c>
      <c r="N523" t="s">
        <v>55</v>
      </c>
      <c r="O523" s="1" t="s">
        <v>92</v>
      </c>
      <c r="P523" t="s">
        <v>13</v>
      </c>
      <c r="Q523">
        <v>1</v>
      </c>
      <c r="R523" s="24">
        <v>1</v>
      </c>
      <c r="S523" s="7" t="s">
        <v>213</v>
      </c>
      <c r="T523" s="7">
        <v>2</v>
      </c>
      <c r="U523" s="7" t="s">
        <v>213</v>
      </c>
      <c r="V523" s="26" t="s">
        <v>55</v>
      </c>
      <c r="W523" s="22" t="s">
        <v>55</v>
      </c>
      <c r="X523" s="32" t="s">
        <v>55</v>
      </c>
      <c r="Y523" s="32" t="s">
        <v>55</v>
      </c>
      <c r="Z523" s="22" t="s">
        <v>55</v>
      </c>
      <c r="AA523" s="22" t="s">
        <v>55</v>
      </c>
      <c r="AB523" s="22" t="s">
        <v>55</v>
      </c>
      <c r="AC523" t="s">
        <v>60</v>
      </c>
      <c r="AD523">
        <v>1</v>
      </c>
      <c r="AF523" t="s">
        <v>24</v>
      </c>
      <c r="AG523">
        <v>14</v>
      </c>
      <c r="AH523" t="s">
        <v>17</v>
      </c>
      <c r="AI523" s="5" t="s">
        <v>55</v>
      </c>
      <c r="AJ523" s="5" t="s">
        <v>55</v>
      </c>
      <c r="AK523" s="32" t="s">
        <v>55</v>
      </c>
      <c r="AL523" s="22" t="s">
        <v>55</v>
      </c>
      <c r="AM523" s="32" t="s">
        <v>55</v>
      </c>
      <c r="AN523" s="32" t="s">
        <v>55</v>
      </c>
      <c r="AO523" s="22" t="str">
        <f t="shared" ref="AO523:AO586" si="52">_xlfn.CONCAT(AH523," gift on ",AI523," basis charged on ",AJ523," Delayed start date of ",AL523," ending on ",AN523)</f>
        <v>One-Time gift on N/A basis charged on N/A Delayed start date of N/A ending on N/A</v>
      </c>
      <c r="AP523" t="s">
        <v>38</v>
      </c>
      <c r="AQ523" s="5" t="s">
        <v>64</v>
      </c>
      <c r="AR523" s="5" t="s">
        <v>181</v>
      </c>
      <c r="AS523" s="5" t="s">
        <v>64</v>
      </c>
      <c r="AT523" s="5"/>
      <c r="AU523" t="s">
        <v>38</v>
      </c>
      <c r="AV523" t="s">
        <v>38</v>
      </c>
      <c r="AW523" t="s">
        <v>38</v>
      </c>
      <c r="AX523" t="s">
        <v>90</v>
      </c>
      <c r="AY523" s="35" t="s">
        <v>3649</v>
      </c>
      <c r="AZ523" s="36" t="s">
        <v>3650</v>
      </c>
      <c r="BA523" s="36" t="s">
        <v>4215</v>
      </c>
      <c r="BB523" s="36" t="s">
        <v>6075</v>
      </c>
      <c r="BC523" s="37"/>
      <c r="BD523" s="36" t="s">
        <v>6076</v>
      </c>
      <c r="BE523" s="36" t="s">
        <v>3399</v>
      </c>
      <c r="BF523" t="s">
        <v>87</v>
      </c>
      <c r="BG523" s="39">
        <v>51381</v>
      </c>
      <c r="BH523" t="s">
        <v>53</v>
      </c>
      <c r="BI523" t="s">
        <v>221</v>
      </c>
      <c r="BJ523" s="5" t="s">
        <v>55</v>
      </c>
      <c r="BK523" t="s">
        <v>37</v>
      </c>
      <c r="BL523" t="s">
        <v>237</v>
      </c>
      <c r="BM523" t="s">
        <v>111</v>
      </c>
      <c r="BN523" t="s">
        <v>122</v>
      </c>
      <c r="BO523" t="s">
        <v>101</v>
      </c>
      <c r="BP523" s="4">
        <v>44188</v>
      </c>
      <c r="BQ523">
        <v>123</v>
      </c>
      <c r="BR523" s="5" t="s">
        <v>55</v>
      </c>
      <c r="BS523" t="s">
        <v>173</v>
      </c>
      <c r="BT523">
        <v>30215</v>
      </c>
      <c r="BU523" t="s">
        <v>38</v>
      </c>
      <c r="BV523" t="s">
        <v>38</v>
      </c>
      <c r="BW523" s="5" t="s">
        <v>55</v>
      </c>
      <c r="BX523" s="22" t="s">
        <v>55</v>
      </c>
      <c r="BY523" s="5" t="s">
        <v>55</v>
      </c>
      <c r="BZ523" s="5" t="s">
        <v>55</v>
      </c>
      <c r="CA523" t="s">
        <v>38</v>
      </c>
      <c r="CB523" t="s">
        <v>37</v>
      </c>
      <c r="CC523" t="s">
        <v>55</v>
      </c>
    </row>
    <row r="524" spans="1:81" x14ac:dyDescent="0.2">
      <c r="A524" s="7" t="s">
        <v>37</v>
      </c>
      <c r="B524" t="s">
        <v>787</v>
      </c>
      <c r="C524" t="s">
        <v>136</v>
      </c>
      <c r="D524" t="s">
        <v>166</v>
      </c>
      <c r="E524" t="str">
        <f t="shared" ref="E524:E587" si="53">_xlfn.CONCAT(B524, " (Org#=",Q524, "| Campus#=",R524, ", GiftType#=",T524,", Fund#=",AD524,")")</f>
        <v>Load Scenario 523 (Org#=1| Campus#=1, GiftType#=2, Fund#=1)</v>
      </c>
      <c r="F524" s="24" t="str">
        <f t="shared" ref="F524:F587" si="54">_xlfn.CONCAT("CampusName=",P524, "|GiftType=",S524, "| DonatePurchaseGoal=",U524,"|FundName= ",AC524,"| CategoryName=",AE524)</f>
        <v>CampusName=Main Campus|GiftType=Donate| DonatePurchaseGoal=Donate|FundName= General Giving| CategoryName=</v>
      </c>
      <c r="G524" s="24" t="str">
        <f t="shared" ref="G524:G587" si="55">_xlfn.CONCAT(E524," - Using '",P524,"',  '", U524, "', using '", AF524, "' of '",AG524, "', with a '",AH524, "' transaction using a '",BH524, "' payment type '", BL524,"' with account '",BN524, "' number '",BO524, "' Submit = '",CB524,"'")</f>
        <v>Load Scenario 523 (Org#=1| Campus#=1, GiftType#=2, Fund#=1) - Using 'Main Campus',  'Donate', using 'AmountCurrency' of '15', with a 'One-Time' transaction using a 'New Credit Card' payment type 'Mastercard' with account 'Mastercard_Corporate' number '5405 2222 2222 2226' Submit = 'Yes'</v>
      </c>
      <c r="H524" s="24" t="str">
        <f t="shared" ref="H524:H587" si="56">_xlfn.CONCAT("Environment= ",I524,",  User= ",K524)</f>
        <v>Environment= https://sg-dev-web.securegive.com/,  User= testing+523+load@securegive.com</v>
      </c>
      <c r="I524" s="34" t="s">
        <v>244</v>
      </c>
      <c r="J524" t="s">
        <v>272</v>
      </c>
      <c r="K524" s="34" t="s">
        <v>2280</v>
      </c>
      <c r="L524" t="s">
        <v>271</v>
      </c>
      <c r="M524" t="s">
        <v>55</v>
      </c>
      <c r="N524" t="s">
        <v>55</v>
      </c>
      <c r="O524" s="1" t="s">
        <v>92</v>
      </c>
      <c r="P524" t="s">
        <v>13</v>
      </c>
      <c r="Q524">
        <v>1</v>
      </c>
      <c r="R524" s="24">
        <v>1</v>
      </c>
      <c r="S524" s="7" t="s">
        <v>213</v>
      </c>
      <c r="T524" s="7">
        <v>2</v>
      </c>
      <c r="U524" s="7" t="s">
        <v>213</v>
      </c>
      <c r="V524" s="26" t="s">
        <v>55</v>
      </c>
      <c r="W524" s="22" t="s">
        <v>55</v>
      </c>
      <c r="X524" s="32" t="s">
        <v>55</v>
      </c>
      <c r="Y524" s="32" t="s">
        <v>55</v>
      </c>
      <c r="Z524" s="22" t="s">
        <v>55</v>
      </c>
      <c r="AA524" s="22" t="s">
        <v>55</v>
      </c>
      <c r="AB524" s="22" t="s">
        <v>55</v>
      </c>
      <c r="AC524" t="s">
        <v>60</v>
      </c>
      <c r="AD524">
        <v>1</v>
      </c>
      <c r="AF524" t="s">
        <v>24</v>
      </c>
      <c r="AG524">
        <v>15</v>
      </c>
      <c r="AH524" t="s">
        <v>17</v>
      </c>
      <c r="AI524" s="5" t="s">
        <v>55</v>
      </c>
      <c r="AJ524" s="5" t="s">
        <v>55</v>
      </c>
      <c r="AK524" s="32" t="s">
        <v>55</v>
      </c>
      <c r="AL524" s="22" t="s">
        <v>55</v>
      </c>
      <c r="AM524" s="32" t="s">
        <v>55</v>
      </c>
      <c r="AN524" s="32" t="s">
        <v>55</v>
      </c>
      <c r="AO524" s="22" t="str">
        <f t="shared" si="52"/>
        <v>One-Time gift on N/A basis charged on N/A Delayed start date of N/A ending on N/A</v>
      </c>
      <c r="AP524" t="s">
        <v>38</v>
      </c>
      <c r="AQ524" s="5" t="s">
        <v>64</v>
      </c>
      <c r="AR524" s="5" t="s">
        <v>181</v>
      </c>
      <c r="AS524" s="5" t="s">
        <v>64</v>
      </c>
      <c r="AT524" s="5"/>
      <c r="AU524" t="s">
        <v>38</v>
      </c>
      <c r="AV524" t="s">
        <v>38</v>
      </c>
      <c r="AW524" t="s">
        <v>38</v>
      </c>
      <c r="AX524" t="s">
        <v>90</v>
      </c>
      <c r="AY524" s="35" t="s">
        <v>3492</v>
      </c>
      <c r="AZ524" s="36" t="s">
        <v>3617</v>
      </c>
      <c r="BA524" s="36" t="s">
        <v>4216</v>
      </c>
      <c r="BB524" s="36" t="s">
        <v>6077</v>
      </c>
      <c r="BC524" s="37"/>
      <c r="BD524" s="36" t="s">
        <v>5846</v>
      </c>
      <c r="BE524" s="36" t="s">
        <v>5292</v>
      </c>
      <c r="BF524" t="s">
        <v>87</v>
      </c>
      <c r="BG524" s="39">
        <v>32800</v>
      </c>
      <c r="BH524" t="s">
        <v>53</v>
      </c>
      <c r="BI524" t="s">
        <v>221</v>
      </c>
      <c r="BJ524" s="5" t="s">
        <v>55</v>
      </c>
      <c r="BK524" t="s">
        <v>37</v>
      </c>
      <c r="BL524" t="s">
        <v>238</v>
      </c>
      <c r="BM524" t="s">
        <v>111</v>
      </c>
      <c r="BN524" t="s">
        <v>123</v>
      </c>
      <c r="BO524" t="s">
        <v>103</v>
      </c>
      <c r="BP524" s="4">
        <v>44188</v>
      </c>
      <c r="BQ524">
        <v>123</v>
      </c>
      <c r="BR524" s="5" t="s">
        <v>55</v>
      </c>
      <c r="BS524" t="s">
        <v>174</v>
      </c>
      <c r="BT524">
        <v>30215</v>
      </c>
      <c r="BU524" t="s">
        <v>38</v>
      </c>
      <c r="BV524" t="s">
        <v>38</v>
      </c>
      <c r="BW524" s="5" t="s">
        <v>55</v>
      </c>
      <c r="BX524" s="22" t="s">
        <v>55</v>
      </c>
      <c r="BY524" s="5" t="s">
        <v>55</v>
      </c>
      <c r="BZ524" s="5" t="s">
        <v>55</v>
      </c>
      <c r="CA524" t="s">
        <v>38</v>
      </c>
      <c r="CB524" t="s">
        <v>37</v>
      </c>
      <c r="CC524" t="s">
        <v>55</v>
      </c>
    </row>
    <row r="525" spans="1:81" x14ac:dyDescent="0.2">
      <c r="A525" s="7" t="s">
        <v>37</v>
      </c>
      <c r="B525" t="s">
        <v>788</v>
      </c>
      <c r="C525" t="s">
        <v>136</v>
      </c>
      <c r="D525" t="s">
        <v>166</v>
      </c>
      <c r="E525" t="str">
        <f t="shared" si="53"/>
        <v>Load Scenario 524 (Org#=1| Campus#=1, GiftType#=2, Fund#=1)</v>
      </c>
      <c r="F525" s="24" t="str">
        <f t="shared" si="54"/>
        <v>CampusName=Main Campus|GiftType=Donate| DonatePurchaseGoal=Donate|FundName= General Giving| CategoryName=</v>
      </c>
      <c r="G525" s="24" t="str">
        <f t="shared" si="55"/>
        <v>Load Scenario 524 (Org#=1| Campus#=1, GiftType#=2, Fund#=1) - Using 'Main Campus',  'Donate', using 'AmountCurrency' of '16', with a 'One-Time' transaction using a 'New Credit Card' payment type 'Discover' with account 'Discover' number '6011 0009 9550 0000' Submit = 'Yes'</v>
      </c>
      <c r="H525" s="24" t="str">
        <f t="shared" si="56"/>
        <v>Environment= https://sg-dev-web.securegive.com/,  User= testing+524+load@securegive.com</v>
      </c>
      <c r="I525" s="34" t="s">
        <v>244</v>
      </c>
      <c r="J525" t="s">
        <v>272</v>
      </c>
      <c r="K525" s="34" t="s">
        <v>2281</v>
      </c>
      <c r="L525" t="s">
        <v>271</v>
      </c>
      <c r="M525" t="s">
        <v>55</v>
      </c>
      <c r="N525" t="s">
        <v>55</v>
      </c>
      <c r="O525" s="1" t="s">
        <v>92</v>
      </c>
      <c r="P525" t="s">
        <v>13</v>
      </c>
      <c r="Q525">
        <v>1</v>
      </c>
      <c r="R525" s="24">
        <v>1</v>
      </c>
      <c r="S525" s="7" t="s">
        <v>213</v>
      </c>
      <c r="T525" s="7">
        <v>2</v>
      </c>
      <c r="U525" s="7" t="s">
        <v>213</v>
      </c>
      <c r="V525" s="26" t="s">
        <v>55</v>
      </c>
      <c r="W525" s="22" t="s">
        <v>55</v>
      </c>
      <c r="X525" s="32" t="s">
        <v>55</v>
      </c>
      <c r="Y525" s="32" t="s">
        <v>55</v>
      </c>
      <c r="Z525" s="22" t="s">
        <v>55</v>
      </c>
      <c r="AA525" s="22" t="s">
        <v>55</v>
      </c>
      <c r="AB525" s="22" t="s">
        <v>55</v>
      </c>
      <c r="AC525" t="s">
        <v>60</v>
      </c>
      <c r="AD525">
        <v>1</v>
      </c>
      <c r="AF525" t="s">
        <v>24</v>
      </c>
      <c r="AG525">
        <v>16</v>
      </c>
      <c r="AH525" t="s">
        <v>17</v>
      </c>
      <c r="AI525" s="5" t="s">
        <v>55</v>
      </c>
      <c r="AJ525" s="5" t="s">
        <v>55</v>
      </c>
      <c r="AK525" s="32" t="s">
        <v>55</v>
      </c>
      <c r="AL525" s="22" t="s">
        <v>55</v>
      </c>
      <c r="AM525" s="32" t="s">
        <v>55</v>
      </c>
      <c r="AN525" s="32" t="s">
        <v>55</v>
      </c>
      <c r="AO525" s="22" t="str">
        <f t="shared" si="52"/>
        <v>One-Time gift on N/A basis charged on N/A Delayed start date of N/A ending on N/A</v>
      </c>
      <c r="AP525" t="s">
        <v>38</v>
      </c>
      <c r="AQ525" s="5" t="s">
        <v>64</v>
      </c>
      <c r="AR525" s="5" t="s">
        <v>181</v>
      </c>
      <c r="AS525" s="5" t="s">
        <v>64</v>
      </c>
      <c r="AT525" s="5"/>
      <c r="AU525" t="s">
        <v>38</v>
      </c>
      <c r="AV525" t="s">
        <v>38</v>
      </c>
      <c r="AW525" t="s">
        <v>38</v>
      </c>
      <c r="AX525" t="s">
        <v>90</v>
      </c>
      <c r="AY525" s="35" t="s">
        <v>3501</v>
      </c>
      <c r="AZ525" s="36" t="s">
        <v>3554</v>
      </c>
      <c r="BA525" s="36" t="s">
        <v>4217</v>
      </c>
      <c r="BB525" s="36" t="s">
        <v>6078</v>
      </c>
      <c r="BC525" s="37"/>
      <c r="BD525" s="36" t="s">
        <v>3640</v>
      </c>
      <c r="BE525" s="36" t="s">
        <v>5267</v>
      </c>
      <c r="BF525" t="s">
        <v>87</v>
      </c>
      <c r="BG525" s="39">
        <v>22715</v>
      </c>
      <c r="BH525" t="s">
        <v>53</v>
      </c>
      <c r="BI525" t="s">
        <v>221</v>
      </c>
      <c r="BJ525" s="5" t="s">
        <v>55</v>
      </c>
      <c r="BK525" t="s">
        <v>37</v>
      </c>
      <c r="BL525" t="s">
        <v>96</v>
      </c>
      <c r="BM525" t="s">
        <v>111</v>
      </c>
      <c r="BN525" t="s">
        <v>96</v>
      </c>
      <c r="BO525" t="s">
        <v>104</v>
      </c>
      <c r="BP525" s="4">
        <v>44188</v>
      </c>
      <c r="BQ525">
        <v>123</v>
      </c>
      <c r="BR525" s="5" t="s">
        <v>55</v>
      </c>
      <c r="BS525" t="s">
        <v>175</v>
      </c>
      <c r="BT525">
        <v>30215</v>
      </c>
      <c r="BU525" t="s">
        <v>38</v>
      </c>
      <c r="BV525" t="s">
        <v>38</v>
      </c>
      <c r="BW525" s="5" t="s">
        <v>55</v>
      </c>
      <c r="BX525" s="22" t="s">
        <v>55</v>
      </c>
      <c r="BY525" s="5" t="s">
        <v>55</v>
      </c>
      <c r="BZ525" s="5" t="s">
        <v>55</v>
      </c>
      <c r="CA525" t="s">
        <v>37</v>
      </c>
      <c r="CB525" t="s">
        <v>37</v>
      </c>
      <c r="CC525" t="s">
        <v>55</v>
      </c>
    </row>
    <row r="526" spans="1:81" x14ac:dyDescent="0.2">
      <c r="A526" s="7" t="s">
        <v>37</v>
      </c>
      <c r="B526" t="s">
        <v>789</v>
      </c>
      <c r="C526" t="s">
        <v>136</v>
      </c>
      <c r="D526" t="s">
        <v>166</v>
      </c>
      <c r="E526" t="str">
        <f t="shared" si="53"/>
        <v>Load Scenario 525 (Org#=1| Campus#=1, GiftType#=2, Fund#=1)</v>
      </c>
      <c r="F526" s="24" t="str">
        <f t="shared" si="54"/>
        <v>CampusName=Main Campus|GiftType=Donate| DonatePurchaseGoal=Donate|FundName= General Giving| CategoryName=</v>
      </c>
      <c r="G526" s="24" t="str">
        <f t="shared" si="55"/>
        <v>Load Scenario 525 (Org#=1| Campus#=1, GiftType#=2, Fund#=1) - Using 'Main Campus',  'Donate', using 'AmountCurrency' of '10', with a 'One-Time' transaction using a 'New Credit Card' payment type 'Amex' with account 'American_Express' number '3714 496353 98431' Submit = 'Yes'</v>
      </c>
      <c r="H526" s="24" t="str">
        <f t="shared" si="56"/>
        <v>Environment= https://sg-dev-web.securegive.com/,  User= testing+525+load@securegive.com</v>
      </c>
      <c r="I526" s="34" t="s">
        <v>244</v>
      </c>
      <c r="J526" t="s">
        <v>272</v>
      </c>
      <c r="K526" s="34" t="s">
        <v>2282</v>
      </c>
      <c r="L526" t="s">
        <v>271</v>
      </c>
      <c r="M526" t="s">
        <v>55</v>
      </c>
      <c r="N526" t="s">
        <v>55</v>
      </c>
      <c r="O526" s="1" t="s">
        <v>92</v>
      </c>
      <c r="P526" t="s">
        <v>13</v>
      </c>
      <c r="Q526">
        <v>1</v>
      </c>
      <c r="R526" s="24">
        <v>1</v>
      </c>
      <c r="S526" s="7" t="s">
        <v>213</v>
      </c>
      <c r="T526" s="7">
        <v>2</v>
      </c>
      <c r="U526" s="7" t="s">
        <v>213</v>
      </c>
      <c r="V526" s="26" t="s">
        <v>55</v>
      </c>
      <c r="W526" s="22" t="s">
        <v>55</v>
      </c>
      <c r="X526" s="32" t="s">
        <v>55</v>
      </c>
      <c r="Y526" s="32" t="s">
        <v>55</v>
      </c>
      <c r="Z526" s="22" t="s">
        <v>55</v>
      </c>
      <c r="AA526" s="22" t="s">
        <v>55</v>
      </c>
      <c r="AB526" s="22" t="s">
        <v>55</v>
      </c>
      <c r="AC526" t="s">
        <v>60</v>
      </c>
      <c r="AD526">
        <v>1</v>
      </c>
      <c r="AF526" t="s">
        <v>24</v>
      </c>
      <c r="AG526">
        <v>10</v>
      </c>
      <c r="AH526" t="s">
        <v>17</v>
      </c>
      <c r="AI526" s="5" t="s">
        <v>55</v>
      </c>
      <c r="AJ526" s="5" t="s">
        <v>55</v>
      </c>
      <c r="AK526" s="32" t="s">
        <v>55</v>
      </c>
      <c r="AL526" s="22" t="s">
        <v>55</v>
      </c>
      <c r="AM526" s="32" t="s">
        <v>55</v>
      </c>
      <c r="AN526" s="32" t="s">
        <v>55</v>
      </c>
      <c r="AO526" s="22" t="str">
        <f t="shared" si="52"/>
        <v>One-Time gift on N/A basis charged on N/A Delayed start date of N/A ending on N/A</v>
      </c>
      <c r="AP526" t="s">
        <v>38</v>
      </c>
      <c r="AQ526" s="5" t="s">
        <v>64</v>
      </c>
      <c r="AR526" s="5" t="s">
        <v>181</v>
      </c>
      <c r="AS526" s="5" t="s">
        <v>64</v>
      </c>
      <c r="AT526" s="5"/>
      <c r="AU526" t="s">
        <v>38</v>
      </c>
      <c r="AV526" t="s">
        <v>38</v>
      </c>
      <c r="AW526" t="s">
        <v>38</v>
      </c>
      <c r="AX526" t="s">
        <v>90</v>
      </c>
      <c r="AY526" s="35" t="s">
        <v>3424</v>
      </c>
      <c r="AZ526" s="36" t="s">
        <v>3564</v>
      </c>
      <c r="BA526" s="36" t="s">
        <v>4218</v>
      </c>
      <c r="BB526" s="36" t="s">
        <v>6079</v>
      </c>
      <c r="BC526" s="37"/>
      <c r="BD526" s="36" t="s">
        <v>6080</v>
      </c>
      <c r="BE526" s="36" t="s">
        <v>5329</v>
      </c>
      <c r="BF526" t="s">
        <v>87</v>
      </c>
      <c r="BG526" s="39">
        <v>70578</v>
      </c>
      <c r="BH526" t="s">
        <v>53</v>
      </c>
      <c r="BI526" t="s">
        <v>221</v>
      </c>
      <c r="BJ526" s="5" t="s">
        <v>55</v>
      </c>
      <c r="BK526" t="s">
        <v>37</v>
      </c>
      <c r="BL526" t="s">
        <v>239</v>
      </c>
      <c r="BM526" t="s">
        <v>111</v>
      </c>
      <c r="BN526" t="s">
        <v>107</v>
      </c>
      <c r="BO526" t="s">
        <v>105</v>
      </c>
      <c r="BP526" s="4">
        <v>44188</v>
      </c>
      <c r="BQ526" s="5" t="s">
        <v>55</v>
      </c>
      <c r="BR526">
        <v>1234</v>
      </c>
      <c r="BS526" t="s">
        <v>176</v>
      </c>
      <c r="BT526">
        <v>30215</v>
      </c>
      <c r="BU526" t="s">
        <v>38</v>
      </c>
      <c r="BV526" t="s">
        <v>55</v>
      </c>
      <c r="BW526" s="5" t="s">
        <v>55</v>
      </c>
      <c r="BX526" s="22" t="s">
        <v>55</v>
      </c>
      <c r="BY526" s="5" t="s">
        <v>55</v>
      </c>
      <c r="BZ526" s="5" t="s">
        <v>55</v>
      </c>
      <c r="CA526" t="s">
        <v>37</v>
      </c>
      <c r="CB526" t="s">
        <v>37</v>
      </c>
      <c r="CC526" t="s">
        <v>55</v>
      </c>
    </row>
    <row r="527" spans="1:81" x14ac:dyDescent="0.2">
      <c r="A527" s="7" t="s">
        <v>37</v>
      </c>
      <c r="B527" t="s">
        <v>790</v>
      </c>
      <c r="C527" t="s">
        <v>136</v>
      </c>
      <c r="D527" t="s">
        <v>166</v>
      </c>
      <c r="E527" t="str">
        <f t="shared" si="53"/>
        <v>Load Scenario 526 (Org#=1| Campus#=1, GiftType#=2, Fund#=1)</v>
      </c>
      <c r="F527" s="24" t="str">
        <f t="shared" si="54"/>
        <v>CampusName=Main Campus|GiftType=Donate| DonatePurchaseGoal=Donate|FundName= General Giving| CategoryName=</v>
      </c>
      <c r="G527" s="24" t="str">
        <f t="shared" si="55"/>
        <v>Load Scenario 526 (Org#=1| Campus#=1, GiftType#=2, Fund#=1) - Using 'Main Campus',  'Donate', using 'AmountCurrency' of '10', with a 'One-Time' transaction using a 'New Bank Account' payment type 'ach' with account 'NormalAccount' number '856667' Submit = 'Yes'</v>
      </c>
      <c r="H527" s="24" t="str">
        <f t="shared" si="56"/>
        <v>Environment= https://sg-dev-web.securegive.com/,  User= testing+526+load@securegive.com</v>
      </c>
      <c r="I527" s="34" t="s">
        <v>244</v>
      </c>
      <c r="J527" t="s">
        <v>272</v>
      </c>
      <c r="K527" s="34" t="s">
        <v>2283</v>
      </c>
      <c r="L527" t="s">
        <v>271</v>
      </c>
      <c r="M527" t="s">
        <v>55</v>
      </c>
      <c r="N527" t="s">
        <v>55</v>
      </c>
      <c r="O527" s="1" t="s">
        <v>92</v>
      </c>
      <c r="P527" t="s">
        <v>13</v>
      </c>
      <c r="Q527">
        <v>1</v>
      </c>
      <c r="R527" s="24">
        <v>1</v>
      </c>
      <c r="S527" s="7" t="s">
        <v>213</v>
      </c>
      <c r="T527" s="7">
        <v>2</v>
      </c>
      <c r="U527" s="7" t="s">
        <v>213</v>
      </c>
      <c r="V527" s="26" t="s">
        <v>55</v>
      </c>
      <c r="W527" s="22" t="s">
        <v>55</v>
      </c>
      <c r="X527" s="32" t="s">
        <v>55</v>
      </c>
      <c r="Y527" s="32" t="s">
        <v>55</v>
      </c>
      <c r="Z527" s="22" t="s">
        <v>55</v>
      </c>
      <c r="AA527" s="22" t="s">
        <v>55</v>
      </c>
      <c r="AB527" s="22" t="s">
        <v>55</v>
      </c>
      <c r="AC527" t="s">
        <v>60</v>
      </c>
      <c r="AD527">
        <v>1</v>
      </c>
      <c r="AF527" t="s">
        <v>24</v>
      </c>
      <c r="AG527">
        <v>10</v>
      </c>
      <c r="AH527" t="s">
        <v>17</v>
      </c>
      <c r="AI527" s="5" t="s">
        <v>55</v>
      </c>
      <c r="AJ527" s="5" t="s">
        <v>55</v>
      </c>
      <c r="AK527" s="32" t="s">
        <v>55</v>
      </c>
      <c r="AL527" s="22" t="s">
        <v>55</v>
      </c>
      <c r="AM527" s="32" t="s">
        <v>55</v>
      </c>
      <c r="AN527" s="32" t="s">
        <v>55</v>
      </c>
      <c r="AO527" s="22" t="str">
        <f t="shared" si="52"/>
        <v>One-Time gift on N/A basis charged on N/A Delayed start date of N/A ending on N/A</v>
      </c>
      <c r="AP527" t="s">
        <v>38</v>
      </c>
      <c r="AQ527" s="5" t="s">
        <v>64</v>
      </c>
      <c r="AR527" s="5" t="s">
        <v>181</v>
      </c>
      <c r="AS527" s="5" t="s">
        <v>64</v>
      </c>
      <c r="AT527" s="5"/>
      <c r="AU527" t="s">
        <v>38</v>
      </c>
      <c r="AV527" t="s">
        <v>38</v>
      </c>
      <c r="AW527" t="s">
        <v>38</v>
      </c>
      <c r="AX527" t="s">
        <v>90</v>
      </c>
      <c r="AY527" s="35" t="s">
        <v>3395</v>
      </c>
      <c r="AZ527" s="36" t="s">
        <v>3651</v>
      </c>
      <c r="BA527" s="36" t="s">
        <v>4219</v>
      </c>
      <c r="BB527" s="36" t="s">
        <v>6081</v>
      </c>
      <c r="BC527" s="37"/>
      <c r="BD527" s="36" t="s">
        <v>6050</v>
      </c>
      <c r="BE527" s="36" t="s">
        <v>5306</v>
      </c>
      <c r="BF527" t="s">
        <v>87</v>
      </c>
      <c r="BG527" s="39">
        <v>36095</v>
      </c>
      <c r="BH527" t="s">
        <v>126</v>
      </c>
      <c r="BI527" t="s">
        <v>221</v>
      </c>
      <c r="BJ527" s="5" t="s">
        <v>55</v>
      </c>
      <c r="BK527" s="5" t="s">
        <v>55</v>
      </c>
      <c r="BL527" t="s">
        <v>236</v>
      </c>
      <c r="BM527" t="s">
        <v>110</v>
      </c>
      <c r="BN527" t="s">
        <v>119</v>
      </c>
      <c r="BO527">
        <v>856667</v>
      </c>
      <c r="BP527" s="5" t="s">
        <v>55</v>
      </c>
      <c r="BQ527" s="5" t="s">
        <v>55</v>
      </c>
      <c r="BR527" s="5" t="s">
        <v>55</v>
      </c>
      <c r="BS527" s="5" t="s">
        <v>55</v>
      </c>
      <c r="BT527" s="5" t="s">
        <v>55</v>
      </c>
      <c r="BU527" s="5" t="s">
        <v>55</v>
      </c>
      <c r="BV527" t="s">
        <v>38</v>
      </c>
      <c r="BW527" t="s">
        <v>51</v>
      </c>
      <c r="BX527" s="6" t="s">
        <v>132</v>
      </c>
      <c r="BY527" t="s">
        <v>52</v>
      </c>
      <c r="BZ527" s="5" t="s">
        <v>131</v>
      </c>
      <c r="CA527" t="s">
        <v>38</v>
      </c>
      <c r="CB527" t="s">
        <v>37</v>
      </c>
      <c r="CC527" t="s">
        <v>215</v>
      </c>
    </row>
    <row r="528" spans="1:81" x14ac:dyDescent="0.2">
      <c r="A528" s="7" t="s">
        <v>37</v>
      </c>
      <c r="B528" t="s">
        <v>791</v>
      </c>
      <c r="C528" t="s">
        <v>136</v>
      </c>
      <c r="D528" t="s">
        <v>166</v>
      </c>
      <c r="E528" t="str">
        <f t="shared" si="53"/>
        <v>Load Scenario 527 (Org#=1| Campus#=1, GiftType#=2, Fund#=1)</v>
      </c>
      <c r="F528" s="24" t="str">
        <f t="shared" si="54"/>
        <v>CampusName=Main Campus|GiftType=Donate| DonatePurchaseGoal=Donate|FundName= General Giving| CategoryName=</v>
      </c>
      <c r="G528" s="24" t="str">
        <f t="shared" si="55"/>
        <v>Load Scenario 527 (Org#=1| Campus#=1, GiftType#=2, Fund#=1) - Using 'Main Campus',  'Donate', using 'AmountCurrency' of '10', with a 'One-Time' transaction using a 'New Credit Card' payment type 'Visa' with account 'Visa_Personal' number '4111 1111 1111 1111' Submit = 'Yes'</v>
      </c>
      <c r="H528" s="24" t="str">
        <f t="shared" si="56"/>
        <v>Environment= https://sg-dev-web.securegive.com/,  User= testing+527+load@securegive.com</v>
      </c>
      <c r="I528" s="34" t="s">
        <v>244</v>
      </c>
      <c r="J528" t="s">
        <v>272</v>
      </c>
      <c r="K528" s="34" t="s">
        <v>2284</v>
      </c>
      <c r="L528" t="s">
        <v>271</v>
      </c>
      <c r="M528" t="s">
        <v>55</v>
      </c>
      <c r="N528" t="s">
        <v>55</v>
      </c>
      <c r="O528" s="1" t="s">
        <v>92</v>
      </c>
      <c r="P528" t="s">
        <v>13</v>
      </c>
      <c r="Q528">
        <v>1</v>
      </c>
      <c r="R528" s="24">
        <v>1</v>
      </c>
      <c r="S528" s="7" t="s">
        <v>213</v>
      </c>
      <c r="T528" s="7">
        <v>2</v>
      </c>
      <c r="U528" s="7" t="s">
        <v>213</v>
      </c>
      <c r="V528" s="26" t="s">
        <v>55</v>
      </c>
      <c r="W528" s="22" t="s">
        <v>55</v>
      </c>
      <c r="X528" s="32" t="s">
        <v>55</v>
      </c>
      <c r="Y528" s="32" t="s">
        <v>55</v>
      </c>
      <c r="Z528" s="22" t="s">
        <v>55</v>
      </c>
      <c r="AA528" s="22" t="s">
        <v>55</v>
      </c>
      <c r="AB528" s="22" t="s">
        <v>55</v>
      </c>
      <c r="AC528" t="s">
        <v>60</v>
      </c>
      <c r="AD528">
        <v>1</v>
      </c>
      <c r="AF528" t="s">
        <v>24</v>
      </c>
      <c r="AG528">
        <v>10</v>
      </c>
      <c r="AH528" t="s">
        <v>17</v>
      </c>
      <c r="AI528" s="5" t="s">
        <v>55</v>
      </c>
      <c r="AJ528" s="5" t="s">
        <v>55</v>
      </c>
      <c r="AK528" s="32" t="s">
        <v>55</v>
      </c>
      <c r="AL528" s="22" t="s">
        <v>55</v>
      </c>
      <c r="AM528" s="32" t="s">
        <v>55</v>
      </c>
      <c r="AN528" s="32" t="s">
        <v>55</v>
      </c>
      <c r="AO528" s="22" t="str">
        <f t="shared" si="52"/>
        <v>One-Time gift on N/A basis charged on N/A Delayed start date of N/A ending on N/A</v>
      </c>
      <c r="AP528" t="s">
        <v>38</v>
      </c>
      <c r="AQ528" s="5" t="s">
        <v>64</v>
      </c>
      <c r="AR528" s="5" t="s">
        <v>181</v>
      </c>
      <c r="AS528" s="5" t="s">
        <v>64</v>
      </c>
      <c r="AT528" s="5"/>
      <c r="AU528" t="s">
        <v>38</v>
      </c>
      <c r="AV528" t="s">
        <v>38</v>
      </c>
      <c r="AW528" t="s">
        <v>38</v>
      </c>
      <c r="AX528" t="s">
        <v>90</v>
      </c>
      <c r="AY528" s="35" t="s">
        <v>3411</v>
      </c>
      <c r="AZ528" s="36" t="s">
        <v>3416</v>
      </c>
      <c r="BA528" s="36" t="s">
        <v>4220</v>
      </c>
      <c r="BB528" s="36" t="s">
        <v>6082</v>
      </c>
      <c r="BC528" s="37"/>
      <c r="BD528" s="36" t="s">
        <v>6083</v>
      </c>
      <c r="BE528" s="36" t="s">
        <v>5256</v>
      </c>
      <c r="BF528" t="s">
        <v>87</v>
      </c>
      <c r="BG528" s="39">
        <v>69283</v>
      </c>
      <c r="BH528" t="s">
        <v>53</v>
      </c>
      <c r="BI528" t="s">
        <v>221</v>
      </c>
      <c r="BJ528" s="5" t="s">
        <v>55</v>
      </c>
      <c r="BK528" t="s">
        <v>37</v>
      </c>
      <c r="BL528" t="s">
        <v>237</v>
      </c>
      <c r="BM528" t="s">
        <v>111</v>
      </c>
      <c r="BN528" t="s">
        <v>121</v>
      </c>
      <c r="BO528" t="s">
        <v>98</v>
      </c>
      <c r="BP528" s="4">
        <v>44188</v>
      </c>
      <c r="BQ528">
        <v>123</v>
      </c>
      <c r="BR528" s="5" t="s">
        <v>55</v>
      </c>
      <c r="BS528" t="s">
        <v>50</v>
      </c>
      <c r="BT528">
        <v>30215</v>
      </c>
      <c r="BU528" t="s">
        <v>38</v>
      </c>
      <c r="BV528" t="s">
        <v>38</v>
      </c>
      <c r="BW528" s="5" t="s">
        <v>55</v>
      </c>
      <c r="BX528" s="22" t="s">
        <v>55</v>
      </c>
      <c r="BY528" s="5" t="s">
        <v>55</v>
      </c>
      <c r="BZ528" s="5" t="s">
        <v>55</v>
      </c>
      <c r="CA528" t="s">
        <v>37</v>
      </c>
      <c r="CB528" t="s">
        <v>37</v>
      </c>
      <c r="CC528" t="s">
        <v>55</v>
      </c>
    </row>
    <row r="529" spans="1:81" ht="17" customHeight="1" x14ac:dyDescent="0.2">
      <c r="A529" s="7" t="s">
        <v>37</v>
      </c>
      <c r="B529" t="s">
        <v>792</v>
      </c>
      <c r="C529" t="s">
        <v>136</v>
      </c>
      <c r="D529" t="s">
        <v>166</v>
      </c>
      <c r="E529" t="str">
        <f t="shared" si="53"/>
        <v>Load Scenario 528 (Org#=1| Campus#=1, GiftType#=2, Fund#=1)</v>
      </c>
      <c r="F529" s="24" t="str">
        <f t="shared" si="54"/>
        <v>CampusName=Main Campus|GiftType=Donate| DonatePurchaseGoal=Donate|FundName= General Giving| CategoryName=</v>
      </c>
      <c r="G529" s="24" t="str">
        <f t="shared" si="55"/>
        <v>Load Scenario 528 (Org#=1| Campus#=1, GiftType#=2, Fund#=1) - Using 'Main Campus',  'Donate', using 'AmountCurrency' of '10', with a 'One-Time' transaction using a 'New Credit Card' payment type 'Visa' with account 'Visa_Corporate_Purchase' number '4055 0111 1111 1111' Submit = 'Yes'</v>
      </c>
      <c r="H529" s="24" t="str">
        <f t="shared" si="56"/>
        <v>Environment= https://sg-dev-web.securegive.com/,  User= testing+528+load@securegive.com</v>
      </c>
      <c r="I529" s="34" t="s">
        <v>244</v>
      </c>
      <c r="J529" t="s">
        <v>272</v>
      </c>
      <c r="K529" s="34" t="s">
        <v>2285</v>
      </c>
      <c r="L529" t="s">
        <v>271</v>
      </c>
      <c r="M529" t="s">
        <v>55</v>
      </c>
      <c r="N529" t="s">
        <v>55</v>
      </c>
      <c r="O529" s="1" t="s">
        <v>92</v>
      </c>
      <c r="P529" t="s">
        <v>13</v>
      </c>
      <c r="Q529">
        <v>1</v>
      </c>
      <c r="R529" s="24">
        <v>1</v>
      </c>
      <c r="S529" s="7" t="s">
        <v>213</v>
      </c>
      <c r="T529" s="7">
        <v>2</v>
      </c>
      <c r="U529" s="7" t="s">
        <v>213</v>
      </c>
      <c r="V529" s="26" t="s">
        <v>55</v>
      </c>
      <c r="W529" s="22" t="s">
        <v>55</v>
      </c>
      <c r="X529" s="32" t="s">
        <v>55</v>
      </c>
      <c r="Y529" s="32" t="s">
        <v>55</v>
      </c>
      <c r="Z529" s="22" t="s">
        <v>55</v>
      </c>
      <c r="AA529" s="22" t="s">
        <v>55</v>
      </c>
      <c r="AB529" s="22" t="s">
        <v>55</v>
      </c>
      <c r="AC529" t="s">
        <v>60</v>
      </c>
      <c r="AD529">
        <v>1</v>
      </c>
      <c r="AF529" t="s">
        <v>24</v>
      </c>
      <c r="AG529">
        <v>10</v>
      </c>
      <c r="AH529" t="s">
        <v>17</v>
      </c>
      <c r="AI529" s="5" t="s">
        <v>55</v>
      </c>
      <c r="AJ529" s="5" t="s">
        <v>55</v>
      </c>
      <c r="AK529" s="32" t="s">
        <v>55</v>
      </c>
      <c r="AL529" s="22" t="s">
        <v>55</v>
      </c>
      <c r="AM529" s="32" t="s">
        <v>55</v>
      </c>
      <c r="AN529" s="32" t="s">
        <v>55</v>
      </c>
      <c r="AO529" s="22" t="str">
        <f t="shared" si="52"/>
        <v>One-Time gift on N/A basis charged on N/A Delayed start date of N/A ending on N/A</v>
      </c>
      <c r="AP529" t="s">
        <v>38</v>
      </c>
      <c r="AQ529" s="5" t="s">
        <v>64</v>
      </c>
      <c r="AR529" s="5" t="s">
        <v>181</v>
      </c>
      <c r="AS529" s="5" t="s">
        <v>64</v>
      </c>
      <c r="AT529" s="5"/>
      <c r="AU529" t="s">
        <v>38</v>
      </c>
      <c r="AV529" t="s">
        <v>38</v>
      </c>
      <c r="AW529" t="s">
        <v>38</v>
      </c>
      <c r="AX529" t="s">
        <v>90</v>
      </c>
      <c r="AY529" s="35" t="s">
        <v>3301</v>
      </c>
      <c r="AZ529" s="36" t="s">
        <v>3623</v>
      </c>
      <c r="BA529" s="36" t="s">
        <v>4221</v>
      </c>
      <c r="BB529" s="36" t="s">
        <v>6084</v>
      </c>
      <c r="BC529" s="37"/>
      <c r="BD529" s="36" t="s">
        <v>5917</v>
      </c>
      <c r="BE529" s="36" t="s">
        <v>3475</v>
      </c>
      <c r="BF529" t="s">
        <v>87</v>
      </c>
      <c r="BG529" s="39">
        <v>97813</v>
      </c>
      <c r="BH529" t="s">
        <v>53</v>
      </c>
      <c r="BI529" t="s">
        <v>221</v>
      </c>
      <c r="BJ529" s="5" t="s">
        <v>55</v>
      </c>
      <c r="BK529" t="s">
        <v>37</v>
      </c>
      <c r="BL529" t="s">
        <v>237</v>
      </c>
      <c r="BM529" t="s">
        <v>111</v>
      </c>
      <c r="BN529" t="s">
        <v>106</v>
      </c>
      <c r="BO529" t="s">
        <v>100</v>
      </c>
      <c r="BP529" s="4">
        <v>44188</v>
      </c>
      <c r="BQ529">
        <v>123</v>
      </c>
      <c r="BR529" s="5" t="s">
        <v>55</v>
      </c>
      <c r="BS529" t="s">
        <v>172</v>
      </c>
      <c r="BT529">
        <v>30215</v>
      </c>
      <c r="BU529" t="s">
        <v>38</v>
      </c>
      <c r="BV529" t="s">
        <v>38</v>
      </c>
      <c r="BW529" s="5" t="s">
        <v>55</v>
      </c>
      <c r="BX529" s="22" t="s">
        <v>55</v>
      </c>
      <c r="BY529" s="5" t="s">
        <v>55</v>
      </c>
      <c r="BZ529" s="5" t="s">
        <v>55</v>
      </c>
      <c r="CA529" t="s">
        <v>37</v>
      </c>
      <c r="CB529" t="s">
        <v>37</v>
      </c>
      <c r="CC529" t="s">
        <v>55</v>
      </c>
    </row>
    <row r="530" spans="1:81" x14ac:dyDescent="0.2">
      <c r="A530" s="7" t="s">
        <v>37</v>
      </c>
      <c r="B530" t="s">
        <v>793</v>
      </c>
      <c r="C530" t="s">
        <v>136</v>
      </c>
      <c r="D530" t="s">
        <v>166</v>
      </c>
      <c r="E530" t="str">
        <f t="shared" si="53"/>
        <v>Load Scenario 529 (Org#=1| Campus#=1, GiftType#=2, Fund#=1)</v>
      </c>
      <c r="F530" s="24" t="str">
        <f t="shared" si="54"/>
        <v>CampusName=Main Campus|GiftType=Donate| DonatePurchaseGoal=Donate|FundName= General Giving| CategoryName=</v>
      </c>
      <c r="G530" s="24" t="str">
        <f t="shared" si="55"/>
        <v>Load Scenario 529 (Org#=1| Campus#=1, GiftType#=2, Fund#=1) - Using 'Main Campus',  'Donate', using 'AmountCurrency' of '14', with a 'One-Time' transaction using a 'New Credit Card' payment type 'Visa' with account 'Mastercard_Personal' number '5454 5454 5454 5454' Submit = 'Yes'</v>
      </c>
      <c r="H530" s="24" t="str">
        <f t="shared" si="56"/>
        <v>Environment= https://sg-dev-web.securegive.com/,  User= testing+529+load@securegive.com</v>
      </c>
      <c r="I530" s="34" t="s">
        <v>244</v>
      </c>
      <c r="J530" t="s">
        <v>272</v>
      </c>
      <c r="K530" s="34" t="s">
        <v>2286</v>
      </c>
      <c r="L530" t="s">
        <v>271</v>
      </c>
      <c r="M530" t="s">
        <v>55</v>
      </c>
      <c r="N530" t="s">
        <v>55</v>
      </c>
      <c r="O530" s="1" t="s">
        <v>92</v>
      </c>
      <c r="P530" t="s">
        <v>13</v>
      </c>
      <c r="Q530">
        <v>1</v>
      </c>
      <c r="R530" s="24">
        <v>1</v>
      </c>
      <c r="S530" s="7" t="s">
        <v>213</v>
      </c>
      <c r="T530" s="7">
        <v>2</v>
      </c>
      <c r="U530" s="7" t="s">
        <v>213</v>
      </c>
      <c r="V530" s="26" t="s">
        <v>55</v>
      </c>
      <c r="W530" s="22" t="s">
        <v>55</v>
      </c>
      <c r="X530" s="32" t="s">
        <v>55</v>
      </c>
      <c r="Y530" s="32" t="s">
        <v>55</v>
      </c>
      <c r="Z530" s="22" t="s">
        <v>55</v>
      </c>
      <c r="AA530" s="22" t="s">
        <v>55</v>
      </c>
      <c r="AB530" s="22" t="s">
        <v>55</v>
      </c>
      <c r="AC530" t="s">
        <v>60</v>
      </c>
      <c r="AD530">
        <v>1</v>
      </c>
      <c r="AF530" t="s">
        <v>24</v>
      </c>
      <c r="AG530">
        <v>14</v>
      </c>
      <c r="AH530" t="s">
        <v>17</v>
      </c>
      <c r="AI530" s="5" t="s">
        <v>55</v>
      </c>
      <c r="AJ530" s="5" t="s">
        <v>55</v>
      </c>
      <c r="AK530" s="32" t="s">
        <v>55</v>
      </c>
      <c r="AL530" s="22" t="s">
        <v>55</v>
      </c>
      <c r="AM530" s="32" t="s">
        <v>55</v>
      </c>
      <c r="AN530" s="32" t="s">
        <v>55</v>
      </c>
      <c r="AO530" s="22" t="str">
        <f t="shared" si="52"/>
        <v>One-Time gift on N/A basis charged on N/A Delayed start date of N/A ending on N/A</v>
      </c>
      <c r="AP530" t="s">
        <v>38</v>
      </c>
      <c r="AQ530" s="5" t="s">
        <v>64</v>
      </c>
      <c r="AR530" s="5" t="s">
        <v>181</v>
      </c>
      <c r="AS530" s="5" t="s">
        <v>64</v>
      </c>
      <c r="AT530" s="5"/>
      <c r="AU530" t="s">
        <v>38</v>
      </c>
      <c r="AV530" t="s">
        <v>38</v>
      </c>
      <c r="AW530" t="s">
        <v>38</v>
      </c>
      <c r="AX530" t="s">
        <v>90</v>
      </c>
      <c r="AY530" s="35" t="s">
        <v>3501</v>
      </c>
      <c r="AZ530" s="36" t="s">
        <v>3652</v>
      </c>
      <c r="BA530" s="36" t="s">
        <v>4222</v>
      </c>
      <c r="BB530" s="36" t="s">
        <v>6085</v>
      </c>
      <c r="BC530" s="37"/>
      <c r="BD530" s="36" t="s">
        <v>5225</v>
      </c>
      <c r="BE530" s="36" t="s">
        <v>5379</v>
      </c>
      <c r="BF530" t="s">
        <v>87</v>
      </c>
      <c r="BG530" s="39">
        <v>57536</v>
      </c>
      <c r="BH530" t="s">
        <v>53</v>
      </c>
      <c r="BI530" t="s">
        <v>221</v>
      </c>
      <c r="BJ530" s="5" t="s">
        <v>55</v>
      </c>
      <c r="BK530" t="s">
        <v>37</v>
      </c>
      <c r="BL530" t="s">
        <v>237</v>
      </c>
      <c r="BM530" t="s">
        <v>111</v>
      </c>
      <c r="BN530" t="s">
        <v>122</v>
      </c>
      <c r="BO530" t="s">
        <v>101</v>
      </c>
      <c r="BP530" s="4">
        <v>44188</v>
      </c>
      <c r="BQ530">
        <v>123</v>
      </c>
      <c r="BR530" s="5" t="s">
        <v>55</v>
      </c>
      <c r="BS530" t="s">
        <v>173</v>
      </c>
      <c r="BT530">
        <v>30215</v>
      </c>
      <c r="BU530" t="s">
        <v>38</v>
      </c>
      <c r="BV530" t="s">
        <v>38</v>
      </c>
      <c r="BW530" s="5" t="s">
        <v>55</v>
      </c>
      <c r="BX530" s="22" t="s">
        <v>55</v>
      </c>
      <c r="BY530" s="5" t="s">
        <v>55</v>
      </c>
      <c r="BZ530" s="5" t="s">
        <v>55</v>
      </c>
      <c r="CA530" t="s">
        <v>38</v>
      </c>
      <c r="CB530" t="s">
        <v>37</v>
      </c>
      <c r="CC530" t="s">
        <v>55</v>
      </c>
    </row>
    <row r="531" spans="1:81" x14ac:dyDescent="0.2">
      <c r="A531" s="7" t="s">
        <v>37</v>
      </c>
      <c r="B531" t="s">
        <v>794</v>
      </c>
      <c r="C531" t="s">
        <v>136</v>
      </c>
      <c r="D531" t="s">
        <v>166</v>
      </c>
      <c r="E531" t="str">
        <f t="shared" si="53"/>
        <v>Load Scenario 530 (Org#=1| Campus#=1, GiftType#=2, Fund#=1)</v>
      </c>
      <c r="F531" s="24" t="str">
        <f t="shared" si="54"/>
        <v>CampusName=Main Campus|GiftType=Donate| DonatePurchaseGoal=Donate|FundName= General Giving| CategoryName=</v>
      </c>
      <c r="G531" s="24" t="str">
        <f t="shared" si="55"/>
        <v>Load Scenario 530 (Org#=1| Campus#=1, GiftType#=2, Fund#=1) - Using 'Main Campus',  'Donate', using 'AmountCurrency' of '15', with a 'One-Time' transaction using a 'New Credit Card' payment type 'Mastercard' with account 'Mastercard_Corporate' number '5405 2222 2222 2226' Submit = 'Yes'</v>
      </c>
      <c r="H531" s="24" t="str">
        <f t="shared" si="56"/>
        <v>Environment= https://sg-dev-web.securegive.com/,  User= testing+530+load@securegive.com</v>
      </c>
      <c r="I531" s="34" t="s">
        <v>244</v>
      </c>
      <c r="J531" t="s">
        <v>272</v>
      </c>
      <c r="K531" s="34" t="s">
        <v>2287</v>
      </c>
      <c r="L531" t="s">
        <v>271</v>
      </c>
      <c r="M531" t="s">
        <v>55</v>
      </c>
      <c r="N531" t="s">
        <v>55</v>
      </c>
      <c r="O531" s="1" t="s">
        <v>92</v>
      </c>
      <c r="P531" t="s">
        <v>13</v>
      </c>
      <c r="Q531">
        <v>1</v>
      </c>
      <c r="R531" s="24">
        <v>1</v>
      </c>
      <c r="S531" s="7" t="s">
        <v>213</v>
      </c>
      <c r="T531" s="7">
        <v>2</v>
      </c>
      <c r="U531" s="7" t="s">
        <v>213</v>
      </c>
      <c r="V531" s="26" t="s">
        <v>55</v>
      </c>
      <c r="W531" s="22" t="s">
        <v>55</v>
      </c>
      <c r="X531" s="32" t="s">
        <v>55</v>
      </c>
      <c r="Y531" s="32" t="s">
        <v>55</v>
      </c>
      <c r="Z531" s="22" t="s">
        <v>55</v>
      </c>
      <c r="AA531" s="22" t="s">
        <v>55</v>
      </c>
      <c r="AB531" s="22" t="s">
        <v>55</v>
      </c>
      <c r="AC531" t="s">
        <v>60</v>
      </c>
      <c r="AD531">
        <v>1</v>
      </c>
      <c r="AF531" t="s">
        <v>24</v>
      </c>
      <c r="AG531">
        <v>15</v>
      </c>
      <c r="AH531" t="s">
        <v>17</v>
      </c>
      <c r="AI531" s="5" t="s">
        <v>55</v>
      </c>
      <c r="AJ531" s="5" t="s">
        <v>55</v>
      </c>
      <c r="AK531" s="32" t="s">
        <v>55</v>
      </c>
      <c r="AL531" s="22" t="s">
        <v>55</v>
      </c>
      <c r="AM531" s="32" t="s">
        <v>55</v>
      </c>
      <c r="AN531" s="32" t="s">
        <v>55</v>
      </c>
      <c r="AO531" s="22" t="str">
        <f t="shared" si="52"/>
        <v>One-Time gift on N/A basis charged on N/A Delayed start date of N/A ending on N/A</v>
      </c>
      <c r="AP531" t="s">
        <v>38</v>
      </c>
      <c r="AQ531" s="5" t="s">
        <v>64</v>
      </c>
      <c r="AR531" s="5" t="s">
        <v>181</v>
      </c>
      <c r="AS531" s="5" t="s">
        <v>64</v>
      </c>
      <c r="AT531" s="5"/>
      <c r="AU531" t="s">
        <v>38</v>
      </c>
      <c r="AV531" t="s">
        <v>38</v>
      </c>
      <c r="AW531" t="s">
        <v>38</v>
      </c>
      <c r="AX531" t="s">
        <v>90</v>
      </c>
      <c r="AY531" s="35" t="s">
        <v>3427</v>
      </c>
      <c r="AZ531" s="36" t="s">
        <v>3554</v>
      </c>
      <c r="BA531" s="36" t="s">
        <v>4223</v>
      </c>
      <c r="BB531" s="36" t="s">
        <v>6086</v>
      </c>
      <c r="BC531" s="37"/>
      <c r="BD531" s="36" t="s">
        <v>5846</v>
      </c>
      <c r="BE531" s="36" t="s">
        <v>5459</v>
      </c>
      <c r="BF531" t="s">
        <v>87</v>
      </c>
      <c r="BG531" s="39">
        <v>31033</v>
      </c>
      <c r="BH531" t="s">
        <v>53</v>
      </c>
      <c r="BI531" t="s">
        <v>221</v>
      </c>
      <c r="BJ531" s="5" t="s">
        <v>55</v>
      </c>
      <c r="BK531" t="s">
        <v>37</v>
      </c>
      <c r="BL531" t="s">
        <v>238</v>
      </c>
      <c r="BM531" t="s">
        <v>111</v>
      </c>
      <c r="BN531" t="s">
        <v>123</v>
      </c>
      <c r="BO531" t="s">
        <v>103</v>
      </c>
      <c r="BP531" s="4">
        <v>44188</v>
      </c>
      <c r="BQ531">
        <v>123</v>
      </c>
      <c r="BR531" s="5" t="s">
        <v>55</v>
      </c>
      <c r="BS531" t="s">
        <v>174</v>
      </c>
      <c r="BT531">
        <v>30215</v>
      </c>
      <c r="BU531" t="s">
        <v>38</v>
      </c>
      <c r="BV531" t="s">
        <v>38</v>
      </c>
      <c r="BW531" s="5" t="s">
        <v>55</v>
      </c>
      <c r="BX531" s="22" t="s">
        <v>55</v>
      </c>
      <c r="BY531" s="5" t="s">
        <v>55</v>
      </c>
      <c r="BZ531" s="5" t="s">
        <v>55</v>
      </c>
      <c r="CA531" t="s">
        <v>38</v>
      </c>
      <c r="CB531" t="s">
        <v>37</v>
      </c>
      <c r="CC531" t="s">
        <v>55</v>
      </c>
    </row>
    <row r="532" spans="1:81" x14ac:dyDescent="0.2">
      <c r="A532" s="7" t="s">
        <v>37</v>
      </c>
      <c r="B532" t="s">
        <v>795</v>
      </c>
      <c r="C532" t="s">
        <v>136</v>
      </c>
      <c r="D532" t="s">
        <v>166</v>
      </c>
      <c r="E532" t="str">
        <f t="shared" si="53"/>
        <v>Load Scenario 531 (Org#=1| Campus#=1, GiftType#=2, Fund#=1)</v>
      </c>
      <c r="F532" s="24" t="str">
        <f t="shared" si="54"/>
        <v>CampusName=Main Campus|GiftType=Donate| DonatePurchaseGoal=Donate|FundName= General Giving| CategoryName=</v>
      </c>
      <c r="G532" s="24" t="str">
        <f t="shared" si="55"/>
        <v>Load Scenario 531 (Org#=1| Campus#=1, GiftType#=2, Fund#=1) - Using 'Main Campus',  'Donate', using 'AmountCurrency' of '16', with a 'One-Time' transaction using a 'New Credit Card' payment type 'Discover' with account 'Discover' number '6011 0009 9550 0000' Submit = 'Yes'</v>
      </c>
      <c r="H532" s="24" t="str">
        <f t="shared" si="56"/>
        <v>Environment= https://sg-dev-web.securegive.com/,  User= testing+531+load@securegive.com</v>
      </c>
      <c r="I532" s="34" t="s">
        <v>244</v>
      </c>
      <c r="J532" t="s">
        <v>272</v>
      </c>
      <c r="K532" s="34" t="s">
        <v>2288</v>
      </c>
      <c r="L532" t="s">
        <v>271</v>
      </c>
      <c r="M532" t="s">
        <v>55</v>
      </c>
      <c r="N532" t="s">
        <v>55</v>
      </c>
      <c r="O532" s="1" t="s">
        <v>92</v>
      </c>
      <c r="P532" t="s">
        <v>13</v>
      </c>
      <c r="Q532">
        <v>1</v>
      </c>
      <c r="R532" s="24">
        <v>1</v>
      </c>
      <c r="S532" s="7" t="s">
        <v>213</v>
      </c>
      <c r="T532" s="7">
        <v>2</v>
      </c>
      <c r="U532" s="7" t="s">
        <v>213</v>
      </c>
      <c r="V532" s="26" t="s">
        <v>55</v>
      </c>
      <c r="W532" s="22" t="s">
        <v>55</v>
      </c>
      <c r="X532" s="32" t="s">
        <v>55</v>
      </c>
      <c r="Y532" s="32" t="s">
        <v>55</v>
      </c>
      <c r="Z532" s="22" t="s">
        <v>55</v>
      </c>
      <c r="AA532" s="22" t="s">
        <v>55</v>
      </c>
      <c r="AB532" s="22" t="s">
        <v>55</v>
      </c>
      <c r="AC532" t="s">
        <v>60</v>
      </c>
      <c r="AD532">
        <v>1</v>
      </c>
      <c r="AF532" t="s">
        <v>24</v>
      </c>
      <c r="AG532">
        <v>16</v>
      </c>
      <c r="AH532" t="s">
        <v>17</v>
      </c>
      <c r="AI532" s="5" t="s">
        <v>55</v>
      </c>
      <c r="AJ532" s="5" t="s">
        <v>55</v>
      </c>
      <c r="AK532" s="32" t="s">
        <v>55</v>
      </c>
      <c r="AL532" s="22" t="s">
        <v>55</v>
      </c>
      <c r="AM532" s="32" t="s">
        <v>55</v>
      </c>
      <c r="AN532" s="32" t="s">
        <v>55</v>
      </c>
      <c r="AO532" s="22" t="str">
        <f t="shared" si="52"/>
        <v>One-Time gift on N/A basis charged on N/A Delayed start date of N/A ending on N/A</v>
      </c>
      <c r="AP532" t="s">
        <v>38</v>
      </c>
      <c r="AQ532" s="5" t="s">
        <v>64</v>
      </c>
      <c r="AR532" s="5" t="s">
        <v>181</v>
      </c>
      <c r="AS532" s="5" t="s">
        <v>64</v>
      </c>
      <c r="AT532" s="5"/>
      <c r="AU532" t="s">
        <v>38</v>
      </c>
      <c r="AV532" t="s">
        <v>38</v>
      </c>
      <c r="AW532" t="s">
        <v>38</v>
      </c>
      <c r="AX532" t="s">
        <v>90</v>
      </c>
      <c r="AY532" s="35" t="s">
        <v>3653</v>
      </c>
      <c r="AZ532" s="36" t="s">
        <v>3300</v>
      </c>
      <c r="BA532" s="36" t="s">
        <v>4224</v>
      </c>
      <c r="BB532" s="36" t="s">
        <v>6087</v>
      </c>
      <c r="BC532" s="37"/>
      <c r="BD532" s="36" t="s">
        <v>5874</v>
      </c>
      <c r="BE532" s="36" t="s">
        <v>5362</v>
      </c>
      <c r="BF532" t="s">
        <v>87</v>
      </c>
      <c r="BG532" s="39">
        <v>75357</v>
      </c>
      <c r="BH532" t="s">
        <v>53</v>
      </c>
      <c r="BI532" t="s">
        <v>221</v>
      </c>
      <c r="BJ532" s="5" t="s">
        <v>55</v>
      </c>
      <c r="BK532" t="s">
        <v>37</v>
      </c>
      <c r="BL532" t="s">
        <v>96</v>
      </c>
      <c r="BM532" t="s">
        <v>111</v>
      </c>
      <c r="BN532" t="s">
        <v>96</v>
      </c>
      <c r="BO532" t="s">
        <v>104</v>
      </c>
      <c r="BP532" s="4">
        <v>44188</v>
      </c>
      <c r="BQ532">
        <v>123</v>
      </c>
      <c r="BR532" s="5" t="s">
        <v>55</v>
      </c>
      <c r="BS532" t="s">
        <v>175</v>
      </c>
      <c r="BT532">
        <v>30215</v>
      </c>
      <c r="BU532" t="s">
        <v>38</v>
      </c>
      <c r="BV532" t="s">
        <v>38</v>
      </c>
      <c r="BW532" s="5" t="s">
        <v>55</v>
      </c>
      <c r="BX532" s="22" t="s">
        <v>55</v>
      </c>
      <c r="BY532" s="5" t="s">
        <v>55</v>
      </c>
      <c r="BZ532" s="5" t="s">
        <v>55</v>
      </c>
      <c r="CA532" t="s">
        <v>37</v>
      </c>
      <c r="CB532" t="s">
        <v>37</v>
      </c>
      <c r="CC532" t="s">
        <v>55</v>
      </c>
    </row>
    <row r="533" spans="1:81" x14ac:dyDescent="0.2">
      <c r="A533" s="7" t="s">
        <v>37</v>
      </c>
      <c r="B533" t="s">
        <v>796</v>
      </c>
      <c r="C533" t="s">
        <v>136</v>
      </c>
      <c r="D533" t="s">
        <v>166</v>
      </c>
      <c r="E533" t="str">
        <f t="shared" si="53"/>
        <v>Load Scenario 532 (Org#=1| Campus#=1, GiftType#=2, Fund#=1)</v>
      </c>
      <c r="F533" s="24" t="str">
        <f t="shared" si="54"/>
        <v>CampusName=Main Campus|GiftType=Donate| DonatePurchaseGoal=Donate|FundName= General Giving| CategoryName=</v>
      </c>
      <c r="G533" s="24" t="str">
        <f t="shared" si="55"/>
        <v>Load Scenario 532 (Org#=1| Campus#=1, GiftType#=2, Fund#=1) - Using 'Main Campus',  'Donate', using 'AmountCurrency' of '10', with a 'One-Time' transaction using a 'New Credit Card' payment type 'Amex' with account 'American_Express' number '3714 496353 98431' Submit = 'Yes'</v>
      </c>
      <c r="H533" s="24" t="str">
        <f t="shared" si="56"/>
        <v>Environment= https://sg-dev-web.securegive.com/,  User= testing+532+load@securegive.com</v>
      </c>
      <c r="I533" s="34" t="s">
        <v>244</v>
      </c>
      <c r="J533" t="s">
        <v>272</v>
      </c>
      <c r="K533" s="34" t="s">
        <v>2289</v>
      </c>
      <c r="L533" t="s">
        <v>271</v>
      </c>
      <c r="M533" t="s">
        <v>55</v>
      </c>
      <c r="N533" t="s">
        <v>55</v>
      </c>
      <c r="O533" s="1" t="s">
        <v>92</v>
      </c>
      <c r="P533" t="s">
        <v>13</v>
      </c>
      <c r="Q533">
        <v>1</v>
      </c>
      <c r="R533" s="24">
        <v>1</v>
      </c>
      <c r="S533" s="7" t="s">
        <v>213</v>
      </c>
      <c r="T533" s="7">
        <v>2</v>
      </c>
      <c r="U533" s="7" t="s">
        <v>213</v>
      </c>
      <c r="V533" s="26" t="s">
        <v>55</v>
      </c>
      <c r="W533" s="22" t="s">
        <v>55</v>
      </c>
      <c r="X533" s="32" t="s">
        <v>55</v>
      </c>
      <c r="Y533" s="32" t="s">
        <v>55</v>
      </c>
      <c r="Z533" s="22" t="s">
        <v>55</v>
      </c>
      <c r="AA533" s="22" t="s">
        <v>55</v>
      </c>
      <c r="AB533" s="22" t="s">
        <v>55</v>
      </c>
      <c r="AC533" t="s">
        <v>60</v>
      </c>
      <c r="AD533">
        <v>1</v>
      </c>
      <c r="AF533" t="s">
        <v>24</v>
      </c>
      <c r="AG533">
        <v>10</v>
      </c>
      <c r="AH533" t="s">
        <v>17</v>
      </c>
      <c r="AI533" s="5" t="s">
        <v>55</v>
      </c>
      <c r="AJ533" s="5" t="s">
        <v>55</v>
      </c>
      <c r="AK533" s="32" t="s">
        <v>55</v>
      </c>
      <c r="AL533" s="22" t="s">
        <v>55</v>
      </c>
      <c r="AM533" s="32" t="s">
        <v>55</v>
      </c>
      <c r="AN533" s="32" t="s">
        <v>55</v>
      </c>
      <c r="AO533" s="22" t="str">
        <f t="shared" si="52"/>
        <v>One-Time gift on N/A basis charged on N/A Delayed start date of N/A ending on N/A</v>
      </c>
      <c r="AP533" t="s">
        <v>38</v>
      </c>
      <c r="AQ533" s="5" t="s">
        <v>64</v>
      </c>
      <c r="AR533" s="5" t="s">
        <v>181</v>
      </c>
      <c r="AS533" s="5" t="s">
        <v>64</v>
      </c>
      <c r="AT533" s="5"/>
      <c r="AU533" t="s">
        <v>38</v>
      </c>
      <c r="AV533" t="s">
        <v>38</v>
      </c>
      <c r="AW533" t="s">
        <v>38</v>
      </c>
      <c r="AX533" t="s">
        <v>90</v>
      </c>
      <c r="AY533" s="35" t="s">
        <v>3649</v>
      </c>
      <c r="AZ533" s="36" t="s">
        <v>3639</v>
      </c>
      <c r="BA533" s="36" t="s">
        <v>4225</v>
      </c>
      <c r="BB533" s="36" t="s">
        <v>6088</v>
      </c>
      <c r="BC533" s="37"/>
      <c r="BD533" s="36" t="s">
        <v>6089</v>
      </c>
      <c r="BE533" s="36" t="s">
        <v>5478</v>
      </c>
      <c r="BF533" t="s">
        <v>87</v>
      </c>
      <c r="BG533" s="39">
        <v>46013</v>
      </c>
      <c r="BH533" t="s">
        <v>53</v>
      </c>
      <c r="BI533" t="s">
        <v>221</v>
      </c>
      <c r="BJ533" s="5" t="s">
        <v>55</v>
      </c>
      <c r="BK533" t="s">
        <v>37</v>
      </c>
      <c r="BL533" t="s">
        <v>239</v>
      </c>
      <c r="BM533" t="s">
        <v>111</v>
      </c>
      <c r="BN533" t="s">
        <v>107</v>
      </c>
      <c r="BO533" t="s">
        <v>105</v>
      </c>
      <c r="BP533" s="4">
        <v>44188</v>
      </c>
      <c r="BQ533" s="5" t="s">
        <v>55</v>
      </c>
      <c r="BR533">
        <v>1234</v>
      </c>
      <c r="BS533" t="s">
        <v>176</v>
      </c>
      <c r="BT533">
        <v>30215</v>
      </c>
      <c r="BU533" t="s">
        <v>38</v>
      </c>
      <c r="BV533" t="s">
        <v>55</v>
      </c>
      <c r="BW533" s="5" t="s">
        <v>55</v>
      </c>
      <c r="BX533" s="22" t="s">
        <v>55</v>
      </c>
      <c r="BY533" s="5" t="s">
        <v>55</v>
      </c>
      <c r="BZ533" s="5" t="s">
        <v>55</v>
      </c>
      <c r="CA533" t="s">
        <v>37</v>
      </c>
      <c r="CB533" t="s">
        <v>37</v>
      </c>
      <c r="CC533" t="s">
        <v>55</v>
      </c>
    </row>
    <row r="534" spans="1:81" x14ac:dyDescent="0.2">
      <c r="A534" s="7" t="s">
        <v>37</v>
      </c>
      <c r="B534" t="s">
        <v>797</v>
      </c>
      <c r="C534" t="s">
        <v>136</v>
      </c>
      <c r="D534" t="s">
        <v>166</v>
      </c>
      <c r="E534" t="str">
        <f t="shared" si="53"/>
        <v>Load Scenario 533 (Org#=1| Campus#=1, GiftType#=2, Fund#=1)</v>
      </c>
      <c r="F534" s="24" t="str">
        <f t="shared" si="54"/>
        <v>CampusName=Main Campus|GiftType=Donate| DonatePurchaseGoal=Donate|FundName= General Giving| CategoryName=</v>
      </c>
      <c r="G534" s="24" t="str">
        <f t="shared" si="55"/>
        <v>Load Scenario 533 (Org#=1| Campus#=1, GiftType#=2, Fund#=1) - Using 'Main Campus',  'Donate', using 'AmountCurrency' of '10', with a 'One-Time' transaction using a 'New Bank Account' payment type 'ach' with account 'NormalAccount' number '856667' Submit = 'Yes'</v>
      </c>
      <c r="H534" s="24" t="str">
        <f t="shared" si="56"/>
        <v>Environment= https://sg-dev-web.securegive.com/,  User= testing+533+load@securegive.com</v>
      </c>
      <c r="I534" s="34" t="s">
        <v>244</v>
      </c>
      <c r="J534" t="s">
        <v>272</v>
      </c>
      <c r="K534" s="34" t="s">
        <v>2290</v>
      </c>
      <c r="L534" t="s">
        <v>271</v>
      </c>
      <c r="M534" t="s">
        <v>55</v>
      </c>
      <c r="N534" t="s">
        <v>55</v>
      </c>
      <c r="O534" s="1" t="s">
        <v>92</v>
      </c>
      <c r="P534" t="s">
        <v>13</v>
      </c>
      <c r="Q534">
        <v>1</v>
      </c>
      <c r="R534" s="24">
        <v>1</v>
      </c>
      <c r="S534" s="7" t="s">
        <v>213</v>
      </c>
      <c r="T534" s="7">
        <v>2</v>
      </c>
      <c r="U534" s="7" t="s">
        <v>213</v>
      </c>
      <c r="V534" s="26" t="s">
        <v>55</v>
      </c>
      <c r="W534" s="22" t="s">
        <v>55</v>
      </c>
      <c r="X534" s="32" t="s">
        <v>55</v>
      </c>
      <c r="Y534" s="32" t="s">
        <v>55</v>
      </c>
      <c r="Z534" s="22" t="s">
        <v>55</v>
      </c>
      <c r="AA534" s="22" t="s">
        <v>55</v>
      </c>
      <c r="AB534" s="22" t="s">
        <v>55</v>
      </c>
      <c r="AC534" t="s">
        <v>60</v>
      </c>
      <c r="AD534">
        <v>1</v>
      </c>
      <c r="AF534" t="s">
        <v>24</v>
      </c>
      <c r="AG534">
        <v>10</v>
      </c>
      <c r="AH534" t="s">
        <v>17</v>
      </c>
      <c r="AI534" s="5" t="s">
        <v>55</v>
      </c>
      <c r="AJ534" s="5" t="s">
        <v>55</v>
      </c>
      <c r="AK534" s="32" t="s">
        <v>55</v>
      </c>
      <c r="AL534" s="22" t="s">
        <v>55</v>
      </c>
      <c r="AM534" s="32" t="s">
        <v>55</v>
      </c>
      <c r="AN534" s="32" t="s">
        <v>55</v>
      </c>
      <c r="AO534" s="22" t="str">
        <f t="shared" si="52"/>
        <v>One-Time gift on N/A basis charged on N/A Delayed start date of N/A ending on N/A</v>
      </c>
      <c r="AP534" t="s">
        <v>38</v>
      </c>
      <c r="AQ534" s="5" t="s">
        <v>64</v>
      </c>
      <c r="AR534" s="5" t="s">
        <v>181</v>
      </c>
      <c r="AS534" s="5" t="s">
        <v>64</v>
      </c>
      <c r="AT534" s="5"/>
      <c r="AU534" t="s">
        <v>38</v>
      </c>
      <c r="AV534" t="s">
        <v>38</v>
      </c>
      <c r="AW534" t="s">
        <v>38</v>
      </c>
      <c r="AX534" t="s">
        <v>90</v>
      </c>
      <c r="AY534" s="35" t="s">
        <v>3450</v>
      </c>
      <c r="AZ534" s="36" t="s">
        <v>3503</v>
      </c>
      <c r="BA534" s="36" t="s">
        <v>4226</v>
      </c>
      <c r="BB534" s="36" t="s">
        <v>6090</v>
      </c>
      <c r="BC534" s="37"/>
      <c r="BD534" s="36" t="s">
        <v>6091</v>
      </c>
      <c r="BE534" s="36" t="s">
        <v>5220</v>
      </c>
      <c r="BF534" t="s">
        <v>87</v>
      </c>
      <c r="BG534" s="39">
        <v>63360</v>
      </c>
      <c r="BH534" t="s">
        <v>126</v>
      </c>
      <c r="BI534" t="s">
        <v>221</v>
      </c>
      <c r="BJ534" s="5" t="s">
        <v>55</v>
      </c>
      <c r="BK534" s="5" t="s">
        <v>55</v>
      </c>
      <c r="BL534" t="s">
        <v>236</v>
      </c>
      <c r="BM534" t="s">
        <v>110</v>
      </c>
      <c r="BN534" t="s">
        <v>119</v>
      </c>
      <c r="BO534">
        <v>856667</v>
      </c>
      <c r="BP534" s="5" t="s">
        <v>55</v>
      </c>
      <c r="BQ534" s="5" t="s">
        <v>55</v>
      </c>
      <c r="BR534" s="5" t="s">
        <v>55</v>
      </c>
      <c r="BS534" s="5" t="s">
        <v>55</v>
      </c>
      <c r="BT534" s="5" t="s">
        <v>55</v>
      </c>
      <c r="BU534" s="5" t="s">
        <v>55</v>
      </c>
      <c r="BV534" t="s">
        <v>38</v>
      </c>
      <c r="BW534" t="s">
        <v>51</v>
      </c>
      <c r="BX534" s="6" t="s">
        <v>132</v>
      </c>
      <c r="BY534" t="s">
        <v>52</v>
      </c>
      <c r="BZ534" s="5" t="s">
        <v>131</v>
      </c>
      <c r="CA534" t="s">
        <v>38</v>
      </c>
      <c r="CB534" t="s">
        <v>37</v>
      </c>
      <c r="CC534" t="s">
        <v>215</v>
      </c>
    </row>
    <row r="535" spans="1:81" x14ac:dyDescent="0.2">
      <c r="A535" s="7" t="s">
        <v>37</v>
      </c>
      <c r="B535" t="s">
        <v>798</v>
      </c>
      <c r="C535" t="s">
        <v>136</v>
      </c>
      <c r="D535" t="s">
        <v>166</v>
      </c>
      <c r="E535" t="str">
        <f t="shared" si="53"/>
        <v>Load Scenario 534 (Org#=1| Campus#=1, GiftType#=2, Fund#=1)</v>
      </c>
      <c r="F535" s="24" t="str">
        <f t="shared" si="54"/>
        <v>CampusName=Main Campus|GiftType=Donate| DonatePurchaseGoal=Donate|FundName= General Giving| CategoryName=</v>
      </c>
      <c r="G535" s="24" t="str">
        <f t="shared" si="55"/>
        <v>Load Scenario 534 (Org#=1| Campus#=1, GiftType#=2, Fund#=1) - Using 'Main Campus',  'Donate', using 'AmountCurrency' of '10', with a 'One-Time' transaction using a 'New Credit Card' payment type 'Visa' with account 'Visa_Personal' number '4111 1111 1111 1111' Submit = 'Yes'</v>
      </c>
      <c r="H535" s="24" t="str">
        <f t="shared" si="56"/>
        <v>Environment= https://sg-dev-web.securegive.com/,  User= testing+534+load@securegive.com</v>
      </c>
      <c r="I535" s="34" t="s">
        <v>244</v>
      </c>
      <c r="J535" t="s">
        <v>272</v>
      </c>
      <c r="K535" s="34" t="s">
        <v>2291</v>
      </c>
      <c r="L535" t="s">
        <v>271</v>
      </c>
      <c r="M535" t="s">
        <v>55</v>
      </c>
      <c r="N535" t="s">
        <v>55</v>
      </c>
      <c r="O535" s="1" t="s">
        <v>92</v>
      </c>
      <c r="P535" t="s">
        <v>13</v>
      </c>
      <c r="Q535">
        <v>1</v>
      </c>
      <c r="R535" s="24">
        <v>1</v>
      </c>
      <c r="S535" s="7" t="s">
        <v>213</v>
      </c>
      <c r="T535" s="7">
        <v>2</v>
      </c>
      <c r="U535" s="7" t="s">
        <v>213</v>
      </c>
      <c r="V535" s="26" t="s">
        <v>55</v>
      </c>
      <c r="W535" s="22" t="s">
        <v>55</v>
      </c>
      <c r="X535" s="32" t="s">
        <v>55</v>
      </c>
      <c r="Y535" s="32" t="s">
        <v>55</v>
      </c>
      <c r="Z535" s="22" t="s">
        <v>55</v>
      </c>
      <c r="AA535" s="22" t="s">
        <v>55</v>
      </c>
      <c r="AB535" s="22" t="s">
        <v>55</v>
      </c>
      <c r="AC535" t="s">
        <v>60</v>
      </c>
      <c r="AD535">
        <v>1</v>
      </c>
      <c r="AF535" t="s">
        <v>24</v>
      </c>
      <c r="AG535">
        <v>10</v>
      </c>
      <c r="AH535" t="s">
        <v>17</v>
      </c>
      <c r="AI535" s="5" t="s">
        <v>55</v>
      </c>
      <c r="AJ535" s="5" t="s">
        <v>55</v>
      </c>
      <c r="AK535" s="32" t="s">
        <v>55</v>
      </c>
      <c r="AL535" s="22" t="s">
        <v>55</v>
      </c>
      <c r="AM535" s="32" t="s">
        <v>55</v>
      </c>
      <c r="AN535" s="32" t="s">
        <v>55</v>
      </c>
      <c r="AO535" s="22" t="str">
        <f t="shared" si="52"/>
        <v>One-Time gift on N/A basis charged on N/A Delayed start date of N/A ending on N/A</v>
      </c>
      <c r="AP535" t="s">
        <v>38</v>
      </c>
      <c r="AQ535" s="5" t="s">
        <v>64</v>
      </c>
      <c r="AR535" s="5" t="s">
        <v>181</v>
      </c>
      <c r="AS535" s="5" t="s">
        <v>64</v>
      </c>
      <c r="AT535" s="5"/>
      <c r="AU535" t="s">
        <v>38</v>
      </c>
      <c r="AV535" t="s">
        <v>38</v>
      </c>
      <c r="AW535" t="s">
        <v>38</v>
      </c>
      <c r="AX535" t="s">
        <v>90</v>
      </c>
      <c r="AY535" s="35" t="s">
        <v>3483</v>
      </c>
      <c r="AZ535" s="36" t="s">
        <v>3595</v>
      </c>
      <c r="BA535" s="36" t="s">
        <v>4227</v>
      </c>
      <c r="BB535" s="36" t="s">
        <v>6092</v>
      </c>
      <c r="BC535" s="37"/>
      <c r="BD535" s="36" t="s">
        <v>5242</v>
      </c>
      <c r="BE535" s="36" t="s">
        <v>5444</v>
      </c>
      <c r="BF535" t="s">
        <v>87</v>
      </c>
      <c r="BG535" s="39">
        <v>53406</v>
      </c>
      <c r="BH535" t="s">
        <v>53</v>
      </c>
      <c r="BI535" t="s">
        <v>221</v>
      </c>
      <c r="BJ535" s="5" t="s">
        <v>55</v>
      </c>
      <c r="BK535" t="s">
        <v>37</v>
      </c>
      <c r="BL535" t="s">
        <v>237</v>
      </c>
      <c r="BM535" t="s">
        <v>111</v>
      </c>
      <c r="BN535" t="s">
        <v>121</v>
      </c>
      <c r="BO535" t="s">
        <v>98</v>
      </c>
      <c r="BP535" s="4">
        <v>44188</v>
      </c>
      <c r="BQ535">
        <v>123</v>
      </c>
      <c r="BR535" s="5" t="s">
        <v>55</v>
      </c>
      <c r="BS535" t="s">
        <v>50</v>
      </c>
      <c r="BT535">
        <v>30215</v>
      </c>
      <c r="BU535" t="s">
        <v>38</v>
      </c>
      <c r="BV535" t="s">
        <v>38</v>
      </c>
      <c r="BW535" s="5" t="s">
        <v>55</v>
      </c>
      <c r="BX535" s="22" t="s">
        <v>55</v>
      </c>
      <c r="BY535" s="5" t="s">
        <v>55</v>
      </c>
      <c r="BZ535" s="5" t="s">
        <v>55</v>
      </c>
      <c r="CA535" t="s">
        <v>37</v>
      </c>
      <c r="CB535" t="s">
        <v>37</v>
      </c>
      <c r="CC535" t="s">
        <v>55</v>
      </c>
    </row>
    <row r="536" spans="1:81" ht="17" customHeight="1" x14ac:dyDescent="0.2">
      <c r="A536" s="7" t="s">
        <v>37</v>
      </c>
      <c r="B536" t="s">
        <v>799</v>
      </c>
      <c r="C536" t="s">
        <v>136</v>
      </c>
      <c r="D536" t="s">
        <v>166</v>
      </c>
      <c r="E536" t="str">
        <f t="shared" si="53"/>
        <v>Load Scenario 535 (Org#=1| Campus#=1, GiftType#=2, Fund#=1)</v>
      </c>
      <c r="F536" s="24" t="str">
        <f t="shared" si="54"/>
        <v>CampusName=Main Campus|GiftType=Donate| DonatePurchaseGoal=Donate|FundName= General Giving| CategoryName=</v>
      </c>
      <c r="G536" s="24" t="str">
        <f t="shared" si="55"/>
        <v>Load Scenario 535 (Org#=1| Campus#=1, GiftType#=2, Fund#=1) - Using 'Main Campus',  'Donate', using 'AmountCurrency' of '10', with a 'One-Time' transaction using a 'New Credit Card' payment type 'Visa' with account 'Visa_Corporate_Purchase' number '4055 0111 1111 1111' Submit = 'Yes'</v>
      </c>
      <c r="H536" s="24" t="str">
        <f t="shared" si="56"/>
        <v>Environment= https://sg-dev-web.securegive.com/,  User= testing+535+load@securegive.com</v>
      </c>
      <c r="I536" s="34" t="s">
        <v>244</v>
      </c>
      <c r="J536" t="s">
        <v>272</v>
      </c>
      <c r="K536" s="34" t="s">
        <v>2292</v>
      </c>
      <c r="L536" t="s">
        <v>271</v>
      </c>
      <c r="M536" t="s">
        <v>55</v>
      </c>
      <c r="N536" t="s">
        <v>55</v>
      </c>
      <c r="O536" s="1" t="s">
        <v>92</v>
      </c>
      <c r="P536" t="s">
        <v>13</v>
      </c>
      <c r="Q536">
        <v>1</v>
      </c>
      <c r="R536" s="24">
        <v>1</v>
      </c>
      <c r="S536" s="7" t="s">
        <v>213</v>
      </c>
      <c r="T536" s="7">
        <v>2</v>
      </c>
      <c r="U536" s="7" t="s">
        <v>213</v>
      </c>
      <c r="V536" s="26" t="s">
        <v>55</v>
      </c>
      <c r="W536" s="22" t="s">
        <v>55</v>
      </c>
      <c r="X536" s="32" t="s">
        <v>55</v>
      </c>
      <c r="Y536" s="32" t="s">
        <v>55</v>
      </c>
      <c r="Z536" s="22" t="s">
        <v>55</v>
      </c>
      <c r="AA536" s="22" t="s">
        <v>55</v>
      </c>
      <c r="AB536" s="22" t="s">
        <v>55</v>
      </c>
      <c r="AC536" t="s">
        <v>60</v>
      </c>
      <c r="AD536">
        <v>1</v>
      </c>
      <c r="AF536" t="s">
        <v>24</v>
      </c>
      <c r="AG536">
        <v>10</v>
      </c>
      <c r="AH536" t="s">
        <v>17</v>
      </c>
      <c r="AI536" s="5" t="s">
        <v>55</v>
      </c>
      <c r="AJ536" s="5" t="s">
        <v>55</v>
      </c>
      <c r="AK536" s="32" t="s">
        <v>55</v>
      </c>
      <c r="AL536" s="22" t="s">
        <v>55</v>
      </c>
      <c r="AM536" s="32" t="s">
        <v>55</v>
      </c>
      <c r="AN536" s="32" t="s">
        <v>55</v>
      </c>
      <c r="AO536" s="22" t="str">
        <f t="shared" si="52"/>
        <v>One-Time gift on N/A basis charged on N/A Delayed start date of N/A ending on N/A</v>
      </c>
      <c r="AP536" t="s">
        <v>38</v>
      </c>
      <c r="AQ536" s="5" t="s">
        <v>64</v>
      </c>
      <c r="AR536" s="5" t="s">
        <v>181</v>
      </c>
      <c r="AS536" s="5" t="s">
        <v>64</v>
      </c>
      <c r="AT536" s="5"/>
      <c r="AU536" t="s">
        <v>38</v>
      </c>
      <c r="AV536" t="s">
        <v>38</v>
      </c>
      <c r="AW536" t="s">
        <v>38</v>
      </c>
      <c r="AX536" t="s">
        <v>90</v>
      </c>
      <c r="AY536" s="35" t="s">
        <v>3392</v>
      </c>
      <c r="AZ536" s="36" t="s">
        <v>3654</v>
      </c>
      <c r="BA536" s="36" t="s">
        <v>4228</v>
      </c>
      <c r="BB536" s="36" t="s">
        <v>6093</v>
      </c>
      <c r="BC536" s="37"/>
      <c r="BD536" s="36" t="s">
        <v>6094</v>
      </c>
      <c r="BE536" s="36" t="s">
        <v>5353</v>
      </c>
      <c r="BF536" t="s">
        <v>87</v>
      </c>
      <c r="BG536" s="39">
        <v>72661</v>
      </c>
      <c r="BH536" t="s">
        <v>53</v>
      </c>
      <c r="BI536" t="s">
        <v>221</v>
      </c>
      <c r="BJ536" s="5" t="s">
        <v>55</v>
      </c>
      <c r="BK536" t="s">
        <v>37</v>
      </c>
      <c r="BL536" t="s">
        <v>237</v>
      </c>
      <c r="BM536" t="s">
        <v>111</v>
      </c>
      <c r="BN536" t="s">
        <v>106</v>
      </c>
      <c r="BO536" t="s">
        <v>100</v>
      </c>
      <c r="BP536" s="4">
        <v>44188</v>
      </c>
      <c r="BQ536">
        <v>123</v>
      </c>
      <c r="BR536" s="5" t="s">
        <v>55</v>
      </c>
      <c r="BS536" t="s">
        <v>172</v>
      </c>
      <c r="BT536">
        <v>30215</v>
      </c>
      <c r="BU536" t="s">
        <v>38</v>
      </c>
      <c r="BV536" t="s">
        <v>38</v>
      </c>
      <c r="BW536" s="5" t="s">
        <v>55</v>
      </c>
      <c r="BX536" s="22" t="s">
        <v>55</v>
      </c>
      <c r="BY536" s="5" t="s">
        <v>55</v>
      </c>
      <c r="BZ536" s="5" t="s">
        <v>55</v>
      </c>
      <c r="CA536" t="s">
        <v>37</v>
      </c>
      <c r="CB536" t="s">
        <v>37</v>
      </c>
      <c r="CC536" t="s">
        <v>55</v>
      </c>
    </row>
    <row r="537" spans="1:81" x14ac:dyDescent="0.2">
      <c r="A537" s="7" t="s">
        <v>37</v>
      </c>
      <c r="B537" t="s">
        <v>800</v>
      </c>
      <c r="C537" t="s">
        <v>136</v>
      </c>
      <c r="D537" t="s">
        <v>166</v>
      </c>
      <c r="E537" t="str">
        <f t="shared" si="53"/>
        <v>Load Scenario 536 (Org#=1| Campus#=1, GiftType#=2, Fund#=1)</v>
      </c>
      <c r="F537" s="24" t="str">
        <f t="shared" si="54"/>
        <v>CampusName=Main Campus|GiftType=Donate| DonatePurchaseGoal=Donate|FundName= General Giving| CategoryName=</v>
      </c>
      <c r="G537" s="24" t="str">
        <f t="shared" si="55"/>
        <v>Load Scenario 536 (Org#=1| Campus#=1, GiftType#=2, Fund#=1) - Using 'Main Campus',  'Donate', using 'AmountCurrency' of '14', with a 'One-Time' transaction using a 'New Credit Card' payment type 'Visa' with account 'Mastercard_Personal' number '5454 5454 5454 5454' Submit = 'Yes'</v>
      </c>
      <c r="H537" s="24" t="str">
        <f t="shared" si="56"/>
        <v>Environment= https://sg-dev-web.securegive.com/,  User= testing+536+load@securegive.com</v>
      </c>
      <c r="I537" s="34" t="s">
        <v>244</v>
      </c>
      <c r="J537" t="s">
        <v>272</v>
      </c>
      <c r="K537" s="34" t="s">
        <v>2293</v>
      </c>
      <c r="L537" t="s">
        <v>271</v>
      </c>
      <c r="M537" t="s">
        <v>55</v>
      </c>
      <c r="N537" t="s">
        <v>55</v>
      </c>
      <c r="O537" s="1" t="s">
        <v>92</v>
      </c>
      <c r="P537" t="s">
        <v>13</v>
      </c>
      <c r="Q537">
        <v>1</v>
      </c>
      <c r="R537" s="24">
        <v>1</v>
      </c>
      <c r="S537" s="7" t="s">
        <v>213</v>
      </c>
      <c r="T537" s="7">
        <v>2</v>
      </c>
      <c r="U537" s="7" t="s">
        <v>213</v>
      </c>
      <c r="V537" s="26" t="s">
        <v>55</v>
      </c>
      <c r="W537" s="22" t="s">
        <v>55</v>
      </c>
      <c r="X537" s="32" t="s">
        <v>55</v>
      </c>
      <c r="Y537" s="32" t="s">
        <v>55</v>
      </c>
      <c r="Z537" s="22" t="s">
        <v>55</v>
      </c>
      <c r="AA537" s="22" t="s">
        <v>55</v>
      </c>
      <c r="AB537" s="22" t="s">
        <v>55</v>
      </c>
      <c r="AC537" t="s">
        <v>60</v>
      </c>
      <c r="AD537">
        <v>1</v>
      </c>
      <c r="AF537" t="s">
        <v>24</v>
      </c>
      <c r="AG537">
        <v>14</v>
      </c>
      <c r="AH537" t="s">
        <v>17</v>
      </c>
      <c r="AI537" s="5" t="s">
        <v>55</v>
      </c>
      <c r="AJ537" s="5" t="s">
        <v>55</v>
      </c>
      <c r="AK537" s="32" t="s">
        <v>55</v>
      </c>
      <c r="AL537" s="22" t="s">
        <v>55</v>
      </c>
      <c r="AM537" s="32" t="s">
        <v>55</v>
      </c>
      <c r="AN537" s="32" t="s">
        <v>55</v>
      </c>
      <c r="AO537" s="22" t="str">
        <f t="shared" si="52"/>
        <v>One-Time gift on N/A basis charged on N/A Delayed start date of N/A ending on N/A</v>
      </c>
      <c r="AP537" t="s">
        <v>38</v>
      </c>
      <c r="AQ537" s="5" t="s">
        <v>64</v>
      </c>
      <c r="AR537" s="5" t="s">
        <v>181</v>
      </c>
      <c r="AS537" s="5" t="s">
        <v>64</v>
      </c>
      <c r="AT537" s="5"/>
      <c r="AU537" t="s">
        <v>38</v>
      </c>
      <c r="AV537" t="s">
        <v>38</v>
      </c>
      <c r="AW537" t="s">
        <v>38</v>
      </c>
      <c r="AX537" t="s">
        <v>90</v>
      </c>
      <c r="AY537" s="35" t="s">
        <v>3284</v>
      </c>
      <c r="AZ537" s="36" t="s">
        <v>3350</v>
      </c>
      <c r="BA537" s="36" t="s">
        <v>4229</v>
      </c>
      <c r="BB537" s="36" t="s">
        <v>6095</v>
      </c>
      <c r="BC537" s="37"/>
      <c r="BD537" s="36" t="s">
        <v>5514</v>
      </c>
      <c r="BE537" s="36" t="s">
        <v>5267</v>
      </c>
      <c r="BF537" t="s">
        <v>87</v>
      </c>
      <c r="BG537" s="39">
        <v>81589</v>
      </c>
      <c r="BH537" t="s">
        <v>53</v>
      </c>
      <c r="BI537" t="s">
        <v>221</v>
      </c>
      <c r="BJ537" s="5" t="s">
        <v>55</v>
      </c>
      <c r="BK537" t="s">
        <v>37</v>
      </c>
      <c r="BL537" t="s">
        <v>237</v>
      </c>
      <c r="BM537" t="s">
        <v>111</v>
      </c>
      <c r="BN537" t="s">
        <v>122</v>
      </c>
      <c r="BO537" t="s">
        <v>101</v>
      </c>
      <c r="BP537" s="4">
        <v>44188</v>
      </c>
      <c r="BQ537">
        <v>123</v>
      </c>
      <c r="BR537" s="5" t="s">
        <v>55</v>
      </c>
      <c r="BS537" t="s">
        <v>173</v>
      </c>
      <c r="BT537">
        <v>30215</v>
      </c>
      <c r="BU537" t="s">
        <v>38</v>
      </c>
      <c r="BV537" t="s">
        <v>38</v>
      </c>
      <c r="BW537" s="5" t="s">
        <v>55</v>
      </c>
      <c r="BX537" s="22" t="s">
        <v>55</v>
      </c>
      <c r="BY537" s="5" t="s">
        <v>55</v>
      </c>
      <c r="BZ537" s="5" t="s">
        <v>55</v>
      </c>
      <c r="CA537" t="s">
        <v>38</v>
      </c>
      <c r="CB537" t="s">
        <v>37</v>
      </c>
      <c r="CC537" t="s">
        <v>55</v>
      </c>
    </row>
    <row r="538" spans="1:81" x14ac:dyDescent="0.2">
      <c r="A538" s="7" t="s">
        <v>37</v>
      </c>
      <c r="B538" t="s">
        <v>801</v>
      </c>
      <c r="C538" t="s">
        <v>136</v>
      </c>
      <c r="D538" t="s">
        <v>166</v>
      </c>
      <c r="E538" t="str">
        <f t="shared" si="53"/>
        <v>Load Scenario 537 (Org#=1| Campus#=1, GiftType#=2, Fund#=1)</v>
      </c>
      <c r="F538" s="24" t="str">
        <f t="shared" si="54"/>
        <v>CampusName=Main Campus|GiftType=Donate| DonatePurchaseGoal=Donate|FundName= General Giving| CategoryName=</v>
      </c>
      <c r="G538" s="24" t="str">
        <f t="shared" si="55"/>
        <v>Load Scenario 537 (Org#=1| Campus#=1, GiftType#=2, Fund#=1) - Using 'Main Campus',  'Donate', using 'AmountCurrency' of '15', with a 'One-Time' transaction using a 'New Credit Card' payment type 'Mastercard' with account 'Mastercard_Corporate' number '5405 2222 2222 2226' Submit = 'Yes'</v>
      </c>
      <c r="H538" s="24" t="str">
        <f t="shared" si="56"/>
        <v>Environment= https://sg-dev-web.securegive.com/,  User= testing+537+load@securegive.com</v>
      </c>
      <c r="I538" s="34" t="s">
        <v>244</v>
      </c>
      <c r="J538" t="s">
        <v>272</v>
      </c>
      <c r="K538" s="34" t="s">
        <v>2294</v>
      </c>
      <c r="L538" t="s">
        <v>271</v>
      </c>
      <c r="M538" t="s">
        <v>55</v>
      </c>
      <c r="N538" t="s">
        <v>55</v>
      </c>
      <c r="O538" s="1" t="s">
        <v>92</v>
      </c>
      <c r="P538" t="s">
        <v>13</v>
      </c>
      <c r="Q538">
        <v>1</v>
      </c>
      <c r="R538" s="24">
        <v>1</v>
      </c>
      <c r="S538" s="7" t="s">
        <v>213</v>
      </c>
      <c r="T538" s="7">
        <v>2</v>
      </c>
      <c r="U538" s="7" t="s">
        <v>213</v>
      </c>
      <c r="V538" s="26" t="s">
        <v>55</v>
      </c>
      <c r="W538" s="22" t="s">
        <v>55</v>
      </c>
      <c r="X538" s="32" t="s">
        <v>55</v>
      </c>
      <c r="Y538" s="32" t="s">
        <v>55</v>
      </c>
      <c r="Z538" s="22" t="s">
        <v>55</v>
      </c>
      <c r="AA538" s="22" t="s">
        <v>55</v>
      </c>
      <c r="AB538" s="22" t="s">
        <v>55</v>
      </c>
      <c r="AC538" t="s">
        <v>60</v>
      </c>
      <c r="AD538">
        <v>1</v>
      </c>
      <c r="AF538" t="s">
        <v>24</v>
      </c>
      <c r="AG538">
        <v>15</v>
      </c>
      <c r="AH538" t="s">
        <v>17</v>
      </c>
      <c r="AI538" s="5" t="s">
        <v>55</v>
      </c>
      <c r="AJ538" s="5" t="s">
        <v>55</v>
      </c>
      <c r="AK538" s="32" t="s">
        <v>55</v>
      </c>
      <c r="AL538" s="22" t="s">
        <v>55</v>
      </c>
      <c r="AM538" s="32" t="s">
        <v>55</v>
      </c>
      <c r="AN538" s="32" t="s">
        <v>55</v>
      </c>
      <c r="AO538" s="22" t="str">
        <f t="shared" si="52"/>
        <v>One-Time gift on N/A basis charged on N/A Delayed start date of N/A ending on N/A</v>
      </c>
      <c r="AP538" t="s">
        <v>38</v>
      </c>
      <c r="AQ538" s="5" t="s">
        <v>64</v>
      </c>
      <c r="AR538" s="5" t="s">
        <v>181</v>
      </c>
      <c r="AS538" s="5" t="s">
        <v>64</v>
      </c>
      <c r="AT538" s="5"/>
      <c r="AU538" t="s">
        <v>38</v>
      </c>
      <c r="AV538" t="s">
        <v>38</v>
      </c>
      <c r="AW538" t="s">
        <v>38</v>
      </c>
      <c r="AX538" t="s">
        <v>90</v>
      </c>
      <c r="AY538" s="35" t="s">
        <v>3329</v>
      </c>
      <c r="AZ538" s="36" t="s">
        <v>3541</v>
      </c>
      <c r="BA538" s="36" t="s">
        <v>4230</v>
      </c>
      <c r="BB538" s="36" t="s">
        <v>6096</v>
      </c>
      <c r="BC538" s="37"/>
      <c r="BD538" s="36" t="s">
        <v>3633</v>
      </c>
      <c r="BE538" s="36" t="s">
        <v>5256</v>
      </c>
      <c r="BF538" t="s">
        <v>87</v>
      </c>
      <c r="BG538" s="39">
        <v>18435</v>
      </c>
      <c r="BH538" t="s">
        <v>53</v>
      </c>
      <c r="BI538" t="s">
        <v>221</v>
      </c>
      <c r="BJ538" s="5" t="s">
        <v>55</v>
      </c>
      <c r="BK538" t="s">
        <v>37</v>
      </c>
      <c r="BL538" t="s">
        <v>238</v>
      </c>
      <c r="BM538" t="s">
        <v>111</v>
      </c>
      <c r="BN538" t="s">
        <v>123</v>
      </c>
      <c r="BO538" t="s">
        <v>103</v>
      </c>
      <c r="BP538" s="4">
        <v>44188</v>
      </c>
      <c r="BQ538">
        <v>123</v>
      </c>
      <c r="BR538" s="5" t="s">
        <v>55</v>
      </c>
      <c r="BS538" t="s">
        <v>174</v>
      </c>
      <c r="BT538">
        <v>30215</v>
      </c>
      <c r="BU538" t="s">
        <v>38</v>
      </c>
      <c r="BV538" t="s">
        <v>38</v>
      </c>
      <c r="BW538" s="5" t="s">
        <v>55</v>
      </c>
      <c r="BX538" s="22" t="s">
        <v>55</v>
      </c>
      <c r="BY538" s="5" t="s">
        <v>55</v>
      </c>
      <c r="BZ538" s="5" t="s">
        <v>55</v>
      </c>
      <c r="CA538" t="s">
        <v>38</v>
      </c>
      <c r="CB538" t="s">
        <v>37</v>
      </c>
      <c r="CC538" t="s">
        <v>55</v>
      </c>
    </row>
    <row r="539" spans="1:81" x14ac:dyDescent="0.2">
      <c r="A539" s="7" t="s">
        <v>37</v>
      </c>
      <c r="B539" t="s">
        <v>802</v>
      </c>
      <c r="C539" t="s">
        <v>136</v>
      </c>
      <c r="D539" t="s">
        <v>166</v>
      </c>
      <c r="E539" t="str">
        <f t="shared" si="53"/>
        <v>Load Scenario 538 (Org#=1| Campus#=1, GiftType#=2, Fund#=1)</v>
      </c>
      <c r="F539" s="24" t="str">
        <f t="shared" si="54"/>
        <v>CampusName=Main Campus|GiftType=Donate| DonatePurchaseGoal=Donate|FundName= General Giving| CategoryName=</v>
      </c>
      <c r="G539" s="24" t="str">
        <f t="shared" si="55"/>
        <v>Load Scenario 538 (Org#=1| Campus#=1, GiftType#=2, Fund#=1) - Using 'Main Campus',  'Donate', using 'AmountCurrency' of '16', with a 'One-Time' transaction using a 'New Credit Card' payment type 'Discover' with account 'Discover' number '6011 0009 9550 0000' Submit = 'Yes'</v>
      </c>
      <c r="H539" s="24" t="str">
        <f t="shared" si="56"/>
        <v>Environment= https://sg-dev-web.securegive.com/,  User= testing+538+load@securegive.com</v>
      </c>
      <c r="I539" s="34" t="s">
        <v>244</v>
      </c>
      <c r="J539" t="s">
        <v>272</v>
      </c>
      <c r="K539" s="34" t="s">
        <v>2295</v>
      </c>
      <c r="L539" t="s">
        <v>271</v>
      </c>
      <c r="M539" t="s">
        <v>55</v>
      </c>
      <c r="N539" t="s">
        <v>55</v>
      </c>
      <c r="O539" s="1" t="s">
        <v>92</v>
      </c>
      <c r="P539" t="s">
        <v>13</v>
      </c>
      <c r="Q539">
        <v>1</v>
      </c>
      <c r="R539" s="24">
        <v>1</v>
      </c>
      <c r="S539" s="7" t="s">
        <v>213</v>
      </c>
      <c r="T539" s="7">
        <v>2</v>
      </c>
      <c r="U539" s="7" t="s">
        <v>213</v>
      </c>
      <c r="V539" s="26" t="s">
        <v>55</v>
      </c>
      <c r="W539" s="22" t="s">
        <v>55</v>
      </c>
      <c r="X539" s="32" t="s">
        <v>55</v>
      </c>
      <c r="Y539" s="32" t="s">
        <v>55</v>
      </c>
      <c r="Z539" s="22" t="s">
        <v>55</v>
      </c>
      <c r="AA539" s="22" t="s">
        <v>55</v>
      </c>
      <c r="AB539" s="22" t="s">
        <v>55</v>
      </c>
      <c r="AC539" t="s">
        <v>60</v>
      </c>
      <c r="AD539">
        <v>1</v>
      </c>
      <c r="AF539" t="s">
        <v>24</v>
      </c>
      <c r="AG539">
        <v>16</v>
      </c>
      <c r="AH539" t="s">
        <v>17</v>
      </c>
      <c r="AI539" s="5" t="s">
        <v>55</v>
      </c>
      <c r="AJ539" s="5" t="s">
        <v>55</v>
      </c>
      <c r="AK539" s="32" t="s">
        <v>55</v>
      </c>
      <c r="AL539" s="22" t="s">
        <v>55</v>
      </c>
      <c r="AM539" s="32" t="s">
        <v>55</v>
      </c>
      <c r="AN539" s="32" t="s">
        <v>55</v>
      </c>
      <c r="AO539" s="22" t="str">
        <f t="shared" si="52"/>
        <v>One-Time gift on N/A basis charged on N/A Delayed start date of N/A ending on N/A</v>
      </c>
      <c r="AP539" t="s">
        <v>38</v>
      </c>
      <c r="AQ539" s="5" t="s">
        <v>64</v>
      </c>
      <c r="AR539" s="5" t="s">
        <v>181</v>
      </c>
      <c r="AS539" s="5" t="s">
        <v>64</v>
      </c>
      <c r="AT539" s="5"/>
      <c r="AU539" t="s">
        <v>38</v>
      </c>
      <c r="AV539" t="s">
        <v>38</v>
      </c>
      <c r="AW539" t="s">
        <v>38</v>
      </c>
      <c r="AX539" t="s">
        <v>90</v>
      </c>
      <c r="AY539" s="35" t="s">
        <v>3655</v>
      </c>
      <c r="AZ539" s="36" t="s">
        <v>3656</v>
      </c>
      <c r="BA539" s="36" t="s">
        <v>4231</v>
      </c>
      <c r="BB539" s="36" t="s">
        <v>6097</v>
      </c>
      <c r="BC539" s="37"/>
      <c r="BD539" s="36" t="s">
        <v>5342</v>
      </c>
      <c r="BE539" s="36" t="s">
        <v>5195</v>
      </c>
      <c r="BF539" t="s">
        <v>87</v>
      </c>
      <c r="BG539" s="39">
        <v>78208</v>
      </c>
      <c r="BH539" t="s">
        <v>53</v>
      </c>
      <c r="BI539" t="s">
        <v>221</v>
      </c>
      <c r="BJ539" s="5" t="s">
        <v>55</v>
      </c>
      <c r="BK539" t="s">
        <v>37</v>
      </c>
      <c r="BL539" t="s">
        <v>96</v>
      </c>
      <c r="BM539" t="s">
        <v>111</v>
      </c>
      <c r="BN539" t="s">
        <v>96</v>
      </c>
      <c r="BO539" t="s">
        <v>104</v>
      </c>
      <c r="BP539" s="4">
        <v>44188</v>
      </c>
      <c r="BQ539">
        <v>123</v>
      </c>
      <c r="BR539" s="5" t="s">
        <v>55</v>
      </c>
      <c r="BS539" t="s">
        <v>175</v>
      </c>
      <c r="BT539">
        <v>30215</v>
      </c>
      <c r="BU539" t="s">
        <v>38</v>
      </c>
      <c r="BV539" t="s">
        <v>38</v>
      </c>
      <c r="BW539" s="5" t="s">
        <v>55</v>
      </c>
      <c r="BX539" s="22" t="s">
        <v>55</v>
      </c>
      <c r="BY539" s="5" t="s">
        <v>55</v>
      </c>
      <c r="BZ539" s="5" t="s">
        <v>55</v>
      </c>
      <c r="CA539" t="s">
        <v>37</v>
      </c>
      <c r="CB539" t="s">
        <v>37</v>
      </c>
      <c r="CC539" t="s">
        <v>55</v>
      </c>
    </row>
    <row r="540" spans="1:81" x14ac:dyDescent="0.2">
      <c r="A540" s="7" t="s">
        <v>37</v>
      </c>
      <c r="B540" t="s">
        <v>803</v>
      </c>
      <c r="C540" t="s">
        <v>136</v>
      </c>
      <c r="D540" t="s">
        <v>166</v>
      </c>
      <c r="E540" t="str">
        <f t="shared" si="53"/>
        <v>Load Scenario 539 (Org#=1| Campus#=1, GiftType#=2, Fund#=1)</v>
      </c>
      <c r="F540" s="24" t="str">
        <f t="shared" si="54"/>
        <v>CampusName=Main Campus|GiftType=Donate| DonatePurchaseGoal=Donate|FundName= General Giving| CategoryName=</v>
      </c>
      <c r="G540" s="24" t="str">
        <f t="shared" si="55"/>
        <v>Load Scenario 539 (Org#=1| Campus#=1, GiftType#=2, Fund#=1) - Using 'Main Campus',  'Donate', using 'AmountCurrency' of '10', with a 'One-Time' transaction using a 'New Credit Card' payment type 'Amex' with account 'American_Express' number '3714 496353 98431' Submit = 'Yes'</v>
      </c>
      <c r="H540" s="24" t="str">
        <f t="shared" si="56"/>
        <v>Environment= https://sg-dev-web.securegive.com/,  User= testing+539+load@securegive.com</v>
      </c>
      <c r="I540" s="34" t="s">
        <v>244</v>
      </c>
      <c r="J540" t="s">
        <v>272</v>
      </c>
      <c r="K540" s="34" t="s">
        <v>2296</v>
      </c>
      <c r="L540" t="s">
        <v>271</v>
      </c>
      <c r="M540" t="s">
        <v>55</v>
      </c>
      <c r="N540" t="s">
        <v>55</v>
      </c>
      <c r="O540" s="1" t="s">
        <v>92</v>
      </c>
      <c r="P540" t="s">
        <v>13</v>
      </c>
      <c r="Q540">
        <v>1</v>
      </c>
      <c r="R540" s="24">
        <v>1</v>
      </c>
      <c r="S540" s="7" t="s">
        <v>213</v>
      </c>
      <c r="T540" s="7">
        <v>2</v>
      </c>
      <c r="U540" s="7" t="s">
        <v>213</v>
      </c>
      <c r="V540" s="26" t="s">
        <v>55</v>
      </c>
      <c r="W540" s="22" t="s">
        <v>55</v>
      </c>
      <c r="X540" s="32" t="s">
        <v>55</v>
      </c>
      <c r="Y540" s="32" t="s">
        <v>55</v>
      </c>
      <c r="Z540" s="22" t="s">
        <v>55</v>
      </c>
      <c r="AA540" s="22" t="s">
        <v>55</v>
      </c>
      <c r="AB540" s="22" t="s">
        <v>55</v>
      </c>
      <c r="AC540" t="s">
        <v>60</v>
      </c>
      <c r="AD540">
        <v>1</v>
      </c>
      <c r="AF540" t="s">
        <v>24</v>
      </c>
      <c r="AG540">
        <v>10</v>
      </c>
      <c r="AH540" t="s">
        <v>17</v>
      </c>
      <c r="AI540" s="5" t="s">
        <v>55</v>
      </c>
      <c r="AJ540" s="5" t="s">
        <v>55</v>
      </c>
      <c r="AK540" s="32" t="s">
        <v>55</v>
      </c>
      <c r="AL540" s="22" t="s">
        <v>55</v>
      </c>
      <c r="AM540" s="32" t="s">
        <v>55</v>
      </c>
      <c r="AN540" s="32" t="s">
        <v>55</v>
      </c>
      <c r="AO540" s="22" t="str">
        <f t="shared" si="52"/>
        <v>One-Time gift on N/A basis charged on N/A Delayed start date of N/A ending on N/A</v>
      </c>
      <c r="AP540" t="s">
        <v>38</v>
      </c>
      <c r="AQ540" s="5" t="s">
        <v>64</v>
      </c>
      <c r="AR540" s="5" t="s">
        <v>181</v>
      </c>
      <c r="AS540" s="5" t="s">
        <v>64</v>
      </c>
      <c r="AT540" s="5"/>
      <c r="AU540" t="s">
        <v>38</v>
      </c>
      <c r="AV540" t="s">
        <v>38</v>
      </c>
      <c r="AW540" t="s">
        <v>38</v>
      </c>
      <c r="AX540" t="s">
        <v>90</v>
      </c>
      <c r="AY540" s="35" t="s">
        <v>3486</v>
      </c>
      <c r="AZ540" s="36" t="s">
        <v>3344</v>
      </c>
      <c r="BA540" s="36" t="s">
        <v>4232</v>
      </c>
      <c r="BB540" s="36" t="s">
        <v>6098</v>
      </c>
      <c r="BC540" s="37"/>
      <c r="BD540" s="36" t="s">
        <v>5775</v>
      </c>
      <c r="BE540" s="36" t="s">
        <v>5229</v>
      </c>
      <c r="BF540" t="s">
        <v>87</v>
      </c>
      <c r="BG540" s="39">
        <v>79606</v>
      </c>
      <c r="BH540" t="s">
        <v>53</v>
      </c>
      <c r="BI540" t="s">
        <v>221</v>
      </c>
      <c r="BJ540" s="5" t="s">
        <v>55</v>
      </c>
      <c r="BK540" t="s">
        <v>37</v>
      </c>
      <c r="BL540" t="s">
        <v>239</v>
      </c>
      <c r="BM540" t="s">
        <v>111</v>
      </c>
      <c r="BN540" t="s">
        <v>107</v>
      </c>
      <c r="BO540" t="s">
        <v>105</v>
      </c>
      <c r="BP540" s="4">
        <v>44188</v>
      </c>
      <c r="BQ540" s="5" t="s">
        <v>55</v>
      </c>
      <c r="BR540">
        <v>1234</v>
      </c>
      <c r="BS540" t="s">
        <v>176</v>
      </c>
      <c r="BT540">
        <v>30215</v>
      </c>
      <c r="BU540" t="s">
        <v>38</v>
      </c>
      <c r="BV540" t="s">
        <v>55</v>
      </c>
      <c r="BW540" s="5" t="s">
        <v>55</v>
      </c>
      <c r="BX540" s="22" t="s">
        <v>55</v>
      </c>
      <c r="BY540" s="5" t="s">
        <v>55</v>
      </c>
      <c r="BZ540" s="5" t="s">
        <v>55</v>
      </c>
      <c r="CA540" t="s">
        <v>37</v>
      </c>
      <c r="CB540" t="s">
        <v>37</v>
      </c>
      <c r="CC540" t="s">
        <v>55</v>
      </c>
    </row>
    <row r="541" spans="1:81" x14ac:dyDescent="0.2">
      <c r="A541" s="7" t="s">
        <v>37</v>
      </c>
      <c r="B541" t="s">
        <v>804</v>
      </c>
      <c r="C541" t="s">
        <v>136</v>
      </c>
      <c r="D541" t="s">
        <v>166</v>
      </c>
      <c r="E541" t="str">
        <f t="shared" si="53"/>
        <v>Load Scenario 540 (Org#=1| Campus#=1, GiftType#=2, Fund#=1)</v>
      </c>
      <c r="F541" s="24" t="str">
        <f t="shared" si="54"/>
        <v>CampusName=Main Campus|GiftType=Donate| DonatePurchaseGoal=Donate|FundName= General Giving| CategoryName=</v>
      </c>
      <c r="G541" s="24" t="str">
        <f t="shared" si="55"/>
        <v>Load Scenario 540 (Org#=1| Campus#=1, GiftType#=2, Fund#=1) - Using 'Main Campus',  'Donate', using 'AmountCurrency' of '10', with a 'One-Time' transaction using a 'New Bank Account' payment type 'ach' with account 'NormalAccount' number '856667' Submit = 'Yes'</v>
      </c>
      <c r="H541" s="24" t="str">
        <f t="shared" si="56"/>
        <v>Environment= https://sg-dev-web.securegive.com/,  User= testing+540+load@securegive.com</v>
      </c>
      <c r="I541" s="34" t="s">
        <v>244</v>
      </c>
      <c r="J541" t="s">
        <v>272</v>
      </c>
      <c r="K541" s="34" t="s">
        <v>2297</v>
      </c>
      <c r="L541" t="s">
        <v>271</v>
      </c>
      <c r="M541" t="s">
        <v>55</v>
      </c>
      <c r="N541" t="s">
        <v>55</v>
      </c>
      <c r="O541" s="1" t="s">
        <v>92</v>
      </c>
      <c r="P541" t="s">
        <v>13</v>
      </c>
      <c r="Q541">
        <v>1</v>
      </c>
      <c r="R541" s="24">
        <v>1</v>
      </c>
      <c r="S541" s="7" t="s">
        <v>213</v>
      </c>
      <c r="T541" s="7">
        <v>2</v>
      </c>
      <c r="U541" s="7" t="s">
        <v>213</v>
      </c>
      <c r="V541" s="26" t="s">
        <v>55</v>
      </c>
      <c r="W541" s="22" t="s">
        <v>55</v>
      </c>
      <c r="X541" s="32" t="s">
        <v>55</v>
      </c>
      <c r="Y541" s="32" t="s">
        <v>55</v>
      </c>
      <c r="Z541" s="22" t="s">
        <v>55</v>
      </c>
      <c r="AA541" s="22" t="s">
        <v>55</v>
      </c>
      <c r="AB541" s="22" t="s">
        <v>55</v>
      </c>
      <c r="AC541" t="s">
        <v>60</v>
      </c>
      <c r="AD541">
        <v>1</v>
      </c>
      <c r="AF541" t="s">
        <v>24</v>
      </c>
      <c r="AG541">
        <v>10</v>
      </c>
      <c r="AH541" t="s">
        <v>17</v>
      </c>
      <c r="AI541" s="5" t="s">
        <v>55</v>
      </c>
      <c r="AJ541" s="5" t="s">
        <v>55</v>
      </c>
      <c r="AK541" s="32" t="s">
        <v>55</v>
      </c>
      <c r="AL541" s="22" t="s">
        <v>55</v>
      </c>
      <c r="AM541" s="32" t="s">
        <v>55</v>
      </c>
      <c r="AN541" s="32" t="s">
        <v>55</v>
      </c>
      <c r="AO541" s="22" t="str">
        <f t="shared" si="52"/>
        <v>One-Time gift on N/A basis charged on N/A Delayed start date of N/A ending on N/A</v>
      </c>
      <c r="AP541" t="s">
        <v>38</v>
      </c>
      <c r="AQ541" s="5" t="s">
        <v>64</v>
      </c>
      <c r="AR541" s="5" t="s">
        <v>181</v>
      </c>
      <c r="AS541" s="5" t="s">
        <v>64</v>
      </c>
      <c r="AT541" s="5"/>
      <c r="AU541" t="s">
        <v>38</v>
      </c>
      <c r="AV541" t="s">
        <v>38</v>
      </c>
      <c r="AW541" t="s">
        <v>38</v>
      </c>
      <c r="AX541" t="s">
        <v>90</v>
      </c>
      <c r="AY541" s="35" t="s">
        <v>3618</v>
      </c>
      <c r="AZ541" s="36" t="s">
        <v>3522</v>
      </c>
      <c r="BA541" s="36" t="s">
        <v>4233</v>
      </c>
      <c r="BB541" s="36" t="s">
        <v>6099</v>
      </c>
      <c r="BC541" s="37"/>
      <c r="BD541" s="36" t="s">
        <v>5501</v>
      </c>
      <c r="BE541" s="36" t="s">
        <v>5317</v>
      </c>
      <c r="BF541" t="s">
        <v>87</v>
      </c>
      <c r="BG541" s="39">
        <v>63244</v>
      </c>
      <c r="BH541" t="s">
        <v>126</v>
      </c>
      <c r="BI541" t="s">
        <v>221</v>
      </c>
      <c r="BJ541" s="5" t="s">
        <v>55</v>
      </c>
      <c r="BK541" s="5" t="s">
        <v>55</v>
      </c>
      <c r="BL541" t="s">
        <v>236</v>
      </c>
      <c r="BM541" t="s">
        <v>110</v>
      </c>
      <c r="BN541" t="s">
        <v>119</v>
      </c>
      <c r="BO541">
        <v>856667</v>
      </c>
      <c r="BP541" s="5" t="s">
        <v>55</v>
      </c>
      <c r="BQ541" s="5" t="s">
        <v>55</v>
      </c>
      <c r="BR541" s="5" t="s">
        <v>55</v>
      </c>
      <c r="BS541" s="5" t="s">
        <v>55</v>
      </c>
      <c r="BT541" s="5" t="s">
        <v>55</v>
      </c>
      <c r="BU541" s="5" t="s">
        <v>55</v>
      </c>
      <c r="BV541" t="s">
        <v>38</v>
      </c>
      <c r="BW541" t="s">
        <v>51</v>
      </c>
      <c r="BX541" s="6" t="s">
        <v>132</v>
      </c>
      <c r="BY541" t="s">
        <v>52</v>
      </c>
      <c r="BZ541" s="5" t="s">
        <v>131</v>
      </c>
      <c r="CA541" t="s">
        <v>38</v>
      </c>
      <c r="CB541" t="s">
        <v>37</v>
      </c>
      <c r="CC541" t="s">
        <v>215</v>
      </c>
    </row>
    <row r="542" spans="1:81" x14ac:dyDescent="0.2">
      <c r="A542" s="7" t="s">
        <v>37</v>
      </c>
      <c r="B542" t="s">
        <v>805</v>
      </c>
      <c r="C542" t="s">
        <v>136</v>
      </c>
      <c r="D542" t="s">
        <v>166</v>
      </c>
      <c r="E542" t="str">
        <f t="shared" si="53"/>
        <v>Load Scenario 541 (Org#=1| Campus#=1, GiftType#=2, Fund#=1)</v>
      </c>
      <c r="F542" s="24" t="str">
        <f t="shared" si="54"/>
        <v>CampusName=Main Campus|GiftType=Donate| DonatePurchaseGoal=Donate|FundName= General Giving| CategoryName=</v>
      </c>
      <c r="G542" s="24" t="str">
        <f t="shared" si="55"/>
        <v>Load Scenario 541 (Org#=1| Campus#=1, GiftType#=2, Fund#=1) - Using 'Main Campus',  'Donate', using 'AmountCurrency' of '10', with a 'One-Time' transaction using a 'New Credit Card' payment type 'Visa' with account 'Visa_Personal' number '4111 1111 1111 1111' Submit = 'Yes'</v>
      </c>
      <c r="H542" s="24" t="str">
        <f t="shared" si="56"/>
        <v>Environment= https://sg-dev-web.securegive.com/,  User= testing+541+load@securegive.com</v>
      </c>
      <c r="I542" s="34" t="s">
        <v>244</v>
      </c>
      <c r="J542" t="s">
        <v>272</v>
      </c>
      <c r="K542" s="34" t="s">
        <v>2298</v>
      </c>
      <c r="L542" t="s">
        <v>271</v>
      </c>
      <c r="M542" t="s">
        <v>55</v>
      </c>
      <c r="N542" t="s">
        <v>55</v>
      </c>
      <c r="O542" s="1" t="s">
        <v>92</v>
      </c>
      <c r="P542" t="s">
        <v>13</v>
      </c>
      <c r="Q542">
        <v>1</v>
      </c>
      <c r="R542" s="24">
        <v>1</v>
      </c>
      <c r="S542" s="7" t="s">
        <v>213</v>
      </c>
      <c r="T542" s="7">
        <v>2</v>
      </c>
      <c r="U542" s="7" t="s">
        <v>213</v>
      </c>
      <c r="V542" s="26" t="s">
        <v>55</v>
      </c>
      <c r="W542" s="22" t="s">
        <v>55</v>
      </c>
      <c r="X542" s="32" t="s">
        <v>55</v>
      </c>
      <c r="Y542" s="32" t="s">
        <v>55</v>
      </c>
      <c r="Z542" s="22" t="s">
        <v>55</v>
      </c>
      <c r="AA542" s="22" t="s">
        <v>55</v>
      </c>
      <c r="AB542" s="22" t="s">
        <v>55</v>
      </c>
      <c r="AC542" t="s">
        <v>60</v>
      </c>
      <c r="AD542">
        <v>1</v>
      </c>
      <c r="AF542" t="s">
        <v>24</v>
      </c>
      <c r="AG542">
        <v>10</v>
      </c>
      <c r="AH542" t="s">
        <v>17</v>
      </c>
      <c r="AI542" s="5" t="s">
        <v>55</v>
      </c>
      <c r="AJ542" s="5" t="s">
        <v>55</v>
      </c>
      <c r="AK542" s="32" t="s">
        <v>55</v>
      </c>
      <c r="AL542" s="22" t="s">
        <v>55</v>
      </c>
      <c r="AM542" s="32" t="s">
        <v>55</v>
      </c>
      <c r="AN542" s="32" t="s">
        <v>55</v>
      </c>
      <c r="AO542" s="22" t="str">
        <f t="shared" si="52"/>
        <v>One-Time gift on N/A basis charged on N/A Delayed start date of N/A ending on N/A</v>
      </c>
      <c r="AP542" t="s">
        <v>38</v>
      </c>
      <c r="AQ542" s="5" t="s">
        <v>64</v>
      </c>
      <c r="AR542" s="5" t="s">
        <v>181</v>
      </c>
      <c r="AS542" s="5" t="s">
        <v>64</v>
      </c>
      <c r="AT542" s="5"/>
      <c r="AU542" t="s">
        <v>38</v>
      </c>
      <c r="AV542" t="s">
        <v>38</v>
      </c>
      <c r="AW542" t="s">
        <v>38</v>
      </c>
      <c r="AX542" t="s">
        <v>90</v>
      </c>
      <c r="AY542" s="35" t="s">
        <v>3367</v>
      </c>
      <c r="AZ542" s="36" t="s">
        <v>3285</v>
      </c>
      <c r="BA542" s="36" t="s">
        <v>4234</v>
      </c>
      <c r="BB542" s="36" t="s">
        <v>6100</v>
      </c>
      <c r="BC542" s="37"/>
      <c r="BD542" s="36" t="s">
        <v>5381</v>
      </c>
      <c r="BE542" s="36" t="s">
        <v>5478</v>
      </c>
      <c r="BF542" t="s">
        <v>87</v>
      </c>
      <c r="BG542" s="39">
        <v>34428</v>
      </c>
      <c r="BH542" t="s">
        <v>53</v>
      </c>
      <c r="BI542" t="s">
        <v>221</v>
      </c>
      <c r="BJ542" s="5" t="s">
        <v>55</v>
      </c>
      <c r="BK542" t="s">
        <v>37</v>
      </c>
      <c r="BL542" t="s">
        <v>237</v>
      </c>
      <c r="BM542" t="s">
        <v>111</v>
      </c>
      <c r="BN542" t="s">
        <v>121</v>
      </c>
      <c r="BO542" t="s">
        <v>98</v>
      </c>
      <c r="BP542" s="4">
        <v>44188</v>
      </c>
      <c r="BQ542">
        <v>123</v>
      </c>
      <c r="BR542" s="5" t="s">
        <v>55</v>
      </c>
      <c r="BS542" t="s">
        <v>50</v>
      </c>
      <c r="BT542">
        <v>30215</v>
      </c>
      <c r="BU542" t="s">
        <v>38</v>
      </c>
      <c r="BV542" t="s">
        <v>38</v>
      </c>
      <c r="BW542" s="5" t="s">
        <v>55</v>
      </c>
      <c r="BX542" s="22" t="s">
        <v>55</v>
      </c>
      <c r="BY542" s="5" t="s">
        <v>55</v>
      </c>
      <c r="BZ542" s="5" t="s">
        <v>55</v>
      </c>
      <c r="CA542" t="s">
        <v>37</v>
      </c>
      <c r="CB542" t="s">
        <v>37</v>
      </c>
      <c r="CC542" t="s">
        <v>55</v>
      </c>
    </row>
    <row r="543" spans="1:81" ht="17" customHeight="1" x14ac:dyDescent="0.2">
      <c r="A543" s="7" t="s">
        <v>37</v>
      </c>
      <c r="B543" t="s">
        <v>806</v>
      </c>
      <c r="C543" t="s">
        <v>136</v>
      </c>
      <c r="D543" t="s">
        <v>166</v>
      </c>
      <c r="E543" t="str">
        <f t="shared" si="53"/>
        <v>Load Scenario 542 (Org#=1| Campus#=1, GiftType#=2, Fund#=1)</v>
      </c>
      <c r="F543" s="24" t="str">
        <f t="shared" si="54"/>
        <v>CampusName=Main Campus|GiftType=Donate| DonatePurchaseGoal=Donate|FundName= General Giving| CategoryName=</v>
      </c>
      <c r="G543" s="24" t="str">
        <f t="shared" si="55"/>
        <v>Load Scenario 542 (Org#=1| Campus#=1, GiftType#=2, Fund#=1) - Using 'Main Campus',  'Donate', using 'AmountCurrency' of '10', with a 'One-Time' transaction using a 'New Credit Card' payment type 'Visa' with account 'Visa_Corporate_Purchase' number '4055 0111 1111 1111' Submit = 'Yes'</v>
      </c>
      <c r="H543" s="24" t="str">
        <f t="shared" si="56"/>
        <v>Environment= https://sg-dev-web.securegive.com/,  User= testing+542+load@securegive.com</v>
      </c>
      <c r="I543" s="34" t="s">
        <v>244</v>
      </c>
      <c r="J543" t="s">
        <v>272</v>
      </c>
      <c r="K543" s="34" t="s">
        <v>2299</v>
      </c>
      <c r="L543" t="s">
        <v>271</v>
      </c>
      <c r="M543" t="s">
        <v>55</v>
      </c>
      <c r="N543" t="s">
        <v>55</v>
      </c>
      <c r="O543" s="1" t="s">
        <v>92</v>
      </c>
      <c r="P543" t="s">
        <v>13</v>
      </c>
      <c r="Q543">
        <v>1</v>
      </c>
      <c r="R543" s="24">
        <v>1</v>
      </c>
      <c r="S543" s="7" t="s">
        <v>213</v>
      </c>
      <c r="T543" s="7">
        <v>2</v>
      </c>
      <c r="U543" s="7" t="s">
        <v>213</v>
      </c>
      <c r="V543" s="26" t="s">
        <v>55</v>
      </c>
      <c r="W543" s="22" t="s">
        <v>55</v>
      </c>
      <c r="X543" s="32" t="s">
        <v>55</v>
      </c>
      <c r="Y543" s="32" t="s">
        <v>55</v>
      </c>
      <c r="Z543" s="22" t="s">
        <v>55</v>
      </c>
      <c r="AA543" s="22" t="s">
        <v>55</v>
      </c>
      <c r="AB543" s="22" t="s">
        <v>55</v>
      </c>
      <c r="AC543" t="s">
        <v>60</v>
      </c>
      <c r="AD543">
        <v>1</v>
      </c>
      <c r="AF543" t="s">
        <v>24</v>
      </c>
      <c r="AG543">
        <v>10</v>
      </c>
      <c r="AH543" t="s">
        <v>17</v>
      </c>
      <c r="AI543" s="5" t="s">
        <v>55</v>
      </c>
      <c r="AJ543" s="5" t="s">
        <v>55</v>
      </c>
      <c r="AK543" s="32" t="s">
        <v>55</v>
      </c>
      <c r="AL543" s="22" t="s">
        <v>55</v>
      </c>
      <c r="AM543" s="32" t="s">
        <v>55</v>
      </c>
      <c r="AN543" s="32" t="s">
        <v>55</v>
      </c>
      <c r="AO543" s="22" t="str">
        <f t="shared" si="52"/>
        <v>One-Time gift on N/A basis charged on N/A Delayed start date of N/A ending on N/A</v>
      </c>
      <c r="AP543" t="s">
        <v>38</v>
      </c>
      <c r="AQ543" s="5" t="s">
        <v>64</v>
      </c>
      <c r="AR543" s="5" t="s">
        <v>181</v>
      </c>
      <c r="AS543" s="5" t="s">
        <v>64</v>
      </c>
      <c r="AT543" s="5"/>
      <c r="AU543" t="s">
        <v>38</v>
      </c>
      <c r="AV543" t="s">
        <v>38</v>
      </c>
      <c r="AW543" t="s">
        <v>38</v>
      </c>
      <c r="AX543" t="s">
        <v>90</v>
      </c>
      <c r="AY543" s="35" t="s">
        <v>3649</v>
      </c>
      <c r="AZ543" s="36" t="s">
        <v>3641</v>
      </c>
      <c r="BA543" s="36" t="s">
        <v>4235</v>
      </c>
      <c r="BB543" s="36" t="s">
        <v>6101</v>
      </c>
      <c r="BC543" s="37"/>
      <c r="BD543" s="36" t="s">
        <v>5456</v>
      </c>
      <c r="BE543" s="36" t="s">
        <v>3399</v>
      </c>
      <c r="BF543" t="s">
        <v>87</v>
      </c>
      <c r="BG543" s="39">
        <v>32193</v>
      </c>
      <c r="BH543" t="s">
        <v>53</v>
      </c>
      <c r="BI543" t="s">
        <v>221</v>
      </c>
      <c r="BJ543" s="5" t="s">
        <v>55</v>
      </c>
      <c r="BK543" t="s">
        <v>37</v>
      </c>
      <c r="BL543" t="s">
        <v>237</v>
      </c>
      <c r="BM543" t="s">
        <v>111</v>
      </c>
      <c r="BN543" t="s">
        <v>106</v>
      </c>
      <c r="BO543" t="s">
        <v>100</v>
      </c>
      <c r="BP543" s="4">
        <v>44188</v>
      </c>
      <c r="BQ543">
        <v>123</v>
      </c>
      <c r="BR543" s="5" t="s">
        <v>55</v>
      </c>
      <c r="BS543" t="s">
        <v>172</v>
      </c>
      <c r="BT543">
        <v>30215</v>
      </c>
      <c r="BU543" t="s">
        <v>38</v>
      </c>
      <c r="BV543" t="s">
        <v>38</v>
      </c>
      <c r="BW543" s="5" t="s">
        <v>55</v>
      </c>
      <c r="BX543" s="22" t="s">
        <v>55</v>
      </c>
      <c r="BY543" s="5" t="s">
        <v>55</v>
      </c>
      <c r="BZ543" s="5" t="s">
        <v>55</v>
      </c>
      <c r="CA543" t="s">
        <v>37</v>
      </c>
      <c r="CB543" t="s">
        <v>37</v>
      </c>
      <c r="CC543" t="s">
        <v>55</v>
      </c>
    </row>
    <row r="544" spans="1:81" x14ac:dyDescent="0.2">
      <c r="A544" s="7" t="s">
        <v>37</v>
      </c>
      <c r="B544" t="s">
        <v>807</v>
      </c>
      <c r="C544" t="s">
        <v>136</v>
      </c>
      <c r="D544" t="s">
        <v>166</v>
      </c>
      <c r="E544" t="str">
        <f t="shared" si="53"/>
        <v>Load Scenario 543 (Org#=1| Campus#=1, GiftType#=2, Fund#=1)</v>
      </c>
      <c r="F544" s="24" t="str">
        <f t="shared" si="54"/>
        <v>CampusName=Main Campus|GiftType=Donate| DonatePurchaseGoal=Donate|FundName= General Giving| CategoryName=</v>
      </c>
      <c r="G544" s="24" t="str">
        <f t="shared" si="55"/>
        <v>Load Scenario 543 (Org#=1| Campus#=1, GiftType#=2, Fund#=1) - Using 'Main Campus',  'Donate', using 'AmountCurrency' of '14', with a 'One-Time' transaction using a 'New Credit Card' payment type 'Visa' with account 'Mastercard_Personal' number '5454 5454 5454 5454' Submit = 'Yes'</v>
      </c>
      <c r="H544" s="24" t="str">
        <f t="shared" si="56"/>
        <v>Environment= https://sg-dev-web.securegive.com/,  User= testing+543+load@securegive.com</v>
      </c>
      <c r="I544" s="34" t="s">
        <v>244</v>
      </c>
      <c r="J544" t="s">
        <v>272</v>
      </c>
      <c r="K544" s="34" t="s">
        <v>2300</v>
      </c>
      <c r="L544" t="s">
        <v>271</v>
      </c>
      <c r="M544" t="s">
        <v>55</v>
      </c>
      <c r="N544" t="s">
        <v>55</v>
      </c>
      <c r="O544" s="1" t="s">
        <v>92</v>
      </c>
      <c r="P544" t="s">
        <v>13</v>
      </c>
      <c r="Q544">
        <v>1</v>
      </c>
      <c r="R544" s="24">
        <v>1</v>
      </c>
      <c r="S544" s="7" t="s">
        <v>213</v>
      </c>
      <c r="T544" s="7">
        <v>2</v>
      </c>
      <c r="U544" s="7" t="s">
        <v>213</v>
      </c>
      <c r="V544" s="26" t="s">
        <v>55</v>
      </c>
      <c r="W544" s="22" t="s">
        <v>55</v>
      </c>
      <c r="X544" s="32" t="s">
        <v>55</v>
      </c>
      <c r="Y544" s="32" t="s">
        <v>55</v>
      </c>
      <c r="Z544" s="22" t="s">
        <v>55</v>
      </c>
      <c r="AA544" s="22" t="s">
        <v>55</v>
      </c>
      <c r="AB544" s="22" t="s">
        <v>55</v>
      </c>
      <c r="AC544" t="s">
        <v>60</v>
      </c>
      <c r="AD544">
        <v>1</v>
      </c>
      <c r="AF544" t="s">
        <v>24</v>
      </c>
      <c r="AG544">
        <v>14</v>
      </c>
      <c r="AH544" t="s">
        <v>17</v>
      </c>
      <c r="AI544" s="5" t="s">
        <v>55</v>
      </c>
      <c r="AJ544" s="5" t="s">
        <v>55</v>
      </c>
      <c r="AK544" s="32" t="s">
        <v>55</v>
      </c>
      <c r="AL544" s="22" t="s">
        <v>55</v>
      </c>
      <c r="AM544" s="32" t="s">
        <v>55</v>
      </c>
      <c r="AN544" s="32" t="s">
        <v>55</v>
      </c>
      <c r="AO544" s="22" t="str">
        <f t="shared" si="52"/>
        <v>One-Time gift on N/A basis charged on N/A Delayed start date of N/A ending on N/A</v>
      </c>
      <c r="AP544" t="s">
        <v>38</v>
      </c>
      <c r="AQ544" s="5" t="s">
        <v>64</v>
      </c>
      <c r="AR544" s="5" t="s">
        <v>181</v>
      </c>
      <c r="AS544" s="5" t="s">
        <v>64</v>
      </c>
      <c r="AT544" s="5"/>
      <c r="AU544" t="s">
        <v>38</v>
      </c>
      <c r="AV544" t="s">
        <v>38</v>
      </c>
      <c r="AW544" t="s">
        <v>38</v>
      </c>
      <c r="AX544" t="s">
        <v>90</v>
      </c>
      <c r="AY544" s="35" t="s">
        <v>3585</v>
      </c>
      <c r="AZ544" s="36" t="s">
        <v>3368</v>
      </c>
      <c r="BA544" s="36" t="s">
        <v>4236</v>
      </c>
      <c r="BB544" s="36" t="s">
        <v>6102</v>
      </c>
      <c r="BC544" s="37"/>
      <c r="BD544" s="36" t="s">
        <v>5628</v>
      </c>
      <c r="BE544" s="36" t="s">
        <v>5306</v>
      </c>
      <c r="BF544" t="s">
        <v>87</v>
      </c>
      <c r="BG544" s="39">
        <v>41485</v>
      </c>
      <c r="BH544" t="s">
        <v>53</v>
      </c>
      <c r="BI544" t="s">
        <v>221</v>
      </c>
      <c r="BJ544" s="5" t="s">
        <v>55</v>
      </c>
      <c r="BK544" t="s">
        <v>37</v>
      </c>
      <c r="BL544" t="s">
        <v>237</v>
      </c>
      <c r="BM544" t="s">
        <v>111</v>
      </c>
      <c r="BN544" t="s">
        <v>122</v>
      </c>
      <c r="BO544" t="s">
        <v>101</v>
      </c>
      <c r="BP544" s="4">
        <v>44188</v>
      </c>
      <c r="BQ544">
        <v>123</v>
      </c>
      <c r="BR544" s="5" t="s">
        <v>55</v>
      </c>
      <c r="BS544" t="s">
        <v>173</v>
      </c>
      <c r="BT544">
        <v>30215</v>
      </c>
      <c r="BU544" t="s">
        <v>38</v>
      </c>
      <c r="BV544" t="s">
        <v>38</v>
      </c>
      <c r="BW544" s="5" t="s">
        <v>55</v>
      </c>
      <c r="BX544" s="22" t="s">
        <v>55</v>
      </c>
      <c r="BY544" s="5" t="s">
        <v>55</v>
      </c>
      <c r="BZ544" s="5" t="s">
        <v>55</v>
      </c>
      <c r="CA544" t="s">
        <v>38</v>
      </c>
      <c r="CB544" t="s">
        <v>37</v>
      </c>
      <c r="CC544" t="s">
        <v>55</v>
      </c>
    </row>
    <row r="545" spans="1:81" x14ac:dyDescent="0.2">
      <c r="A545" s="7" t="s">
        <v>37</v>
      </c>
      <c r="B545" t="s">
        <v>808</v>
      </c>
      <c r="C545" t="s">
        <v>136</v>
      </c>
      <c r="D545" t="s">
        <v>166</v>
      </c>
      <c r="E545" t="str">
        <f t="shared" si="53"/>
        <v>Load Scenario 544 (Org#=1| Campus#=1, GiftType#=2, Fund#=1)</v>
      </c>
      <c r="F545" s="24" t="str">
        <f t="shared" si="54"/>
        <v>CampusName=Main Campus|GiftType=Donate| DonatePurchaseGoal=Donate|FundName= General Giving| CategoryName=</v>
      </c>
      <c r="G545" s="24" t="str">
        <f t="shared" si="55"/>
        <v>Load Scenario 544 (Org#=1| Campus#=1, GiftType#=2, Fund#=1) - Using 'Main Campus',  'Donate', using 'AmountCurrency' of '15', with a 'One-Time' transaction using a 'New Credit Card' payment type 'Mastercard' with account 'Mastercard_Corporate' number '5405 2222 2222 2226' Submit = 'Yes'</v>
      </c>
      <c r="H545" s="24" t="str">
        <f t="shared" si="56"/>
        <v>Environment= https://sg-dev-web.securegive.com/,  User= testing+544+load@securegive.com</v>
      </c>
      <c r="I545" s="34" t="s">
        <v>244</v>
      </c>
      <c r="J545" t="s">
        <v>272</v>
      </c>
      <c r="K545" s="34" t="s">
        <v>2301</v>
      </c>
      <c r="L545" t="s">
        <v>271</v>
      </c>
      <c r="M545" t="s">
        <v>55</v>
      </c>
      <c r="N545" t="s">
        <v>55</v>
      </c>
      <c r="O545" s="1" t="s">
        <v>92</v>
      </c>
      <c r="P545" t="s">
        <v>13</v>
      </c>
      <c r="Q545">
        <v>1</v>
      </c>
      <c r="R545" s="24">
        <v>1</v>
      </c>
      <c r="S545" s="7" t="s">
        <v>213</v>
      </c>
      <c r="T545" s="7">
        <v>2</v>
      </c>
      <c r="U545" s="7" t="s">
        <v>213</v>
      </c>
      <c r="V545" s="26" t="s">
        <v>55</v>
      </c>
      <c r="W545" s="22" t="s">
        <v>55</v>
      </c>
      <c r="X545" s="32" t="s">
        <v>55</v>
      </c>
      <c r="Y545" s="32" t="s">
        <v>55</v>
      </c>
      <c r="Z545" s="22" t="s">
        <v>55</v>
      </c>
      <c r="AA545" s="22" t="s">
        <v>55</v>
      </c>
      <c r="AB545" s="22" t="s">
        <v>55</v>
      </c>
      <c r="AC545" t="s">
        <v>60</v>
      </c>
      <c r="AD545">
        <v>1</v>
      </c>
      <c r="AF545" t="s">
        <v>24</v>
      </c>
      <c r="AG545">
        <v>15</v>
      </c>
      <c r="AH545" t="s">
        <v>17</v>
      </c>
      <c r="AI545" s="5" t="s">
        <v>55</v>
      </c>
      <c r="AJ545" s="5" t="s">
        <v>55</v>
      </c>
      <c r="AK545" s="32" t="s">
        <v>55</v>
      </c>
      <c r="AL545" s="22" t="s">
        <v>55</v>
      </c>
      <c r="AM545" s="32" t="s">
        <v>55</v>
      </c>
      <c r="AN545" s="32" t="s">
        <v>55</v>
      </c>
      <c r="AO545" s="22" t="str">
        <f t="shared" si="52"/>
        <v>One-Time gift on N/A basis charged on N/A Delayed start date of N/A ending on N/A</v>
      </c>
      <c r="AP545" t="s">
        <v>38</v>
      </c>
      <c r="AQ545" s="5" t="s">
        <v>64</v>
      </c>
      <c r="AR545" s="5" t="s">
        <v>181</v>
      </c>
      <c r="AS545" s="5" t="s">
        <v>64</v>
      </c>
      <c r="AT545" s="5"/>
      <c r="AU545" t="s">
        <v>38</v>
      </c>
      <c r="AV545" t="s">
        <v>38</v>
      </c>
      <c r="AW545" t="s">
        <v>38</v>
      </c>
      <c r="AX545" t="s">
        <v>90</v>
      </c>
      <c r="AY545" s="35" t="s">
        <v>3476</v>
      </c>
      <c r="AZ545" s="36" t="s">
        <v>3517</v>
      </c>
      <c r="BA545" s="36" t="s">
        <v>4237</v>
      </c>
      <c r="BB545" s="36" t="s">
        <v>6103</v>
      </c>
      <c r="BC545" s="37"/>
      <c r="BD545" s="36" t="s">
        <v>6104</v>
      </c>
      <c r="BE545" s="36" t="s">
        <v>5195</v>
      </c>
      <c r="BF545" t="s">
        <v>87</v>
      </c>
      <c r="BG545" s="39">
        <v>81176</v>
      </c>
      <c r="BH545" t="s">
        <v>53</v>
      </c>
      <c r="BI545" t="s">
        <v>221</v>
      </c>
      <c r="BJ545" s="5" t="s">
        <v>55</v>
      </c>
      <c r="BK545" t="s">
        <v>37</v>
      </c>
      <c r="BL545" t="s">
        <v>238</v>
      </c>
      <c r="BM545" t="s">
        <v>111</v>
      </c>
      <c r="BN545" t="s">
        <v>123</v>
      </c>
      <c r="BO545" t="s">
        <v>103</v>
      </c>
      <c r="BP545" s="4">
        <v>44188</v>
      </c>
      <c r="BQ545">
        <v>123</v>
      </c>
      <c r="BR545" s="5" t="s">
        <v>55</v>
      </c>
      <c r="BS545" t="s">
        <v>174</v>
      </c>
      <c r="BT545">
        <v>30215</v>
      </c>
      <c r="BU545" t="s">
        <v>38</v>
      </c>
      <c r="BV545" t="s">
        <v>38</v>
      </c>
      <c r="BW545" s="5" t="s">
        <v>55</v>
      </c>
      <c r="BX545" s="22" t="s">
        <v>55</v>
      </c>
      <c r="BY545" s="5" t="s">
        <v>55</v>
      </c>
      <c r="BZ545" s="5" t="s">
        <v>55</v>
      </c>
      <c r="CA545" t="s">
        <v>38</v>
      </c>
      <c r="CB545" t="s">
        <v>37</v>
      </c>
      <c r="CC545" t="s">
        <v>55</v>
      </c>
    </row>
    <row r="546" spans="1:81" x14ac:dyDescent="0.2">
      <c r="A546" s="7" t="s">
        <v>37</v>
      </c>
      <c r="B546" t="s">
        <v>809</v>
      </c>
      <c r="C546" t="s">
        <v>136</v>
      </c>
      <c r="D546" t="s">
        <v>166</v>
      </c>
      <c r="E546" t="str">
        <f t="shared" si="53"/>
        <v>Load Scenario 545 (Org#=1| Campus#=1, GiftType#=2, Fund#=1)</v>
      </c>
      <c r="F546" s="24" t="str">
        <f t="shared" si="54"/>
        <v>CampusName=Main Campus|GiftType=Donate| DonatePurchaseGoal=Donate|FundName= General Giving| CategoryName=</v>
      </c>
      <c r="G546" s="24" t="str">
        <f t="shared" si="55"/>
        <v>Load Scenario 545 (Org#=1| Campus#=1, GiftType#=2, Fund#=1) - Using 'Main Campus',  'Donate', using 'AmountCurrency' of '16', with a 'One-Time' transaction using a 'New Credit Card' payment type 'Discover' with account 'Discover' number '6011 0009 9550 0000' Submit = 'Yes'</v>
      </c>
      <c r="H546" s="24" t="str">
        <f t="shared" si="56"/>
        <v>Environment= https://sg-dev-web.securegive.com/,  User= testing+545+load@securegive.com</v>
      </c>
      <c r="I546" s="34" t="s">
        <v>244</v>
      </c>
      <c r="J546" t="s">
        <v>272</v>
      </c>
      <c r="K546" s="34" t="s">
        <v>2302</v>
      </c>
      <c r="L546" t="s">
        <v>271</v>
      </c>
      <c r="M546" t="s">
        <v>55</v>
      </c>
      <c r="N546" t="s">
        <v>55</v>
      </c>
      <c r="O546" s="1" t="s">
        <v>92</v>
      </c>
      <c r="P546" t="s">
        <v>13</v>
      </c>
      <c r="Q546">
        <v>1</v>
      </c>
      <c r="R546" s="24">
        <v>1</v>
      </c>
      <c r="S546" s="7" t="s">
        <v>213</v>
      </c>
      <c r="T546" s="7">
        <v>2</v>
      </c>
      <c r="U546" s="7" t="s">
        <v>213</v>
      </c>
      <c r="V546" s="26" t="s">
        <v>55</v>
      </c>
      <c r="W546" s="22" t="s">
        <v>55</v>
      </c>
      <c r="X546" s="32" t="s">
        <v>55</v>
      </c>
      <c r="Y546" s="32" t="s">
        <v>55</v>
      </c>
      <c r="Z546" s="22" t="s">
        <v>55</v>
      </c>
      <c r="AA546" s="22" t="s">
        <v>55</v>
      </c>
      <c r="AB546" s="22" t="s">
        <v>55</v>
      </c>
      <c r="AC546" t="s">
        <v>60</v>
      </c>
      <c r="AD546">
        <v>1</v>
      </c>
      <c r="AF546" t="s">
        <v>24</v>
      </c>
      <c r="AG546">
        <v>16</v>
      </c>
      <c r="AH546" t="s">
        <v>17</v>
      </c>
      <c r="AI546" s="5" t="s">
        <v>55</v>
      </c>
      <c r="AJ546" s="5" t="s">
        <v>55</v>
      </c>
      <c r="AK546" s="32" t="s">
        <v>55</v>
      </c>
      <c r="AL546" s="22" t="s">
        <v>55</v>
      </c>
      <c r="AM546" s="32" t="s">
        <v>55</v>
      </c>
      <c r="AN546" s="32" t="s">
        <v>55</v>
      </c>
      <c r="AO546" s="22" t="str">
        <f t="shared" si="52"/>
        <v>One-Time gift on N/A basis charged on N/A Delayed start date of N/A ending on N/A</v>
      </c>
      <c r="AP546" t="s">
        <v>38</v>
      </c>
      <c r="AQ546" s="5" t="s">
        <v>64</v>
      </c>
      <c r="AR546" s="5" t="s">
        <v>181</v>
      </c>
      <c r="AS546" s="5" t="s">
        <v>64</v>
      </c>
      <c r="AT546" s="5"/>
      <c r="AU546" t="s">
        <v>38</v>
      </c>
      <c r="AV546" t="s">
        <v>38</v>
      </c>
      <c r="AW546" t="s">
        <v>38</v>
      </c>
      <c r="AX546" t="s">
        <v>90</v>
      </c>
      <c r="AY546" s="35" t="s">
        <v>3409</v>
      </c>
      <c r="AZ546" s="36" t="s">
        <v>3412</v>
      </c>
      <c r="BA546" s="36" t="s">
        <v>4238</v>
      </c>
      <c r="BB546" s="36" t="s">
        <v>6105</v>
      </c>
      <c r="BC546" s="37"/>
      <c r="BD546" s="36" t="s">
        <v>5972</v>
      </c>
      <c r="BE546" s="36" t="s">
        <v>5217</v>
      </c>
      <c r="BF546" t="s">
        <v>87</v>
      </c>
      <c r="BG546" s="39">
        <v>11553</v>
      </c>
      <c r="BH546" t="s">
        <v>53</v>
      </c>
      <c r="BI546" t="s">
        <v>221</v>
      </c>
      <c r="BJ546" s="5" t="s">
        <v>55</v>
      </c>
      <c r="BK546" t="s">
        <v>37</v>
      </c>
      <c r="BL546" t="s">
        <v>96</v>
      </c>
      <c r="BM546" t="s">
        <v>111</v>
      </c>
      <c r="BN546" t="s">
        <v>96</v>
      </c>
      <c r="BO546" t="s">
        <v>104</v>
      </c>
      <c r="BP546" s="4">
        <v>44188</v>
      </c>
      <c r="BQ546">
        <v>123</v>
      </c>
      <c r="BR546" s="5" t="s">
        <v>55</v>
      </c>
      <c r="BS546" t="s">
        <v>175</v>
      </c>
      <c r="BT546">
        <v>30215</v>
      </c>
      <c r="BU546" t="s">
        <v>38</v>
      </c>
      <c r="BV546" t="s">
        <v>38</v>
      </c>
      <c r="BW546" s="5" t="s">
        <v>55</v>
      </c>
      <c r="BX546" s="22" t="s">
        <v>55</v>
      </c>
      <c r="BY546" s="5" t="s">
        <v>55</v>
      </c>
      <c r="BZ546" s="5" t="s">
        <v>55</v>
      </c>
      <c r="CA546" t="s">
        <v>37</v>
      </c>
      <c r="CB546" t="s">
        <v>37</v>
      </c>
      <c r="CC546" t="s">
        <v>55</v>
      </c>
    </row>
    <row r="547" spans="1:81" x14ac:dyDescent="0.2">
      <c r="A547" s="7" t="s">
        <v>37</v>
      </c>
      <c r="B547" t="s">
        <v>810</v>
      </c>
      <c r="C547" t="s">
        <v>136</v>
      </c>
      <c r="D547" t="s">
        <v>166</v>
      </c>
      <c r="E547" t="str">
        <f t="shared" si="53"/>
        <v>Load Scenario 546 (Org#=1| Campus#=1, GiftType#=2, Fund#=1)</v>
      </c>
      <c r="F547" s="24" t="str">
        <f t="shared" si="54"/>
        <v>CampusName=Main Campus|GiftType=Donate| DonatePurchaseGoal=Donate|FundName= General Giving| CategoryName=</v>
      </c>
      <c r="G547" s="24" t="str">
        <f t="shared" si="55"/>
        <v>Load Scenario 546 (Org#=1| Campus#=1, GiftType#=2, Fund#=1) - Using 'Main Campus',  'Donate', using 'AmountCurrency' of '10', with a 'One-Time' transaction using a 'New Credit Card' payment type 'Amex' with account 'American_Express' number '3714 496353 98431' Submit = 'Yes'</v>
      </c>
      <c r="H547" s="24" t="str">
        <f t="shared" si="56"/>
        <v>Environment= https://sg-dev-web.securegive.com/,  User= testing+546+load@securegive.com</v>
      </c>
      <c r="I547" s="34" t="s">
        <v>244</v>
      </c>
      <c r="J547" t="s">
        <v>272</v>
      </c>
      <c r="K547" s="34" t="s">
        <v>2303</v>
      </c>
      <c r="L547" t="s">
        <v>271</v>
      </c>
      <c r="M547" t="s">
        <v>55</v>
      </c>
      <c r="N547" t="s">
        <v>55</v>
      </c>
      <c r="O547" s="1" t="s">
        <v>92</v>
      </c>
      <c r="P547" t="s">
        <v>13</v>
      </c>
      <c r="Q547">
        <v>1</v>
      </c>
      <c r="R547" s="24">
        <v>1</v>
      </c>
      <c r="S547" s="7" t="s">
        <v>213</v>
      </c>
      <c r="T547" s="7">
        <v>2</v>
      </c>
      <c r="U547" s="7" t="s">
        <v>213</v>
      </c>
      <c r="V547" s="26" t="s">
        <v>55</v>
      </c>
      <c r="W547" s="22" t="s">
        <v>55</v>
      </c>
      <c r="X547" s="32" t="s">
        <v>55</v>
      </c>
      <c r="Y547" s="32" t="s">
        <v>55</v>
      </c>
      <c r="Z547" s="22" t="s">
        <v>55</v>
      </c>
      <c r="AA547" s="22" t="s">
        <v>55</v>
      </c>
      <c r="AB547" s="22" t="s">
        <v>55</v>
      </c>
      <c r="AC547" t="s">
        <v>60</v>
      </c>
      <c r="AD547">
        <v>1</v>
      </c>
      <c r="AF547" t="s">
        <v>24</v>
      </c>
      <c r="AG547">
        <v>10</v>
      </c>
      <c r="AH547" t="s">
        <v>17</v>
      </c>
      <c r="AI547" s="5" t="s">
        <v>55</v>
      </c>
      <c r="AJ547" s="5" t="s">
        <v>55</v>
      </c>
      <c r="AK547" s="32" t="s">
        <v>55</v>
      </c>
      <c r="AL547" s="22" t="s">
        <v>55</v>
      </c>
      <c r="AM547" s="32" t="s">
        <v>55</v>
      </c>
      <c r="AN547" s="32" t="s">
        <v>55</v>
      </c>
      <c r="AO547" s="22" t="str">
        <f t="shared" si="52"/>
        <v>One-Time gift on N/A basis charged on N/A Delayed start date of N/A ending on N/A</v>
      </c>
      <c r="AP547" t="s">
        <v>38</v>
      </c>
      <c r="AQ547" s="5" t="s">
        <v>64</v>
      </c>
      <c r="AR547" s="5" t="s">
        <v>181</v>
      </c>
      <c r="AS547" s="5" t="s">
        <v>64</v>
      </c>
      <c r="AT547" s="5"/>
      <c r="AU547" t="s">
        <v>38</v>
      </c>
      <c r="AV547" t="s">
        <v>38</v>
      </c>
      <c r="AW547" t="s">
        <v>38</v>
      </c>
      <c r="AX547" t="s">
        <v>90</v>
      </c>
      <c r="AY547" s="35" t="s">
        <v>3415</v>
      </c>
      <c r="AZ547" s="36" t="s">
        <v>3657</v>
      </c>
      <c r="BA547" s="36" t="s">
        <v>4239</v>
      </c>
      <c r="BB547" s="36" t="s">
        <v>6106</v>
      </c>
      <c r="BC547" s="37"/>
      <c r="BD547" s="36" t="s">
        <v>5638</v>
      </c>
      <c r="BE547" s="36" t="s">
        <v>5226</v>
      </c>
      <c r="BF547" t="s">
        <v>87</v>
      </c>
      <c r="BG547" s="39">
        <v>25302</v>
      </c>
      <c r="BH547" t="s">
        <v>53</v>
      </c>
      <c r="BI547" t="s">
        <v>221</v>
      </c>
      <c r="BJ547" s="5" t="s">
        <v>55</v>
      </c>
      <c r="BK547" t="s">
        <v>37</v>
      </c>
      <c r="BL547" t="s">
        <v>239</v>
      </c>
      <c r="BM547" t="s">
        <v>111</v>
      </c>
      <c r="BN547" t="s">
        <v>107</v>
      </c>
      <c r="BO547" t="s">
        <v>105</v>
      </c>
      <c r="BP547" s="4">
        <v>44188</v>
      </c>
      <c r="BQ547" s="5" t="s">
        <v>55</v>
      </c>
      <c r="BR547">
        <v>1234</v>
      </c>
      <c r="BS547" t="s">
        <v>176</v>
      </c>
      <c r="BT547">
        <v>30215</v>
      </c>
      <c r="BU547" t="s">
        <v>38</v>
      </c>
      <c r="BV547" t="s">
        <v>55</v>
      </c>
      <c r="BW547" s="5" t="s">
        <v>55</v>
      </c>
      <c r="BX547" s="22" t="s">
        <v>55</v>
      </c>
      <c r="BY547" s="5" t="s">
        <v>55</v>
      </c>
      <c r="BZ547" s="5" t="s">
        <v>55</v>
      </c>
      <c r="CA547" t="s">
        <v>37</v>
      </c>
      <c r="CB547" t="s">
        <v>37</v>
      </c>
      <c r="CC547" t="s">
        <v>55</v>
      </c>
    </row>
    <row r="548" spans="1:81" x14ac:dyDescent="0.2">
      <c r="A548" s="7" t="s">
        <v>37</v>
      </c>
      <c r="B548" t="s">
        <v>811</v>
      </c>
      <c r="C548" t="s">
        <v>136</v>
      </c>
      <c r="D548" t="s">
        <v>166</v>
      </c>
      <c r="E548" t="str">
        <f t="shared" si="53"/>
        <v>Load Scenario 547 (Org#=1| Campus#=1, GiftType#=2, Fund#=1)</v>
      </c>
      <c r="F548" s="24" t="str">
        <f t="shared" si="54"/>
        <v>CampusName=Main Campus|GiftType=Donate| DonatePurchaseGoal=Donate|FundName= General Giving| CategoryName=</v>
      </c>
      <c r="G548" s="24" t="str">
        <f t="shared" si="55"/>
        <v>Load Scenario 547 (Org#=1| Campus#=1, GiftType#=2, Fund#=1) - Using 'Main Campus',  'Donate', using 'AmountCurrency' of '10', with a 'One-Time' transaction using a 'New Bank Account' payment type 'ach' with account 'NormalAccount' number '856667' Submit = 'Yes'</v>
      </c>
      <c r="H548" s="24" t="str">
        <f t="shared" si="56"/>
        <v>Environment= https://sg-dev-web.securegive.com/,  User= testing+547+load@securegive.com</v>
      </c>
      <c r="I548" s="34" t="s">
        <v>244</v>
      </c>
      <c r="J548" t="s">
        <v>272</v>
      </c>
      <c r="K548" s="34" t="s">
        <v>2304</v>
      </c>
      <c r="L548" t="s">
        <v>271</v>
      </c>
      <c r="M548" t="s">
        <v>55</v>
      </c>
      <c r="N548" t="s">
        <v>55</v>
      </c>
      <c r="O548" s="1" t="s">
        <v>92</v>
      </c>
      <c r="P548" t="s">
        <v>13</v>
      </c>
      <c r="Q548">
        <v>1</v>
      </c>
      <c r="R548" s="24">
        <v>1</v>
      </c>
      <c r="S548" s="7" t="s">
        <v>213</v>
      </c>
      <c r="T548" s="7">
        <v>2</v>
      </c>
      <c r="U548" s="7" t="s">
        <v>213</v>
      </c>
      <c r="V548" s="26" t="s">
        <v>55</v>
      </c>
      <c r="W548" s="22" t="s">
        <v>55</v>
      </c>
      <c r="X548" s="32" t="s">
        <v>55</v>
      </c>
      <c r="Y548" s="32" t="s">
        <v>55</v>
      </c>
      <c r="Z548" s="22" t="s">
        <v>55</v>
      </c>
      <c r="AA548" s="22" t="s">
        <v>55</v>
      </c>
      <c r="AB548" s="22" t="s">
        <v>55</v>
      </c>
      <c r="AC548" t="s">
        <v>60</v>
      </c>
      <c r="AD548">
        <v>1</v>
      </c>
      <c r="AF548" t="s">
        <v>24</v>
      </c>
      <c r="AG548">
        <v>10</v>
      </c>
      <c r="AH548" t="s">
        <v>17</v>
      </c>
      <c r="AI548" s="5" t="s">
        <v>55</v>
      </c>
      <c r="AJ548" s="5" t="s">
        <v>55</v>
      </c>
      <c r="AK548" s="32" t="s">
        <v>55</v>
      </c>
      <c r="AL548" s="22" t="s">
        <v>55</v>
      </c>
      <c r="AM548" s="32" t="s">
        <v>55</v>
      </c>
      <c r="AN548" s="32" t="s">
        <v>55</v>
      </c>
      <c r="AO548" s="22" t="str">
        <f t="shared" si="52"/>
        <v>One-Time gift on N/A basis charged on N/A Delayed start date of N/A ending on N/A</v>
      </c>
      <c r="AP548" t="s">
        <v>38</v>
      </c>
      <c r="AQ548" s="5" t="s">
        <v>64</v>
      </c>
      <c r="AR548" s="5" t="s">
        <v>181</v>
      </c>
      <c r="AS548" s="5" t="s">
        <v>64</v>
      </c>
      <c r="AT548" s="5"/>
      <c r="AU548" t="s">
        <v>38</v>
      </c>
      <c r="AV548" t="s">
        <v>38</v>
      </c>
      <c r="AW548" t="s">
        <v>38</v>
      </c>
      <c r="AX548" t="s">
        <v>90</v>
      </c>
      <c r="AY548" s="35" t="s">
        <v>3382</v>
      </c>
      <c r="AZ548" s="36" t="s">
        <v>3542</v>
      </c>
      <c r="BA548" s="36" t="s">
        <v>4240</v>
      </c>
      <c r="BB548" s="36" t="s">
        <v>6107</v>
      </c>
      <c r="BC548" s="37"/>
      <c r="BD548" s="36" t="s">
        <v>5361</v>
      </c>
      <c r="BE548" s="36" t="s">
        <v>5264</v>
      </c>
      <c r="BF548" t="s">
        <v>87</v>
      </c>
      <c r="BG548" s="39">
        <v>29249</v>
      </c>
      <c r="BH548" t="s">
        <v>126</v>
      </c>
      <c r="BI548" t="s">
        <v>221</v>
      </c>
      <c r="BJ548" s="5" t="s">
        <v>55</v>
      </c>
      <c r="BK548" s="5" t="s">
        <v>55</v>
      </c>
      <c r="BL548" t="s">
        <v>236</v>
      </c>
      <c r="BM548" t="s">
        <v>110</v>
      </c>
      <c r="BN548" t="s">
        <v>119</v>
      </c>
      <c r="BO548">
        <v>856667</v>
      </c>
      <c r="BP548" s="5" t="s">
        <v>55</v>
      </c>
      <c r="BQ548" s="5" t="s">
        <v>55</v>
      </c>
      <c r="BR548" s="5" t="s">
        <v>55</v>
      </c>
      <c r="BS548" s="5" t="s">
        <v>55</v>
      </c>
      <c r="BT548" s="5" t="s">
        <v>55</v>
      </c>
      <c r="BU548" s="5" t="s">
        <v>55</v>
      </c>
      <c r="BV548" t="s">
        <v>38</v>
      </c>
      <c r="BW548" t="s">
        <v>51</v>
      </c>
      <c r="BX548" s="6" t="s">
        <v>132</v>
      </c>
      <c r="BY548" t="s">
        <v>52</v>
      </c>
      <c r="BZ548" s="5" t="s">
        <v>131</v>
      </c>
      <c r="CA548" t="s">
        <v>38</v>
      </c>
      <c r="CB548" t="s">
        <v>37</v>
      </c>
      <c r="CC548" t="s">
        <v>215</v>
      </c>
    </row>
    <row r="549" spans="1:81" x14ac:dyDescent="0.2">
      <c r="A549" s="7" t="s">
        <v>37</v>
      </c>
      <c r="B549" t="s">
        <v>812</v>
      </c>
      <c r="C549" t="s">
        <v>136</v>
      </c>
      <c r="D549" t="s">
        <v>166</v>
      </c>
      <c r="E549" t="str">
        <f t="shared" si="53"/>
        <v>Load Scenario 548 (Org#=1| Campus#=1, GiftType#=2, Fund#=1)</v>
      </c>
      <c r="F549" s="24" t="str">
        <f t="shared" si="54"/>
        <v>CampusName=Main Campus|GiftType=Donate| DonatePurchaseGoal=Donate|FundName= General Giving| CategoryName=</v>
      </c>
      <c r="G549" s="24" t="str">
        <f t="shared" si="55"/>
        <v>Load Scenario 548 (Org#=1| Campus#=1, GiftType#=2, Fund#=1) - Using 'Main Campus',  'Donate', using 'AmountCurrency' of '10', with a 'One-Time' transaction using a 'New Credit Card' payment type 'Visa' with account 'Visa_Personal' number '4111 1111 1111 1111' Submit = 'Yes'</v>
      </c>
      <c r="H549" s="24" t="str">
        <f t="shared" si="56"/>
        <v>Environment= https://sg-dev-web.securegive.com/,  User= testing+548+load@securegive.com</v>
      </c>
      <c r="I549" s="34" t="s">
        <v>244</v>
      </c>
      <c r="J549" t="s">
        <v>272</v>
      </c>
      <c r="K549" s="34" t="s">
        <v>2305</v>
      </c>
      <c r="L549" t="s">
        <v>271</v>
      </c>
      <c r="M549" t="s">
        <v>55</v>
      </c>
      <c r="N549" t="s">
        <v>55</v>
      </c>
      <c r="O549" s="1" t="s">
        <v>92</v>
      </c>
      <c r="P549" t="s">
        <v>13</v>
      </c>
      <c r="Q549">
        <v>1</v>
      </c>
      <c r="R549" s="24">
        <v>1</v>
      </c>
      <c r="S549" s="7" t="s">
        <v>213</v>
      </c>
      <c r="T549" s="7">
        <v>2</v>
      </c>
      <c r="U549" s="7" t="s">
        <v>213</v>
      </c>
      <c r="V549" s="26" t="s">
        <v>55</v>
      </c>
      <c r="W549" s="22" t="s">
        <v>55</v>
      </c>
      <c r="X549" s="32" t="s">
        <v>55</v>
      </c>
      <c r="Y549" s="32" t="s">
        <v>55</v>
      </c>
      <c r="Z549" s="22" t="s">
        <v>55</v>
      </c>
      <c r="AA549" s="22" t="s">
        <v>55</v>
      </c>
      <c r="AB549" s="22" t="s">
        <v>55</v>
      </c>
      <c r="AC549" t="s">
        <v>60</v>
      </c>
      <c r="AD549">
        <v>1</v>
      </c>
      <c r="AF549" t="s">
        <v>24</v>
      </c>
      <c r="AG549">
        <v>10</v>
      </c>
      <c r="AH549" t="s">
        <v>17</v>
      </c>
      <c r="AI549" s="5" t="s">
        <v>55</v>
      </c>
      <c r="AJ549" s="5" t="s">
        <v>55</v>
      </c>
      <c r="AK549" s="32" t="s">
        <v>55</v>
      </c>
      <c r="AL549" s="22" t="s">
        <v>55</v>
      </c>
      <c r="AM549" s="32" t="s">
        <v>55</v>
      </c>
      <c r="AN549" s="32" t="s">
        <v>55</v>
      </c>
      <c r="AO549" s="22" t="str">
        <f t="shared" si="52"/>
        <v>One-Time gift on N/A basis charged on N/A Delayed start date of N/A ending on N/A</v>
      </c>
      <c r="AP549" t="s">
        <v>38</v>
      </c>
      <c r="AQ549" s="5" t="s">
        <v>64</v>
      </c>
      <c r="AR549" s="5" t="s">
        <v>181</v>
      </c>
      <c r="AS549" s="5" t="s">
        <v>64</v>
      </c>
      <c r="AT549" s="5"/>
      <c r="AU549" t="s">
        <v>38</v>
      </c>
      <c r="AV549" t="s">
        <v>38</v>
      </c>
      <c r="AW549" t="s">
        <v>38</v>
      </c>
      <c r="AX549" t="s">
        <v>90</v>
      </c>
      <c r="AY549" s="35" t="s">
        <v>3629</v>
      </c>
      <c r="AZ549" s="36" t="s">
        <v>3472</v>
      </c>
      <c r="BA549" s="36" t="s">
        <v>4241</v>
      </c>
      <c r="BB549" s="36" t="s">
        <v>6108</v>
      </c>
      <c r="BC549" s="37"/>
      <c r="BD549" s="36" t="s">
        <v>5278</v>
      </c>
      <c r="BE549" s="36" t="s">
        <v>5503</v>
      </c>
      <c r="BF549" t="s">
        <v>87</v>
      </c>
      <c r="BG549" s="39">
        <v>78941</v>
      </c>
      <c r="BH549" t="s">
        <v>53</v>
      </c>
      <c r="BI549" t="s">
        <v>221</v>
      </c>
      <c r="BJ549" s="5" t="s">
        <v>55</v>
      </c>
      <c r="BK549" t="s">
        <v>37</v>
      </c>
      <c r="BL549" t="s">
        <v>237</v>
      </c>
      <c r="BM549" t="s">
        <v>111</v>
      </c>
      <c r="BN549" t="s">
        <v>121</v>
      </c>
      <c r="BO549" t="s">
        <v>98</v>
      </c>
      <c r="BP549" s="4">
        <v>44188</v>
      </c>
      <c r="BQ549">
        <v>123</v>
      </c>
      <c r="BR549" s="5" t="s">
        <v>55</v>
      </c>
      <c r="BS549" t="s">
        <v>50</v>
      </c>
      <c r="BT549">
        <v>30215</v>
      </c>
      <c r="BU549" t="s">
        <v>38</v>
      </c>
      <c r="BV549" t="s">
        <v>38</v>
      </c>
      <c r="BW549" s="5" t="s">
        <v>55</v>
      </c>
      <c r="BX549" s="22" t="s">
        <v>55</v>
      </c>
      <c r="BY549" s="5" t="s">
        <v>55</v>
      </c>
      <c r="BZ549" s="5" t="s">
        <v>55</v>
      </c>
      <c r="CA549" t="s">
        <v>37</v>
      </c>
      <c r="CB549" t="s">
        <v>37</v>
      </c>
      <c r="CC549" t="s">
        <v>55</v>
      </c>
    </row>
    <row r="550" spans="1:81" ht="17" customHeight="1" x14ac:dyDescent="0.2">
      <c r="A550" s="7" t="s">
        <v>37</v>
      </c>
      <c r="B550" t="s">
        <v>813</v>
      </c>
      <c r="C550" t="s">
        <v>136</v>
      </c>
      <c r="D550" t="s">
        <v>166</v>
      </c>
      <c r="E550" t="str">
        <f t="shared" si="53"/>
        <v>Load Scenario 549 (Org#=1| Campus#=1, GiftType#=2, Fund#=1)</v>
      </c>
      <c r="F550" s="24" t="str">
        <f t="shared" si="54"/>
        <v>CampusName=Main Campus|GiftType=Donate| DonatePurchaseGoal=Donate|FundName= General Giving| CategoryName=</v>
      </c>
      <c r="G550" s="24" t="str">
        <f t="shared" si="55"/>
        <v>Load Scenario 549 (Org#=1| Campus#=1, GiftType#=2, Fund#=1) - Using 'Main Campus',  'Donate', using 'AmountCurrency' of '10', with a 'One-Time' transaction using a 'New Credit Card' payment type 'Visa' with account 'Visa_Corporate_Purchase' number '4055 0111 1111 1111' Submit = 'Yes'</v>
      </c>
      <c r="H550" s="24" t="str">
        <f t="shared" si="56"/>
        <v>Environment= https://sg-dev-web.securegive.com/,  User= testing+549+load@securegive.com</v>
      </c>
      <c r="I550" s="34" t="s">
        <v>244</v>
      </c>
      <c r="J550" t="s">
        <v>272</v>
      </c>
      <c r="K550" s="34" t="s">
        <v>2306</v>
      </c>
      <c r="L550" t="s">
        <v>271</v>
      </c>
      <c r="M550" t="s">
        <v>55</v>
      </c>
      <c r="N550" t="s">
        <v>55</v>
      </c>
      <c r="O550" s="1" t="s">
        <v>92</v>
      </c>
      <c r="P550" t="s">
        <v>13</v>
      </c>
      <c r="Q550">
        <v>1</v>
      </c>
      <c r="R550" s="24">
        <v>1</v>
      </c>
      <c r="S550" s="7" t="s">
        <v>213</v>
      </c>
      <c r="T550" s="7">
        <v>2</v>
      </c>
      <c r="U550" s="7" t="s">
        <v>213</v>
      </c>
      <c r="V550" s="26" t="s">
        <v>55</v>
      </c>
      <c r="W550" s="22" t="s">
        <v>55</v>
      </c>
      <c r="X550" s="32" t="s">
        <v>55</v>
      </c>
      <c r="Y550" s="32" t="s">
        <v>55</v>
      </c>
      <c r="Z550" s="22" t="s">
        <v>55</v>
      </c>
      <c r="AA550" s="22" t="s">
        <v>55</v>
      </c>
      <c r="AB550" s="22" t="s">
        <v>55</v>
      </c>
      <c r="AC550" t="s">
        <v>60</v>
      </c>
      <c r="AD550">
        <v>1</v>
      </c>
      <c r="AF550" t="s">
        <v>24</v>
      </c>
      <c r="AG550">
        <v>10</v>
      </c>
      <c r="AH550" t="s">
        <v>17</v>
      </c>
      <c r="AI550" s="5" t="s">
        <v>55</v>
      </c>
      <c r="AJ550" s="5" t="s">
        <v>55</v>
      </c>
      <c r="AK550" s="32" t="s">
        <v>55</v>
      </c>
      <c r="AL550" s="22" t="s">
        <v>55</v>
      </c>
      <c r="AM550" s="32" t="s">
        <v>55</v>
      </c>
      <c r="AN550" s="32" t="s">
        <v>55</v>
      </c>
      <c r="AO550" s="22" t="str">
        <f t="shared" si="52"/>
        <v>One-Time gift on N/A basis charged on N/A Delayed start date of N/A ending on N/A</v>
      </c>
      <c r="AP550" t="s">
        <v>38</v>
      </c>
      <c r="AQ550" s="5" t="s">
        <v>64</v>
      </c>
      <c r="AR550" s="5" t="s">
        <v>181</v>
      </c>
      <c r="AS550" s="5" t="s">
        <v>64</v>
      </c>
      <c r="AT550" s="5"/>
      <c r="AU550" t="s">
        <v>38</v>
      </c>
      <c r="AV550" t="s">
        <v>38</v>
      </c>
      <c r="AW550" t="s">
        <v>38</v>
      </c>
      <c r="AX550" t="s">
        <v>90</v>
      </c>
      <c r="AY550" s="35" t="s">
        <v>3494</v>
      </c>
      <c r="AZ550" s="36" t="s">
        <v>3426</v>
      </c>
      <c r="BA550" s="36" t="s">
        <v>4242</v>
      </c>
      <c r="BB550" s="36" t="s">
        <v>6109</v>
      </c>
      <c r="BC550" s="37"/>
      <c r="BD550" s="36" t="s">
        <v>6110</v>
      </c>
      <c r="BE550" s="36" t="s">
        <v>5200</v>
      </c>
      <c r="BF550" t="s">
        <v>87</v>
      </c>
      <c r="BG550" s="39">
        <v>82330</v>
      </c>
      <c r="BH550" t="s">
        <v>53</v>
      </c>
      <c r="BI550" t="s">
        <v>221</v>
      </c>
      <c r="BJ550" s="5" t="s">
        <v>55</v>
      </c>
      <c r="BK550" t="s">
        <v>37</v>
      </c>
      <c r="BL550" t="s">
        <v>237</v>
      </c>
      <c r="BM550" t="s">
        <v>111</v>
      </c>
      <c r="BN550" t="s">
        <v>106</v>
      </c>
      <c r="BO550" t="s">
        <v>100</v>
      </c>
      <c r="BP550" s="4">
        <v>44188</v>
      </c>
      <c r="BQ550">
        <v>123</v>
      </c>
      <c r="BR550" s="5" t="s">
        <v>55</v>
      </c>
      <c r="BS550" t="s">
        <v>172</v>
      </c>
      <c r="BT550">
        <v>30215</v>
      </c>
      <c r="BU550" t="s">
        <v>38</v>
      </c>
      <c r="BV550" t="s">
        <v>38</v>
      </c>
      <c r="BW550" s="5" t="s">
        <v>55</v>
      </c>
      <c r="BX550" s="22" t="s">
        <v>55</v>
      </c>
      <c r="BY550" s="5" t="s">
        <v>55</v>
      </c>
      <c r="BZ550" s="5" t="s">
        <v>55</v>
      </c>
      <c r="CA550" t="s">
        <v>37</v>
      </c>
      <c r="CB550" t="s">
        <v>37</v>
      </c>
      <c r="CC550" t="s">
        <v>55</v>
      </c>
    </row>
    <row r="551" spans="1:81" x14ac:dyDescent="0.2">
      <c r="A551" s="7" t="s">
        <v>37</v>
      </c>
      <c r="B551" t="s">
        <v>814</v>
      </c>
      <c r="C551" t="s">
        <v>136</v>
      </c>
      <c r="D551" t="s">
        <v>166</v>
      </c>
      <c r="E551" t="str">
        <f t="shared" si="53"/>
        <v>Load Scenario 550 (Org#=1| Campus#=1, GiftType#=2, Fund#=1)</v>
      </c>
      <c r="F551" s="24" t="str">
        <f t="shared" si="54"/>
        <v>CampusName=Main Campus|GiftType=Donate| DonatePurchaseGoal=Donate|FundName= General Giving| CategoryName=</v>
      </c>
      <c r="G551" s="24" t="str">
        <f t="shared" si="55"/>
        <v>Load Scenario 550 (Org#=1| Campus#=1, GiftType#=2, Fund#=1) - Using 'Main Campus',  'Donate', using 'AmountCurrency' of '14', with a 'One-Time' transaction using a 'New Credit Card' payment type 'Visa' with account 'Mastercard_Personal' number '5454 5454 5454 5454' Submit = 'Yes'</v>
      </c>
      <c r="H551" s="24" t="str">
        <f t="shared" si="56"/>
        <v>Environment= https://sg-dev-web.securegive.com/,  User= testing+550+load@securegive.com</v>
      </c>
      <c r="I551" s="34" t="s">
        <v>244</v>
      </c>
      <c r="J551" t="s">
        <v>272</v>
      </c>
      <c r="K551" s="34" t="s">
        <v>2307</v>
      </c>
      <c r="L551" t="s">
        <v>271</v>
      </c>
      <c r="M551" t="s">
        <v>55</v>
      </c>
      <c r="N551" t="s">
        <v>55</v>
      </c>
      <c r="O551" s="1" t="s">
        <v>92</v>
      </c>
      <c r="P551" t="s">
        <v>13</v>
      </c>
      <c r="Q551">
        <v>1</v>
      </c>
      <c r="R551" s="24">
        <v>1</v>
      </c>
      <c r="S551" s="7" t="s">
        <v>213</v>
      </c>
      <c r="T551" s="7">
        <v>2</v>
      </c>
      <c r="U551" s="7" t="s">
        <v>213</v>
      </c>
      <c r="V551" s="26" t="s">
        <v>55</v>
      </c>
      <c r="W551" s="22" t="s">
        <v>55</v>
      </c>
      <c r="X551" s="32" t="s">
        <v>55</v>
      </c>
      <c r="Y551" s="32" t="s">
        <v>55</v>
      </c>
      <c r="Z551" s="22" t="s">
        <v>55</v>
      </c>
      <c r="AA551" s="22" t="s">
        <v>55</v>
      </c>
      <c r="AB551" s="22" t="s">
        <v>55</v>
      </c>
      <c r="AC551" t="s">
        <v>60</v>
      </c>
      <c r="AD551">
        <v>1</v>
      </c>
      <c r="AF551" t="s">
        <v>24</v>
      </c>
      <c r="AG551">
        <v>14</v>
      </c>
      <c r="AH551" t="s">
        <v>17</v>
      </c>
      <c r="AI551" s="5" t="s">
        <v>55</v>
      </c>
      <c r="AJ551" s="5" t="s">
        <v>55</v>
      </c>
      <c r="AK551" s="32" t="s">
        <v>55</v>
      </c>
      <c r="AL551" s="22" t="s">
        <v>55</v>
      </c>
      <c r="AM551" s="32" t="s">
        <v>55</v>
      </c>
      <c r="AN551" s="32" t="s">
        <v>55</v>
      </c>
      <c r="AO551" s="22" t="str">
        <f t="shared" si="52"/>
        <v>One-Time gift on N/A basis charged on N/A Delayed start date of N/A ending on N/A</v>
      </c>
      <c r="AP551" t="s">
        <v>38</v>
      </c>
      <c r="AQ551" s="5" t="s">
        <v>64</v>
      </c>
      <c r="AR551" s="5" t="s">
        <v>181</v>
      </c>
      <c r="AS551" s="5" t="s">
        <v>64</v>
      </c>
      <c r="AT551" s="5"/>
      <c r="AU551" t="s">
        <v>38</v>
      </c>
      <c r="AV551" t="s">
        <v>38</v>
      </c>
      <c r="AW551" t="s">
        <v>38</v>
      </c>
      <c r="AX551" t="s">
        <v>90</v>
      </c>
      <c r="AY551" s="35" t="s">
        <v>3325</v>
      </c>
      <c r="AZ551" s="36" t="s">
        <v>3535</v>
      </c>
      <c r="BA551" s="36" t="s">
        <v>4243</v>
      </c>
      <c r="BB551" s="36" t="s">
        <v>6111</v>
      </c>
      <c r="BC551" s="37"/>
      <c r="BD551" s="36" t="s">
        <v>5607</v>
      </c>
      <c r="BE551" s="36" t="s">
        <v>5315</v>
      </c>
      <c r="BF551" t="s">
        <v>87</v>
      </c>
      <c r="BG551" s="39">
        <v>28581</v>
      </c>
      <c r="BH551" t="s">
        <v>53</v>
      </c>
      <c r="BI551" t="s">
        <v>221</v>
      </c>
      <c r="BJ551" s="5" t="s">
        <v>55</v>
      </c>
      <c r="BK551" t="s">
        <v>37</v>
      </c>
      <c r="BL551" t="s">
        <v>237</v>
      </c>
      <c r="BM551" t="s">
        <v>111</v>
      </c>
      <c r="BN551" t="s">
        <v>122</v>
      </c>
      <c r="BO551" t="s">
        <v>101</v>
      </c>
      <c r="BP551" s="4">
        <v>44188</v>
      </c>
      <c r="BQ551">
        <v>123</v>
      </c>
      <c r="BR551" s="5" t="s">
        <v>55</v>
      </c>
      <c r="BS551" t="s">
        <v>173</v>
      </c>
      <c r="BT551">
        <v>30215</v>
      </c>
      <c r="BU551" t="s">
        <v>38</v>
      </c>
      <c r="BV551" t="s">
        <v>38</v>
      </c>
      <c r="BW551" s="5" t="s">
        <v>55</v>
      </c>
      <c r="BX551" s="22" t="s">
        <v>55</v>
      </c>
      <c r="BY551" s="5" t="s">
        <v>55</v>
      </c>
      <c r="BZ551" s="5" t="s">
        <v>55</v>
      </c>
      <c r="CA551" t="s">
        <v>38</v>
      </c>
      <c r="CB551" t="s">
        <v>37</v>
      </c>
      <c r="CC551" t="s">
        <v>55</v>
      </c>
    </row>
    <row r="552" spans="1:81" x14ac:dyDescent="0.2">
      <c r="A552" s="7" t="s">
        <v>37</v>
      </c>
      <c r="B552" t="s">
        <v>815</v>
      </c>
      <c r="C552" t="s">
        <v>136</v>
      </c>
      <c r="D552" t="s">
        <v>166</v>
      </c>
      <c r="E552" t="str">
        <f t="shared" si="53"/>
        <v>Load Scenario 551 (Org#=1| Campus#=1, GiftType#=2, Fund#=1)</v>
      </c>
      <c r="F552" s="24" t="str">
        <f t="shared" si="54"/>
        <v>CampusName=Main Campus|GiftType=Donate| DonatePurchaseGoal=Donate|FundName= General Giving| CategoryName=</v>
      </c>
      <c r="G552" s="24" t="str">
        <f t="shared" si="55"/>
        <v>Load Scenario 551 (Org#=1| Campus#=1, GiftType#=2, Fund#=1) - Using 'Main Campus',  'Donate', using 'AmountCurrency' of '15', with a 'One-Time' transaction using a 'New Credit Card' payment type 'Mastercard' with account 'Mastercard_Corporate' number '5405 2222 2222 2226' Submit = 'Yes'</v>
      </c>
      <c r="H552" s="24" t="str">
        <f t="shared" si="56"/>
        <v>Environment= https://sg-dev-web.securegive.com/,  User= testing+551+load@securegive.com</v>
      </c>
      <c r="I552" s="34" t="s">
        <v>244</v>
      </c>
      <c r="J552" t="s">
        <v>272</v>
      </c>
      <c r="K552" s="34" t="s">
        <v>2308</v>
      </c>
      <c r="L552" t="s">
        <v>271</v>
      </c>
      <c r="M552" t="s">
        <v>55</v>
      </c>
      <c r="N552" t="s">
        <v>55</v>
      </c>
      <c r="O552" s="1" t="s">
        <v>92</v>
      </c>
      <c r="P552" t="s">
        <v>13</v>
      </c>
      <c r="Q552">
        <v>1</v>
      </c>
      <c r="R552" s="24">
        <v>1</v>
      </c>
      <c r="S552" s="7" t="s">
        <v>213</v>
      </c>
      <c r="T552" s="7">
        <v>2</v>
      </c>
      <c r="U552" s="7" t="s">
        <v>213</v>
      </c>
      <c r="V552" s="26" t="s">
        <v>55</v>
      </c>
      <c r="W552" s="22" t="s">
        <v>55</v>
      </c>
      <c r="X552" s="32" t="s">
        <v>55</v>
      </c>
      <c r="Y552" s="32" t="s">
        <v>55</v>
      </c>
      <c r="Z552" s="22" t="s">
        <v>55</v>
      </c>
      <c r="AA552" s="22" t="s">
        <v>55</v>
      </c>
      <c r="AB552" s="22" t="s">
        <v>55</v>
      </c>
      <c r="AC552" t="s">
        <v>60</v>
      </c>
      <c r="AD552">
        <v>1</v>
      </c>
      <c r="AF552" t="s">
        <v>24</v>
      </c>
      <c r="AG552">
        <v>15</v>
      </c>
      <c r="AH552" t="s">
        <v>17</v>
      </c>
      <c r="AI552" s="5" t="s">
        <v>55</v>
      </c>
      <c r="AJ552" s="5" t="s">
        <v>55</v>
      </c>
      <c r="AK552" s="32" t="s">
        <v>55</v>
      </c>
      <c r="AL552" s="22" t="s">
        <v>55</v>
      </c>
      <c r="AM552" s="32" t="s">
        <v>55</v>
      </c>
      <c r="AN552" s="32" t="s">
        <v>55</v>
      </c>
      <c r="AO552" s="22" t="str">
        <f t="shared" si="52"/>
        <v>One-Time gift on N/A basis charged on N/A Delayed start date of N/A ending on N/A</v>
      </c>
      <c r="AP552" t="s">
        <v>38</v>
      </c>
      <c r="AQ552" s="5" t="s">
        <v>64</v>
      </c>
      <c r="AR552" s="5" t="s">
        <v>181</v>
      </c>
      <c r="AS552" s="5" t="s">
        <v>64</v>
      </c>
      <c r="AT552" s="5"/>
      <c r="AU552" t="s">
        <v>38</v>
      </c>
      <c r="AV552" t="s">
        <v>38</v>
      </c>
      <c r="AW552" t="s">
        <v>38</v>
      </c>
      <c r="AX552" t="s">
        <v>90</v>
      </c>
      <c r="AY552" s="35" t="s">
        <v>3658</v>
      </c>
      <c r="AZ552" s="36" t="s">
        <v>3264</v>
      </c>
      <c r="BA552" s="36" t="s">
        <v>4244</v>
      </c>
      <c r="BB552" s="36" t="s">
        <v>6112</v>
      </c>
      <c r="BC552" s="37"/>
      <c r="BD552" s="36" t="s">
        <v>5801</v>
      </c>
      <c r="BE552" s="36" t="s">
        <v>5259</v>
      </c>
      <c r="BF552" t="s">
        <v>87</v>
      </c>
      <c r="BG552" s="39">
        <v>63965</v>
      </c>
      <c r="BH552" t="s">
        <v>53</v>
      </c>
      <c r="BI552" t="s">
        <v>221</v>
      </c>
      <c r="BJ552" s="5" t="s">
        <v>55</v>
      </c>
      <c r="BK552" t="s">
        <v>37</v>
      </c>
      <c r="BL552" t="s">
        <v>238</v>
      </c>
      <c r="BM552" t="s">
        <v>111</v>
      </c>
      <c r="BN552" t="s">
        <v>123</v>
      </c>
      <c r="BO552" t="s">
        <v>103</v>
      </c>
      <c r="BP552" s="4">
        <v>44188</v>
      </c>
      <c r="BQ552">
        <v>123</v>
      </c>
      <c r="BR552" s="5" t="s">
        <v>55</v>
      </c>
      <c r="BS552" t="s">
        <v>174</v>
      </c>
      <c r="BT552">
        <v>30215</v>
      </c>
      <c r="BU552" t="s">
        <v>38</v>
      </c>
      <c r="BV552" t="s">
        <v>38</v>
      </c>
      <c r="BW552" s="5" t="s">
        <v>55</v>
      </c>
      <c r="BX552" s="22" t="s">
        <v>55</v>
      </c>
      <c r="BY552" s="5" t="s">
        <v>55</v>
      </c>
      <c r="BZ552" s="5" t="s">
        <v>55</v>
      </c>
      <c r="CA552" t="s">
        <v>38</v>
      </c>
      <c r="CB552" t="s">
        <v>37</v>
      </c>
      <c r="CC552" t="s">
        <v>55</v>
      </c>
    </row>
    <row r="553" spans="1:81" x14ac:dyDescent="0.2">
      <c r="A553" s="7" t="s">
        <v>37</v>
      </c>
      <c r="B553" t="s">
        <v>816</v>
      </c>
      <c r="C553" t="s">
        <v>136</v>
      </c>
      <c r="D553" t="s">
        <v>166</v>
      </c>
      <c r="E553" t="str">
        <f t="shared" si="53"/>
        <v>Load Scenario 552 (Org#=1| Campus#=1, GiftType#=2, Fund#=1)</v>
      </c>
      <c r="F553" s="24" t="str">
        <f t="shared" si="54"/>
        <v>CampusName=Main Campus|GiftType=Donate| DonatePurchaseGoal=Donate|FundName= General Giving| CategoryName=</v>
      </c>
      <c r="G553" s="24" t="str">
        <f t="shared" si="55"/>
        <v>Load Scenario 552 (Org#=1| Campus#=1, GiftType#=2, Fund#=1) - Using 'Main Campus',  'Donate', using 'AmountCurrency' of '16', with a 'One-Time' transaction using a 'New Credit Card' payment type 'Discover' with account 'Discover' number '6011 0009 9550 0000' Submit = 'Yes'</v>
      </c>
      <c r="H553" s="24" t="str">
        <f t="shared" si="56"/>
        <v>Environment= https://sg-dev-web.securegive.com/,  User= testing+552+load@securegive.com</v>
      </c>
      <c r="I553" s="34" t="s">
        <v>244</v>
      </c>
      <c r="J553" t="s">
        <v>272</v>
      </c>
      <c r="K553" s="34" t="s">
        <v>2309</v>
      </c>
      <c r="L553" t="s">
        <v>271</v>
      </c>
      <c r="M553" t="s">
        <v>55</v>
      </c>
      <c r="N553" t="s">
        <v>55</v>
      </c>
      <c r="O553" s="1" t="s">
        <v>92</v>
      </c>
      <c r="P553" t="s">
        <v>13</v>
      </c>
      <c r="Q553">
        <v>1</v>
      </c>
      <c r="R553" s="24">
        <v>1</v>
      </c>
      <c r="S553" s="7" t="s">
        <v>213</v>
      </c>
      <c r="T553" s="7">
        <v>2</v>
      </c>
      <c r="U553" s="7" t="s">
        <v>213</v>
      </c>
      <c r="V553" s="26" t="s">
        <v>55</v>
      </c>
      <c r="W553" s="22" t="s">
        <v>55</v>
      </c>
      <c r="X553" s="32" t="s">
        <v>55</v>
      </c>
      <c r="Y553" s="32" t="s">
        <v>55</v>
      </c>
      <c r="Z553" s="22" t="s">
        <v>55</v>
      </c>
      <c r="AA553" s="22" t="s">
        <v>55</v>
      </c>
      <c r="AB553" s="22" t="s">
        <v>55</v>
      </c>
      <c r="AC553" t="s">
        <v>60</v>
      </c>
      <c r="AD553">
        <v>1</v>
      </c>
      <c r="AF553" t="s">
        <v>24</v>
      </c>
      <c r="AG553">
        <v>16</v>
      </c>
      <c r="AH553" t="s">
        <v>17</v>
      </c>
      <c r="AI553" s="5" t="s">
        <v>55</v>
      </c>
      <c r="AJ553" s="5" t="s">
        <v>55</v>
      </c>
      <c r="AK553" s="32" t="s">
        <v>55</v>
      </c>
      <c r="AL553" s="22" t="s">
        <v>55</v>
      </c>
      <c r="AM553" s="32" t="s">
        <v>55</v>
      </c>
      <c r="AN553" s="32" t="s">
        <v>55</v>
      </c>
      <c r="AO553" s="22" t="str">
        <f t="shared" si="52"/>
        <v>One-Time gift on N/A basis charged on N/A Delayed start date of N/A ending on N/A</v>
      </c>
      <c r="AP553" t="s">
        <v>38</v>
      </c>
      <c r="AQ553" s="5" t="s">
        <v>64</v>
      </c>
      <c r="AR553" s="5" t="s">
        <v>181</v>
      </c>
      <c r="AS553" s="5" t="s">
        <v>64</v>
      </c>
      <c r="AT553" s="5"/>
      <c r="AU553" t="s">
        <v>38</v>
      </c>
      <c r="AV553" t="s">
        <v>38</v>
      </c>
      <c r="AW553" t="s">
        <v>38</v>
      </c>
      <c r="AX553" t="s">
        <v>90</v>
      </c>
      <c r="AY553" s="35" t="s">
        <v>3560</v>
      </c>
      <c r="AZ553" s="36" t="s">
        <v>3417</v>
      </c>
      <c r="BA553" s="36" t="s">
        <v>4245</v>
      </c>
      <c r="BB553" s="36" t="s">
        <v>6113</v>
      </c>
      <c r="BC553" s="37"/>
      <c r="BD553" s="36" t="s">
        <v>6114</v>
      </c>
      <c r="BE553" s="36" t="s">
        <v>5270</v>
      </c>
      <c r="BF553" t="s">
        <v>87</v>
      </c>
      <c r="BG553" s="39">
        <v>40445</v>
      </c>
      <c r="BH553" t="s">
        <v>53</v>
      </c>
      <c r="BI553" t="s">
        <v>221</v>
      </c>
      <c r="BJ553" s="5" t="s">
        <v>55</v>
      </c>
      <c r="BK553" t="s">
        <v>37</v>
      </c>
      <c r="BL553" t="s">
        <v>96</v>
      </c>
      <c r="BM553" t="s">
        <v>111</v>
      </c>
      <c r="BN553" t="s">
        <v>96</v>
      </c>
      <c r="BO553" t="s">
        <v>104</v>
      </c>
      <c r="BP553" s="4">
        <v>44188</v>
      </c>
      <c r="BQ553">
        <v>123</v>
      </c>
      <c r="BR553" s="5" t="s">
        <v>55</v>
      </c>
      <c r="BS553" t="s">
        <v>175</v>
      </c>
      <c r="BT553">
        <v>30215</v>
      </c>
      <c r="BU553" t="s">
        <v>38</v>
      </c>
      <c r="BV553" t="s">
        <v>38</v>
      </c>
      <c r="BW553" s="5" t="s">
        <v>55</v>
      </c>
      <c r="BX553" s="22" t="s">
        <v>55</v>
      </c>
      <c r="BY553" s="5" t="s">
        <v>55</v>
      </c>
      <c r="BZ553" s="5" t="s">
        <v>55</v>
      </c>
      <c r="CA553" t="s">
        <v>37</v>
      </c>
      <c r="CB553" t="s">
        <v>37</v>
      </c>
      <c r="CC553" t="s">
        <v>55</v>
      </c>
    </row>
    <row r="554" spans="1:81" x14ac:dyDescent="0.2">
      <c r="A554" s="7" t="s">
        <v>37</v>
      </c>
      <c r="B554" t="s">
        <v>817</v>
      </c>
      <c r="C554" t="s">
        <v>136</v>
      </c>
      <c r="D554" t="s">
        <v>166</v>
      </c>
      <c r="E554" t="str">
        <f t="shared" si="53"/>
        <v>Load Scenario 553 (Org#=1| Campus#=1, GiftType#=2, Fund#=1)</v>
      </c>
      <c r="F554" s="24" t="str">
        <f t="shared" si="54"/>
        <v>CampusName=Main Campus|GiftType=Donate| DonatePurchaseGoal=Donate|FundName= General Giving| CategoryName=</v>
      </c>
      <c r="G554" s="24" t="str">
        <f t="shared" si="55"/>
        <v>Load Scenario 553 (Org#=1| Campus#=1, GiftType#=2, Fund#=1) - Using 'Main Campus',  'Donate', using 'AmountCurrency' of '10', with a 'One-Time' transaction using a 'New Credit Card' payment type 'Amex' with account 'American_Express' number '3714 496353 98431' Submit = 'Yes'</v>
      </c>
      <c r="H554" s="24" t="str">
        <f t="shared" si="56"/>
        <v>Environment= https://sg-dev-web.securegive.com/,  User= testing+553+load@securegive.com</v>
      </c>
      <c r="I554" s="34" t="s">
        <v>244</v>
      </c>
      <c r="J554" t="s">
        <v>272</v>
      </c>
      <c r="K554" s="34" t="s">
        <v>2310</v>
      </c>
      <c r="L554" t="s">
        <v>271</v>
      </c>
      <c r="M554" t="s">
        <v>55</v>
      </c>
      <c r="N554" t="s">
        <v>55</v>
      </c>
      <c r="O554" s="1" t="s">
        <v>92</v>
      </c>
      <c r="P554" t="s">
        <v>13</v>
      </c>
      <c r="Q554">
        <v>1</v>
      </c>
      <c r="R554" s="24">
        <v>1</v>
      </c>
      <c r="S554" s="7" t="s">
        <v>213</v>
      </c>
      <c r="T554" s="7">
        <v>2</v>
      </c>
      <c r="U554" s="7" t="s">
        <v>213</v>
      </c>
      <c r="V554" s="26" t="s">
        <v>55</v>
      </c>
      <c r="W554" s="22" t="s">
        <v>55</v>
      </c>
      <c r="X554" s="32" t="s">
        <v>55</v>
      </c>
      <c r="Y554" s="32" t="s">
        <v>55</v>
      </c>
      <c r="Z554" s="22" t="s">
        <v>55</v>
      </c>
      <c r="AA554" s="22" t="s">
        <v>55</v>
      </c>
      <c r="AB554" s="22" t="s">
        <v>55</v>
      </c>
      <c r="AC554" t="s">
        <v>60</v>
      </c>
      <c r="AD554">
        <v>1</v>
      </c>
      <c r="AF554" t="s">
        <v>24</v>
      </c>
      <c r="AG554">
        <v>10</v>
      </c>
      <c r="AH554" t="s">
        <v>17</v>
      </c>
      <c r="AI554" s="5" t="s">
        <v>55</v>
      </c>
      <c r="AJ554" s="5" t="s">
        <v>55</v>
      </c>
      <c r="AK554" s="32" t="s">
        <v>55</v>
      </c>
      <c r="AL554" s="22" t="s">
        <v>55</v>
      </c>
      <c r="AM554" s="32" t="s">
        <v>55</v>
      </c>
      <c r="AN554" s="32" t="s">
        <v>55</v>
      </c>
      <c r="AO554" s="22" t="str">
        <f t="shared" si="52"/>
        <v>One-Time gift on N/A basis charged on N/A Delayed start date of N/A ending on N/A</v>
      </c>
      <c r="AP554" t="s">
        <v>38</v>
      </c>
      <c r="AQ554" s="5" t="s">
        <v>64</v>
      </c>
      <c r="AR554" s="5" t="s">
        <v>181</v>
      </c>
      <c r="AS554" s="5" t="s">
        <v>64</v>
      </c>
      <c r="AT554" s="5"/>
      <c r="AU554" t="s">
        <v>38</v>
      </c>
      <c r="AV554" t="s">
        <v>38</v>
      </c>
      <c r="AW554" t="s">
        <v>38</v>
      </c>
      <c r="AX554" t="s">
        <v>90</v>
      </c>
      <c r="AY554" s="35" t="s">
        <v>3520</v>
      </c>
      <c r="AZ554" s="36" t="s">
        <v>3410</v>
      </c>
      <c r="BA554" s="36" t="s">
        <v>4246</v>
      </c>
      <c r="BB554" s="36" t="s">
        <v>6115</v>
      </c>
      <c r="BC554" s="37"/>
      <c r="BD554" s="36" t="s">
        <v>6116</v>
      </c>
      <c r="BE554" s="36" t="s">
        <v>5195</v>
      </c>
      <c r="BF554" t="s">
        <v>87</v>
      </c>
      <c r="BG554" s="39">
        <v>77976</v>
      </c>
      <c r="BH554" t="s">
        <v>53</v>
      </c>
      <c r="BI554" t="s">
        <v>221</v>
      </c>
      <c r="BJ554" s="5" t="s">
        <v>55</v>
      </c>
      <c r="BK554" t="s">
        <v>37</v>
      </c>
      <c r="BL554" t="s">
        <v>239</v>
      </c>
      <c r="BM554" t="s">
        <v>111</v>
      </c>
      <c r="BN554" t="s">
        <v>107</v>
      </c>
      <c r="BO554" t="s">
        <v>105</v>
      </c>
      <c r="BP554" s="4">
        <v>44188</v>
      </c>
      <c r="BQ554" s="5" t="s">
        <v>55</v>
      </c>
      <c r="BR554">
        <v>1234</v>
      </c>
      <c r="BS554" t="s">
        <v>176</v>
      </c>
      <c r="BT554">
        <v>30215</v>
      </c>
      <c r="BU554" t="s">
        <v>38</v>
      </c>
      <c r="BV554" t="s">
        <v>55</v>
      </c>
      <c r="BW554" s="5" t="s">
        <v>55</v>
      </c>
      <c r="BX554" s="22" t="s">
        <v>55</v>
      </c>
      <c r="BY554" s="5" t="s">
        <v>55</v>
      </c>
      <c r="BZ554" s="5" t="s">
        <v>55</v>
      </c>
      <c r="CA554" t="s">
        <v>37</v>
      </c>
      <c r="CB554" t="s">
        <v>37</v>
      </c>
      <c r="CC554" t="s">
        <v>55</v>
      </c>
    </row>
    <row r="555" spans="1:81" x14ac:dyDescent="0.2">
      <c r="A555" s="7" t="s">
        <v>37</v>
      </c>
      <c r="B555" t="s">
        <v>818</v>
      </c>
      <c r="C555" t="s">
        <v>136</v>
      </c>
      <c r="D555" t="s">
        <v>166</v>
      </c>
      <c r="E555" t="str">
        <f t="shared" si="53"/>
        <v>Load Scenario 554 (Org#=1| Campus#=1, GiftType#=2, Fund#=1)</v>
      </c>
      <c r="F555" s="24" t="str">
        <f t="shared" si="54"/>
        <v>CampusName=Main Campus|GiftType=Donate| DonatePurchaseGoal=Donate|FundName= General Giving| CategoryName=</v>
      </c>
      <c r="G555" s="24" t="str">
        <f t="shared" si="55"/>
        <v>Load Scenario 554 (Org#=1| Campus#=1, GiftType#=2, Fund#=1) - Using 'Main Campus',  'Donate', using 'AmountCurrency' of '10', with a 'One-Time' transaction using a 'New Bank Account' payment type 'ach' with account 'NormalAccount' number '856667' Submit = 'Yes'</v>
      </c>
      <c r="H555" s="24" t="str">
        <f t="shared" si="56"/>
        <v>Environment= https://sg-dev-web.securegive.com/,  User= testing+554+load@securegive.com</v>
      </c>
      <c r="I555" s="34" t="s">
        <v>244</v>
      </c>
      <c r="J555" t="s">
        <v>272</v>
      </c>
      <c r="K555" s="34" t="s">
        <v>2311</v>
      </c>
      <c r="L555" t="s">
        <v>271</v>
      </c>
      <c r="M555" t="s">
        <v>55</v>
      </c>
      <c r="N555" t="s">
        <v>55</v>
      </c>
      <c r="O555" s="1" t="s">
        <v>92</v>
      </c>
      <c r="P555" t="s">
        <v>13</v>
      </c>
      <c r="Q555">
        <v>1</v>
      </c>
      <c r="R555" s="24">
        <v>1</v>
      </c>
      <c r="S555" s="7" t="s">
        <v>213</v>
      </c>
      <c r="T555" s="7">
        <v>2</v>
      </c>
      <c r="U555" s="7" t="s">
        <v>213</v>
      </c>
      <c r="V555" s="26" t="s">
        <v>55</v>
      </c>
      <c r="W555" s="22" t="s">
        <v>55</v>
      </c>
      <c r="X555" s="32" t="s">
        <v>55</v>
      </c>
      <c r="Y555" s="32" t="s">
        <v>55</v>
      </c>
      <c r="Z555" s="22" t="s">
        <v>55</v>
      </c>
      <c r="AA555" s="22" t="s">
        <v>55</v>
      </c>
      <c r="AB555" s="22" t="s">
        <v>55</v>
      </c>
      <c r="AC555" t="s">
        <v>60</v>
      </c>
      <c r="AD555">
        <v>1</v>
      </c>
      <c r="AF555" t="s">
        <v>24</v>
      </c>
      <c r="AG555">
        <v>10</v>
      </c>
      <c r="AH555" t="s">
        <v>17</v>
      </c>
      <c r="AI555" s="5" t="s">
        <v>55</v>
      </c>
      <c r="AJ555" s="5" t="s">
        <v>55</v>
      </c>
      <c r="AK555" s="32" t="s">
        <v>55</v>
      </c>
      <c r="AL555" s="22" t="s">
        <v>55</v>
      </c>
      <c r="AM555" s="32" t="s">
        <v>55</v>
      </c>
      <c r="AN555" s="32" t="s">
        <v>55</v>
      </c>
      <c r="AO555" s="22" t="str">
        <f t="shared" si="52"/>
        <v>One-Time gift on N/A basis charged on N/A Delayed start date of N/A ending on N/A</v>
      </c>
      <c r="AP555" t="s">
        <v>38</v>
      </c>
      <c r="AQ555" s="5" t="s">
        <v>64</v>
      </c>
      <c r="AR555" s="5" t="s">
        <v>181</v>
      </c>
      <c r="AS555" s="5" t="s">
        <v>64</v>
      </c>
      <c r="AT555" s="5"/>
      <c r="AU555" t="s">
        <v>38</v>
      </c>
      <c r="AV555" t="s">
        <v>38</v>
      </c>
      <c r="AW555" t="s">
        <v>38</v>
      </c>
      <c r="AX555" t="s">
        <v>90</v>
      </c>
      <c r="AY555" s="35" t="s">
        <v>3439</v>
      </c>
      <c r="AZ555" s="36" t="s">
        <v>3599</v>
      </c>
      <c r="BA555" s="36" t="s">
        <v>4247</v>
      </c>
      <c r="BB555" s="36" t="s">
        <v>6117</v>
      </c>
      <c r="BC555" s="37"/>
      <c r="BD555" s="36" t="s">
        <v>5484</v>
      </c>
      <c r="BE555" s="36" t="s">
        <v>5200</v>
      </c>
      <c r="BF555" t="s">
        <v>87</v>
      </c>
      <c r="BG555" s="39">
        <v>45225</v>
      </c>
      <c r="BH555" t="s">
        <v>126</v>
      </c>
      <c r="BI555" t="s">
        <v>221</v>
      </c>
      <c r="BJ555" s="5" t="s">
        <v>55</v>
      </c>
      <c r="BK555" s="5" t="s">
        <v>55</v>
      </c>
      <c r="BL555" t="s">
        <v>236</v>
      </c>
      <c r="BM555" t="s">
        <v>110</v>
      </c>
      <c r="BN555" t="s">
        <v>119</v>
      </c>
      <c r="BO555">
        <v>856667</v>
      </c>
      <c r="BP555" s="5" t="s">
        <v>55</v>
      </c>
      <c r="BQ555" s="5" t="s">
        <v>55</v>
      </c>
      <c r="BR555" s="5" t="s">
        <v>55</v>
      </c>
      <c r="BS555" s="5" t="s">
        <v>55</v>
      </c>
      <c r="BT555" s="5" t="s">
        <v>55</v>
      </c>
      <c r="BU555" s="5" t="s">
        <v>55</v>
      </c>
      <c r="BV555" t="s">
        <v>38</v>
      </c>
      <c r="BW555" t="s">
        <v>51</v>
      </c>
      <c r="BX555" s="6" t="s">
        <v>132</v>
      </c>
      <c r="BY555" t="s">
        <v>52</v>
      </c>
      <c r="BZ555" s="5" t="s">
        <v>131</v>
      </c>
      <c r="CA555" t="s">
        <v>38</v>
      </c>
      <c r="CB555" t="s">
        <v>37</v>
      </c>
      <c r="CC555" t="s">
        <v>215</v>
      </c>
    </row>
    <row r="556" spans="1:81" x14ac:dyDescent="0.2">
      <c r="A556" s="7" t="s">
        <v>37</v>
      </c>
      <c r="B556" t="s">
        <v>819</v>
      </c>
      <c r="C556" t="s">
        <v>136</v>
      </c>
      <c r="D556" t="s">
        <v>166</v>
      </c>
      <c r="E556" t="str">
        <f t="shared" si="53"/>
        <v>Load Scenario 555 (Org#=1| Campus#=1, GiftType#=2, Fund#=1)</v>
      </c>
      <c r="F556" s="24" t="str">
        <f t="shared" si="54"/>
        <v>CampusName=Main Campus|GiftType=Donate| DonatePurchaseGoal=Donate|FundName= General Giving| CategoryName=</v>
      </c>
      <c r="G556" s="24" t="str">
        <f t="shared" si="55"/>
        <v>Load Scenario 555 (Org#=1| Campus#=1, GiftType#=2, Fund#=1) - Using 'Main Campus',  'Donate', using 'AmountCurrency' of '10', with a 'One-Time' transaction using a 'New Credit Card' payment type 'Visa' with account 'Visa_Personal' number '4111 1111 1111 1111' Submit = 'Yes'</v>
      </c>
      <c r="H556" s="24" t="str">
        <f t="shared" si="56"/>
        <v>Environment= https://sg-dev-web.securegive.com/,  User= testing+555+load@securegive.com</v>
      </c>
      <c r="I556" s="34" t="s">
        <v>244</v>
      </c>
      <c r="J556" t="s">
        <v>272</v>
      </c>
      <c r="K556" s="34" t="s">
        <v>2312</v>
      </c>
      <c r="L556" t="s">
        <v>271</v>
      </c>
      <c r="M556" t="s">
        <v>55</v>
      </c>
      <c r="N556" t="s">
        <v>55</v>
      </c>
      <c r="O556" s="1" t="s">
        <v>92</v>
      </c>
      <c r="P556" t="s">
        <v>13</v>
      </c>
      <c r="Q556">
        <v>1</v>
      </c>
      <c r="R556" s="24">
        <v>1</v>
      </c>
      <c r="S556" s="7" t="s">
        <v>213</v>
      </c>
      <c r="T556" s="7">
        <v>2</v>
      </c>
      <c r="U556" s="7" t="s">
        <v>213</v>
      </c>
      <c r="V556" s="26" t="s">
        <v>55</v>
      </c>
      <c r="W556" s="22" t="s">
        <v>55</v>
      </c>
      <c r="X556" s="32" t="s">
        <v>55</v>
      </c>
      <c r="Y556" s="32" t="s">
        <v>55</v>
      </c>
      <c r="Z556" s="22" t="s">
        <v>55</v>
      </c>
      <c r="AA556" s="22" t="s">
        <v>55</v>
      </c>
      <c r="AB556" s="22" t="s">
        <v>55</v>
      </c>
      <c r="AC556" t="s">
        <v>60</v>
      </c>
      <c r="AD556">
        <v>1</v>
      </c>
      <c r="AF556" t="s">
        <v>24</v>
      </c>
      <c r="AG556">
        <v>10</v>
      </c>
      <c r="AH556" t="s">
        <v>17</v>
      </c>
      <c r="AI556" s="5" t="s">
        <v>55</v>
      </c>
      <c r="AJ556" s="5" t="s">
        <v>55</v>
      </c>
      <c r="AK556" s="32" t="s">
        <v>55</v>
      </c>
      <c r="AL556" s="22" t="s">
        <v>55</v>
      </c>
      <c r="AM556" s="32" t="s">
        <v>55</v>
      </c>
      <c r="AN556" s="32" t="s">
        <v>55</v>
      </c>
      <c r="AO556" s="22" t="str">
        <f t="shared" si="52"/>
        <v>One-Time gift on N/A basis charged on N/A Delayed start date of N/A ending on N/A</v>
      </c>
      <c r="AP556" t="s">
        <v>38</v>
      </c>
      <c r="AQ556" s="5" t="s">
        <v>64</v>
      </c>
      <c r="AR556" s="5" t="s">
        <v>181</v>
      </c>
      <c r="AS556" s="5" t="s">
        <v>64</v>
      </c>
      <c r="AT556" s="5"/>
      <c r="AU556" t="s">
        <v>38</v>
      </c>
      <c r="AV556" t="s">
        <v>38</v>
      </c>
      <c r="AW556" t="s">
        <v>38</v>
      </c>
      <c r="AX556" t="s">
        <v>90</v>
      </c>
      <c r="AY556" s="35" t="s">
        <v>3659</v>
      </c>
      <c r="AZ556" s="36" t="s">
        <v>3322</v>
      </c>
      <c r="BA556" s="36" t="s">
        <v>4248</v>
      </c>
      <c r="BB556" s="36" t="s">
        <v>6118</v>
      </c>
      <c r="BC556" s="37"/>
      <c r="BD556" s="36" t="s">
        <v>5846</v>
      </c>
      <c r="BE556" s="36" t="s">
        <v>5332</v>
      </c>
      <c r="BF556" t="s">
        <v>87</v>
      </c>
      <c r="BG556" s="39">
        <v>86764</v>
      </c>
      <c r="BH556" t="s">
        <v>53</v>
      </c>
      <c r="BI556" t="s">
        <v>221</v>
      </c>
      <c r="BJ556" s="5" t="s">
        <v>55</v>
      </c>
      <c r="BK556" t="s">
        <v>37</v>
      </c>
      <c r="BL556" t="s">
        <v>237</v>
      </c>
      <c r="BM556" t="s">
        <v>111</v>
      </c>
      <c r="BN556" t="s">
        <v>121</v>
      </c>
      <c r="BO556" t="s">
        <v>98</v>
      </c>
      <c r="BP556" s="4">
        <v>44188</v>
      </c>
      <c r="BQ556">
        <v>123</v>
      </c>
      <c r="BR556" s="5" t="s">
        <v>55</v>
      </c>
      <c r="BS556" t="s">
        <v>50</v>
      </c>
      <c r="BT556">
        <v>30215</v>
      </c>
      <c r="BU556" t="s">
        <v>38</v>
      </c>
      <c r="BV556" t="s">
        <v>38</v>
      </c>
      <c r="BW556" s="5" t="s">
        <v>55</v>
      </c>
      <c r="BX556" s="22" t="s">
        <v>55</v>
      </c>
      <c r="BY556" s="5" t="s">
        <v>55</v>
      </c>
      <c r="BZ556" s="5" t="s">
        <v>55</v>
      </c>
      <c r="CA556" t="s">
        <v>37</v>
      </c>
      <c r="CB556" t="s">
        <v>37</v>
      </c>
      <c r="CC556" t="s">
        <v>55</v>
      </c>
    </row>
    <row r="557" spans="1:81" ht="17" customHeight="1" x14ac:dyDescent="0.2">
      <c r="A557" s="7" t="s">
        <v>37</v>
      </c>
      <c r="B557" t="s">
        <v>820</v>
      </c>
      <c r="C557" t="s">
        <v>136</v>
      </c>
      <c r="D557" t="s">
        <v>166</v>
      </c>
      <c r="E557" t="str">
        <f t="shared" si="53"/>
        <v>Load Scenario 556 (Org#=1| Campus#=1, GiftType#=2, Fund#=1)</v>
      </c>
      <c r="F557" s="24" t="str">
        <f t="shared" si="54"/>
        <v>CampusName=Main Campus|GiftType=Donate| DonatePurchaseGoal=Donate|FundName= General Giving| CategoryName=</v>
      </c>
      <c r="G557" s="24" t="str">
        <f t="shared" si="55"/>
        <v>Load Scenario 556 (Org#=1| Campus#=1, GiftType#=2, Fund#=1) - Using 'Main Campus',  'Donate', using 'AmountCurrency' of '10', with a 'One-Time' transaction using a 'New Credit Card' payment type 'Visa' with account 'Visa_Corporate_Purchase' number '4055 0111 1111 1111' Submit = 'Yes'</v>
      </c>
      <c r="H557" s="24" t="str">
        <f t="shared" si="56"/>
        <v>Environment= https://sg-dev-web.securegive.com/,  User= testing+556+load@securegive.com</v>
      </c>
      <c r="I557" s="34" t="s">
        <v>244</v>
      </c>
      <c r="J557" t="s">
        <v>272</v>
      </c>
      <c r="K557" s="34" t="s">
        <v>2313</v>
      </c>
      <c r="L557" t="s">
        <v>271</v>
      </c>
      <c r="M557" t="s">
        <v>55</v>
      </c>
      <c r="N557" t="s">
        <v>55</v>
      </c>
      <c r="O557" s="1" t="s">
        <v>92</v>
      </c>
      <c r="P557" t="s">
        <v>13</v>
      </c>
      <c r="Q557">
        <v>1</v>
      </c>
      <c r="R557" s="24">
        <v>1</v>
      </c>
      <c r="S557" s="7" t="s">
        <v>213</v>
      </c>
      <c r="T557" s="7">
        <v>2</v>
      </c>
      <c r="U557" s="7" t="s">
        <v>213</v>
      </c>
      <c r="V557" s="26" t="s">
        <v>55</v>
      </c>
      <c r="W557" s="22" t="s">
        <v>55</v>
      </c>
      <c r="X557" s="32" t="s">
        <v>55</v>
      </c>
      <c r="Y557" s="32" t="s">
        <v>55</v>
      </c>
      <c r="Z557" s="22" t="s">
        <v>55</v>
      </c>
      <c r="AA557" s="22" t="s">
        <v>55</v>
      </c>
      <c r="AB557" s="22" t="s">
        <v>55</v>
      </c>
      <c r="AC557" t="s">
        <v>60</v>
      </c>
      <c r="AD557">
        <v>1</v>
      </c>
      <c r="AF557" t="s">
        <v>24</v>
      </c>
      <c r="AG557">
        <v>10</v>
      </c>
      <c r="AH557" t="s">
        <v>17</v>
      </c>
      <c r="AI557" s="5" t="s">
        <v>55</v>
      </c>
      <c r="AJ557" s="5" t="s">
        <v>55</v>
      </c>
      <c r="AK557" s="32" t="s">
        <v>55</v>
      </c>
      <c r="AL557" s="22" t="s">
        <v>55</v>
      </c>
      <c r="AM557" s="32" t="s">
        <v>55</v>
      </c>
      <c r="AN557" s="32" t="s">
        <v>55</v>
      </c>
      <c r="AO557" s="22" t="str">
        <f t="shared" si="52"/>
        <v>One-Time gift on N/A basis charged on N/A Delayed start date of N/A ending on N/A</v>
      </c>
      <c r="AP557" t="s">
        <v>38</v>
      </c>
      <c r="AQ557" s="5" t="s">
        <v>64</v>
      </c>
      <c r="AR557" s="5" t="s">
        <v>181</v>
      </c>
      <c r="AS557" s="5" t="s">
        <v>64</v>
      </c>
      <c r="AT557" s="5"/>
      <c r="AU557" t="s">
        <v>38</v>
      </c>
      <c r="AV557" t="s">
        <v>38</v>
      </c>
      <c r="AW557" t="s">
        <v>38</v>
      </c>
      <c r="AX557" t="s">
        <v>90</v>
      </c>
      <c r="AY557" s="35" t="s">
        <v>3274</v>
      </c>
      <c r="AZ557" s="36" t="s">
        <v>3660</v>
      </c>
      <c r="BA557" s="36" t="s">
        <v>4249</v>
      </c>
      <c r="BB557" s="36" t="s">
        <v>6119</v>
      </c>
      <c r="BC557" s="37"/>
      <c r="BD557" s="36" t="s">
        <v>5244</v>
      </c>
      <c r="BE557" s="36" t="s">
        <v>5251</v>
      </c>
      <c r="BF557" t="s">
        <v>87</v>
      </c>
      <c r="BG557" s="39">
        <v>28628</v>
      </c>
      <c r="BH557" t="s">
        <v>53</v>
      </c>
      <c r="BI557" t="s">
        <v>221</v>
      </c>
      <c r="BJ557" s="5" t="s">
        <v>55</v>
      </c>
      <c r="BK557" t="s">
        <v>37</v>
      </c>
      <c r="BL557" t="s">
        <v>237</v>
      </c>
      <c r="BM557" t="s">
        <v>111</v>
      </c>
      <c r="BN557" t="s">
        <v>106</v>
      </c>
      <c r="BO557" t="s">
        <v>100</v>
      </c>
      <c r="BP557" s="4">
        <v>44188</v>
      </c>
      <c r="BQ557">
        <v>123</v>
      </c>
      <c r="BR557" s="5" t="s">
        <v>55</v>
      </c>
      <c r="BS557" t="s">
        <v>172</v>
      </c>
      <c r="BT557">
        <v>30215</v>
      </c>
      <c r="BU557" t="s">
        <v>38</v>
      </c>
      <c r="BV557" t="s">
        <v>38</v>
      </c>
      <c r="BW557" s="5" t="s">
        <v>55</v>
      </c>
      <c r="BX557" s="22" t="s">
        <v>55</v>
      </c>
      <c r="BY557" s="5" t="s">
        <v>55</v>
      </c>
      <c r="BZ557" s="5" t="s">
        <v>55</v>
      </c>
      <c r="CA557" t="s">
        <v>37</v>
      </c>
      <c r="CB557" t="s">
        <v>37</v>
      </c>
      <c r="CC557" t="s">
        <v>55</v>
      </c>
    </row>
    <row r="558" spans="1:81" x14ac:dyDescent="0.2">
      <c r="A558" s="7" t="s">
        <v>37</v>
      </c>
      <c r="B558" t="s">
        <v>821</v>
      </c>
      <c r="C558" t="s">
        <v>136</v>
      </c>
      <c r="D558" t="s">
        <v>166</v>
      </c>
      <c r="E558" t="str">
        <f t="shared" si="53"/>
        <v>Load Scenario 557 (Org#=1| Campus#=1, GiftType#=2, Fund#=1)</v>
      </c>
      <c r="F558" s="24" t="str">
        <f t="shared" si="54"/>
        <v>CampusName=Main Campus|GiftType=Donate| DonatePurchaseGoal=Donate|FundName= General Giving| CategoryName=</v>
      </c>
      <c r="G558" s="24" t="str">
        <f t="shared" si="55"/>
        <v>Load Scenario 557 (Org#=1| Campus#=1, GiftType#=2, Fund#=1) - Using 'Main Campus',  'Donate', using 'AmountCurrency' of '14', with a 'One-Time' transaction using a 'New Credit Card' payment type 'Visa' with account 'Mastercard_Personal' number '5454 5454 5454 5454' Submit = 'Yes'</v>
      </c>
      <c r="H558" s="24" t="str">
        <f t="shared" si="56"/>
        <v>Environment= https://sg-dev-web.securegive.com/,  User= testing+557+load@securegive.com</v>
      </c>
      <c r="I558" s="34" t="s">
        <v>244</v>
      </c>
      <c r="J558" t="s">
        <v>272</v>
      </c>
      <c r="K558" s="34" t="s">
        <v>2314</v>
      </c>
      <c r="L558" t="s">
        <v>271</v>
      </c>
      <c r="M558" t="s">
        <v>55</v>
      </c>
      <c r="N558" t="s">
        <v>55</v>
      </c>
      <c r="O558" s="1" t="s">
        <v>92</v>
      </c>
      <c r="P558" t="s">
        <v>13</v>
      </c>
      <c r="Q558">
        <v>1</v>
      </c>
      <c r="R558" s="24">
        <v>1</v>
      </c>
      <c r="S558" s="7" t="s">
        <v>213</v>
      </c>
      <c r="T558" s="7">
        <v>2</v>
      </c>
      <c r="U558" s="7" t="s">
        <v>213</v>
      </c>
      <c r="V558" s="26" t="s">
        <v>55</v>
      </c>
      <c r="W558" s="22" t="s">
        <v>55</v>
      </c>
      <c r="X558" s="32" t="s">
        <v>55</v>
      </c>
      <c r="Y558" s="32" t="s">
        <v>55</v>
      </c>
      <c r="Z558" s="22" t="s">
        <v>55</v>
      </c>
      <c r="AA558" s="22" t="s">
        <v>55</v>
      </c>
      <c r="AB558" s="22" t="s">
        <v>55</v>
      </c>
      <c r="AC558" t="s">
        <v>60</v>
      </c>
      <c r="AD558">
        <v>1</v>
      </c>
      <c r="AF558" t="s">
        <v>24</v>
      </c>
      <c r="AG558">
        <v>14</v>
      </c>
      <c r="AH558" t="s">
        <v>17</v>
      </c>
      <c r="AI558" s="5" t="s">
        <v>55</v>
      </c>
      <c r="AJ558" s="5" t="s">
        <v>55</v>
      </c>
      <c r="AK558" s="32" t="s">
        <v>55</v>
      </c>
      <c r="AL558" s="22" t="s">
        <v>55</v>
      </c>
      <c r="AM558" s="32" t="s">
        <v>55</v>
      </c>
      <c r="AN558" s="32" t="s">
        <v>55</v>
      </c>
      <c r="AO558" s="22" t="str">
        <f t="shared" si="52"/>
        <v>One-Time gift on N/A basis charged on N/A Delayed start date of N/A ending on N/A</v>
      </c>
      <c r="AP558" t="s">
        <v>38</v>
      </c>
      <c r="AQ558" s="5" t="s">
        <v>64</v>
      </c>
      <c r="AR558" s="5" t="s">
        <v>181</v>
      </c>
      <c r="AS558" s="5" t="s">
        <v>64</v>
      </c>
      <c r="AT558" s="5"/>
      <c r="AU558" t="s">
        <v>38</v>
      </c>
      <c r="AV558" t="s">
        <v>38</v>
      </c>
      <c r="AW558" t="s">
        <v>38</v>
      </c>
      <c r="AX558" t="s">
        <v>90</v>
      </c>
      <c r="AY558" s="35" t="s">
        <v>3618</v>
      </c>
      <c r="AZ558" s="36" t="s">
        <v>3302</v>
      </c>
      <c r="BA558" s="36" t="s">
        <v>4250</v>
      </c>
      <c r="BB558" s="36" t="s">
        <v>6120</v>
      </c>
      <c r="BC558" s="37"/>
      <c r="BD558" s="36" t="s">
        <v>5477</v>
      </c>
      <c r="BE558" s="36" t="s">
        <v>5280</v>
      </c>
      <c r="BF558" t="s">
        <v>87</v>
      </c>
      <c r="BG558" s="39">
        <v>79089</v>
      </c>
      <c r="BH558" t="s">
        <v>53</v>
      </c>
      <c r="BI558" t="s">
        <v>221</v>
      </c>
      <c r="BJ558" s="5" t="s">
        <v>55</v>
      </c>
      <c r="BK558" t="s">
        <v>37</v>
      </c>
      <c r="BL558" t="s">
        <v>237</v>
      </c>
      <c r="BM558" t="s">
        <v>111</v>
      </c>
      <c r="BN558" t="s">
        <v>122</v>
      </c>
      <c r="BO558" t="s">
        <v>101</v>
      </c>
      <c r="BP558" s="4">
        <v>44188</v>
      </c>
      <c r="BQ558">
        <v>123</v>
      </c>
      <c r="BR558" s="5" t="s">
        <v>55</v>
      </c>
      <c r="BS558" t="s">
        <v>173</v>
      </c>
      <c r="BT558">
        <v>30215</v>
      </c>
      <c r="BU558" t="s">
        <v>38</v>
      </c>
      <c r="BV558" t="s">
        <v>38</v>
      </c>
      <c r="BW558" s="5" t="s">
        <v>55</v>
      </c>
      <c r="BX558" s="22" t="s">
        <v>55</v>
      </c>
      <c r="BY558" s="5" t="s">
        <v>55</v>
      </c>
      <c r="BZ558" s="5" t="s">
        <v>55</v>
      </c>
      <c r="CA558" t="s">
        <v>38</v>
      </c>
      <c r="CB558" t="s">
        <v>37</v>
      </c>
      <c r="CC558" t="s">
        <v>55</v>
      </c>
    </row>
    <row r="559" spans="1:81" x14ac:dyDescent="0.2">
      <c r="A559" s="7" t="s">
        <v>37</v>
      </c>
      <c r="B559" t="s">
        <v>822</v>
      </c>
      <c r="C559" t="s">
        <v>136</v>
      </c>
      <c r="D559" t="s">
        <v>166</v>
      </c>
      <c r="E559" t="str">
        <f t="shared" si="53"/>
        <v>Load Scenario 558 (Org#=1| Campus#=1, GiftType#=2, Fund#=1)</v>
      </c>
      <c r="F559" s="24" t="str">
        <f t="shared" si="54"/>
        <v>CampusName=Main Campus|GiftType=Donate| DonatePurchaseGoal=Donate|FundName= General Giving| CategoryName=</v>
      </c>
      <c r="G559" s="24" t="str">
        <f t="shared" si="55"/>
        <v>Load Scenario 558 (Org#=1| Campus#=1, GiftType#=2, Fund#=1) - Using 'Main Campus',  'Donate', using 'AmountCurrency' of '15', with a 'One-Time' transaction using a 'New Credit Card' payment type 'Mastercard' with account 'Mastercard_Corporate' number '5405 2222 2222 2226' Submit = 'Yes'</v>
      </c>
      <c r="H559" s="24" t="str">
        <f t="shared" si="56"/>
        <v>Environment= https://sg-dev-web.securegive.com/,  User= testing+558+load@securegive.com</v>
      </c>
      <c r="I559" s="34" t="s">
        <v>244</v>
      </c>
      <c r="J559" t="s">
        <v>272</v>
      </c>
      <c r="K559" s="34" t="s">
        <v>2315</v>
      </c>
      <c r="L559" t="s">
        <v>271</v>
      </c>
      <c r="M559" t="s">
        <v>55</v>
      </c>
      <c r="N559" t="s">
        <v>55</v>
      </c>
      <c r="O559" s="1" t="s">
        <v>92</v>
      </c>
      <c r="P559" t="s">
        <v>13</v>
      </c>
      <c r="Q559">
        <v>1</v>
      </c>
      <c r="R559" s="24">
        <v>1</v>
      </c>
      <c r="S559" s="7" t="s">
        <v>213</v>
      </c>
      <c r="T559" s="7">
        <v>2</v>
      </c>
      <c r="U559" s="7" t="s">
        <v>213</v>
      </c>
      <c r="V559" s="26" t="s">
        <v>55</v>
      </c>
      <c r="W559" s="22" t="s">
        <v>55</v>
      </c>
      <c r="X559" s="32" t="s">
        <v>55</v>
      </c>
      <c r="Y559" s="32" t="s">
        <v>55</v>
      </c>
      <c r="Z559" s="22" t="s">
        <v>55</v>
      </c>
      <c r="AA559" s="22" t="s">
        <v>55</v>
      </c>
      <c r="AB559" s="22" t="s">
        <v>55</v>
      </c>
      <c r="AC559" t="s">
        <v>60</v>
      </c>
      <c r="AD559">
        <v>1</v>
      </c>
      <c r="AF559" t="s">
        <v>24</v>
      </c>
      <c r="AG559">
        <v>15</v>
      </c>
      <c r="AH559" t="s">
        <v>17</v>
      </c>
      <c r="AI559" s="5" t="s">
        <v>55</v>
      </c>
      <c r="AJ559" s="5" t="s">
        <v>55</v>
      </c>
      <c r="AK559" s="32" t="s">
        <v>55</v>
      </c>
      <c r="AL559" s="22" t="s">
        <v>55</v>
      </c>
      <c r="AM559" s="32" t="s">
        <v>55</v>
      </c>
      <c r="AN559" s="32" t="s">
        <v>55</v>
      </c>
      <c r="AO559" s="22" t="str">
        <f t="shared" si="52"/>
        <v>One-Time gift on N/A basis charged on N/A Delayed start date of N/A ending on N/A</v>
      </c>
      <c r="AP559" t="s">
        <v>38</v>
      </c>
      <c r="AQ559" s="5" t="s">
        <v>64</v>
      </c>
      <c r="AR559" s="5" t="s">
        <v>181</v>
      </c>
      <c r="AS559" s="5" t="s">
        <v>64</v>
      </c>
      <c r="AT559" s="5"/>
      <c r="AU559" t="s">
        <v>38</v>
      </c>
      <c r="AV559" t="s">
        <v>38</v>
      </c>
      <c r="AW559" t="s">
        <v>38</v>
      </c>
      <c r="AX559" t="s">
        <v>90</v>
      </c>
      <c r="AY559" s="35" t="s">
        <v>3430</v>
      </c>
      <c r="AZ559" s="36" t="s">
        <v>3661</v>
      </c>
      <c r="BA559" s="36" t="s">
        <v>4251</v>
      </c>
      <c r="BB559" s="36" t="s">
        <v>6121</v>
      </c>
      <c r="BC559" s="37"/>
      <c r="BD559" s="36" t="s">
        <v>5289</v>
      </c>
      <c r="BE559" s="36" t="s">
        <v>5379</v>
      </c>
      <c r="BF559" t="s">
        <v>87</v>
      </c>
      <c r="BG559" s="39">
        <v>47605</v>
      </c>
      <c r="BH559" t="s">
        <v>53</v>
      </c>
      <c r="BI559" t="s">
        <v>221</v>
      </c>
      <c r="BJ559" s="5" t="s">
        <v>55</v>
      </c>
      <c r="BK559" t="s">
        <v>37</v>
      </c>
      <c r="BL559" t="s">
        <v>238</v>
      </c>
      <c r="BM559" t="s">
        <v>111</v>
      </c>
      <c r="BN559" t="s">
        <v>123</v>
      </c>
      <c r="BO559" t="s">
        <v>103</v>
      </c>
      <c r="BP559" s="4">
        <v>44188</v>
      </c>
      <c r="BQ559">
        <v>123</v>
      </c>
      <c r="BR559" s="5" t="s">
        <v>55</v>
      </c>
      <c r="BS559" t="s">
        <v>174</v>
      </c>
      <c r="BT559">
        <v>30215</v>
      </c>
      <c r="BU559" t="s">
        <v>38</v>
      </c>
      <c r="BV559" t="s">
        <v>38</v>
      </c>
      <c r="BW559" s="5" t="s">
        <v>55</v>
      </c>
      <c r="BX559" s="22" t="s">
        <v>55</v>
      </c>
      <c r="BY559" s="5" t="s">
        <v>55</v>
      </c>
      <c r="BZ559" s="5" t="s">
        <v>55</v>
      </c>
      <c r="CA559" t="s">
        <v>38</v>
      </c>
      <c r="CB559" t="s">
        <v>37</v>
      </c>
      <c r="CC559" t="s">
        <v>55</v>
      </c>
    </row>
    <row r="560" spans="1:81" x14ac:dyDescent="0.2">
      <c r="A560" s="7" t="s">
        <v>37</v>
      </c>
      <c r="B560" t="s">
        <v>823</v>
      </c>
      <c r="C560" t="s">
        <v>136</v>
      </c>
      <c r="D560" t="s">
        <v>166</v>
      </c>
      <c r="E560" t="str">
        <f t="shared" si="53"/>
        <v>Load Scenario 559 (Org#=1| Campus#=1, GiftType#=2, Fund#=1)</v>
      </c>
      <c r="F560" s="24" t="str">
        <f t="shared" si="54"/>
        <v>CampusName=Main Campus|GiftType=Donate| DonatePurchaseGoal=Donate|FundName= General Giving| CategoryName=</v>
      </c>
      <c r="G560" s="24" t="str">
        <f t="shared" si="55"/>
        <v>Load Scenario 559 (Org#=1| Campus#=1, GiftType#=2, Fund#=1) - Using 'Main Campus',  'Donate', using 'AmountCurrency' of '16', with a 'One-Time' transaction using a 'New Credit Card' payment type 'Discover' with account 'Discover' number '6011 0009 9550 0000' Submit = 'Yes'</v>
      </c>
      <c r="H560" s="24" t="str">
        <f t="shared" si="56"/>
        <v>Environment= https://sg-dev-web.securegive.com/,  User= testing+559+load@securegive.com</v>
      </c>
      <c r="I560" s="34" t="s">
        <v>244</v>
      </c>
      <c r="J560" t="s">
        <v>272</v>
      </c>
      <c r="K560" s="34" t="s">
        <v>2316</v>
      </c>
      <c r="L560" t="s">
        <v>271</v>
      </c>
      <c r="M560" t="s">
        <v>55</v>
      </c>
      <c r="N560" t="s">
        <v>55</v>
      </c>
      <c r="O560" s="1" t="s">
        <v>92</v>
      </c>
      <c r="P560" t="s">
        <v>13</v>
      </c>
      <c r="Q560">
        <v>1</v>
      </c>
      <c r="R560" s="24">
        <v>1</v>
      </c>
      <c r="S560" s="7" t="s">
        <v>213</v>
      </c>
      <c r="T560" s="7">
        <v>2</v>
      </c>
      <c r="U560" s="7" t="s">
        <v>213</v>
      </c>
      <c r="V560" s="26" t="s">
        <v>55</v>
      </c>
      <c r="W560" s="22" t="s">
        <v>55</v>
      </c>
      <c r="X560" s="32" t="s">
        <v>55</v>
      </c>
      <c r="Y560" s="32" t="s">
        <v>55</v>
      </c>
      <c r="Z560" s="22" t="s">
        <v>55</v>
      </c>
      <c r="AA560" s="22" t="s">
        <v>55</v>
      </c>
      <c r="AB560" s="22" t="s">
        <v>55</v>
      </c>
      <c r="AC560" t="s">
        <v>60</v>
      </c>
      <c r="AD560">
        <v>1</v>
      </c>
      <c r="AF560" t="s">
        <v>24</v>
      </c>
      <c r="AG560">
        <v>16</v>
      </c>
      <c r="AH560" t="s">
        <v>17</v>
      </c>
      <c r="AI560" s="5" t="s">
        <v>55</v>
      </c>
      <c r="AJ560" s="5" t="s">
        <v>55</v>
      </c>
      <c r="AK560" s="32" t="s">
        <v>55</v>
      </c>
      <c r="AL560" s="22" t="s">
        <v>55</v>
      </c>
      <c r="AM560" s="32" t="s">
        <v>55</v>
      </c>
      <c r="AN560" s="32" t="s">
        <v>55</v>
      </c>
      <c r="AO560" s="22" t="str">
        <f t="shared" si="52"/>
        <v>One-Time gift on N/A basis charged on N/A Delayed start date of N/A ending on N/A</v>
      </c>
      <c r="AP560" t="s">
        <v>38</v>
      </c>
      <c r="AQ560" s="5" t="s">
        <v>64</v>
      </c>
      <c r="AR560" s="5" t="s">
        <v>181</v>
      </c>
      <c r="AS560" s="5" t="s">
        <v>64</v>
      </c>
      <c r="AT560" s="5"/>
      <c r="AU560" t="s">
        <v>38</v>
      </c>
      <c r="AV560" t="s">
        <v>38</v>
      </c>
      <c r="AW560" t="s">
        <v>38</v>
      </c>
      <c r="AX560" t="s">
        <v>90</v>
      </c>
      <c r="AY560" s="35" t="s">
        <v>3377</v>
      </c>
      <c r="AZ560" s="36" t="s">
        <v>3418</v>
      </c>
      <c r="BA560" s="36" t="s">
        <v>4252</v>
      </c>
      <c r="BB560" s="36" t="s">
        <v>6122</v>
      </c>
      <c r="BC560" s="37"/>
      <c r="BD560" s="36" t="s">
        <v>5596</v>
      </c>
      <c r="BE560" s="36" t="s">
        <v>5503</v>
      </c>
      <c r="BF560" t="s">
        <v>87</v>
      </c>
      <c r="BG560" s="39">
        <v>52931</v>
      </c>
      <c r="BH560" t="s">
        <v>53</v>
      </c>
      <c r="BI560" t="s">
        <v>221</v>
      </c>
      <c r="BJ560" s="5" t="s">
        <v>55</v>
      </c>
      <c r="BK560" t="s">
        <v>37</v>
      </c>
      <c r="BL560" t="s">
        <v>96</v>
      </c>
      <c r="BM560" t="s">
        <v>111</v>
      </c>
      <c r="BN560" t="s">
        <v>96</v>
      </c>
      <c r="BO560" t="s">
        <v>104</v>
      </c>
      <c r="BP560" s="4">
        <v>44188</v>
      </c>
      <c r="BQ560">
        <v>123</v>
      </c>
      <c r="BR560" s="5" t="s">
        <v>55</v>
      </c>
      <c r="BS560" t="s">
        <v>175</v>
      </c>
      <c r="BT560">
        <v>30215</v>
      </c>
      <c r="BU560" t="s">
        <v>38</v>
      </c>
      <c r="BV560" t="s">
        <v>38</v>
      </c>
      <c r="BW560" s="5" t="s">
        <v>55</v>
      </c>
      <c r="BX560" s="22" t="s">
        <v>55</v>
      </c>
      <c r="BY560" s="5" t="s">
        <v>55</v>
      </c>
      <c r="BZ560" s="5" t="s">
        <v>55</v>
      </c>
      <c r="CA560" t="s">
        <v>37</v>
      </c>
      <c r="CB560" t="s">
        <v>37</v>
      </c>
      <c r="CC560" t="s">
        <v>55</v>
      </c>
    </row>
    <row r="561" spans="1:81" x14ac:dyDescent="0.2">
      <c r="A561" s="7" t="s">
        <v>37</v>
      </c>
      <c r="B561" t="s">
        <v>824</v>
      </c>
      <c r="C561" t="s">
        <v>136</v>
      </c>
      <c r="D561" t="s">
        <v>166</v>
      </c>
      <c r="E561" t="str">
        <f t="shared" si="53"/>
        <v>Load Scenario 560 (Org#=1| Campus#=1, GiftType#=2, Fund#=1)</v>
      </c>
      <c r="F561" s="24" t="str">
        <f t="shared" si="54"/>
        <v>CampusName=Main Campus|GiftType=Donate| DonatePurchaseGoal=Donate|FundName= General Giving| CategoryName=</v>
      </c>
      <c r="G561" s="24" t="str">
        <f t="shared" si="55"/>
        <v>Load Scenario 560 (Org#=1| Campus#=1, GiftType#=2, Fund#=1) - Using 'Main Campus',  'Donate', using 'AmountCurrency' of '10', with a 'One-Time' transaction using a 'New Credit Card' payment type 'Amex' with account 'American_Express' number '3714 496353 98431' Submit = 'Yes'</v>
      </c>
      <c r="H561" s="24" t="str">
        <f t="shared" si="56"/>
        <v>Environment= https://sg-dev-web.securegive.com/,  User= testing+560+load@securegive.com</v>
      </c>
      <c r="I561" s="34" t="s">
        <v>244</v>
      </c>
      <c r="J561" t="s">
        <v>272</v>
      </c>
      <c r="K561" s="34" t="s">
        <v>2317</v>
      </c>
      <c r="L561" t="s">
        <v>271</v>
      </c>
      <c r="M561" t="s">
        <v>55</v>
      </c>
      <c r="N561" t="s">
        <v>55</v>
      </c>
      <c r="O561" s="1" t="s">
        <v>92</v>
      </c>
      <c r="P561" t="s">
        <v>13</v>
      </c>
      <c r="Q561">
        <v>1</v>
      </c>
      <c r="R561" s="24">
        <v>1</v>
      </c>
      <c r="S561" s="7" t="s">
        <v>213</v>
      </c>
      <c r="T561" s="7">
        <v>2</v>
      </c>
      <c r="U561" s="7" t="s">
        <v>213</v>
      </c>
      <c r="V561" s="26" t="s">
        <v>55</v>
      </c>
      <c r="W561" s="22" t="s">
        <v>55</v>
      </c>
      <c r="X561" s="32" t="s">
        <v>55</v>
      </c>
      <c r="Y561" s="32" t="s">
        <v>55</v>
      </c>
      <c r="Z561" s="22" t="s">
        <v>55</v>
      </c>
      <c r="AA561" s="22" t="s">
        <v>55</v>
      </c>
      <c r="AB561" s="22" t="s">
        <v>55</v>
      </c>
      <c r="AC561" t="s">
        <v>60</v>
      </c>
      <c r="AD561">
        <v>1</v>
      </c>
      <c r="AF561" t="s">
        <v>24</v>
      </c>
      <c r="AG561">
        <v>10</v>
      </c>
      <c r="AH561" t="s">
        <v>17</v>
      </c>
      <c r="AI561" s="5" t="s">
        <v>55</v>
      </c>
      <c r="AJ561" s="5" t="s">
        <v>55</v>
      </c>
      <c r="AK561" s="32" t="s">
        <v>55</v>
      </c>
      <c r="AL561" s="22" t="s">
        <v>55</v>
      </c>
      <c r="AM561" s="32" t="s">
        <v>55</v>
      </c>
      <c r="AN561" s="32" t="s">
        <v>55</v>
      </c>
      <c r="AO561" s="22" t="str">
        <f t="shared" si="52"/>
        <v>One-Time gift on N/A basis charged on N/A Delayed start date of N/A ending on N/A</v>
      </c>
      <c r="AP561" t="s">
        <v>38</v>
      </c>
      <c r="AQ561" s="5" t="s">
        <v>64</v>
      </c>
      <c r="AR561" s="5" t="s">
        <v>181</v>
      </c>
      <c r="AS561" s="5" t="s">
        <v>64</v>
      </c>
      <c r="AT561" s="5"/>
      <c r="AU561" t="s">
        <v>38</v>
      </c>
      <c r="AV561" t="s">
        <v>38</v>
      </c>
      <c r="AW561" t="s">
        <v>38</v>
      </c>
      <c r="AX561" t="s">
        <v>90</v>
      </c>
      <c r="AY561" s="35" t="s">
        <v>3646</v>
      </c>
      <c r="AZ561" s="36" t="s">
        <v>3291</v>
      </c>
      <c r="BA561" s="36" t="s">
        <v>4253</v>
      </c>
      <c r="BB561" s="36" t="s">
        <v>6123</v>
      </c>
      <c r="BC561" s="37"/>
      <c r="BD561" s="36" t="s">
        <v>5383</v>
      </c>
      <c r="BE561" s="36" t="s">
        <v>5223</v>
      </c>
      <c r="BF561" t="s">
        <v>87</v>
      </c>
      <c r="BG561" s="39">
        <v>11391</v>
      </c>
      <c r="BH561" t="s">
        <v>53</v>
      </c>
      <c r="BI561" t="s">
        <v>221</v>
      </c>
      <c r="BJ561" s="5" t="s">
        <v>55</v>
      </c>
      <c r="BK561" t="s">
        <v>37</v>
      </c>
      <c r="BL561" t="s">
        <v>239</v>
      </c>
      <c r="BM561" t="s">
        <v>111</v>
      </c>
      <c r="BN561" t="s">
        <v>107</v>
      </c>
      <c r="BO561" t="s">
        <v>105</v>
      </c>
      <c r="BP561" s="4">
        <v>44188</v>
      </c>
      <c r="BQ561" s="5" t="s">
        <v>55</v>
      </c>
      <c r="BR561">
        <v>1234</v>
      </c>
      <c r="BS561" t="s">
        <v>176</v>
      </c>
      <c r="BT561">
        <v>30215</v>
      </c>
      <c r="BU561" t="s">
        <v>38</v>
      </c>
      <c r="BV561" t="s">
        <v>55</v>
      </c>
      <c r="BW561" s="5" t="s">
        <v>55</v>
      </c>
      <c r="BX561" s="22" t="s">
        <v>55</v>
      </c>
      <c r="BY561" s="5" t="s">
        <v>55</v>
      </c>
      <c r="BZ561" s="5" t="s">
        <v>55</v>
      </c>
      <c r="CA561" t="s">
        <v>37</v>
      </c>
      <c r="CB561" t="s">
        <v>37</v>
      </c>
      <c r="CC561" t="s">
        <v>55</v>
      </c>
    </row>
    <row r="562" spans="1:81" x14ac:dyDescent="0.2">
      <c r="A562" s="7" t="s">
        <v>37</v>
      </c>
      <c r="B562" t="s">
        <v>825</v>
      </c>
      <c r="C562" t="s">
        <v>136</v>
      </c>
      <c r="D562" t="s">
        <v>166</v>
      </c>
      <c r="E562" t="str">
        <f t="shared" si="53"/>
        <v>Load Scenario 561 (Org#=1| Campus#=1, GiftType#=2, Fund#=1)</v>
      </c>
      <c r="F562" s="24" t="str">
        <f t="shared" si="54"/>
        <v>CampusName=Main Campus|GiftType=Donate| DonatePurchaseGoal=Donate|FundName= General Giving| CategoryName=</v>
      </c>
      <c r="G562" s="24" t="str">
        <f t="shared" si="55"/>
        <v>Load Scenario 561 (Org#=1| Campus#=1, GiftType#=2, Fund#=1) - Using 'Main Campus',  'Donate', using 'AmountCurrency' of '10', with a 'One-Time' transaction using a 'New Bank Account' payment type 'ach' with account 'NormalAccount' number '856667' Submit = 'Yes'</v>
      </c>
      <c r="H562" s="24" t="str">
        <f t="shared" si="56"/>
        <v>Environment= https://sg-dev-web.securegive.com/,  User= testing+561+load@securegive.com</v>
      </c>
      <c r="I562" s="34" t="s">
        <v>244</v>
      </c>
      <c r="J562" t="s">
        <v>272</v>
      </c>
      <c r="K562" s="34" t="s">
        <v>2318</v>
      </c>
      <c r="L562" t="s">
        <v>271</v>
      </c>
      <c r="M562" t="s">
        <v>55</v>
      </c>
      <c r="N562" t="s">
        <v>55</v>
      </c>
      <c r="O562" s="1" t="s">
        <v>92</v>
      </c>
      <c r="P562" t="s">
        <v>13</v>
      </c>
      <c r="Q562">
        <v>1</v>
      </c>
      <c r="R562" s="24">
        <v>1</v>
      </c>
      <c r="S562" s="7" t="s">
        <v>213</v>
      </c>
      <c r="T562" s="7">
        <v>2</v>
      </c>
      <c r="U562" s="7" t="s">
        <v>213</v>
      </c>
      <c r="V562" s="26" t="s">
        <v>55</v>
      </c>
      <c r="W562" s="22" t="s">
        <v>55</v>
      </c>
      <c r="X562" s="32" t="s">
        <v>55</v>
      </c>
      <c r="Y562" s="32" t="s">
        <v>55</v>
      </c>
      <c r="Z562" s="22" t="s">
        <v>55</v>
      </c>
      <c r="AA562" s="22" t="s">
        <v>55</v>
      </c>
      <c r="AB562" s="22" t="s">
        <v>55</v>
      </c>
      <c r="AC562" t="s">
        <v>60</v>
      </c>
      <c r="AD562">
        <v>1</v>
      </c>
      <c r="AF562" t="s">
        <v>24</v>
      </c>
      <c r="AG562">
        <v>10</v>
      </c>
      <c r="AH562" t="s">
        <v>17</v>
      </c>
      <c r="AI562" s="5" t="s">
        <v>55</v>
      </c>
      <c r="AJ562" s="5" t="s">
        <v>55</v>
      </c>
      <c r="AK562" s="32" t="s">
        <v>55</v>
      </c>
      <c r="AL562" s="22" t="s">
        <v>55</v>
      </c>
      <c r="AM562" s="32" t="s">
        <v>55</v>
      </c>
      <c r="AN562" s="32" t="s">
        <v>55</v>
      </c>
      <c r="AO562" s="22" t="str">
        <f t="shared" si="52"/>
        <v>One-Time gift on N/A basis charged on N/A Delayed start date of N/A ending on N/A</v>
      </c>
      <c r="AP562" t="s">
        <v>38</v>
      </c>
      <c r="AQ562" s="5" t="s">
        <v>64</v>
      </c>
      <c r="AR562" s="5" t="s">
        <v>181</v>
      </c>
      <c r="AS562" s="5" t="s">
        <v>64</v>
      </c>
      <c r="AT562" s="5"/>
      <c r="AU562" t="s">
        <v>38</v>
      </c>
      <c r="AV562" t="s">
        <v>38</v>
      </c>
      <c r="AW562" t="s">
        <v>38</v>
      </c>
      <c r="AX562" t="s">
        <v>90</v>
      </c>
      <c r="AY562" s="35" t="s">
        <v>3280</v>
      </c>
      <c r="AZ562" s="36" t="s">
        <v>3550</v>
      </c>
      <c r="BA562" s="36" t="s">
        <v>4254</v>
      </c>
      <c r="BB562" s="36" t="s">
        <v>6124</v>
      </c>
      <c r="BC562" s="37"/>
      <c r="BD562" s="36" t="s">
        <v>6125</v>
      </c>
      <c r="BE562" s="36" t="s">
        <v>5195</v>
      </c>
      <c r="BF562" t="s">
        <v>87</v>
      </c>
      <c r="BG562" s="39">
        <v>71957</v>
      </c>
      <c r="BH562" t="s">
        <v>126</v>
      </c>
      <c r="BI562" t="s">
        <v>221</v>
      </c>
      <c r="BJ562" s="5" t="s">
        <v>55</v>
      </c>
      <c r="BK562" s="5" t="s">
        <v>55</v>
      </c>
      <c r="BL562" t="s">
        <v>236</v>
      </c>
      <c r="BM562" t="s">
        <v>110</v>
      </c>
      <c r="BN562" t="s">
        <v>119</v>
      </c>
      <c r="BO562">
        <v>856667</v>
      </c>
      <c r="BP562" s="5" t="s">
        <v>55</v>
      </c>
      <c r="BQ562" s="5" t="s">
        <v>55</v>
      </c>
      <c r="BR562" s="5" t="s">
        <v>55</v>
      </c>
      <c r="BS562" s="5" t="s">
        <v>55</v>
      </c>
      <c r="BT562" s="5" t="s">
        <v>55</v>
      </c>
      <c r="BU562" s="5" t="s">
        <v>55</v>
      </c>
      <c r="BV562" t="s">
        <v>38</v>
      </c>
      <c r="BW562" t="s">
        <v>51</v>
      </c>
      <c r="BX562" s="6" t="s">
        <v>132</v>
      </c>
      <c r="BY562" t="s">
        <v>52</v>
      </c>
      <c r="BZ562" s="5" t="s">
        <v>131</v>
      </c>
      <c r="CA562" t="s">
        <v>38</v>
      </c>
      <c r="CB562" t="s">
        <v>37</v>
      </c>
      <c r="CC562" t="s">
        <v>215</v>
      </c>
    </row>
    <row r="563" spans="1:81" x14ac:dyDescent="0.2">
      <c r="A563" s="7" t="s">
        <v>37</v>
      </c>
      <c r="B563" t="s">
        <v>826</v>
      </c>
      <c r="C563" t="s">
        <v>136</v>
      </c>
      <c r="D563" t="s">
        <v>166</v>
      </c>
      <c r="E563" t="str">
        <f t="shared" si="53"/>
        <v>Load Scenario 562 (Org#=1| Campus#=1, GiftType#=2, Fund#=1)</v>
      </c>
      <c r="F563" s="24" t="str">
        <f t="shared" si="54"/>
        <v>CampusName=Main Campus|GiftType=Donate| DonatePurchaseGoal=Donate|FundName= General Giving| CategoryName=</v>
      </c>
      <c r="G563" s="24" t="str">
        <f t="shared" si="55"/>
        <v>Load Scenario 562 (Org#=1| Campus#=1, GiftType#=2, Fund#=1) - Using 'Main Campus',  'Donate', using 'AmountCurrency' of '10', with a 'One-Time' transaction using a 'New Credit Card' payment type 'Visa' with account 'Visa_Personal' number '4111 1111 1111 1111' Submit = 'Yes'</v>
      </c>
      <c r="H563" s="24" t="str">
        <f t="shared" si="56"/>
        <v>Environment= https://sg-dev-web.securegive.com/,  User= testing+562+load@securegive.com</v>
      </c>
      <c r="I563" s="34" t="s">
        <v>244</v>
      </c>
      <c r="J563" t="s">
        <v>272</v>
      </c>
      <c r="K563" s="34" t="s">
        <v>2319</v>
      </c>
      <c r="L563" t="s">
        <v>271</v>
      </c>
      <c r="M563" t="s">
        <v>55</v>
      </c>
      <c r="N563" t="s">
        <v>55</v>
      </c>
      <c r="O563" s="1" t="s">
        <v>92</v>
      </c>
      <c r="P563" t="s">
        <v>13</v>
      </c>
      <c r="Q563">
        <v>1</v>
      </c>
      <c r="R563" s="24">
        <v>1</v>
      </c>
      <c r="S563" s="7" t="s">
        <v>213</v>
      </c>
      <c r="T563" s="7">
        <v>2</v>
      </c>
      <c r="U563" s="7" t="s">
        <v>213</v>
      </c>
      <c r="V563" s="26" t="s">
        <v>55</v>
      </c>
      <c r="W563" s="22" t="s">
        <v>55</v>
      </c>
      <c r="X563" s="32" t="s">
        <v>55</v>
      </c>
      <c r="Y563" s="32" t="s">
        <v>55</v>
      </c>
      <c r="Z563" s="22" t="s">
        <v>55</v>
      </c>
      <c r="AA563" s="22" t="s">
        <v>55</v>
      </c>
      <c r="AB563" s="22" t="s">
        <v>55</v>
      </c>
      <c r="AC563" t="s">
        <v>60</v>
      </c>
      <c r="AD563">
        <v>1</v>
      </c>
      <c r="AF563" t="s">
        <v>24</v>
      </c>
      <c r="AG563">
        <v>10</v>
      </c>
      <c r="AH563" t="s">
        <v>17</v>
      </c>
      <c r="AI563" s="5" t="s">
        <v>55</v>
      </c>
      <c r="AJ563" s="5" t="s">
        <v>55</v>
      </c>
      <c r="AK563" s="32" t="s">
        <v>55</v>
      </c>
      <c r="AL563" s="22" t="s">
        <v>55</v>
      </c>
      <c r="AM563" s="32" t="s">
        <v>55</v>
      </c>
      <c r="AN563" s="32" t="s">
        <v>55</v>
      </c>
      <c r="AO563" s="22" t="str">
        <f t="shared" si="52"/>
        <v>One-Time gift on N/A basis charged on N/A Delayed start date of N/A ending on N/A</v>
      </c>
      <c r="AP563" t="s">
        <v>38</v>
      </c>
      <c r="AQ563" s="5" t="s">
        <v>64</v>
      </c>
      <c r="AR563" s="5" t="s">
        <v>181</v>
      </c>
      <c r="AS563" s="5" t="s">
        <v>64</v>
      </c>
      <c r="AT563" s="5"/>
      <c r="AU563" t="s">
        <v>38</v>
      </c>
      <c r="AV563" t="s">
        <v>38</v>
      </c>
      <c r="AW563" t="s">
        <v>38</v>
      </c>
      <c r="AX563" t="s">
        <v>90</v>
      </c>
      <c r="AY563" s="35" t="s">
        <v>3571</v>
      </c>
      <c r="AZ563" s="36" t="s">
        <v>3598</v>
      </c>
      <c r="BA563" s="36" t="s">
        <v>4255</v>
      </c>
      <c r="BB563" s="36" t="s">
        <v>6126</v>
      </c>
      <c r="BC563" s="37"/>
      <c r="BD563" s="36" t="s">
        <v>5535</v>
      </c>
      <c r="BE563" s="36" t="s">
        <v>5306</v>
      </c>
      <c r="BF563" t="s">
        <v>87</v>
      </c>
      <c r="BG563" s="39">
        <v>79223</v>
      </c>
      <c r="BH563" t="s">
        <v>53</v>
      </c>
      <c r="BI563" t="s">
        <v>221</v>
      </c>
      <c r="BJ563" s="5" t="s">
        <v>55</v>
      </c>
      <c r="BK563" t="s">
        <v>37</v>
      </c>
      <c r="BL563" t="s">
        <v>237</v>
      </c>
      <c r="BM563" t="s">
        <v>111</v>
      </c>
      <c r="BN563" t="s">
        <v>121</v>
      </c>
      <c r="BO563" t="s">
        <v>98</v>
      </c>
      <c r="BP563" s="4">
        <v>44188</v>
      </c>
      <c r="BQ563">
        <v>123</v>
      </c>
      <c r="BR563" s="5" t="s">
        <v>55</v>
      </c>
      <c r="BS563" t="s">
        <v>50</v>
      </c>
      <c r="BT563">
        <v>30215</v>
      </c>
      <c r="BU563" t="s">
        <v>38</v>
      </c>
      <c r="BV563" t="s">
        <v>38</v>
      </c>
      <c r="BW563" s="5" t="s">
        <v>55</v>
      </c>
      <c r="BX563" s="22" t="s">
        <v>55</v>
      </c>
      <c r="BY563" s="5" t="s">
        <v>55</v>
      </c>
      <c r="BZ563" s="5" t="s">
        <v>55</v>
      </c>
      <c r="CA563" t="s">
        <v>37</v>
      </c>
      <c r="CB563" t="s">
        <v>37</v>
      </c>
      <c r="CC563" t="s">
        <v>55</v>
      </c>
    </row>
    <row r="564" spans="1:81" ht="17" customHeight="1" x14ac:dyDescent="0.2">
      <c r="A564" s="7" t="s">
        <v>37</v>
      </c>
      <c r="B564" t="s">
        <v>827</v>
      </c>
      <c r="C564" t="s">
        <v>136</v>
      </c>
      <c r="D564" t="s">
        <v>166</v>
      </c>
      <c r="E564" t="str">
        <f t="shared" si="53"/>
        <v>Load Scenario 563 (Org#=1| Campus#=1, GiftType#=2, Fund#=1)</v>
      </c>
      <c r="F564" s="24" t="str">
        <f t="shared" si="54"/>
        <v>CampusName=Main Campus|GiftType=Donate| DonatePurchaseGoal=Donate|FundName= General Giving| CategoryName=</v>
      </c>
      <c r="G564" s="24" t="str">
        <f t="shared" si="55"/>
        <v>Load Scenario 563 (Org#=1| Campus#=1, GiftType#=2, Fund#=1) - Using 'Main Campus',  'Donate', using 'AmountCurrency' of '10', with a 'One-Time' transaction using a 'New Credit Card' payment type 'Visa' with account 'Visa_Corporate_Purchase' number '4055 0111 1111 1111' Submit = 'Yes'</v>
      </c>
      <c r="H564" s="24" t="str">
        <f t="shared" si="56"/>
        <v>Environment= https://sg-dev-web.securegive.com/,  User= testing+563+load@securegive.com</v>
      </c>
      <c r="I564" s="34" t="s">
        <v>244</v>
      </c>
      <c r="J564" t="s">
        <v>272</v>
      </c>
      <c r="K564" s="34" t="s">
        <v>2320</v>
      </c>
      <c r="L564" t="s">
        <v>271</v>
      </c>
      <c r="M564" t="s">
        <v>55</v>
      </c>
      <c r="N564" t="s">
        <v>55</v>
      </c>
      <c r="O564" s="1" t="s">
        <v>92</v>
      </c>
      <c r="P564" t="s">
        <v>13</v>
      </c>
      <c r="Q564">
        <v>1</v>
      </c>
      <c r="R564" s="24">
        <v>1</v>
      </c>
      <c r="S564" s="7" t="s">
        <v>213</v>
      </c>
      <c r="T564" s="7">
        <v>2</v>
      </c>
      <c r="U564" s="7" t="s">
        <v>213</v>
      </c>
      <c r="V564" s="26" t="s">
        <v>55</v>
      </c>
      <c r="W564" s="22" t="s">
        <v>55</v>
      </c>
      <c r="X564" s="32" t="s">
        <v>55</v>
      </c>
      <c r="Y564" s="32" t="s">
        <v>55</v>
      </c>
      <c r="Z564" s="22" t="s">
        <v>55</v>
      </c>
      <c r="AA564" s="22" t="s">
        <v>55</v>
      </c>
      <c r="AB564" s="22" t="s">
        <v>55</v>
      </c>
      <c r="AC564" t="s">
        <v>60</v>
      </c>
      <c r="AD564">
        <v>1</v>
      </c>
      <c r="AF564" t="s">
        <v>24</v>
      </c>
      <c r="AG564">
        <v>10</v>
      </c>
      <c r="AH564" t="s">
        <v>17</v>
      </c>
      <c r="AI564" s="5" t="s">
        <v>55</v>
      </c>
      <c r="AJ564" s="5" t="s">
        <v>55</v>
      </c>
      <c r="AK564" s="32" t="s">
        <v>55</v>
      </c>
      <c r="AL564" s="22" t="s">
        <v>55</v>
      </c>
      <c r="AM564" s="32" t="s">
        <v>55</v>
      </c>
      <c r="AN564" s="32" t="s">
        <v>55</v>
      </c>
      <c r="AO564" s="22" t="str">
        <f t="shared" si="52"/>
        <v>One-Time gift on N/A basis charged on N/A Delayed start date of N/A ending on N/A</v>
      </c>
      <c r="AP564" t="s">
        <v>38</v>
      </c>
      <c r="AQ564" s="5" t="s">
        <v>64</v>
      </c>
      <c r="AR564" s="5" t="s">
        <v>181</v>
      </c>
      <c r="AS564" s="5" t="s">
        <v>64</v>
      </c>
      <c r="AT564" s="5"/>
      <c r="AU564" t="s">
        <v>38</v>
      </c>
      <c r="AV564" t="s">
        <v>38</v>
      </c>
      <c r="AW564" t="s">
        <v>38</v>
      </c>
      <c r="AX564" t="s">
        <v>90</v>
      </c>
      <c r="AY564" s="35" t="s">
        <v>3476</v>
      </c>
      <c r="AZ564" s="36" t="s">
        <v>3260</v>
      </c>
      <c r="BA564" s="36" t="s">
        <v>4256</v>
      </c>
      <c r="BB564" s="36" t="s">
        <v>6127</v>
      </c>
      <c r="BC564" s="37"/>
      <c r="BD564" s="36" t="s">
        <v>5603</v>
      </c>
      <c r="BE564" s="36" t="s">
        <v>5353</v>
      </c>
      <c r="BF564" t="s">
        <v>87</v>
      </c>
      <c r="BG564" s="39">
        <v>62276</v>
      </c>
      <c r="BH564" t="s">
        <v>53</v>
      </c>
      <c r="BI564" t="s">
        <v>221</v>
      </c>
      <c r="BJ564" s="5" t="s">
        <v>55</v>
      </c>
      <c r="BK564" t="s">
        <v>37</v>
      </c>
      <c r="BL564" t="s">
        <v>237</v>
      </c>
      <c r="BM564" t="s">
        <v>111</v>
      </c>
      <c r="BN564" t="s">
        <v>106</v>
      </c>
      <c r="BO564" t="s">
        <v>100</v>
      </c>
      <c r="BP564" s="4">
        <v>44188</v>
      </c>
      <c r="BQ564">
        <v>123</v>
      </c>
      <c r="BR564" s="5" t="s">
        <v>55</v>
      </c>
      <c r="BS564" t="s">
        <v>172</v>
      </c>
      <c r="BT564">
        <v>30215</v>
      </c>
      <c r="BU564" t="s">
        <v>38</v>
      </c>
      <c r="BV564" t="s">
        <v>38</v>
      </c>
      <c r="BW564" s="5" t="s">
        <v>55</v>
      </c>
      <c r="BX564" s="22" t="s">
        <v>55</v>
      </c>
      <c r="BY564" s="5" t="s">
        <v>55</v>
      </c>
      <c r="BZ564" s="5" t="s">
        <v>55</v>
      </c>
      <c r="CA564" t="s">
        <v>37</v>
      </c>
      <c r="CB564" t="s">
        <v>37</v>
      </c>
      <c r="CC564" t="s">
        <v>55</v>
      </c>
    </row>
    <row r="565" spans="1:81" x14ac:dyDescent="0.2">
      <c r="A565" s="7" t="s">
        <v>37</v>
      </c>
      <c r="B565" t="s">
        <v>828</v>
      </c>
      <c r="C565" t="s">
        <v>136</v>
      </c>
      <c r="D565" t="s">
        <v>166</v>
      </c>
      <c r="E565" t="str">
        <f t="shared" si="53"/>
        <v>Load Scenario 564 (Org#=1| Campus#=1, GiftType#=2, Fund#=1)</v>
      </c>
      <c r="F565" s="24" t="str">
        <f t="shared" si="54"/>
        <v>CampusName=Main Campus|GiftType=Donate| DonatePurchaseGoal=Donate|FundName= General Giving| CategoryName=</v>
      </c>
      <c r="G565" s="24" t="str">
        <f t="shared" si="55"/>
        <v>Load Scenario 564 (Org#=1| Campus#=1, GiftType#=2, Fund#=1) - Using 'Main Campus',  'Donate', using 'AmountCurrency' of '14', with a 'One-Time' transaction using a 'New Credit Card' payment type 'Visa' with account 'Mastercard_Personal' number '5454 5454 5454 5454' Submit = 'Yes'</v>
      </c>
      <c r="H565" s="24" t="str">
        <f t="shared" si="56"/>
        <v>Environment= https://sg-dev-web.securegive.com/,  User= testing+564+load@securegive.com</v>
      </c>
      <c r="I565" s="34" t="s">
        <v>244</v>
      </c>
      <c r="J565" t="s">
        <v>272</v>
      </c>
      <c r="K565" s="34" t="s">
        <v>2321</v>
      </c>
      <c r="L565" t="s">
        <v>271</v>
      </c>
      <c r="M565" t="s">
        <v>55</v>
      </c>
      <c r="N565" t="s">
        <v>55</v>
      </c>
      <c r="O565" s="1" t="s">
        <v>92</v>
      </c>
      <c r="P565" t="s">
        <v>13</v>
      </c>
      <c r="Q565">
        <v>1</v>
      </c>
      <c r="R565" s="24">
        <v>1</v>
      </c>
      <c r="S565" s="7" t="s">
        <v>213</v>
      </c>
      <c r="T565" s="7">
        <v>2</v>
      </c>
      <c r="U565" s="7" t="s">
        <v>213</v>
      </c>
      <c r="V565" s="26" t="s">
        <v>55</v>
      </c>
      <c r="W565" s="22" t="s">
        <v>55</v>
      </c>
      <c r="X565" s="32" t="s">
        <v>55</v>
      </c>
      <c r="Y565" s="32" t="s">
        <v>55</v>
      </c>
      <c r="Z565" s="22" t="s">
        <v>55</v>
      </c>
      <c r="AA565" s="22" t="s">
        <v>55</v>
      </c>
      <c r="AB565" s="22" t="s">
        <v>55</v>
      </c>
      <c r="AC565" t="s">
        <v>60</v>
      </c>
      <c r="AD565">
        <v>1</v>
      </c>
      <c r="AF565" t="s">
        <v>24</v>
      </c>
      <c r="AG565">
        <v>14</v>
      </c>
      <c r="AH565" t="s">
        <v>17</v>
      </c>
      <c r="AI565" s="5" t="s">
        <v>55</v>
      </c>
      <c r="AJ565" s="5" t="s">
        <v>55</v>
      </c>
      <c r="AK565" s="32" t="s">
        <v>55</v>
      </c>
      <c r="AL565" s="22" t="s">
        <v>55</v>
      </c>
      <c r="AM565" s="32" t="s">
        <v>55</v>
      </c>
      <c r="AN565" s="32" t="s">
        <v>55</v>
      </c>
      <c r="AO565" s="22" t="str">
        <f t="shared" si="52"/>
        <v>One-Time gift on N/A basis charged on N/A Delayed start date of N/A ending on N/A</v>
      </c>
      <c r="AP565" t="s">
        <v>38</v>
      </c>
      <c r="AQ565" s="5" t="s">
        <v>64</v>
      </c>
      <c r="AR565" s="5" t="s">
        <v>181</v>
      </c>
      <c r="AS565" s="5" t="s">
        <v>64</v>
      </c>
      <c r="AT565" s="5"/>
      <c r="AU565" t="s">
        <v>38</v>
      </c>
      <c r="AV565" t="s">
        <v>38</v>
      </c>
      <c r="AW565" t="s">
        <v>38</v>
      </c>
      <c r="AX565" t="s">
        <v>90</v>
      </c>
      <c r="AY565" s="35" t="s">
        <v>3659</v>
      </c>
      <c r="AZ565" s="36" t="s">
        <v>3644</v>
      </c>
      <c r="BA565" s="36" t="s">
        <v>4257</v>
      </c>
      <c r="BB565" s="36" t="s">
        <v>6128</v>
      </c>
      <c r="BC565" s="37"/>
      <c r="BD565" s="36" t="s">
        <v>3289</v>
      </c>
      <c r="BE565" s="36" t="s">
        <v>5200</v>
      </c>
      <c r="BF565" t="s">
        <v>87</v>
      </c>
      <c r="BG565" s="39">
        <v>1024</v>
      </c>
      <c r="BH565" t="s">
        <v>53</v>
      </c>
      <c r="BI565" t="s">
        <v>221</v>
      </c>
      <c r="BJ565" s="5" t="s">
        <v>55</v>
      </c>
      <c r="BK565" t="s">
        <v>37</v>
      </c>
      <c r="BL565" t="s">
        <v>237</v>
      </c>
      <c r="BM565" t="s">
        <v>111</v>
      </c>
      <c r="BN565" t="s">
        <v>122</v>
      </c>
      <c r="BO565" t="s">
        <v>101</v>
      </c>
      <c r="BP565" s="4">
        <v>44188</v>
      </c>
      <c r="BQ565">
        <v>123</v>
      </c>
      <c r="BR565" s="5" t="s">
        <v>55</v>
      </c>
      <c r="BS565" t="s">
        <v>173</v>
      </c>
      <c r="BT565">
        <v>30215</v>
      </c>
      <c r="BU565" t="s">
        <v>38</v>
      </c>
      <c r="BV565" t="s">
        <v>38</v>
      </c>
      <c r="BW565" s="5" t="s">
        <v>55</v>
      </c>
      <c r="BX565" s="22" t="s">
        <v>55</v>
      </c>
      <c r="BY565" s="5" t="s">
        <v>55</v>
      </c>
      <c r="BZ565" s="5" t="s">
        <v>55</v>
      </c>
      <c r="CA565" t="s">
        <v>38</v>
      </c>
      <c r="CB565" t="s">
        <v>37</v>
      </c>
      <c r="CC565" t="s">
        <v>55</v>
      </c>
    </row>
    <row r="566" spans="1:81" x14ac:dyDescent="0.2">
      <c r="A566" s="7" t="s">
        <v>37</v>
      </c>
      <c r="B566" t="s">
        <v>829</v>
      </c>
      <c r="C566" t="s">
        <v>136</v>
      </c>
      <c r="D566" t="s">
        <v>166</v>
      </c>
      <c r="E566" t="str">
        <f t="shared" si="53"/>
        <v>Load Scenario 565 (Org#=1| Campus#=1, GiftType#=2, Fund#=1)</v>
      </c>
      <c r="F566" s="24" t="str">
        <f t="shared" si="54"/>
        <v>CampusName=Main Campus|GiftType=Donate| DonatePurchaseGoal=Donate|FundName= General Giving| CategoryName=</v>
      </c>
      <c r="G566" s="24" t="str">
        <f t="shared" si="55"/>
        <v>Load Scenario 565 (Org#=1| Campus#=1, GiftType#=2, Fund#=1) - Using 'Main Campus',  'Donate', using 'AmountCurrency' of '15', with a 'One-Time' transaction using a 'New Credit Card' payment type 'Mastercard' with account 'Mastercard_Corporate' number '5405 2222 2222 2226' Submit = 'Yes'</v>
      </c>
      <c r="H566" s="24" t="str">
        <f t="shared" si="56"/>
        <v>Environment= https://sg-dev-web.securegive.com/,  User= testing+565+load@securegive.com</v>
      </c>
      <c r="I566" s="34" t="s">
        <v>244</v>
      </c>
      <c r="J566" t="s">
        <v>272</v>
      </c>
      <c r="K566" s="34" t="s">
        <v>2322</v>
      </c>
      <c r="L566" t="s">
        <v>271</v>
      </c>
      <c r="M566" t="s">
        <v>55</v>
      </c>
      <c r="N566" t="s">
        <v>55</v>
      </c>
      <c r="O566" s="1" t="s">
        <v>92</v>
      </c>
      <c r="P566" t="s">
        <v>13</v>
      </c>
      <c r="Q566">
        <v>1</v>
      </c>
      <c r="R566" s="24">
        <v>1</v>
      </c>
      <c r="S566" s="7" t="s">
        <v>213</v>
      </c>
      <c r="T566" s="7">
        <v>2</v>
      </c>
      <c r="U566" s="7" t="s">
        <v>213</v>
      </c>
      <c r="V566" s="26" t="s">
        <v>55</v>
      </c>
      <c r="W566" s="22" t="s">
        <v>55</v>
      </c>
      <c r="X566" s="32" t="s">
        <v>55</v>
      </c>
      <c r="Y566" s="32" t="s">
        <v>55</v>
      </c>
      <c r="Z566" s="22" t="s">
        <v>55</v>
      </c>
      <c r="AA566" s="22" t="s">
        <v>55</v>
      </c>
      <c r="AB566" s="22" t="s">
        <v>55</v>
      </c>
      <c r="AC566" t="s">
        <v>60</v>
      </c>
      <c r="AD566">
        <v>1</v>
      </c>
      <c r="AF566" t="s">
        <v>24</v>
      </c>
      <c r="AG566">
        <v>15</v>
      </c>
      <c r="AH566" t="s">
        <v>17</v>
      </c>
      <c r="AI566" s="5" t="s">
        <v>55</v>
      </c>
      <c r="AJ566" s="5" t="s">
        <v>55</v>
      </c>
      <c r="AK566" s="32" t="s">
        <v>55</v>
      </c>
      <c r="AL566" s="22" t="s">
        <v>55</v>
      </c>
      <c r="AM566" s="32" t="s">
        <v>55</v>
      </c>
      <c r="AN566" s="32" t="s">
        <v>55</v>
      </c>
      <c r="AO566" s="22" t="str">
        <f t="shared" si="52"/>
        <v>One-Time gift on N/A basis charged on N/A Delayed start date of N/A ending on N/A</v>
      </c>
      <c r="AP566" t="s">
        <v>38</v>
      </c>
      <c r="AQ566" s="5" t="s">
        <v>64</v>
      </c>
      <c r="AR566" s="5" t="s">
        <v>181</v>
      </c>
      <c r="AS566" s="5" t="s">
        <v>64</v>
      </c>
      <c r="AT566" s="5"/>
      <c r="AU566" t="s">
        <v>38</v>
      </c>
      <c r="AV566" t="s">
        <v>38</v>
      </c>
      <c r="AW566" t="s">
        <v>38</v>
      </c>
      <c r="AX566" t="s">
        <v>90</v>
      </c>
      <c r="AY566" s="35" t="s">
        <v>3413</v>
      </c>
      <c r="AZ566" s="36" t="s">
        <v>3482</v>
      </c>
      <c r="BA566" s="36" t="s">
        <v>4258</v>
      </c>
      <c r="BB566" s="36" t="s">
        <v>6129</v>
      </c>
      <c r="BC566" s="37"/>
      <c r="BD566" s="36" t="s">
        <v>5715</v>
      </c>
      <c r="BE566" s="36" t="s">
        <v>5251</v>
      </c>
      <c r="BF566" t="s">
        <v>87</v>
      </c>
      <c r="BG566" s="39">
        <v>95625</v>
      </c>
      <c r="BH566" t="s">
        <v>53</v>
      </c>
      <c r="BI566" t="s">
        <v>221</v>
      </c>
      <c r="BJ566" s="5" t="s">
        <v>55</v>
      </c>
      <c r="BK566" t="s">
        <v>37</v>
      </c>
      <c r="BL566" t="s">
        <v>238</v>
      </c>
      <c r="BM566" t="s">
        <v>111</v>
      </c>
      <c r="BN566" t="s">
        <v>123</v>
      </c>
      <c r="BO566" t="s">
        <v>103</v>
      </c>
      <c r="BP566" s="4">
        <v>44188</v>
      </c>
      <c r="BQ566">
        <v>123</v>
      </c>
      <c r="BR566" s="5" t="s">
        <v>55</v>
      </c>
      <c r="BS566" t="s">
        <v>174</v>
      </c>
      <c r="BT566">
        <v>30215</v>
      </c>
      <c r="BU566" t="s">
        <v>38</v>
      </c>
      <c r="BV566" t="s">
        <v>38</v>
      </c>
      <c r="BW566" s="5" t="s">
        <v>55</v>
      </c>
      <c r="BX566" s="22" t="s">
        <v>55</v>
      </c>
      <c r="BY566" s="5" t="s">
        <v>55</v>
      </c>
      <c r="BZ566" s="5" t="s">
        <v>55</v>
      </c>
      <c r="CA566" t="s">
        <v>38</v>
      </c>
      <c r="CB566" t="s">
        <v>37</v>
      </c>
      <c r="CC566" t="s">
        <v>55</v>
      </c>
    </row>
    <row r="567" spans="1:81" x14ac:dyDescent="0.2">
      <c r="A567" s="7" t="s">
        <v>37</v>
      </c>
      <c r="B567" t="s">
        <v>830</v>
      </c>
      <c r="C567" t="s">
        <v>136</v>
      </c>
      <c r="D567" t="s">
        <v>166</v>
      </c>
      <c r="E567" t="str">
        <f t="shared" si="53"/>
        <v>Load Scenario 566 (Org#=1| Campus#=1, GiftType#=2, Fund#=1)</v>
      </c>
      <c r="F567" s="24" t="str">
        <f t="shared" si="54"/>
        <v>CampusName=Main Campus|GiftType=Donate| DonatePurchaseGoal=Donate|FundName= General Giving| CategoryName=</v>
      </c>
      <c r="G567" s="24" t="str">
        <f t="shared" si="55"/>
        <v>Load Scenario 566 (Org#=1| Campus#=1, GiftType#=2, Fund#=1) - Using 'Main Campus',  'Donate', using 'AmountCurrency' of '16', with a 'One-Time' transaction using a 'New Credit Card' payment type 'Discover' with account 'Discover' number '6011 0009 9550 0000' Submit = 'Yes'</v>
      </c>
      <c r="H567" s="24" t="str">
        <f t="shared" si="56"/>
        <v>Environment= https://sg-dev-web.securegive.com/,  User= testing+566+load@securegive.com</v>
      </c>
      <c r="I567" s="34" t="s">
        <v>244</v>
      </c>
      <c r="J567" t="s">
        <v>272</v>
      </c>
      <c r="K567" s="34" t="s">
        <v>2323</v>
      </c>
      <c r="L567" t="s">
        <v>271</v>
      </c>
      <c r="M567" t="s">
        <v>55</v>
      </c>
      <c r="N567" t="s">
        <v>55</v>
      </c>
      <c r="O567" s="1" t="s">
        <v>92</v>
      </c>
      <c r="P567" t="s">
        <v>13</v>
      </c>
      <c r="Q567">
        <v>1</v>
      </c>
      <c r="R567" s="24">
        <v>1</v>
      </c>
      <c r="S567" s="7" t="s">
        <v>213</v>
      </c>
      <c r="T567" s="7">
        <v>2</v>
      </c>
      <c r="U567" s="7" t="s">
        <v>213</v>
      </c>
      <c r="V567" s="26" t="s">
        <v>55</v>
      </c>
      <c r="W567" s="22" t="s">
        <v>55</v>
      </c>
      <c r="X567" s="32" t="s">
        <v>55</v>
      </c>
      <c r="Y567" s="32" t="s">
        <v>55</v>
      </c>
      <c r="Z567" s="22" t="s">
        <v>55</v>
      </c>
      <c r="AA567" s="22" t="s">
        <v>55</v>
      </c>
      <c r="AB567" s="22" t="s">
        <v>55</v>
      </c>
      <c r="AC567" t="s">
        <v>60</v>
      </c>
      <c r="AD567">
        <v>1</v>
      </c>
      <c r="AF567" t="s">
        <v>24</v>
      </c>
      <c r="AG567">
        <v>16</v>
      </c>
      <c r="AH567" t="s">
        <v>17</v>
      </c>
      <c r="AI567" s="5" t="s">
        <v>55</v>
      </c>
      <c r="AJ567" s="5" t="s">
        <v>55</v>
      </c>
      <c r="AK567" s="32" t="s">
        <v>55</v>
      </c>
      <c r="AL567" s="22" t="s">
        <v>55</v>
      </c>
      <c r="AM567" s="32" t="s">
        <v>55</v>
      </c>
      <c r="AN567" s="32" t="s">
        <v>55</v>
      </c>
      <c r="AO567" s="22" t="str">
        <f t="shared" si="52"/>
        <v>One-Time gift on N/A basis charged on N/A Delayed start date of N/A ending on N/A</v>
      </c>
      <c r="AP567" t="s">
        <v>38</v>
      </c>
      <c r="AQ567" s="5" t="s">
        <v>64</v>
      </c>
      <c r="AR567" s="5" t="s">
        <v>181</v>
      </c>
      <c r="AS567" s="5" t="s">
        <v>64</v>
      </c>
      <c r="AT567" s="5"/>
      <c r="AU567" t="s">
        <v>38</v>
      </c>
      <c r="AV567" t="s">
        <v>38</v>
      </c>
      <c r="AW567" t="s">
        <v>38</v>
      </c>
      <c r="AX567" t="s">
        <v>90</v>
      </c>
      <c r="AY567" s="35" t="s">
        <v>3309</v>
      </c>
      <c r="AZ567" s="36" t="s">
        <v>3552</v>
      </c>
      <c r="BA567" s="36" t="s">
        <v>4259</v>
      </c>
      <c r="BB567" s="36" t="s">
        <v>6130</v>
      </c>
      <c r="BC567" s="37"/>
      <c r="BD567" s="36" t="s">
        <v>5603</v>
      </c>
      <c r="BE567" s="36" t="s">
        <v>5353</v>
      </c>
      <c r="BF567" t="s">
        <v>87</v>
      </c>
      <c r="BG567" s="39">
        <v>7050</v>
      </c>
      <c r="BH567" t="s">
        <v>53</v>
      </c>
      <c r="BI567" t="s">
        <v>221</v>
      </c>
      <c r="BJ567" s="5" t="s">
        <v>55</v>
      </c>
      <c r="BK567" t="s">
        <v>37</v>
      </c>
      <c r="BL567" t="s">
        <v>96</v>
      </c>
      <c r="BM567" t="s">
        <v>111</v>
      </c>
      <c r="BN567" t="s">
        <v>96</v>
      </c>
      <c r="BO567" t="s">
        <v>104</v>
      </c>
      <c r="BP567" s="4">
        <v>44188</v>
      </c>
      <c r="BQ567">
        <v>123</v>
      </c>
      <c r="BR567" s="5" t="s">
        <v>55</v>
      </c>
      <c r="BS567" t="s">
        <v>175</v>
      </c>
      <c r="BT567">
        <v>30215</v>
      </c>
      <c r="BU567" t="s">
        <v>38</v>
      </c>
      <c r="BV567" t="s">
        <v>38</v>
      </c>
      <c r="BW567" s="5" t="s">
        <v>55</v>
      </c>
      <c r="BX567" s="22" t="s">
        <v>55</v>
      </c>
      <c r="BY567" s="5" t="s">
        <v>55</v>
      </c>
      <c r="BZ567" s="5" t="s">
        <v>55</v>
      </c>
      <c r="CA567" t="s">
        <v>37</v>
      </c>
      <c r="CB567" t="s">
        <v>37</v>
      </c>
      <c r="CC567" t="s">
        <v>55</v>
      </c>
    </row>
    <row r="568" spans="1:81" x14ac:dyDescent="0.2">
      <c r="A568" s="7" t="s">
        <v>37</v>
      </c>
      <c r="B568" t="s">
        <v>831</v>
      </c>
      <c r="C568" t="s">
        <v>136</v>
      </c>
      <c r="D568" t="s">
        <v>166</v>
      </c>
      <c r="E568" t="str">
        <f t="shared" si="53"/>
        <v>Load Scenario 567 (Org#=1| Campus#=1, GiftType#=2, Fund#=1)</v>
      </c>
      <c r="F568" s="24" t="str">
        <f t="shared" si="54"/>
        <v>CampusName=Main Campus|GiftType=Donate| DonatePurchaseGoal=Donate|FundName= General Giving| CategoryName=</v>
      </c>
      <c r="G568" s="24" t="str">
        <f t="shared" si="55"/>
        <v>Load Scenario 567 (Org#=1| Campus#=1, GiftType#=2, Fund#=1) - Using 'Main Campus',  'Donate', using 'AmountCurrency' of '10', with a 'One-Time' transaction using a 'New Credit Card' payment type 'Amex' with account 'American_Express' number '3714 496353 98431' Submit = 'Yes'</v>
      </c>
      <c r="H568" s="24" t="str">
        <f t="shared" si="56"/>
        <v>Environment= https://sg-dev-web.securegive.com/,  User= testing+567+load@securegive.com</v>
      </c>
      <c r="I568" s="34" t="s">
        <v>244</v>
      </c>
      <c r="J568" t="s">
        <v>272</v>
      </c>
      <c r="K568" s="34" t="s">
        <v>2324</v>
      </c>
      <c r="L568" t="s">
        <v>271</v>
      </c>
      <c r="M568" t="s">
        <v>55</v>
      </c>
      <c r="N568" t="s">
        <v>55</v>
      </c>
      <c r="O568" s="1" t="s">
        <v>92</v>
      </c>
      <c r="P568" t="s">
        <v>13</v>
      </c>
      <c r="Q568">
        <v>1</v>
      </c>
      <c r="R568" s="24">
        <v>1</v>
      </c>
      <c r="S568" s="7" t="s">
        <v>213</v>
      </c>
      <c r="T568" s="7">
        <v>2</v>
      </c>
      <c r="U568" s="7" t="s">
        <v>213</v>
      </c>
      <c r="V568" s="26" t="s">
        <v>55</v>
      </c>
      <c r="W568" s="22" t="s">
        <v>55</v>
      </c>
      <c r="X568" s="32" t="s">
        <v>55</v>
      </c>
      <c r="Y568" s="32" t="s">
        <v>55</v>
      </c>
      <c r="Z568" s="22" t="s">
        <v>55</v>
      </c>
      <c r="AA568" s="22" t="s">
        <v>55</v>
      </c>
      <c r="AB568" s="22" t="s">
        <v>55</v>
      </c>
      <c r="AC568" t="s">
        <v>60</v>
      </c>
      <c r="AD568">
        <v>1</v>
      </c>
      <c r="AF568" t="s">
        <v>24</v>
      </c>
      <c r="AG568">
        <v>10</v>
      </c>
      <c r="AH568" t="s">
        <v>17</v>
      </c>
      <c r="AI568" s="5" t="s">
        <v>55</v>
      </c>
      <c r="AJ568" s="5" t="s">
        <v>55</v>
      </c>
      <c r="AK568" s="32" t="s">
        <v>55</v>
      </c>
      <c r="AL568" s="22" t="s">
        <v>55</v>
      </c>
      <c r="AM568" s="32" t="s">
        <v>55</v>
      </c>
      <c r="AN568" s="32" t="s">
        <v>55</v>
      </c>
      <c r="AO568" s="22" t="str">
        <f t="shared" si="52"/>
        <v>One-Time gift on N/A basis charged on N/A Delayed start date of N/A ending on N/A</v>
      </c>
      <c r="AP568" t="s">
        <v>38</v>
      </c>
      <c r="AQ568" s="5" t="s">
        <v>64</v>
      </c>
      <c r="AR568" s="5" t="s">
        <v>181</v>
      </c>
      <c r="AS568" s="5" t="s">
        <v>64</v>
      </c>
      <c r="AT568" s="5"/>
      <c r="AU568" t="s">
        <v>38</v>
      </c>
      <c r="AV568" t="s">
        <v>38</v>
      </c>
      <c r="AW568" t="s">
        <v>38</v>
      </c>
      <c r="AX568" t="s">
        <v>90</v>
      </c>
      <c r="AY568" s="35" t="s">
        <v>3614</v>
      </c>
      <c r="AZ568" s="36" t="s">
        <v>3617</v>
      </c>
      <c r="BA568" s="36" t="s">
        <v>4260</v>
      </c>
      <c r="BB568" s="36" t="s">
        <v>6131</v>
      </c>
      <c r="BC568" s="37"/>
      <c r="BD568" s="36" t="s">
        <v>5331</v>
      </c>
      <c r="BE568" s="36" t="s">
        <v>5251</v>
      </c>
      <c r="BF568" t="s">
        <v>87</v>
      </c>
      <c r="BG568" s="39">
        <v>46395</v>
      </c>
      <c r="BH568" t="s">
        <v>53</v>
      </c>
      <c r="BI568" t="s">
        <v>221</v>
      </c>
      <c r="BJ568" s="5" t="s">
        <v>55</v>
      </c>
      <c r="BK568" t="s">
        <v>37</v>
      </c>
      <c r="BL568" t="s">
        <v>239</v>
      </c>
      <c r="BM568" t="s">
        <v>111</v>
      </c>
      <c r="BN568" t="s">
        <v>107</v>
      </c>
      <c r="BO568" t="s">
        <v>105</v>
      </c>
      <c r="BP568" s="4">
        <v>44188</v>
      </c>
      <c r="BQ568" s="5" t="s">
        <v>55</v>
      </c>
      <c r="BR568">
        <v>1234</v>
      </c>
      <c r="BS568" t="s">
        <v>176</v>
      </c>
      <c r="BT568">
        <v>30215</v>
      </c>
      <c r="BU568" t="s">
        <v>38</v>
      </c>
      <c r="BV568" t="s">
        <v>55</v>
      </c>
      <c r="BW568" s="5" t="s">
        <v>55</v>
      </c>
      <c r="BX568" s="22" t="s">
        <v>55</v>
      </c>
      <c r="BY568" s="5" t="s">
        <v>55</v>
      </c>
      <c r="BZ568" s="5" t="s">
        <v>55</v>
      </c>
      <c r="CA568" t="s">
        <v>37</v>
      </c>
      <c r="CB568" t="s">
        <v>37</v>
      </c>
      <c r="CC568" t="s">
        <v>55</v>
      </c>
    </row>
    <row r="569" spans="1:81" x14ac:dyDescent="0.2">
      <c r="A569" s="7" t="s">
        <v>37</v>
      </c>
      <c r="B569" t="s">
        <v>832</v>
      </c>
      <c r="C569" t="s">
        <v>136</v>
      </c>
      <c r="D569" t="s">
        <v>166</v>
      </c>
      <c r="E569" t="str">
        <f t="shared" si="53"/>
        <v>Load Scenario 568 (Org#=1| Campus#=1, GiftType#=2, Fund#=1)</v>
      </c>
      <c r="F569" s="24" t="str">
        <f t="shared" si="54"/>
        <v>CampusName=Main Campus|GiftType=Donate| DonatePurchaseGoal=Donate|FundName= General Giving| CategoryName=</v>
      </c>
      <c r="G569" s="24" t="str">
        <f t="shared" si="55"/>
        <v>Load Scenario 568 (Org#=1| Campus#=1, GiftType#=2, Fund#=1) - Using 'Main Campus',  'Donate', using 'AmountCurrency' of '10', with a 'One-Time' transaction using a 'New Bank Account' payment type 'ach' with account 'NormalAccount' number '856667' Submit = 'Yes'</v>
      </c>
      <c r="H569" s="24" t="str">
        <f t="shared" si="56"/>
        <v>Environment= https://sg-dev-web.securegive.com/,  User= testing+568+load@securegive.com</v>
      </c>
      <c r="I569" s="34" t="s">
        <v>244</v>
      </c>
      <c r="J569" t="s">
        <v>272</v>
      </c>
      <c r="K569" s="34" t="s">
        <v>2325</v>
      </c>
      <c r="L569" t="s">
        <v>271</v>
      </c>
      <c r="M569" t="s">
        <v>55</v>
      </c>
      <c r="N569" t="s">
        <v>55</v>
      </c>
      <c r="O569" s="1" t="s">
        <v>92</v>
      </c>
      <c r="P569" t="s">
        <v>13</v>
      </c>
      <c r="Q569">
        <v>1</v>
      </c>
      <c r="R569" s="24">
        <v>1</v>
      </c>
      <c r="S569" s="7" t="s">
        <v>213</v>
      </c>
      <c r="T569" s="7">
        <v>2</v>
      </c>
      <c r="U569" s="7" t="s">
        <v>213</v>
      </c>
      <c r="V569" s="26" t="s">
        <v>55</v>
      </c>
      <c r="W569" s="22" t="s">
        <v>55</v>
      </c>
      <c r="X569" s="32" t="s">
        <v>55</v>
      </c>
      <c r="Y569" s="32" t="s">
        <v>55</v>
      </c>
      <c r="Z569" s="22" t="s">
        <v>55</v>
      </c>
      <c r="AA569" s="22" t="s">
        <v>55</v>
      </c>
      <c r="AB569" s="22" t="s">
        <v>55</v>
      </c>
      <c r="AC569" t="s">
        <v>60</v>
      </c>
      <c r="AD569">
        <v>1</v>
      </c>
      <c r="AF569" t="s">
        <v>24</v>
      </c>
      <c r="AG569">
        <v>10</v>
      </c>
      <c r="AH569" t="s">
        <v>17</v>
      </c>
      <c r="AI569" s="5" t="s">
        <v>55</v>
      </c>
      <c r="AJ569" s="5" t="s">
        <v>55</v>
      </c>
      <c r="AK569" s="32" t="s">
        <v>55</v>
      </c>
      <c r="AL569" s="22" t="s">
        <v>55</v>
      </c>
      <c r="AM569" s="32" t="s">
        <v>55</v>
      </c>
      <c r="AN569" s="32" t="s">
        <v>55</v>
      </c>
      <c r="AO569" s="22" t="str">
        <f t="shared" si="52"/>
        <v>One-Time gift on N/A basis charged on N/A Delayed start date of N/A ending on N/A</v>
      </c>
      <c r="AP569" t="s">
        <v>38</v>
      </c>
      <c r="AQ569" s="5" t="s">
        <v>64</v>
      </c>
      <c r="AR569" s="5" t="s">
        <v>181</v>
      </c>
      <c r="AS569" s="5" t="s">
        <v>64</v>
      </c>
      <c r="AT569" s="5"/>
      <c r="AU569" t="s">
        <v>38</v>
      </c>
      <c r="AV569" t="s">
        <v>38</v>
      </c>
      <c r="AW569" t="s">
        <v>38</v>
      </c>
      <c r="AX569" t="s">
        <v>90</v>
      </c>
      <c r="AY569" s="35" t="s">
        <v>3439</v>
      </c>
      <c r="AZ569" s="36" t="s">
        <v>3557</v>
      </c>
      <c r="BA569" s="36" t="s">
        <v>4261</v>
      </c>
      <c r="BB569" s="36" t="s">
        <v>6132</v>
      </c>
      <c r="BC569" s="37"/>
      <c r="BD569" s="36" t="s">
        <v>6133</v>
      </c>
      <c r="BE569" s="36" t="s">
        <v>5214</v>
      </c>
      <c r="BF569" t="s">
        <v>87</v>
      </c>
      <c r="BG569" s="39">
        <v>50484</v>
      </c>
      <c r="BH569" t="s">
        <v>126</v>
      </c>
      <c r="BI569" t="s">
        <v>221</v>
      </c>
      <c r="BJ569" s="5" t="s">
        <v>55</v>
      </c>
      <c r="BK569" s="5" t="s">
        <v>55</v>
      </c>
      <c r="BL569" t="s">
        <v>236</v>
      </c>
      <c r="BM569" t="s">
        <v>110</v>
      </c>
      <c r="BN569" t="s">
        <v>119</v>
      </c>
      <c r="BO569">
        <v>856667</v>
      </c>
      <c r="BP569" s="5" t="s">
        <v>55</v>
      </c>
      <c r="BQ569" s="5" t="s">
        <v>55</v>
      </c>
      <c r="BR569" s="5" t="s">
        <v>55</v>
      </c>
      <c r="BS569" s="5" t="s">
        <v>55</v>
      </c>
      <c r="BT569" s="5" t="s">
        <v>55</v>
      </c>
      <c r="BU569" s="5" t="s">
        <v>55</v>
      </c>
      <c r="BV569" t="s">
        <v>38</v>
      </c>
      <c r="BW569" t="s">
        <v>51</v>
      </c>
      <c r="BX569" s="6" t="s">
        <v>132</v>
      </c>
      <c r="BY569" t="s">
        <v>52</v>
      </c>
      <c r="BZ569" s="5" t="s">
        <v>131</v>
      </c>
      <c r="CA569" t="s">
        <v>38</v>
      </c>
      <c r="CB569" t="s">
        <v>37</v>
      </c>
      <c r="CC569" t="s">
        <v>215</v>
      </c>
    </row>
    <row r="570" spans="1:81" x14ac:dyDescent="0.2">
      <c r="A570" s="7" t="s">
        <v>37</v>
      </c>
      <c r="B570" t="s">
        <v>833</v>
      </c>
      <c r="C570" t="s">
        <v>136</v>
      </c>
      <c r="D570" t="s">
        <v>166</v>
      </c>
      <c r="E570" t="str">
        <f t="shared" si="53"/>
        <v>Load Scenario 569 (Org#=1| Campus#=1, GiftType#=2, Fund#=1)</v>
      </c>
      <c r="F570" s="24" t="str">
        <f t="shared" si="54"/>
        <v>CampusName=Main Campus|GiftType=Donate| DonatePurchaseGoal=Donate|FundName= General Giving| CategoryName=</v>
      </c>
      <c r="G570" s="24" t="str">
        <f t="shared" si="55"/>
        <v>Load Scenario 569 (Org#=1| Campus#=1, GiftType#=2, Fund#=1) - Using 'Main Campus',  'Donate', using 'AmountCurrency' of '10', with a 'One-Time' transaction using a 'New Credit Card' payment type 'Visa' with account 'Visa_Personal' number '4111 1111 1111 1111' Submit = 'Yes'</v>
      </c>
      <c r="H570" s="24" t="str">
        <f t="shared" si="56"/>
        <v>Environment= https://sg-dev-web.securegive.com/,  User= testing+569+load@securegive.com</v>
      </c>
      <c r="I570" s="34" t="s">
        <v>244</v>
      </c>
      <c r="J570" t="s">
        <v>272</v>
      </c>
      <c r="K570" s="34" t="s">
        <v>2326</v>
      </c>
      <c r="L570" t="s">
        <v>271</v>
      </c>
      <c r="M570" t="s">
        <v>55</v>
      </c>
      <c r="N570" t="s">
        <v>55</v>
      </c>
      <c r="O570" s="1" t="s">
        <v>92</v>
      </c>
      <c r="P570" t="s">
        <v>13</v>
      </c>
      <c r="Q570">
        <v>1</v>
      </c>
      <c r="R570" s="24">
        <v>1</v>
      </c>
      <c r="S570" s="7" t="s">
        <v>213</v>
      </c>
      <c r="T570" s="7">
        <v>2</v>
      </c>
      <c r="U570" s="7" t="s">
        <v>213</v>
      </c>
      <c r="V570" s="26" t="s">
        <v>55</v>
      </c>
      <c r="W570" s="22" t="s">
        <v>55</v>
      </c>
      <c r="X570" s="32" t="s">
        <v>55</v>
      </c>
      <c r="Y570" s="32" t="s">
        <v>55</v>
      </c>
      <c r="Z570" s="22" t="s">
        <v>55</v>
      </c>
      <c r="AA570" s="22" t="s">
        <v>55</v>
      </c>
      <c r="AB570" s="22" t="s">
        <v>55</v>
      </c>
      <c r="AC570" t="s">
        <v>60</v>
      </c>
      <c r="AD570">
        <v>1</v>
      </c>
      <c r="AF570" t="s">
        <v>24</v>
      </c>
      <c r="AG570">
        <v>10</v>
      </c>
      <c r="AH570" t="s">
        <v>17</v>
      </c>
      <c r="AI570" s="5" t="s">
        <v>55</v>
      </c>
      <c r="AJ570" s="5" t="s">
        <v>55</v>
      </c>
      <c r="AK570" s="32" t="s">
        <v>55</v>
      </c>
      <c r="AL570" s="22" t="s">
        <v>55</v>
      </c>
      <c r="AM570" s="32" t="s">
        <v>55</v>
      </c>
      <c r="AN570" s="32" t="s">
        <v>55</v>
      </c>
      <c r="AO570" s="22" t="str">
        <f t="shared" si="52"/>
        <v>One-Time gift on N/A basis charged on N/A Delayed start date of N/A ending on N/A</v>
      </c>
      <c r="AP570" t="s">
        <v>38</v>
      </c>
      <c r="AQ570" s="5" t="s">
        <v>64</v>
      </c>
      <c r="AR570" s="5" t="s">
        <v>181</v>
      </c>
      <c r="AS570" s="5" t="s">
        <v>64</v>
      </c>
      <c r="AT570" s="5"/>
      <c r="AU570" t="s">
        <v>38</v>
      </c>
      <c r="AV570" t="s">
        <v>38</v>
      </c>
      <c r="AW570" t="s">
        <v>38</v>
      </c>
      <c r="AX570" t="s">
        <v>90</v>
      </c>
      <c r="AY570" s="35" t="s">
        <v>3465</v>
      </c>
      <c r="AZ570" s="36" t="s">
        <v>3553</v>
      </c>
      <c r="BA570" s="36" t="s">
        <v>4262</v>
      </c>
      <c r="BB570" s="36" t="s">
        <v>6134</v>
      </c>
      <c r="BC570" s="37"/>
      <c r="BD570" s="36" t="s">
        <v>6135</v>
      </c>
      <c r="BE570" s="36" t="s">
        <v>5444</v>
      </c>
      <c r="BF570" t="s">
        <v>87</v>
      </c>
      <c r="BG570" s="39">
        <v>45270</v>
      </c>
      <c r="BH570" t="s">
        <v>53</v>
      </c>
      <c r="BI570" t="s">
        <v>221</v>
      </c>
      <c r="BJ570" s="5" t="s">
        <v>55</v>
      </c>
      <c r="BK570" t="s">
        <v>37</v>
      </c>
      <c r="BL570" t="s">
        <v>237</v>
      </c>
      <c r="BM570" t="s">
        <v>111</v>
      </c>
      <c r="BN570" t="s">
        <v>121</v>
      </c>
      <c r="BO570" t="s">
        <v>98</v>
      </c>
      <c r="BP570" s="4">
        <v>44188</v>
      </c>
      <c r="BQ570">
        <v>123</v>
      </c>
      <c r="BR570" s="5" t="s">
        <v>55</v>
      </c>
      <c r="BS570" t="s">
        <v>50</v>
      </c>
      <c r="BT570">
        <v>30215</v>
      </c>
      <c r="BU570" t="s">
        <v>38</v>
      </c>
      <c r="BV570" t="s">
        <v>38</v>
      </c>
      <c r="BW570" s="5" t="s">
        <v>55</v>
      </c>
      <c r="BX570" s="22" t="s">
        <v>55</v>
      </c>
      <c r="BY570" s="5" t="s">
        <v>55</v>
      </c>
      <c r="BZ570" s="5" t="s">
        <v>55</v>
      </c>
      <c r="CA570" t="s">
        <v>37</v>
      </c>
      <c r="CB570" t="s">
        <v>37</v>
      </c>
      <c r="CC570" t="s">
        <v>55</v>
      </c>
    </row>
    <row r="571" spans="1:81" ht="17" customHeight="1" x14ac:dyDescent="0.2">
      <c r="A571" s="7" t="s">
        <v>37</v>
      </c>
      <c r="B571" t="s">
        <v>834</v>
      </c>
      <c r="C571" t="s">
        <v>136</v>
      </c>
      <c r="D571" t="s">
        <v>166</v>
      </c>
      <c r="E571" t="str">
        <f t="shared" si="53"/>
        <v>Load Scenario 570 (Org#=1| Campus#=1, GiftType#=2, Fund#=1)</v>
      </c>
      <c r="F571" s="24" t="str">
        <f t="shared" si="54"/>
        <v>CampusName=Main Campus|GiftType=Donate| DonatePurchaseGoal=Donate|FundName= General Giving| CategoryName=</v>
      </c>
      <c r="G571" s="24" t="str">
        <f t="shared" si="55"/>
        <v>Load Scenario 570 (Org#=1| Campus#=1, GiftType#=2, Fund#=1) - Using 'Main Campus',  'Donate', using 'AmountCurrency' of '10', with a 'One-Time' transaction using a 'New Credit Card' payment type 'Visa' with account 'Visa_Corporate_Purchase' number '4055 0111 1111 1111' Submit = 'Yes'</v>
      </c>
      <c r="H571" s="24" t="str">
        <f t="shared" si="56"/>
        <v>Environment= https://sg-dev-web.securegive.com/,  User= testing+570+load@securegive.com</v>
      </c>
      <c r="I571" s="34" t="s">
        <v>244</v>
      </c>
      <c r="J571" t="s">
        <v>272</v>
      </c>
      <c r="K571" s="34" t="s">
        <v>2327</v>
      </c>
      <c r="L571" t="s">
        <v>271</v>
      </c>
      <c r="M571" t="s">
        <v>55</v>
      </c>
      <c r="N571" t="s">
        <v>55</v>
      </c>
      <c r="O571" s="1" t="s">
        <v>92</v>
      </c>
      <c r="P571" t="s">
        <v>13</v>
      </c>
      <c r="Q571">
        <v>1</v>
      </c>
      <c r="R571" s="24">
        <v>1</v>
      </c>
      <c r="S571" s="7" t="s">
        <v>213</v>
      </c>
      <c r="T571" s="7">
        <v>2</v>
      </c>
      <c r="U571" s="7" t="s">
        <v>213</v>
      </c>
      <c r="V571" s="26" t="s">
        <v>55</v>
      </c>
      <c r="W571" s="22" t="s">
        <v>55</v>
      </c>
      <c r="X571" s="32" t="s">
        <v>55</v>
      </c>
      <c r="Y571" s="32" t="s">
        <v>55</v>
      </c>
      <c r="Z571" s="22" t="s">
        <v>55</v>
      </c>
      <c r="AA571" s="22" t="s">
        <v>55</v>
      </c>
      <c r="AB571" s="22" t="s">
        <v>55</v>
      </c>
      <c r="AC571" t="s">
        <v>60</v>
      </c>
      <c r="AD571">
        <v>1</v>
      </c>
      <c r="AF571" t="s">
        <v>24</v>
      </c>
      <c r="AG571">
        <v>10</v>
      </c>
      <c r="AH571" t="s">
        <v>17</v>
      </c>
      <c r="AI571" s="5" t="s">
        <v>55</v>
      </c>
      <c r="AJ571" s="5" t="s">
        <v>55</v>
      </c>
      <c r="AK571" s="32" t="s">
        <v>55</v>
      </c>
      <c r="AL571" s="22" t="s">
        <v>55</v>
      </c>
      <c r="AM571" s="32" t="s">
        <v>55</v>
      </c>
      <c r="AN571" s="32" t="s">
        <v>55</v>
      </c>
      <c r="AO571" s="22" t="str">
        <f t="shared" si="52"/>
        <v>One-Time gift on N/A basis charged on N/A Delayed start date of N/A ending on N/A</v>
      </c>
      <c r="AP571" t="s">
        <v>38</v>
      </c>
      <c r="AQ571" s="5" t="s">
        <v>64</v>
      </c>
      <c r="AR571" s="5" t="s">
        <v>181</v>
      </c>
      <c r="AS571" s="5" t="s">
        <v>64</v>
      </c>
      <c r="AT571" s="5"/>
      <c r="AU571" t="s">
        <v>38</v>
      </c>
      <c r="AV571" t="s">
        <v>38</v>
      </c>
      <c r="AW571" t="s">
        <v>38</v>
      </c>
      <c r="AX571" t="s">
        <v>90</v>
      </c>
      <c r="AY571" s="35" t="s">
        <v>3317</v>
      </c>
      <c r="AZ571" s="36" t="s">
        <v>3402</v>
      </c>
      <c r="BA571" s="36" t="s">
        <v>4263</v>
      </c>
      <c r="BB571" s="36" t="s">
        <v>6136</v>
      </c>
      <c r="BC571" s="37"/>
      <c r="BD571" s="36" t="s">
        <v>6137</v>
      </c>
      <c r="BE571" s="36" t="s">
        <v>5315</v>
      </c>
      <c r="BF571" t="s">
        <v>87</v>
      </c>
      <c r="BG571" s="39">
        <v>73888</v>
      </c>
      <c r="BH571" t="s">
        <v>53</v>
      </c>
      <c r="BI571" t="s">
        <v>221</v>
      </c>
      <c r="BJ571" s="5" t="s">
        <v>55</v>
      </c>
      <c r="BK571" t="s">
        <v>37</v>
      </c>
      <c r="BL571" t="s">
        <v>237</v>
      </c>
      <c r="BM571" t="s">
        <v>111</v>
      </c>
      <c r="BN571" t="s">
        <v>106</v>
      </c>
      <c r="BO571" t="s">
        <v>100</v>
      </c>
      <c r="BP571" s="4">
        <v>44188</v>
      </c>
      <c r="BQ571">
        <v>123</v>
      </c>
      <c r="BR571" s="5" t="s">
        <v>55</v>
      </c>
      <c r="BS571" t="s">
        <v>172</v>
      </c>
      <c r="BT571">
        <v>30215</v>
      </c>
      <c r="BU571" t="s">
        <v>38</v>
      </c>
      <c r="BV571" t="s">
        <v>38</v>
      </c>
      <c r="BW571" s="5" t="s">
        <v>55</v>
      </c>
      <c r="BX571" s="22" t="s">
        <v>55</v>
      </c>
      <c r="BY571" s="5" t="s">
        <v>55</v>
      </c>
      <c r="BZ571" s="5" t="s">
        <v>55</v>
      </c>
      <c r="CA571" t="s">
        <v>37</v>
      </c>
      <c r="CB571" t="s">
        <v>37</v>
      </c>
      <c r="CC571" t="s">
        <v>55</v>
      </c>
    </row>
    <row r="572" spans="1:81" x14ac:dyDescent="0.2">
      <c r="A572" s="7" t="s">
        <v>37</v>
      </c>
      <c r="B572" t="s">
        <v>835</v>
      </c>
      <c r="C572" t="s">
        <v>136</v>
      </c>
      <c r="D572" t="s">
        <v>166</v>
      </c>
      <c r="E572" t="str">
        <f t="shared" si="53"/>
        <v>Load Scenario 571 (Org#=1| Campus#=1, GiftType#=2, Fund#=1)</v>
      </c>
      <c r="F572" s="24" t="str">
        <f t="shared" si="54"/>
        <v>CampusName=Main Campus|GiftType=Donate| DonatePurchaseGoal=Donate|FundName= General Giving| CategoryName=</v>
      </c>
      <c r="G572" s="24" t="str">
        <f t="shared" si="55"/>
        <v>Load Scenario 571 (Org#=1| Campus#=1, GiftType#=2, Fund#=1) - Using 'Main Campus',  'Donate', using 'AmountCurrency' of '14', with a 'One-Time' transaction using a 'New Credit Card' payment type 'Visa' with account 'Mastercard_Personal' number '5454 5454 5454 5454' Submit = 'Yes'</v>
      </c>
      <c r="H572" s="24" t="str">
        <f t="shared" si="56"/>
        <v>Environment= https://sg-dev-web.securegive.com/,  User= testing+571+load@securegive.com</v>
      </c>
      <c r="I572" s="34" t="s">
        <v>244</v>
      </c>
      <c r="J572" t="s">
        <v>272</v>
      </c>
      <c r="K572" s="34" t="s">
        <v>2328</v>
      </c>
      <c r="L572" t="s">
        <v>271</v>
      </c>
      <c r="M572" t="s">
        <v>55</v>
      </c>
      <c r="N572" t="s">
        <v>55</v>
      </c>
      <c r="O572" s="1" t="s">
        <v>92</v>
      </c>
      <c r="P572" t="s">
        <v>13</v>
      </c>
      <c r="Q572">
        <v>1</v>
      </c>
      <c r="R572" s="24">
        <v>1</v>
      </c>
      <c r="S572" s="7" t="s">
        <v>213</v>
      </c>
      <c r="T572" s="7">
        <v>2</v>
      </c>
      <c r="U572" s="7" t="s">
        <v>213</v>
      </c>
      <c r="V572" s="26" t="s">
        <v>55</v>
      </c>
      <c r="W572" s="22" t="s">
        <v>55</v>
      </c>
      <c r="X572" s="32" t="s">
        <v>55</v>
      </c>
      <c r="Y572" s="32" t="s">
        <v>55</v>
      </c>
      <c r="Z572" s="22" t="s">
        <v>55</v>
      </c>
      <c r="AA572" s="22" t="s">
        <v>55</v>
      </c>
      <c r="AB572" s="22" t="s">
        <v>55</v>
      </c>
      <c r="AC572" t="s">
        <v>60</v>
      </c>
      <c r="AD572">
        <v>1</v>
      </c>
      <c r="AF572" t="s">
        <v>24</v>
      </c>
      <c r="AG572">
        <v>14</v>
      </c>
      <c r="AH572" t="s">
        <v>17</v>
      </c>
      <c r="AI572" s="5" t="s">
        <v>55</v>
      </c>
      <c r="AJ572" s="5" t="s">
        <v>55</v>
      </c>
      <c r="AK572" s="32" t="s">
        <v>55</v>
      </c>
      <c r="AL572" s="22" t="s">
        <v>55</v>
      </c>
      <c r="AM572" s="32" t="s">
        <v>55</v>
      </c>
      <c r="AN572" s="32" t="s">
        <v>55</v>
      </c>
      <c r="AO572" s="22" t="str">
        <f t="shared" si="52"/>
        <v>One-Time gift on N/A basis charged on N/A Delayed start date of N/A ending on N/A</v>
      </c>
      <c r="AP572" t="s">
        <v>38</v>
      </c>
      <c r="AQ572" s="5" t="s">
        <v>64</v>
      </c>
      <c r="AR572" s="5" t="s">
        <v>181</v>
      </c>
      <c r="AS572" s="5" t="s">
        <v>64</v>
      </c>
      <c r="AT572" s="5"/>
      <c r="AU572" t="s">
        <v>38</v>
      </c>
      <c r="AV572" t="s">
        <v>38</v>
      </c>
      <c r="AW572" t="s">
        <v>38</v>
      </c>
      <c r="AX572" t="s">
        <v>90</v>
      </c>
      <c r="AY572" s="35" t="s">
        <v>3295</v>
      </c>
      <c r="AZ572" s="36" t="s">
        <v>3633</v>
      </c>
      <c r="BA572" s="36" t="s">
        <v>4264</v>
      </c>
      <c r="BB572" s="36" t="s">
        <v>6138</v>
      </c>
      <c r="BC572" s="37"/>
      <c r="BD572" s="36" t="s">
        <v>5554</v>
      </c>
      <c r="BE572" s="36" t="s">
        <v>5251</v>
      </c>
      <c r="BF572" t="s">
        <v>87</v>
      </c>
      <c r="BG572" s="39">
        <v>56983</v>
      </c>
      <c r="BH572" t="s">
        <v>53</v>
      </c>
      <c r="BI572" t="s">
        <v>221</v>
      </c>
      <c r="BJ572" s="5" t="s">
        <v>55</v>
      </c>
      <c r="BK572" t="s">
        <v>37</v>
      </c>
      <c r="BL572" t="s">
        <v>237</v>
      </c>
      <c r="BM572" t="s">
        <v>111</v>
      </c>
      <c r="BN572" t="s">
        <v>122</v>
      </c>
      <c r="BO572" t="s">
        <v>101</v>
      </c>
      <c r="BP572" s="4">
        <v>44188</v>
      </c>
      <c r="BQ572">
        <v>123</v>
      </c>
      <c r="BR572" s="5" t="s">
        <v>55</v>
      </c>
      <c r="BS572" t="s">
        <v>173</v>
      </c>
      <c r="BT572">
        <v>30215</v>
      </c>
      <c r="BU572" t="s">
        <v>38</v>
      </c>
      <c r="BV572" t="s">
        <v>38</v>
      </c>
      <c r="BW572" s="5" t="s">
        <v>55</v>
      </c>
      <c r="BX572" s="22" t="s">
        <v>55</v>
      </c>
      <c r="BY572" s="5" t="s">
        <v>55</v>
      </c>
      <c r="BZ572" s="5" t="s">
        <v>55</v>
      </c>
      <c r="CA572" t="s">
        <v>38</v>
      </c>
      <c r="CB572" t="s">
        <v>37</v>
      </c>
      <c r="CC572" t="s">
        <v>55</v>
      </c>
    </row>
    <row r="573" spans="1:81" x14ac:dyDescent="0.2">
      <c r="A573" s="7" t="s">
        <v>37</v>
      </c>
      <c r="B573" t="s">
        <v>836</v>
      </c>
      <c r="C573" t="s">
        <v>136</v>
      </c>
      <c r="D573" t="s">
        <v>166</v>
      </c>
      <c r="E573" t="str">
        <f t="shared" si="53"/>
        <v>Load Scenario 572 (Org#=1| Campus#=1, GiftType#=2, Fund#=1)</v>
      </c>
      <c r="F573" s="24" t="str">
        <f t="shared" si="54"/>
        <v>CampusName=Main Campus|GiftType=Donate| DonatePurchaseGoal=Donate|FundName= General Giving| CategoryName=</v>
      </c>
      <c r="G573" s="24" t="str">
        <f t="shared" si="55"/>
        <v>Load Scenario 572 (Org#=1| Campus#=1, GiftType#=2, Fund#=1) - Using 'Main Campus',  'Donate', using 'AmountCurrency' of '15', with a 'One-Time' transaction using a 'New Credit Card' payment type 'Mastercard' with account 'Mastercard_Corporate' number '5405 2222 2222 2226' Submit = 'Yes'</v>
      </c>
      <c r="H573" s="24" t="str">
        <f t="shared" si="56"/>
        <v>Environment= https://sg-dev-web.securegive.com/,  User= testing+572+load@securegive.com</v>
      </c>
      <c r="I573" s="34" t="s">
        <v>244</v>
      </c>
      <c r="J573" t="s">
        <v>272</v>
      </c>
      <c r="K573" s="34" t="s">
        <v>2329</v>
      </c>
      <c r="L573" t="s">
        <v>271</v>
      </c>
      <c r="M573" t="s">
        <v>55</v>
      </c>
      <c r="N573" t="s">
        <v>55</v>
      </c>
      <c r="O573" s="1" t="s">
        <v>92</v>
      </c>
      <c r="P573" t="s">
        <v>13</v>
      </c>
      <c r="Q573">
        <v>1</v>
      </c>
      <c r="R573" s="24">
        <v>1</v>
      </c>
      <c r="S573" s="7" t="s">
        <v>213</v>
      </c>
      <c r="T573" s="7">
        <v>2</v>
      </c>
      <c r="U573" s="7" t="s">
        <v>213</v>
      </c>
      <c r="V573" s="26" t="s">
        <v>55</v>
      </c>
      <c r="W573" s="22" t="s">
        <v>55</v>
      </c>
      <c r="X573" s="32" t="s">
        <v>55</v>
      </c>
      <c r="Y573" s="32" t="s">
        <v>55</v>
      </c>
      <c r="Z573" s="22" t="s">
        <v>55</v>
      </c>
      <c r="AA573" s="22" t="s">
        <v>55</v>
      </c>
      <c r="AB573" s="22" t="s">
        <v>55</v>
      </c>
      <c r="AC573" t="s">
        <v>60</v>
      </c>
      <c r="AD573">
        <v>1</v>
      </c>
      <c r="AF573" t="s">
        <v>24</v>
      </c>
      <c r="AG573">
        <v>15</v>
      </c>
      <c r="AH573" t="s">
        <v>17</v>
      </c>
      <c r="AI573" s="5" t="s">
        <v>55</v>
      </c>
      <c r="AJ573" s="5" t="s">
        <v>55</v>
      </c>
      <c r="AK573" s="32" t="s">
        <v>55</v>
      </c>
      <c r="AL573" s="22" t="s">
        <v>55</v>
      </c>
      <c r="AM573" s="32" t="s">
        <v>55</v>
      </c>
      <c r="AN573" s="32" t="s">
        <v>55</v>
      </c>
      <c r="AO573" s="22" t="str">
        <f t="shared" si="52"/>
        <v>One-Time gift on N/A basis charged on N/A Delayed start date of N/A ending on N/A</v>
      </c>
      <c r="AP573" t="s">
        <v>38</v>
      </c>
      <c r="AQ573" s="5" t="s">
        <v>64</v>
      </c>
      <c r="AR573" s="5" t="s">
        <v>181</v>
      </c>
      <c r="AS573" s="5" t="s">
        <v>64</v>
      </c>
      <c r="AT573" s="5"/>
      <c r="AU573" t="s">
        <v>38</v>
      </c>
      <c r="AV573" t="s">
        <v>38</v>
      </c>
      <c r="AW573" t="s">
        <v>38</v>
      </c>
      <c r="AX573" t="s">
        <v>90</v>
      </c>
      <c r="AY573" s="35" t="s">
        <v>3378</v>
      </c>
      <c r="AZ573" s="36" t="s">
        <v>3277</v>
      </c>
      <c r="BA573" s="36" t="s">
        <v>4265</v>
      </c>
      <c r="BB573" s="36" t="s">
        <v>6139</v>
      </c>
      <c r="BC573" s="37"/>
      <c r="BD573" s="36" t="s">
        <v>5238</v>
      </c>
      <c r="BE573" s="36" t="s">
        <v>5195</v>
      </c>
      <c r="BF573" t="s">
        <v>87</v>
      </c>
      <c r="BG573" s="39">
        <v>59639</v>
      </c>
      <c r="BH573" t="s">
        <v>53</v>
      </c>
      <c r="BI573" t="s">
        <v>221</v>
      </c>
      <c r="BJ573" s="5" t="s">
        <v>55</v>
      </c>
      <c r="BK573" t="s">
        <v>37</v>
      </c>
      <c r="BL573" t="s">
        <v>238</v>
      </c>
      <c r="BM573" t="s">
        <v>111</v>
      </c>
      <c r="BN573" t="s">
        <v>123</v>
      </c>
      <c r="BO573" t="s">
        <v>103</v>
      </c>
      <c r="BP573" s="4">
        <v>44188</v>
      </c>
      <c r="BQ573">
        <v>123</v>
      </c>
      <c r="BR573" s="5" t="s">
        <v>55</v>
      </c>
      <c r="BS573" t="s">
        <v>174</v>
      </c>
      <c r="BT573">
        <v>30215</v>
      </c>
      <c r="BU573" t="s">
        <v>38</v>
      </c>
      <c r="BV573" t="s">
        <v>38</v>
      </c>
      <c r="BW573" s="5" t="s">
        <v>55</v>
      </c>
      <c r="BX573" s="22" t="s">
        <v>55</v>
      </c>
      <c r="BY573" s="5" t="s">
        <v>55</v>
      </c>
      <c r="BZ573" s="5" t="s">
        <v>55</v>
      </c>
      <c r="CA573" t="s">
        <v>38</v>
      </c>
      <c r="CB573" t="s">
        <v>37</v>
      </c>
      <c r="CC573" t="s">
        <v>55</v>
      </c>
    </row>
    <row r="574" spans="1:81" x14ac:dyDescent="0.2">
      <c r="A574" s="7" t="s">
        <v>37</v>
      </c>
      <c r="B574" t="s">
        <v>837</v>
      </c>
      <c r="C574" t="s">
        <v>136</v>
      </c>
      <c r="D574" t="s">
        <v>166</v>
      </c>
      <c r="E574" t="str">
        <f t="shared" si="53"/>
        <v>Load Scenario 573 (Org#=1| Campus#=1, GiftType#=2, Fund#=1)</v>
      </c>
      <c r="F574" s="24" t="str">
        <f t="shared" si="54"/>
        <v>CampusName=Main Campus|GiftType=Donate| DonatePurchaseGoal=Donate|FundName= General Giving| CategoryName=</v>
      </c>
      <c r="G574" s="24" t="str">
        <f t="shared" si="55"/>
        <v>Load Scenario 573 (Org#=1| Campus#=1, GiftType#=2, Fund#=1) - Using 'Main Campus',  'Donate', using 'AmountCurrency' of '16', with a 'One-Time' transaction using a 'New Credit Card' payment type 'Discover' with account 'Discover' number '6011 0009 9550 0000' Submit = 'Yes'</v>
      </c>
      <c r="H574" s="24" t="str">
        <f t="shared" si="56"/>
        <v>Environment= https://sg-dev-web.securegive.com/,  User= testing+573+load@securegive.com</v>
      </c>
      <c r="I574" s="34" t="s">
        <v>244</v>
      </c>
      <c r="J574" t="s">
        <v>272</v>
      </c>
      <c r="K574" s="34" t="s">
        <v>2330</v>
      </c>
      <c r="L574" t="s">
        <v>271</v>
      </c>
      <c r="M574" t="s">
        <v>55</v>
      </c>
      <c r="N574" t="s">
        <v>55</v>
      </c>
      <c r="O574" s="1" t="s">
        <v>92</v>
      </c>
      <c r="P574" t="s">
        <v>13</v>
      </c>
      <c r="Q574">
        <v>1</v>
      </c>
      <c r="R574" s="24">
        <v>1</v>
      </c>
      <c r="S574" s="7" t="s">
        <v>213</v>
      </c>
      <c r="T574" s="7">
        <v>2</v>
      </c>
      <c r="U574" s="7" t="s">
        <v>213</v>
      </c>
      <c r="V574" s="26" t="s">
        <v>55</v>
      </c>
      <c r="W574" s="22" t="s">
        <v>55</v>
      </c>
      <c r="X574" s="32" t="s">
        <v>55</v>
      </c>
      <c r="Y574" s="32" t="s">
        <v>55</v>
      </c>
      <c r="Z574" s="22" t="s">
        <v>55</v>
      </c>
      <c r="AA574" s="22" t="s">
        <v>55</v>
      </c>
      <c r="AB574" s="22" t="s">
        <v>55</v>
      </c>
      <c r="AC574" t="s">
        <v>60</v>
      </c>
      <c r="AD574">
        <v>1</v>
      </c>
      <c r="AF574" t="s">
        <v>24</v>
      </c>
      <c r="AG574">
        <v>16</v>
      </c>
      <c r="AH574" t="s">
        <v>17</v>
      </c>
      <c r="AI574" s="5" t="s">
        <v>55</v>
      </c>
      <c r="AJ574" s="5" t="s">
        <v>55</v>
      </c>
      <c r="AK574" s="32" t="s">
        <v>55</v>
      </c>
      <c r="AL574" s="22" t="s">
        <v>55</v>
      </c>
      <c r="AM574" s="32" t="s">
        <v>55</v>
      </c>
      <c r="AN574" s="32" t="s">
        <v>55</v>
      </c>
      <c r="AO574" s="22" t="str">
        <f t="shared" si="52"/>
        <v>One-Time gift on N/A basis charged on N/A Delayed start date of N/A ending on N/A</v>
      </c>
      <c r="AP574" t="s">
        <v>38</v>
      </c>
      <c r="AQ574" s="5" t="s">
        <v>64</v>
      </c>
      <c r="AR574" s="5" t="s">
        <v>181</v>
      </c>
      <c r="AS574" s="5" t="s">
        <v>64</v>
      </c>
      <c r="AT574" s="5"/>
      <c r="AU574" t="s">
        <v>38</v>
      </c>
      <c r="AV574" t="s">
        <v>38</v>
      </c>
      <c r="AW574" t="s">
        <v>38</v>
      </c>
      <c r="AX574" t="s">
        <v>90</v>
      </c>
      <c r="AY574" s="35" t="s">
        <v>3662</v>
      </c>
      <c r="AZ574" s="36" t="s">
        <v>3556</v>
      </c>
      <c r="BA574" s="36" t="s">
        <v>4266</v>
      </c>
      <c r="BB574" s="36" t="s">
        <v>6140</v>
      </c>
      <c r="BC574" s="37"/>
      <c r="BD574" s="36" t="s">
        <v>5880</v>
      </c>
      <c r="BE574" s="36" t="s">
        <v>5251</v>
      </c>
      <c r="BF574" t="s">
        <v>87</v>
      </c>
      <c r="BG574" s="39">
        <v>93644</v>
      </c>
      <c r="BH574" t="s">
        <v>53</v>
      </c>
      <c r="BI574" t="s">
        <v>221</v>
      </c>
      <c r="BJ574" s="5" t="s">
        <v>55</v>
      </c>
      <c r="BK574" t="s">
        <v>37</v>
      </c>
      <c r="BL574" t="s">
        <v>96</v>
      </c>
      <c r="BM574" t="s">
        <v>111</v>
      </c>
      <c r="BN574" t="s">
        <v>96</v>
      </c>
      <c r="BO574" t="s">
        <v>104</v>
      </c>
      <c r="BP574" s="4">
        <v>44188</v>
      </c>
      <c r="BQ574">
        <v>123</v>
      </c>
      <c r="BR574" s="5" t="s">
        <v>55</v>
      </c>
      <c r="BS574" t="s">
        <v>175</v>
      </c>
      <c r="BT574">
        <v>30215</v>
      </c>
      <c r="BU574" t="s">
        <v>38</v>
      </c>
      <c r="BV574" t="s">
        <v>38</v>
      </c>
      <c r="BW574" s="5" t="s">
        <v>55</v>
      </c>
      <c r="BX574" s="22" t="s">
        <v>55</v>
      </c>
      <c r="BY574" s="5" t="s">
        <v>55</v>
      </c>
      <c r="BZ574" s="5" t="s">
        <v>55</v>
      </c>
      <c r="CA574" t="s">
        <v>37</v>
      </c>
      <c r="CB574" t="s">
        <v>37</v>
      </c>
      <c r="CC574" t="s">
        <v>55</v>
      </c>
    </row>
    <row r="575" spans="1:81" x14ac:dyDescent="0.2">
      <c r="A575" s="7" t="s">
        <v>37</v>
      </c>
      <c r="B575" t="s">
        <v>838</v>
      </c>
      <c r="C575" t="s">
        <v>136</v>
      </c>
      <c r="D575" t="s">
        <v>166</v>
      </c>
      <c r="E575" t="str">
        <f t="shared" si="53"/>
        <v>Load Scenario 574 (Org#=1| Campus#=1, GiftType#=2, Fund#=1)</v>
      </c>
      <c r="F575" s="24" t="str">
        <f t="shared" si="54"/>
        <v>CampusName=Main Campus|GiftType=Donate| DonatePurchaseGoal=Donate|FundName= General Giving| CategoryName=</v>
      </c>
      <c r="G575" s="24" t="str">
        <f t="shared" si="55"/>
        <v>Load Scenario 574 (Org#=1| Campus#=1, GiftType#=2, Fund#=1) - Using 'Main Campus',  'Donate', using 'AmountCurrency' of '10', with a 'One-Time' transaction using a 'New Credit Card' payment type 'Amex' with account 'American_Express' number '3714 496353 98431' Submit = 'Yes'</v>
      </c>
      <c r="H575" s="24" t="str">
        <f t="shared" si="56"/>
        <v>Environment= https://sg-dev-web.securegive.com/,  User= testing+574+load@securegive.com</v>
      </c>
      <c r="I575" s="34" t="s">
        <v>244</v>
      </c>
      <c r="J575" t="s">
        <v>272</v>
      </c>
      <c r="K575" s="34" t="s">
        <v>2331</v>
      </c>
      <c r="L575" t="s">
        <v>271</v>
      </c>
      <c r="M575" t="s">
        <v>55</v>
      </c>
      <c r="N575" t="s">
        <v>55</v>
      </c>
      <c r="O575" s="1" t="s">
        <v>92</v>
      </c>
      <c r="P575" t="s">
        <v>13</v>
      </c>
      <c r="Q575">
        <v>1</v>
      </c>
      <c r="R575" s="24">
        <v>1</v>
      </c>
      <c r="S575" s="7" t="s">
        <v>213</v>
      </c>
      <c r="T575" s="7">
        <v>2</v>
      </c>
      <c r="U575" s="7" t="s">
        <v>213</v>
      </c>
      <c r="V575" s="26" t="s">
        <v>55</v>
      </c>
      <c r="W575" s="22" t="s">
        <v>55</v>
      </c>
      <c r="X575" s="32" t="s">
        <v>55</v>
      </c>
      <c r="Y575" s="32" t="s">
        <v>55</v>
      </c>
      <c r="Z575" s="22" t="s">
        <v>55</v>
      </c>
      <c r="AA575" s="22" t="s">
        <v>55</v>
      </c>
      <c r="AB575" s="22" t="s">
        <v>55</v>
      </c>
      <c r="AC575" t="s">
        <v>60</v>
      </c>
      <c r="AD575">
        <v>1</v>
      </c>
      <c r="AF575" t="s">
        <v>24</v>
      </c>
      <c r="AG575">
        <v>10</v>
      </c>
      <c r="AH575" t="s">
        <v>17</v>
      </c>
      <c r="AI575" s="5" t="s">
        <v>55</v>
      </c>
      <c r="AJ575" s="5" t="s">
        <v>55</v>
      </c>
      <c r="AK575" s="32" t="s">
        <v>55</v>
      </c>
      <c r="AL575" s="22" t="s">
        <v>55</v>
      </c>
      <c r="AM575" s="32" t="s">
        <v>55</v>
      </c>
      <c r="AN575" s="32" t="s">
        <v>55</v>
      </c>
      <c r="AO575" s="22" t="str">
        <f t="shared" si="52"/>
        <v>One-Time gift on N/A basis charged on N/A Delayed start date of N/A ending on N/A</v>
      </c>
      <c r="AP575" t="s">
        <v>38</v>
      </c>
      <c r="AQ575" s="5" t="s">
        <v>64</v>
      </c>
      <c r="AR575" s="5" t="s">
        <v>181</v>
      </c>
      <c r="AS575" s="5" t="s">
        <v>64</v>
      </c>
      <c r="AT575" s="5"/>
      <c r="AU575" t="s">
        <v>38</v>
      </c>
      <c r="AV575" t="s">
        <v>38</v>
      </c>
      <c r="AW575" t="s">
        <v>38</v>
      </c>
      <c r="AX575" t="s">
        <v>90</v>
      </c>
      <c r="AY575" s="35" t="s">
        <v>3494</v>
      </c>
      <c r="AZ575" s="36" t="s">
        <v>3663</v>
      </c>
      <c r="BA575" s="36" t="s">
        <v>4267</v>
      </c>
      <c r="BB575" s="36" t="s">
        <v>6141</v>
      </c>
      <c r="BC575" s="37"/>
      <c r="BD575" s="36" t="s">
        <v>6142</v>
      </c>
      <c r="BE575" s="36" t="s">
        <v>5396</v>
      </c>
      <c r="BF575" t="s">
        <v>87</v>
      </c>
      <c r="BG575" s="39">
        <v>92271</v>
      </c>
      <c r="BH575" t="s">
        <v>53</v>
      </c>
      <c r="BI575" t="s">
        <v>221</v>
      </c>
      <c r="BJ575" s="5" t="s">
        <v>55</v>
      </c>
      <c r="BK575" t="s">
        <v>37</v>
      </c>
      <c r="BL575" t="s">
        <v>239</v>
      </c>
      <c r="BM575" t="s">
        <v>111</v>
      </c>
      <c r="BN575" t="s">
        <v>107</v>
      </c>
      <c r="BO575" t="s">
        <v>105</v>
      </c>
      <c r="BP575" s="4">
        <v>44188</v>
      </c>
      <c r="BQ575" s="5" t="s">
        <v>55</v>
      </c>
      <c r="BR575">
        <v>1234</v>
      </c>
      <c r="BS575" t="s">
        <v>176</v>
      </c>
      <c r="BT575">
        <v>30215</v>
      </c>
      <c r="BU575" t="s">
        <v>38</v>
      </c>
      <c r="BV575" t="s">
        <v>55</v>
      </c>
      <c r="BW575" s="5" t="s">
        <v>55</v>
      </c>
      <c r="BX575" s="22" t="s">
        <v>55</v>
      </c>
      <c r="BY575" s="5" t="s">
        <v>55</v>
      </c>
      <c r="BZ575" s="5" t="s">
        <v>55</v>
      </c>
      <c r="CA575" t="s">
        <v>37</v>
      </c>
      <c r="CB575" t="s">
        <v>37</v>
      </c>
      <c r="CC575" t="s">
        <v>55</v>
      </c>
    </row>
    <row r="576" spans="1:81" x14ac:dyDescent="0.2">
      <c r="A576" s="7" t="s">
        <v>37</v>
      </c>
      <c r="B576" t="s">
        <v>839</v>
      </c>
      <c r="C576" t="s">
        <v>136</v>
      </c>
      <c r="D576" t="s">
        <v>166</v>
      </c>
      <c r="E576" t="str">
        <f t="shared" si="53"/>
        <v>Load Scenario 575 (Org#=1| Campus#=1, GiftType#=2, Fund#=1)</v>
      </c>
      <c r="F576" s="24" t="str">
        <f t="shared" si="54"/>
        <v>CampusName=Main Campus|GiftType=Donate| DonatePurchaseGoal=Donate|FundName= General Giving| CategoryName=</v>
      </c>
      <c r="G576" s="24" t="str">
        <f t="shared" si="55"/>
        <v>Load Scenario 575 (Org#=1| Campus#=1, GiftType#=2, Fund#=1) - Using 'Main Campus',  'Donate', using 'AmountCurrency' of '10', with a 'One-Time' transaction using a 'New Bank Account' payment type 'ach' with account 'NormalAccount' number '856667' Submit = 'Yes'</v>
      </c>
      <c r="H576" s="24" t="str">
        <f t="shared" si="56"/>
        <v>Environment= https://sg-dev-web.securegive.com/,  User= testing+575+load@securegive.com</v>
      </c>
      <c r="I576" s="34" t="s">
        <v>244</v>
      </c>
      <c r="J576" t="s">
        <v>272</v>
      </c>
      <c r="K576" s="34" t="s">
        <v>2332</v>
      </c>
      <c r="L576" t="s">
        <v>271</v>
      </c>
      <c r="M576" t="s">
        <v>55</v>
      </c>
      <c r="N576" t="s">
        <v>55</v>
      </c>
      <c r="O576" s="1" t="s">
        <v>92</v>
      </c>
      <c r="P576" t="s">
        <v>13</v>
      </c>
      <c r="Q576">
        <v>1</v>
      </c>
      <c r="R576" s="24">
        <v>1</v>
      </c>
      <c r="S576" s="7" t="s">
        <v>213</v>
      </c>
      <c r="T576" s="7">
        <v>2</v>
      </c>
      <c r="U576" s="7" t="s">
        <v>213</v>
      </c>
      <c r="V576" s="26" t="s">
        <v>55</v>
      </c>
      <c r="W576" s="22" t="s">
        <v>55</v>
      </c>
      <c r="X576" s="32" t="s">
        <v>55</v>
      </c>
      <c r="Y576" s="32" t="s">
        <v>55</v>
      </c>
      <c r="Z576" s="22" t="s">
        <v>55</v>
      </c>
      <c r="AA576" s="22" t="s">
        <v>55</v>
      </c>
      <c r="AB576" s="22" t="s">
        <v>55</v>
      </c>
      <c r="AC576" t="s">
        <v>60</v>
      </c>
      <c r="AD576">
        <v>1</v>
      </c>
      <c r="AF576" t="s">
        <v>24</v>
      </c>
      <c r="AG576">
        <v>10</v>
      </c>
      <c r="AH576" t="s">
        <v>17</v>
      </c>
      <c r="AI576" s="5" t="s">
        <v>55</v>
      </c>
      <c r="AJ576" s="5" t="s">
        <v>55</v>
      </c>
      <c r="AK576" s="32" t="s">
        <v>55</v>
      </c>
      <c r="AL576" s="22" t="s">
        <v>55</v>
      </c>
      <c r="AM576" s="32" t="s">
        <v>55</v>
      </c>
      <c r="AN576" s="32" t="s">
        <v>55</v>
      </c>
      <c r="AO576" s="22" t="str">
        <f t="shared" si="52"/>
        <v>One-Time gift on N/A basis charged on N/A Delayed start date of N/A ending on N/A</v>
      </c>
      <c r="AP576" t="s">
        <v>38</v>
      </c>
      <c r="AQ576" s="5" t="s">
        <v>64</v>
      </c>
      <c r="AR576" s="5" t="s">
        <v>181</v>
      </c>
      <c r="AS576" s="5" t="s">
        <v>64</v>
      </c>
      <c r="AT576" s="5"/>
      <c r="AU576" t="s">
        <v>38</v>
      </c>
      <c r="AV576" t="s">
        <v>38</v>
      </c>
      <c r="AW576" t="s">
        <v>38</v>
      </c>
      <c r="AX576" t="s">
        <v>90</v>
      </c>
      <c r="AY576" s="35" t="s">
        <v>3481</v>
      </c>
      <c r="AZ576" s="36" t="s">
        <v>3438</v>
      </c>
      <c r="BA576" s="36" t="s">
        <v>4268</v>
      </c>
      <c r="BB576" s="36" t="s">
        <v>6143</v>
      </c>
      <c r="BC576" s="37"/>
      <c r="BD576" s="36" t="s">
        <v>5540</v>
      </c>
      <c r="BE576" s="36" t="s">
        <v>5195</v>
      </c>
      <c r="BF576" t="s">
        <v>87</v>
      </c>
      <c r="BG576" s="39">
        <v>42765</v>
      </c>
      <c r="BH576" t="s">
        <v>126</v>
      </c>
      <c r="BI576" t="s">
        <v>221</v>
      </c>
      <c r="BJ576" s="5" t="s">
        <v>55</v>
      </c>
      <c r="BK576" s="5" t="s">
        <v>55</v>
      </c>
      <c r="BL576" t="s">
        <v>236</v>
      </c>
      <c r="BM576" t="s">
        <v>110</v>
      </c>
      <c r="BN576" t="s">
        <v>119</v>
      </c>
      <c r="BO576">
        <v>856667</v>
      </c>
      <c r="BP576" s="5" t="s">
        <v>55</v>
      </c>
      <c r="BQ576" s="5" t="s">
        <v>55</v>
      </c>
      <c r="BR576" s="5" t="s">
        <v>55</v>
      </c>
      <c r="BS576" s="5" t="s">
        <v>55</v>
      </c>
      <c r="BT576" s="5" t="s">
        <v>55</v>
      </c>
      <c r="BU576" s="5" t="s">
        <v>55</v>
      </c>
      <c r="BV576" t="s">
        <v>38</v>
      </c>
      <c r="BW576" t="s">
        <v>51</v>
      </c>
      <c r="BX576" s="6" t="s">
        <v>132</v>
      </c>
      <c r="BY576" t="s">
        <v>52</v>
      </c>
      <c r="BZ576" s="5" t="s">
        <v>131</v>
      </c>
      <c r="CA576" t="s">
        <v>38</v>
      </c>
      <c r="CB576" t="s">
        <v>37</v>
      </c>
      <c r="CC576" t="s">
        <v>215</v>
      </c>
    </row>
    <row r="577" spans="1:81" x14ac:dyDescent="0.2">
      <c r="A577" s="7" t="s">
        <v>37</v>
      </c>
      <c r="B577" t="s">
        <v>840</v>
      </c>
      <c r="C577" t="s">
        <v>136</v>
      </c>
      <c r="D577" t="s">
        <v>166</v>
      </c>
      <c r="E577" t="str">
        <f t="shared" si="53"/>
        <v>Load Scenario 576 (Org#=1| Campus#=1, GiftType#=2, Fund#=1)</v>
      </c>
      <c r="F577" s="24" t="str">
        <f t="shared" si="54"/>
        <v>CampusName=Main Campus|GiftType=Donate| DonatePurchaseGoal=Donate|FundName= General Giving| CategoryName=</v>
      </c>
      <c r="G577" s="24" t="str">
        <f t="shared" si="55"/>
        <v>Load Scenario 576 (Org#=1| Campus#=1, GiftType#=2, Fund#=1) - Using 'Main Campus',  'Donate', using 'AmountCurrency' of '10', with a 'One-Time' transaction using a 'New Credit Card' payment type 'Visa' with account 'Visa_Personal' number '4111 1111 1111 1111' Submit = 'Yes'</v>
      </c>
      <c r="H577" s="24" t="str">
        <f t="shared" si="56"/>
        <v>Environment= https://sg-dev-web.securegive.com/,  User= testing+576+load@securegive.com</v>
      </c>
      <c r="I577" s="34" t="s">
        <v>244</v>
      </c>
      <c r="J577" t="s">
        <v>272</v>
      </c>
      <c r="K577" s="34" t="s">
        <v>2333</v>
      </c>
      <c r="L577" t="s">
        <v>271</v>
      </c>
      <c r="M577" t="s">
        <v>55</v>
      </c>
      <c r="N577" t="s">
        <v>55</v>
      </c>
      <c r="O577" s="1" t="s">
        <v>92</v>
      </c>
      <c r="P577" t="s">
        <v>13</v>
      </c>
      <c r="Q577">
        <v>1</v>
      </c>
      <c r="R577" s="24">
        <v>1</v>
      </c>
      <c r="S577" s="7" t="s">
        <v>213</v>
      </c>
      <c r="T577" s="7">
        <v>2</v>
      </c>
      <c r="U577" s="7" t="s">
        <v>213</v>
      </c>
      <c r="V577" s="26" t="s">
        <v>55</v>
      </c>
      <c r="W577" s="22" t="s">
        <v>55</v>
      </c>
      <c r="X577" s="32" t="s">
        <v>55</v>
      </c>
      <c r="Y577" s="32" t="s">
        <v>55</v>
      </c>
      <c r="Z577" s="22" t="s">
        <v>55</v>
      </c>
      <c r="AA577" s="22" t="s">
        <v>55</v>
      </c>
      <c r="AB577" s="22" t="s">
        <v>55</v>
      </c>
      <c r="AC577" t="s">
        <v>60</v>
      </c>
      <c r="AD577">
        <v>1</v>
      </c>
      <c r="AF577" t="s">
        <v>24</v>
      </c>
      <c r="AG577">
        <v>10</v>
      </c>
      <c r="AH577" t="s">
        <v>17</v>
      </c>
      <c r="AI577" s="5" t="s">
        <v>55</v>
      </c>
      <c r="AJ577" s="5" t="s">
        <v>55</v>
      </c>
      <c r="AK577" s="32" t="s">
        <v>55</v>
      </c>
      <c r="AL577" s="22" t="s">
        <v>55</v>
      </c>
      <c r="AM577" s="32" t="s">
        <v>55</v>
      </c>
      <c r="AN577" s="32" t="s">
        <v>55</v>
      </c>
      <c r="AO577" s="22" t="str">
        <f t="shared" si="52"/>
        <v>One-Time gift on N/A basis charged on N/A Delayed start date of N/A ending on N/A</v>
      </c>
      <c r="AP577" t="s">
        <v>38</v>
      </c>
      <c r="AQ577" s="5" t="s">
        <v>64</v>
      </c>
      <c r="AR577" s="5" t="s">
        <v>181</v>
      </c>
      <c r="AS577" s="5" t="s">
        <v>64</v>
      </c>
      <c r="AT577" s="5"/>
      <c r="AU577" t="s">
        <v>38</v>
      </c>
      <c r="AV577" t="s">
        <v>38</v>
      </c>
      <c r="AW577" t="s">
        <v>38</v>
      </c>
      <c r="AX577" t="s">
        <v>90</v>
      </c>
      <c r="AY577" s="35" t="s">
        <v>3317</v>
      </c>
      <c r="AZ577" s="36" t="s">
        <v>3279</v>
      </c>
      <c r="BA577" s="36" t="s">
        <v>4269</v>
      </c>
      <c r="BB577" s="36" t="s">
        <v>6144</v>
      </c>
      <c r="BC577" s="37"/>
      <c r="BD577" s="36" t="s">
        <v>5914</v>
      </c>
      <c r="BE577" s="36" t="s">
        <v>5329</v>
      </c>
      <c r="BF577" t="s">
        <v>87</v>
      </c>
      <c r="BG577" s="39">
        <v>30565</v>
      </c>
      <c r="BH577" t="s">
        <v>53</v>
      </c>
      <c r="BI577" t="s">
        <v>221</v>
      </c>
      <c r="BJ577" s="5" t="s">
        <v>55</v>
      </c>
      <c r="BK577" t="s">
        <v>37</v>
      </c>
      <c r="BL577" t="s">
        <v>237</v>
      </c>
      <c r="BM577" t="s">
        <v>111</v>
      </c>
      <c r="BN577" t="s">
        <v>121</v>
      </c>
      <c r="BO577" t="s">
        <v>98</v>
      </c>
      <c r="BP577" s="4">
        <v>44188</v>
      </c>
      <c r="BQ577">
        <v>123</v>
      </c>
      <c r="BR577" s="5" t="s">
        <v>55</v>
      </c>
      <c r="BS577" t="s">
        <v>50</v>
      </c>
      <c r="BT577">
        <v>30215</v>
      </c>
      <c r="BU577" t="s">
        <v>38</v>
      </c>
      <c r="BV577" t="s">
        <v>38</v>
      </c>
      <c r="BW577" s="5" t="s">
        <v>55</v>
      </c>
      <c r="BX577" s="22" t="s">
        <v>55</v>
      </c>
      <c r="BY577" s="5" t="s">
        <v>55</v>
      </c>
      <c r="BZ577" s="5" t="s">
        <v>55</v>
      </c>
      <c r="CA577" t="s">
        <v>37</v>
      </c>
      <c r="CB577" t="s">
        <v>37</v>
      </c>
      <c r="CC577" t="s">
        <v>55</v>
      </c>
    </row>
    <row r="578" spans="1:81" ht="17" customHeight="1" x14ac:dyDescent="0.2">
      <c r="A578" s="7" t="s">
        <v>37</v>
      </c>
      <c r="B578" t="s">
        <v>841</v>
      </c>
      <c r="C578" t="s">
        <v>136</v>
      </c>
      <c r="D578" t="s">
        <v>166</v>
      </c>
      <c r="E578" t="str">
        <f t="shared" si="53"/>
        <v>Load Scenario 577 (Org#=1| Campus#=1, GiftType#=2, Fund#=1)</v>
      </c>
      <c r="F578" s="24" t="str">
        <f t="shared" si="54"/>
        <v>CampusName=Main Campus|GiftType=Donate| DonatePurchaseGoal=Donate|FundName= General Giving| CategoryName=</v>
      </c>
      <c r="G578" s="24" t="str">
        <f t="shared" si="55"/>
        <v>Load Scenario 577 (Org#=1| Campus#=1, GiftType#=2, Fund#=1) - Using 'Main Campus',  'Donate', using 'AmountCurrency' of '10', with a 'One-Time' transaction using a 'New Credit Card' payment type 'Visa' with account 'Visa_Corporate_Purchase' number '4055 0111 1111 1111' Submit = 'Yes'</v>
      </c>
      <c r="H578" s="24" t="str">
        <f t="shared" si="56"/>
        <v>Environment= https://sg-dev-web.securegive.com/,  User= testing+577+load@securegive.com</v>
      </c>
      <c r="I578" s="34" t="s">
        <v>244</v>
      </c>
      <c r="J578" t="s">
        <v>272</v>
      </c>
      <c r="K578" s="34" t="s">
        <v>2334</v>
      </c>
      <c r="L578" t="s">
        <v>271</v>
      </c>
      <c r="M578" t="s">
        <v>55</v>
      </c>
      <c r="N578" t="s">
        <v>55</v>
      </c>
      <c r="O578" s="1" t="s">
        <v>92</v>
      </c>
      <c r="P578" t="s">
        <v>13</v>
      </c>
      <c r="Q578">
        <v>1</v>
      </c>
      <c r="R578" s="24">
        <v>1</v>
      </c>
      <c r="S578" s="7" t="s">
        <v>213</v>
      </c>
      <c r="T578" s="7">
        <v>2</v>
      </c>
      <c r="U578" s="7" t="s">
        <v>213</v>
      </c>
      <c r="V578" s="26" t="s">
        <v>55</v>
      </c>
      <c r="W578" s="22" t="s">
        <v>55</v>
      </c>
      <c r="X578" s="32" t="s">
        <v>55</v>
      </c>
      <c r="Y578" s="32" t="s">
        <v>55</v>
      </c>
      <c r="Z578" s="22" t="s">
        <v>55</v>
      </c>
      <c r="AA578" s="22" t="s">
        <v>55</v>
      </c>
      <c r="AB578" s="22" t="s">
        <v>55</v>
      </c>
      <c r="AC578" t="s">
        <v>60</v>
      </c>
      <c r="AD578">
        <v>1</v>
      </c>
      <c r="AF578" t="s">
        <v>24</v>
      </c>
      <c r="AG578">
        <v>10</v>
      </c>
      <c r="AH578" t="s">
        <v>17</v>
      </c>
      <c r="AI578" s="5" t="s">
        <v>55</v>
      </c>
      <c r="AJ578" s="5" t="s">
        <v>55</v>
      </c>
      <c r="AK578" s="32" t="s">
        <v>55</v>
      </c>
      <c r="AL578" s="22" t="s">
        <v>55</v>
      </c>
      <c r="AM578" s="32" t="s">
        <v>55</v>
      </c>
      <c r="AN578" s="32" t="s">
        <v>55</v>
      </c>
      <c r="AO578" s="22" t="str">
        <f t="shared" si="52"/>
        <v>One-Time gift on N/A basis charged on N/A Delayed start date of N/A ending on N/A</v>
      </c>
      <c r="AP578" t="s">
        <v>38</v>
      </c>
      <c r="AQ578" s="5" t="s">
        <v>64</v>
      </c>
      <c r="AR578" s="5" t="s">
        <v>181</v>
      </c>
      <c r="AS578" s="5" t="s">
        <v>64</v>
      </c>
      <c r="AT578" s="5"/>
      <c r="AU578" t="s">
        <v>38</v>
      </c>
      <c r="AV578" t="s">
        <v>38</v>
      </c>
      <c r="AW578" t="s">
        <v>38</v>
      </c>
      <c r="AX578" t="s">
        <v>90</v>
      </c>
      <c r="AY578" s="35" t="s">
        <v>3365</v>
      </c>
      <c r="AZ578" s="36" t="s">
        <v>3633</v>
      </c>
      <c r="BA578" s="36" t="s">
        <v>4270</v>
      </c>
      <c r="BB578" s="36" t="s">
        <v>6145</v>
      </c>
      <c r="BC578" s="37"/>
      <c r="BD578" s="36" t="s">
        <v>5773</v>
      </c>
      <c r="BE578" s="36" t="s">
        <v>5459</v>
      </c>
      <c r="BF578" t="s">
        <v>87</v>
      </c>
      <c r="BG578" s="39">
        <v>56902</v>
      </c>
      <c r="BH578" t="s">
        <v>53</v>
      </c>
      <c r="BI578" t="s">
        <v>221</v>
      </c>
      <c r="BJ578" s="5" t="s">
        <v>55</v>
      </c>
      <c r="BK578" t="s">
        <v>37</v>
      </c>
      <c r="BL578" t="s">
        <v>237</v>
      </c>
      <c r="BM578" t="s">
        <v>111</v>
      </c>
      <c r="BN578" t="s">
        <v>106</v>
      </c>
      <c r="BO578" t="s">
        <v>100</v>
      </c>
      <c r="BP578" s="4">
        <v>44188</v>
      </c>
      <c r="BQ578">
        <v>123</v>
      </c>
      <c r="BR578" s="5" t="s">
        <v>55</v>
      </c>
      <c r="BS578" t="s">
        <v>172</v>
      </c>
      <c r="BT578">
        <v>30215</v>
      </c>
      <c r="BU578" t="s">
        <v>38</v>
      </c>
      <c r="BV578" t="s">
        <v>38</v>
      </c>
      <c r="BW578" s="5" t="s">
        <v>55</v>
      </c>
      <c r="BX578" s="22" t="s">
        <v>55</v>
      </c>
      <c r="BY578" s="5" t="s">
        <v>55</v>
      </c>
      <c r="BZ578" s="5" t="s">
        <v>55</v>
      </c>
      <c r="CA578" t="s">
        <v>37</v>
      </c>
      <c r="CB578" t="s">
        <v>37</v>
      </c>
      <c r="CC578" t="s">
        <v>55</v>
      </c>
    </row>
    <row r="579" spans="1:81" x14ac:dyDescent="0.2">
      <c r="A579" s="7" t="s">
        <v>37</v>
      </c>
      <c r="B579" t="s">
        <v>842</v>
      </c>
      <c r="C579" t="s">
        <v>136</v>
      </c>
      <c r="D579" t="s">
        <v>166</v>
      </c>
      <c r="E579" t="str">
        <f t="shared" si="53"/>
        <v>Load Scenario 578 (Org#=1| Campus#=1, GiftType#=2, Fund#=1)</v>
      </c>
      <c r="F579" s="24" t="str">
        <f t="shared" si="54"/>
        <v>CampusName=Main Campus|GiftType=Donate| DonatePurchaseGoal=Donate|FundName= General Giving| CategoryName=</v>
      </c>
      <c r="G579" s="24" t="str">
        <f t="shared" si="55"/>
        <v>Load Scenario 578 (Org#=1| Campus#=1, GiftType#=2, Fund#=1) - Using 'Main Campus',  'Donate', using 'AmountCurrency' of '14', with a 'One-Time' transaction using a 'New Credit Card' payment type 'Visa' with account 'Mastercard_Personal' number '5454 5454 5454 5454' Submit = 'Yes'</v>
      </c>
      <c r="H579" s="24" t="str">
        <f t="shared" si="56"/>
        <v>Environment= https://sg-dev-web.securegive.com/,  User= testing+578+load@securegive.com</v>
      </c>
      <c r="I579" s="34" t="s">
        <v>244</v>
      </c>
      <c r="J579" t="s">
        <v>272</v>
      </c>
      <c r="K579" s="34" t="s">
        <v>2335</v>
      </c>
      <c r="L579" t="s">
        <v>271</v>
      </c>
      <c r="M579" t="s">
        <v>55</v>
      </c>
      <c r="N579" t="s">
        <v>55</v>
      </c>
      <c r="O579" s="1" t="s">
        <v>92</v>
      </c>
      <c r="P579" t="s">
        <v>13</v>
      </c>
      <c r="Q579">
        <v>1</v>
      </c>
      <c r="R579" s="24">
        <v>1</v>
      </c>
      <c r="S579" s="7" t="s">
        <v>213</v>
      </c>
      <c r="T579" s="7">
        <v>2</v>
      </c>
      <c r="U579" s="7" t="s">
        <v>213</v>
      </c>
      <c r="V579" s="26" t="s">
        <v>55</v>
      </c>
      <c r="W579" s="22" t="s">
        <v>55</v>
      </c>
      <c r="X579" s="32" t="s">
        <v>55</v>
      </c>
      <c r="Y579" s="32" t="s">
        <v>55</v>
      </c>
      <c r="Z579" s="22" t="s">
        <v>55</v>
      </c>
      <c r="AA579" s="22" t="s">
        <v>55</v>
      </c>
      <c r="AB579" s="22" t="s">
        <v>55</v>
      </c>
      <c r="AC579" t="s">
        <v>60</v>
      </c>
      <c r="AD579">
        <v>1</v>
      </c>
      <c r="AF579" t="s">
        <v>24</v>
      </c>
      <c r="AG579">
        <v>14</v>
      </c>
      <c r="AH579" t="s">
        <v>17</v>
      </c>
      <c r="AI579" s="5" t="s">
        <v>55</v>
      </c>
      <c r="AJ579" s="5" t="s">
        <v>55</v>
      </c>
      <c r="AK579" s="32" t="s">
        <v>55</v>
      </c>
      <c r="AL579" s="22" t="s">
        <v>55</v>
      </c>
      <c r="AM579" s="32" t="s">
        <v>55</v>
      </c>
      <c r="AN579" s="32" t="s">
        <v>55</v>
      </c>
      <c r="AO579" s="22" t="str">
        <f t="shared" si="52"/>
        <v>One-Time gift on N/A basis charged on N/A Delayed start date of N/A ending on N/A</v>
      </c>
      <c r="AP579" t="s">
        <v>38</v>
      </c>
      <c r="AQ579" s="5" t="s">
        <v>64</v>
      </c>
      <c r="AR579" s="5" t="s">
        <v>181</v>
      </c>
      <c r="AS579" s="5" t="s">
        <v>64</v>
      </c>
      <c r="AT579" s="5"/>
      <c r="AU579" t="s">
        <v>38</v>
      </c>
      <c r="AV579" t="s">
        <v>38</v>
      </c>
      <c r="AW579" t="s">
        <v>38</v>
      </c>
      <c r="AX579" t="s">
        <v>90</v>
      </c>
      <c r="AY579" s="35" t="s">
        <v>3367</v>
      </c>
      <c r="AZ579" s="36" t="s">
        <v>3475</v>
      </c>
      <c r="BA579" s="36" t="s">
        <v>4271</v>
      </c>
      <c r="BB579" s="36" t="s">
        <v>6146</v>
      </c>
      <c r="BC579" s="37"/>
      <c r="BD579" s="36" t="s">
        <v>6147</v>
      </c>
      <c r="BE579" s="36" t="s">
        <v>5329</v>
      </c>
      <c r="BF579" t="s">
        <v>87</v>
      </c>
      <c r="BG579" s="39">
        <v>49933</v>
      </c>
      <c r="BH579" t="s">
        <v>53</v>
      </c>
      <c r="BI579" t="s">
        <v>221</v>
      </c>
      <c r="BJ579" s="5" t="s">
        <v>55</v>
      </c>
      <c r="BK579" t="s">
        <v>37</v>
      </c>
      <c r="BL579" t="s">
        <v>237</v>
      </c>
      <c r="BM579" t="s">
        <v>111</v>
      </c>
      <c r="BN579" t="s">
        <v>122</v>
      </c>
      <c r="BO579" t="s">
        <v>101</v>
      </c>
      <c r="BP579" s="4">
        <v>44188</v>
      </c>
      <c r="BQ579">
        <v>123</v>
      </c>
      <c r="BR579" s="5" t="s">
        <v>55</v>
      </c>
      <c r="BS579" t="s">
        <v>173</v>
      </c>
      <c r="BT579">
        <v>30215</v>
      </c>
      <c r="BU579" t="s">
        <v>38</v>
      </c>
      <c r="BV579" t="s">
        <v>38</v>
      </c>
      <c r="BW579" s="5" t="s">
        <v>55</v>
      </c>
      <c r="BX579" s="22" t="s">
        <v>55</v>
      </c>
      <c r="BY579" s="5" t="s">
        <v>55</v>
      </c>
      <c r="BZ579" s="5" t="s">
        <v>55</v>
      </c>
      <c r="CA579" t="s">
        <v>38</v>
      </c>
      <c r="CB579" t="s">
        <v>37</v>
      </c>
      <c r="CC579" t="s">
        <v>55</v>
      </c>
    </row>
    <row r="580" spans="1:81" x14ac:dyDescent="0.2">
      <c r="A580" s="7" t="s">
        <v>37</v>
      </c>
      <c r="B580" t="s">
        <v>843</v>
      </c>
      <c r="C580" t="s">
        <v>136</v>
      </c>
      <c r="D580" t="s">
        <v>166</v>
      </c>
      <c r="E580" t="str">
        <f t="shared" si="53"/>
        <v>Load Scenario 579 (Org#=1| Campus#=1, GiftType#=2, Fund#=1)</v>
      </c>
      <c r="F580" s="24" t="str">
        <f t="shared" si="54"/>
        <v>CampusName=Main Campus|GiftType=Donate| DonatePurchaseGoal=Donate|FundName= General Giving| CategoryName=</v>
      </c>
      <c r="G580" s="24" t="str">
        <f t="shared" si="55"/>
        <v>Load Scenario 579 (Org#=1| Campus#=1, GiftType#=2, Fund#=1) - Using 'Main Campus',  'Donate', using 'AmountCurrency' of '15', with a 'One-Time' transaction using a 'New Credit Card' payment type 'Mastercard' with account 'Mastercard_Corporate' number '5405 2222 2222 2226' Submit = 'Yes'</v>
      </c>
      <c r="H580" s="24" t="str">
        <f t="shared" si="56"/>
        <v>Environment= https://sg-dev-web.securegive.com/,  User= testing+579+load@securegive.com</v>
      </c>
      <c r="I580" s="34" t="s">
        <v>244</v>
      </c>
      <c r="J580" t="s">
        <v>272</v>
      </c>
      <c r="K580" s="34" t="s">
        <v>2336</v>
      </c>
      <c r="L580" t="s">
        <v>271</v>
      </c>
      <c r="M580" t="s">
        <v>55</v>
      </c>
      <c r="N580" t="s">
        <v>55</v>
      </c>
      <c r="O580" s="1" t="s">
        <v>92</v>
      </c>
      <c r="P580" t="s">
        <v>13</v>
      </c>
      <c r="Q580">
        <v>1</v>
      </c>
      <c r="R580" s="24">
        <v>1</v>
      </c>
      <c r="S580" s="7" t="s">
        <v>213</v>
      </c>
      <c r="T580" s="7">
        <v>2</v>
      </c>
      <c r="U580" s="7" t="s">
        <v>213</v>
      </c>
      <c r="V580" s="26" t="s">
        <v>55</v>
      </c>
      <c r="W580" s="22" t="s">
        <v>55</v>
      </c>
      <c r="X580" s="32" t="s">
        <v>55</v>
      </c>
      <c r="Y580" s="32" t="s">
        <v>55</v>
      </c>
      <c r="Z580" s="22" t="s">
        <v>55</v>
      </c>
      <c r="AA580" s="22" t="s">
        <v>55</v>
      </c>
      <c r="AB580" s="22" t="s">
        <v>55</v>
      </c>
      <c r="AC580" t="s">
        <v>60</v>
      </c>
      <c r="AD580">
        <v>1</v>
      </c>
      <c r="AF580" t="s">
        <v>24</v>
      </c>
      <c r="AG580">
        <v>15</v>
      </c>
      <c r="AH580" t="s">
        <v>17</v>
      </c>
      <c r="AI580" s="5" t="s">
        <v>55</v>
      </c>
      <c r="AJ580" s="5" t="s">
        <v>55</v>
      </c>
      <c r="AK580" s="32" t="s">
        <v>55</v>
      </c>
      <c r="AL580" s="22" t="s">
        <v>55</v>
      </c>
      <c r="AM580" s="32" t="s">
        <v>55</v>
      </c>
      <c r="AN580" s="32" t="s">
        <v>55</v>
      </c>
      <c r="AO580" s="22" t="str">
        <f t="shared" si="52"/>
        <v>One-Time gift on N/A basis charged on N/A Delayed start date of N/A ending on N/A</v>
      </c>
      <c r="AP580" t="s">
        <v>38</v>
      </c>
      <c r="AQ580" s="5" t="s">
        <v>64</v>
      </c>
      <c r="AR580" s="5" t="s">
        <v>181</v>
      </c>
      <c r="AS580" s="5" t="s">
        <v>64</v>
      </c>
      <c r="AT580" s="5"/>
      <c r="AU580" t="s">
        <v>38</v>
      </c>
      <c r="AV580" t="s">
        <v>38</v>
      </c>
      <c r="AW580" t="s">
        <v>38</v>
      </c>
      <c r="AX580" t="s">
        <v>90</v>
      </c>
      <c r="AY580" s="35" t="s">
        <v>3530</v>
      </c>
      <c r="AZ580" s="36" t="s">
        <v>3635</v>
      </c>
      <c r="BA580" s="36" t="s">
        <v>4272</v>
      </c>
      <c r="BB580" s="36" t="s">
        <v>6148</v>
      </c>
      <c r="BC580" s="37"/>
      <c r="BD580" s="36" t="s">
        <v>5793</v>
      </c>
      <c r="BE580" s="36" t="s">
        <v>5200</v>
      </c>
      <c r="BF580" t="s">
        <v>87</v>
      </c>
      <c r="BG580" s="39">
        <v>84988</v>
      </c>
      <c r="BH580" t="s">
        <v>53</v>
      </c>
      <c r="BI580" t="s">
        <v>221</v>
      </c>
      <c r="BJ580" s="5" t="s">
        <v>55</v>
      </c>
      <c r="BK580" t="s">
        <v>37</v>
      </c>
      <c r="BL580" t="s">
        <v>238</v>
      </c>
      <c r="BM580" t="s">
        <v>111</v>
      </c>
      <c r="BN580" t="s">
        <v>123</v>
      </c>
      <c r="BO580" t="s">
        <v>103</v>
      </c>
      <c r="BP580" s="4">
        <v>44188</v>
      </c>
      <c r="BQ580">
        <v>123</v>
      </c>
      <c r="BR580" s="5" t="s">
        <v>55</v>
      </c>
      <c r="BS580" t="s">
        <v>174</v>
      </c>
      <c r="BT580">
        <v>30215</v>
      </c>
      <c r="BU580" t="s">
        <v>38</v>
      </c>
      <c r="BV580" t="s">
        <v>38</v>
      </c>
      <c r="BW580" s="5" t="s">
        <v>55</v>
      </c>
      <c r="BX580" s="22" t="s">
        <v>55</v>
      </c>
      <c r="BY580" s="5" t="s">
        <v>55</v>
      </c>
      <c r="BZ580" s="5" t="s">
        <v>55</v>
      </c>
      <c r="CA580" t="s">
        <v>38</v>
      </c>
      <c r="CB580" t="s">
        <v>37</v>
      </c>
      <c r="CC580" t="s">
        <v>55</v>
      </c>
    </row>
    <row r="581" spans="1:81" x14ac:dyDescent="0.2">
      <c r="A581" s="7" t="s">
        <v>37</v>
      </c>
      <c r="B581" t="s">
        <v>844</v>
      </c>
      <c r="C581" t="s">
        <v>136</v>
      </c>
      <c r="D581" t="s">
        <v>166</v>
      </c>
      <c r="E581" t="str">
        <f t="shared" si="53"/>
        <v>Load Scenario 580 (Org#=1| Campus#=1, GiftType#=2, Fund#=1)</v>
      </c>
      <c r="F581" s="24" t="str">
        <f t="shared" si="54"/>
        <v>CampusName=Main Campus|GiftType=Donate| DonatePurchaseGoal=Donate|FundName= General Giving| CategoryName=</v>
      </c>
      <c r="G581" s="24" t="str">
        <f t="shared" si="55"/>
        <v>Load Scenario 580 (Org#=1| Campus#=1, GiftType#=2, Fund#=1) - Using 'Main Campus',  'Donate', using 'AmountCurrency' of '16', with a 'One-Time' transaction using a 'New Credit Card' payment type 'Discover' with account 'Discover' number '6011 0009 9550 0000' Submit = 'Yes'</v>
      </c>
      <c r="H581" s="24" t="str">
        <f t="shared" si="56"/>
        <v>Environment= https://sg-dev-web.securegive.com/,  User= testing+580+load@securegive.com</v>
      </c>
      <c r="I581" s="34" t="s">
        <v>244</v>
      </c>
      <c r="J581" t="s">
        <v>272</v>
      </c>
      <c r="K581" s="34" t="s">
        <v>2337</v>
      </c>
      <c r="L581" t="s">
        <v>271</v>
      </c>
      <c r="M581" t="s">
        <v>55</v>
      </c>
      <c r="N581" t="s">
        <v>55</v>
      </c>
      <c r="O581" s="1" t="s">
        <v>92</v>
      </c>
      <c r="P581" t="s">
        <v>13</v>
      </c>
      <c r="Q581">
        <v>1</v>
      </c>
      <c r="R581" s="24">
        <v>1</v>
      </c>
      <c r="S581" s="7" t="s">
        <v>213</v>
      </c>
      <c r="T581" s="7">
        <v>2</v>
      </c>
      <c r="U581" s="7" t="s">
        <v>213</v>
      </c>
      <c r="V581" s="26" t="s">
        <v>55</v>
      </c>
      <c r="W581" s="22" t="s">
        <v>55</v>
      </c>
      <c r="X581" s="32" t="s">
        <v>55</v>
      </c>
      <c r="Y581" s="32" t="s">
        <v>55</v>
      </c>
      <c r="Z581" s="22" t="s">
        <v>55</v>
      </c>
      <c r="AA581" s="22" t="s">
        <v>55</v>
      </c>
      <c r="AB581" s="22" t="s">
        <v>55</v>
      </c>
      <c r="AC581" t="s">
        <v>60</v>
      </c>
      <c r="AD581">
        <v>1</v>
      </c>
      <c r="AF581" t="s">
        <v>24</v>
      </c>
      <c r="AG581">
        <v>16</v>
      </c>
      <c r="AH581" t="s">
        <v>17</v>
      </c>
      <c r="AI581" s="5" t="s">
        <v>55</v>
      </c>
      <c r="AJ581" s="5" t="s">
        <v>55</v>
      </c>
      <c r="AK581" s="32" t="s">
        <v>55</v>
      </c>
      <c r="AL581" s="22" t="s">
        <v>55</v>
      </c>
      <c r="AM581" s="32" t="s">
        <v>55</v>
      </c>
      <c r="AN581" s="32" t="s">
        <v>55</v>
      </c>
      <c r="AO581" s="22" t="str">
        <f t="shared" si="52"/>
        <v>One-Time gift on N/A basis charged on N/A Delayed start date of N/A ending on N/A</v>
      </c>
      <c r="AP581" t="s">
        <v>38</v>
      </c>
      <c r="AQ581" s="5" t="s">
        <v>64</v>
      </c>
      <c r="AR581" s="5" t="s">
        <v>181</v>
      </c>
      <c r="AS581" s="5" t="s">
        <v>64</v>
      </c>
      <c r="AT581" s="5"/>
      <c r="AU581" t="s">
        <v>38</v>
      </c>
      <c r="AV581" t="s">
        <v>38</v>
      </c>
      <c r="AW581" t="s">
        <v>38</v>
      </c>
      <c r="AX581" t="s">
        <v>90</v>
      </c>
      <c r="AY581" s="35" t="s">
        <v>3303</v>
      </c>
      <c r="AZ581" s="36" t="s">
        <v>3556</v>
      </c>
      <c r="BA581" s="36" t="s">
        <v>4273</v>
      </c>
      <c r="BB581" s="36" t="s">
        <v>6149</v>
      </c>
      <c r="BC581" s="37"/>
      <c r="BD581" s="36" t="s">
        <v>5581</v>
      </c>
      <c r="BE581" s="36" t="s">
        <v>5270</v>
      </c>
      <c r="BF581" t="s">
        <v>87</v>
      </c>
      <c r="BG581" s="39">
        <v>64910</v>
      </c>
      <c r="BH581" t="s">
        <v>53</v>
      </c>
      <c r="BI581" t="s">
        <v>221</v>
      </c>
      <c r="BJ581" s="5" t="s">
        <v>55</v>
      </c>
      <c r="BK581" t="s">
        <v>37</v>
      </c>
      <c r="BL581" t="s">
        <v>96</v>
      </c>
      <c r="BM581" t="s">
        <v>111</v>
      </c>
      <c r="BN581" t="s">
        <v>96</v>
      </c>
      <c r="BO581" t="s">
        <v>104</v>
      </c>
      <c r="BP581" s="4">
        <v>44188</v>
      </c>
      <c r="BQ581">
        <v>123</v>
      </c>
      <c r="BR581" s="5" t="s">
        <v>55</v>
      </c>
      <c r="BS581" t="s">
        <v>175</v>
      </c>
      <c r="BT581">
        <v>30215</v>
      </c>
      <c r="BU581" t="s">
        <v>38</v>
      </c>
      <c r="BV581" t="s">
        <v>38</v>
      </c>
      <c r="BW581" s="5" t="s">
        <v>55</v>
      </c>
      <c r="BX581" s="22" t="s">
        <v>55</v>
      </c>
      <c r="BY581" s="5" t="s">
        <v>55</v>
      </c>
      <c r="BZ581" s="5" t="s">
        <v>55</v>
      </c>
      <c r="CA581" t="s">
        <v>37</v>
      </c>
      <c r="CB581" t="s">
        <v>37</v>
      </c>
      <c r="CC581" t="s">
        <v>55</v>
      </c>
    </row>
    <row r="582" spans="1:81" x14ac:dyDescent="0.2">
      <c r="A582" s="7" t="s">
        <v>37</v>
      </c>
      <c r="B582" t="s">
        <v>845</v>
      </c>
      <c r="C582" t="s">
        <v>136</v>
      </c>
      <c r="D582" t="s">
        <v>166</v>
      </c>
      <c r="E582" t="str">
        <f t="shared" si="53"/>
        <v>Load Scenario 581 (Org#=1| Campus#=1, GiftType#=2, Fund#=1)</v>
      </c>
      <c r="F582" s="24" t="str">
        <f t="shared" si="54"/>
        <v>CampusName=Main Campus|GiftType=Donate| DonatePurchaseGoal=Donate|FundName= General Giving| CategoryName=</v>
      </c>
      <c r="G582" s="24" t="str">
        <f t="shared" si="55"/>
        <v>Load Scenario 581 (Org#=1| Campus#=1, GiftType#=2, Fund#=1) - Using 'Main Campus',  'Donate', using 'AmountCurrency' of '10', with a 'One-Time' transaction using a 'New Credit Card' payment type 'Amex' with account 'American_Express' number '3714 496353 98431' Submit = 'Yes'</v>
      </c>
      <c r="H582" s="24" t="str">
        <f t="shared" si="56"/>
        <v>Environment= https://sg-dev-web.securegive.com/,  User= testing+581+load@securegive.com</v>
      </c>
      <c r="I582" s="34" t="s">
        <v>244</v>
      </c>
      <c r="J582" t="s">
        <v>272</v>
      </c>
      <c r="K582" s="34" t="s">
        <v>2338</v>
      </c>
      <c r="L582" t="s">
        <v>271</v>
      </c>
      <c r="M582" t="s">
        <v>55</v>
      </c>
      <c r="N582" t="s">
        <v>55</v>
      </c>
      <c r="O582" s="1" t="s">
        <v>92</v>
      </c>
      <c r="P582" t="s">
        <v>13</v>
      </c>
      <c r="Q582">
        <v>1</v>
      </c>
      <c r="R582" s="24">
        <v>1</v>
      </c>
      <c r="S582" s="7" t="s">
        <v>213</v>
      </c>
      <c r="T582" s="7">
        <v>2</v>
      </c>
      <c r="U582" s="7" t="s">
        <v>213</v>
      </c>
      <c r="V582" s="26" t="s">
        <v>55</v>
      </c>
      <c r="W582" s="22" t="s">
        <v>55</v>
      </c>
      <c r="X582" s="32" t="s">
        <v>55</v>
      </c>
      <c r="Y582" s="32" t="s">
        <v>55</v>
      </c>
      <c r="Z582" s="22" t="s">
        <v>55</v>
      </c>
      <c r="AA582" s="22" t="s">
        <v>55</v>
      </c>
      <c r="AB582" s="22" t="s">
        <v>55</v>
      </c>
      <c r="AC582" t="s">
        <v>60</v>
      </c>
      <c r="AD582">
        <v>1</v>
      </c>
      <c r="AF582" t="s">
        <v>24</v>
      </c>
      <c r="AG582">
        <v>10</v>
      </c>
      <c r="AH582" t="s">
        <v>17</v>
      </c>
      <c r="AI582" s="5" t="s">
        <v>55</v>
      </c>
      <c r="AJ582" s="5" t="s">
        <v>55</v>
      </c>
      <c r="AK582" s="32" t="s">
        <v>55</v>
      </c>
      <c r="AL582" s="22" t="s">
        <v>55</v>
      </c>
      <c r="AM582" s="32" t="s">
        <v>55</v>
      </c>
      <c r="AN582" s="32" t="s">
        <v>55</v>
      </c>
      <c r="AO582" s="22" t="str">
        <f t="shared" si="52"/>
        <v>One-Time gift on N/A basis charged on N/A Delayed start date of N/A ending on N/A</v>
      </c>
      <c r="AP582" t="s">
        <v>38</v>
      </c>
      <c r="AQ582" s="5" t="s">
        <v>64</v>
      </c>
      <c r="AR582" s="5" t="s">
        <v>181</v>
      </c>
      <c r="AS582" s="5" t="s">
        <v>64</v>
      </c>
      <c r="AT582" s="5"/>
      <c r="AU582" t="s">
        <v>38</v>
      </c>
      <c r="AV582" t="s">
        <v>38</v>
      </c>
      <c r="AW582" t="s">
        <v>38</v>
      </c>
      <c r="AX582" t="s">
        <v>90</v>
      </c>
      <c r="AY582" s="35" t="s">
        <v>3336</v>
      </c>
      <c r="AZ582" s="36" t="s">
        <v>3541</v>
      </c>
      <c r="BA582" s="36" t="s">
        <v>4274</v>
      </c>
      <c r="BB582" s="36" t="s">
        <v>6150</v>
      </c>
      <c r="BC582" s="37"/>
      <c r="BD582" s="36" t="s">
        <v>6050</v>
      </c>
      <c r="BE582" s="36" t="s">
        <v>5264</v>
      </c>
      <c r="BF582" t="s">
        <v>87</v>
      </c>
      <c r="BG582" s="39">
        <v>94054</v>
      </c>
      <c r="BH582" t="s">
        <v>53</v>
      </c>
      <c r="BI582" t="s">
        <v>221</v>
      </c>
      <c r="BJ582" s="5" t="s">
        <v>55</v>
      </c>
      <c r="BK582" t="s">
        <v>37</v>
      </c>
      <c r="BL582" t="s">
        <v>239</v>
      </c>
      <c r="BM582" t="s">
        <v>111</v>
      </c>
      <c r="BN582" t="s">
        <v>107</v>
      </c>
      <c r="BO582" t="s">
        <v>105</v>
      </c>
      <c r="BP582" s="4">
        <v>44188</v>
      </c>
      <c r="BQ582" s="5" t="s">
        <v>55</v>
      </c>
      <c r="BR582">
        <v>1234</v>
      </c>
      <c r="BS582" t="s">
        <v>176</v>
      </c>
      <c r="BT582">
        <v>30215</v>
      </c>
      <c r="BU582" t="s">
        <v>38</v>
      </c>
      <c r="BV582" t="s">
        <v>55</v>
      </c>
      <c r="BW582" s="5" t="s">
        <v>55</v>
      </c>
      <c r="BX582" s="22" t="s">
        <v>55</v>
      </c>
      <c r="BY582" s="5" t="s">
        <v>55</v>
      </c>
      <c r="BZ582" s="5" t="s">
        <v>55</v>
      </c>
      <c r="CA582" t="s">
        <v>37</v>
      </c>
      <c r="CB582" t="s">
        <v>37</v>
      </c>
      <c r="CC582" t="s">
        <v>55</v>
      </c>
    </row>
    <row r="583" spans="1:81" x14ac:dyDescent="0.2">
      <c r="A583" s="7" t="s">
        <v>37</v>
      </c>
      <c r="B583" t="s">
        <v>846</v>
      </c>
      <c r="C583" t="s">
        <v>136</v>
      </c>
      <c r="D583" t="s">
        <v>166</v>
      </c>
      <c r="E583" t="str">
        <f t="shared" si="53"/>
        <v>Load Scenario 582 (Org#=1| Campus#=1, GiftType#=2, Fund#=1)</v>
      </c>
      <c r="F583" s="24" t="str">
        <f t="shared" si="54"/>
        <v>CampusName=Main Campus|GiftType=Donate| DonatePurchaseGoal=Donate|FundName= General Giving| CategoryName=</v>
      </c>
      <c r="G583" s="24" t="str">
        <f t="shared" si="55"/>
        <v>Load Scenario 582 (Org#=1| Campus#=1, GiftType#=2, Fund#=1) - Using 'Main Campus',  'Donate', using 'AmountCurrency' of '10', with a 'One-Time' transaction using a 'New Bank Account' payment type 'ach' with account 'NormalAccount' number '856667' Submit = 'Yes'</v>
      </c>
      <c r="H583" s="24" t="str">
        <f t="shared" si="56"/>
        <v>Environment= https://sg-dev-web.securegive.com/,  User= testing+582+load@securegive.com</v>
      </c>
      <c r="I583" s="34" t="s">
        <v>244</v>
      </c>
      <c r="J583" t="s">
        <v>272</v>
      </c>
      <c r="K583" s="34" t="s">
        <v>2339</v>
      </c>
      <c r="L583" t="s">
        <v>271</v>
      </c>
      <c r="M583" t="s">
        <v>55</v>
      </c>
      <c r="N583" t="s">
        <v>55</v>
      </c>
      <c r="O583" s="1" t="s">
        <v>92</v>
      </c>
      <c r="P583" t="s">
        <v>13</v>
      </c>
      <c r="Q583">
        <v>1</v>
      </c>
      <c r="R583" s="24">
        <v>1</v>
      </c>
      <c r="S583" s="7" t="s">
        <v>213</v>
      </c>
      <c r="T583" s="7">
        <v>2</v>
      </c>
      <c r="U583" s="7" t="s">
        <v>213</v>
      </c>
      <c r="V583" s="26" t="s">
        <v>55</v>
      </c>
      <c r="W583" s="22" t="s">
        <v>55</v>
      </c>
      <c r="X583" s="32" t="s">
        <v>55</v>
      </c>
      <c r="Y583" s="32" t="s">
        <v>55</v>
      </c>
      <c r="Z583" s="22" t="s">
        <v>55</v>
      </c>
      <c r="AA583" s="22" t="s">
        <v>55</v>
      </c>
      <c r="AB583" s="22" t="s">
        <v>55</v>
      </c>
      <c r="AC583" t="s">
        <v>60</v>
      </c>
      <c r="AD583">
        <v>1</v>
      </c>
      <c r="AF583" t="s">
        <v>24</v>
      </c>
      <c r="AG583">
        <v>10</v>
      </c>
      <c r="AH583" t="s">
        <v>17</v>
      </c>
      <c r="AI583" s="5" t="s">
        <v>55</v>
      </c>
      <c r="AJ583" s="5" t="s">
        <v>55</v>
      </c>
      <c r="AK583" s="32" t="s">
        <v>55</v>
      </c>
      <c r="AL583" s="22" t="s">
        <v>55</v>
      </c>
      <c r="AM583" s="32" t="s">
        <v>55</v>
      </c>
      <c r="AN583" s="32" t="s">
        <v>55</v>
      </c>
      <c r="AO583" s="22" t="str">
        <f t="shared" si="52"/>
        <v>One-Time gift on N/A basis charged on N/A Delayed start date of N/A ending on N/A</v>
      </c>
      <c r="AP583" t="s">
        <v>38</v>
      </c>
      <c r="AQ583" s="5" t="s">
        <v>64</v>
      </c>
      <c r="AR583" s="5" t="s">
        <v>181</v>
      </c>
      <c r="AS583" s="5" t="s">
        <v>64</v>
      </c>
      <c r="AT583" s="5"/>
      <c r="AU583" t="s">
        <v>38</v>
      </c>
      <c r="AV583" t="s">
        <v>38</v>
      </c>
      <c r="AW583" t="s">
        <v>38</v>
      </c>
      <c r="AX583" t="s">
        <v>90</v>
      </c>
      <c r="AY583" s="35" t="s">
        <v>3559</v>
      </c>
      <c r="AZ583" s="36" t="s">
        <v>3462</v>
      </c>
      <c r="BA583" s="36" t="s">
        <v>4275</v>
      </c>
      <c r="BB583" s="36" t="s">
        <v>6151</v>
      </c>
      <c r="BC583" s="37"/>
      <c r="BD583" s="36" t="s">
        <v>5643</v>
      </c>
      <c r="BE583" s="36" t="s">
        <v>5211</v>
      </c>
      <c r="BF583" t="s">
        <v>87</v>
      </c>
      <c r="BG583" s="39">
        <v>4302</v>
      </c>
      <c r="BH583" t="s">
        <v>126</v>
      </c>
      <c r="BI583" t="s">
        <v>221</v>
      </c>
      <c r="BJ583" s="5" t="s">
        <v>55</v>
      </c>
      <c r="BK583" s="5" t="s">
        <v>55</v>
      </c>
      <c r="BL583" t="s">
        <v>236</v>
      </c>
      <c r="BM583" t="s">
        <v>110</v>
      </c>
      <c r="BN583" t="s">
        <v>119</v>
      </c>
      <c r="BO583">
        <v>856667</v>
      </c>
      <c r="BP583" s="5" t="s">
        <v>55</v>
      </c>
      <c r="BQ583" s="5" t="s">
        <v>55</v>
      </c>
      <c r="BR583" s="5" t="s">
        <v>55</v>
      </c>
      <c r="BS583" s="5" t="s">
        <v>55</v>
      </c>
      <c r="BT583" s="5" t="s">
        <v>55</v>
      </c>
      <c r="BU583" s="5" t="s">
        <v>55</v>
      </c>
      <c r="BV583" t="s">
        <v>38</v>
      </c>
      <c r="BW583" t="s">
        <v>51</v>
      </c>
      <c r="BX583" s="6" t="s">
        <v>132</v>
      </c>
      <c r="BY583" t="s">
        <v>52</v>
      </c>
      <c r="BZ583" s="5" t="s">
        <v>131</v>
      </c>
      <c r="CA583" t="s">
        <v>38</v>
      </c>
      <c r="CB583" t="s">
        <v>37</v>
      </c>
      <c r="CC583" t="s">
        <v>215</v>
      </c>
    </row>
    <row r="584" spans="1:81" x14ac:dyDescent="0.2">
      <c r="A584" s="7" t="s">
        <v>37</v>
      </c>
      <c r="B584" t="s">
        <v>847</v>
      </c>
      <c r="C584" t="s">
        <v>136</v>
      </c>
      <c r="D584" t="s">
        <v>166</v>
      </c>
      <c r="E584" t="str">
        <f t="shared" si="53"/>
        <v>Load Scenario 583 (Org#=1| Campus#=1, GiftType#=2, Fund#=1)</v>
      </c>
      <c r="F584" s="24" t="str">
        <f t="shared" si="54"/>
        <v>CampusName=Main Campus|GiftType=Donate| DonatePurchaseGoal=Donate|FundName= General Giving| CategoryName=</v>
      </c>
      <c r="G584" s="24" t="str">
        <f t="shared" si="55"/>
        <v>Load Scenario 583 (Org#=1| Campus#=1, GiftType#=2, Fund#=1) - Using 'Main Campus',  'Donate', using 'AmountCurrency' of '10', with a 'One-Time' transaction using a 'New Credit Card' payment type 'Visa' with account 'Visa_Personal' number '4111 1111 1111 1111' Submit = 'Yes'</v>
      </c>
      <c r="H584" s="24" t="str">
        <f t="shared" si="56"/>
        <v>Environment= https://sg-dev-web.securegive.com/,  User= testing+583+load@securegive.com</v>
      </c>
      <c r="I584" s="34" t="s">
        <v>244</v>
      </c>
      <c r="J584" t="s">
        <v>272</v>
      </c>
      <c r="K584" s="34" t="s">
        <v>2340</v>
      </c>
      <c r="L584" t="s">
        <v>271</v>
      </c>
      <c r="M584" t="s">
        <v>55</v>
      </c>
      <c r="N584" t="s">
        <v>55</v>
      </c>
      <c r="O584" s="1" t="s">
        <v>92</v>
      </c>
      <c r="P584" t="s">
        <v>13</v>
      </c>
      <c r="Q584">
        <v>1</v>
      </c>
      <c r="R584" s="24">
        <v>1</v>
      </c>
      <c r="S584" s="7" t="s">
        <v>213</v>
      </c>
      <c r="T584" s="7">
        <v>2</v>
      </c>
      <c r="U584" s="7" t="s">
        <v>213</v>
      </c>
      <c r="V584" s="26" t="s">
        <v>55</v>
      </c>
      <c r="W584" s="22" t="s">
        <v>55</v>
      </c>
      <c r="X584" s="32" t="s">
        <v>55</v>
      </c>
      <c r="Y584" s="32" t="s">
        <v>55</v>
      </c>
      <c r="Z584" s="22" t="s">
        <v>55</v>
      </c>
      <c r="AA584" s="22" t="s">
        <v>55</v>
      </c>
      <c r="AB584" s="22" t="s">
        <v>55</v>
      </c>
      <c r="AC584" t="s">
        <v>60</v>
      </c>
      <c r="AD584">
        <v>1</v>
      </c>
      <c r="AF584" t="s">
        <v>24</v>
      </c>
      <c r="AG584">
        <v>10</v>
      </c>
      <c r="AH584" t="s">
        <v>17</v>
      </c>
      <c r="AI584" s="5" t="s">
        <v>55</v>
      </c>
      <c r="AJ584" s="5" t="s">
        <v>55</v>
      </c>
      <c r="AK584" s="32" t="s">
        <v>55</v>
      </c>
      <c r="AL584" s="22" t="s">
        <v>55</v>
      </c>
      <c r="AM584" s="32" t="s">
        <v>55</v>
      </c>
      <c r="AN584" s="32" t="s">
        <v>55</v>
      </c>
      <c r="AO584" s="22" t="str">
        <f t="shared" si="52"/>
        <v>One-Time gift on N/A basis charged on N/A Delayed start date of N/A ending on N/A</v>
      </c>
      <c r="AP584" t="s">
        <v>38</v>
      </c>
      <c r="AQ584" s="5" t="s">
        <v>64</v>
      </c>
      <c r="AR584" s="5" t="s">
        <v>181</v>
      </c>
      <c r="AS584" s="5" t="s">
        <v>64</v>
      </c>
      <c r="AT584" s="5"/>
      <c r="AU584" t="s">
        <v>38</v>
      </c>
      <c r="AV584" t="s">
        <v>38</v>
      </c>
      <c r="AW584" t="s">
        <v>38</v>
      </c>
      <c r="AX584" t="s">
        <v>90</v>
      </c>
      <c r="AY584" s="35" t="s">
        <v>3262</v>
      </c>
      <c r="AZ584" s="36" t="s">
        <v>3496</v>
      </c>
      <c r="BA584" s="36" t="s">
        <v>4276</v>
      </c>
      <c r="BB584" s="36" t="s">
        <v>6152</v>
      </c>
      <c r="BC584" s="37"/>
      <c r="BD584" s="36" t="s">
        <v>5486</v>
      </c>
      <c r="BE584" s="36" t="s">
        <v>5226</v>
      </c>
      <c r="BF584" t="s">
        <v>87</v>
      </c>
      <c r="BG584" s="39">
        <v>40698</v>
      </c>
      <c r="BH584" t="s">
        <v>53</v>
      </c>
      <c r="BI584" t="s">
        <v>221</v>
      </c>
      <c r="BJ584" s="5" t="s">
        <v>55</v>
      </c>
      <c r="BK584" t="s">
        <v>37</v>
      </c>
      <c r="BL584" t="s">
        <v>237</v>
      </c>
      <c r="BM584" t="s">
        <v>111</v>
      </c>
      <c r="BN584" t="s">
        <v>121</v>
      </c>
      <c r="BO584" t="s">
        <v>98</v>
      </c>
      <c r="BP584" s="4">
        <v>44188</v>
      </c>
      <c r="BQ584">
        <v>123</v>
      </c>
      <c r="BR584" s="5" t="s">
        <v>55</v>
      </c>
      <c r="BS584" t="s">
        <v>50</v>
      </c>
      <c r="BT584">
        <v>30215</v>
      </c>
      <c r="BU584" t="s">
        <v>38</v>
      </c>
      <c r="BV584" t="s">
        <v>38</v>
      </c>
      <c r="BW584" s="5" t="s">
        <v>55</v>
      </c>
      <c r="BX584" s="22" t="s">
        <v>55</v>
      </c>
      <c r="BY584" s="5" t="s">
        <v>55</v>
      </c>
      <c r="BZ584" s="5" t="s">
        <v>55</v>
      </c>
      <c r="CA584" t="s">
        <v>37</v>
      </c>
      <c r="CB584" t="s">
        <v>37</v>
      </c>
      <c r="CC584" t="s">
        <v>55</v>
      </c>
    </row>
    <row r="585" spans="1:81" ht="17" customHeight="1" x14ac:dyDescent="0.2">
      <c r="A585" s="7" t="s">
        <v>37</v>
      </c>
      <c r="B585" t="s">
        <v>848</v>
      </c>
      <c r="C585" t="s">
        <v>136</v>
      </c>
      <c r="D585" t="s">
        <v>166</v>
      </c>
      <c r="E585" t="str">
        <f t="shared" si="53"/>
        <v>Load Scenario 584 (Org#=1| Campus#=1, GiftType#=2, Fund#=1)</v>
      </c>
      <c r="F585" s="24" t="str">
        <f t="shared" si="54"/>
        <v>CampusName=Main Campus|GiftType=Donate| DonatePurchaseGoal=Donate|FundName= General Giving| CategoryName=</v>
      </c>
      <c r="G585" s="24" t="str">
        <f t="shared" si="55"/>
        <v>Load Scenario 584 (Org#=1| Campus#=1, GiftType#=2, Fund#=1) - Using 'Main Campus',  'Donate', using 'AmountCurrency' of '10', with a 'One-Time' transaction using a 'New Credit Card' payment type 'Visa' with account 'Visa_Corporate_Purchase' number '4055 0111 1111 1111' Submit = 'Yes'</v>
      </c>
      <c r="H585" s="24" t="str">
        <f t="shared" si="56"/>
        <v>Environment= https://sg-dev-web.securegive.com/,  User= testing+584+load@securegive.com</v>
      </c>
      <c r="I585" s="34" t="s">
        <v>244</v>
      </c>
      <c r="J585" t="s">
        <v>272</v>
      </c>
      <c r="K585" s="34" t="s">
        <v>2341</v>
      </c>
      <c r="L585" t="s">
        <v>271</v>
      </c>
      <c r="M585" t="s">
        <v>55</v>
      </c>
      <c r="N585" t="s">
        <v>55</v>
      </c>
      <c r="O585" s="1" t="s">
        <v>92</v>
      </c>
      <c r="P585" t="s">
        <v>13</v>
      </c>
      <c r="Q585">
        <v>1</v>
      </c>
      <c r="R585" s="24">
        <v>1</v>
      </c>
      <c r="S585" s="7" t="s">
        <v>213</v>
      </c>
      <c r="T585" s="7">
        <v>2</v>
      </c>
      <c r="U585" s="7" t="s">
        <v>213</v>
      </c>
      <c r="V585" s="26" t="s">
        <v>55</v>
      </c>
      <c r="W585" s="22" t="s">
        <v>55</v>
      </c>
      <c r="X585" s="32" t="s">
        <v>55</v>
      </c>
      <c r="Y585" s="32" t="s">
        <v>55</v>
      </c>
      <c r="Z585" s="22" t="s">
        <v>55</v>
      </c>
      <c r="AA585" s="22" t="s">
        <v>55</v>
      </c>
      <c r="AB585" s="22" t="s">
        <v>55</v>
      </c>
      <c r="AC585" t="s">
        <v>60</v>
      </c>
      <c r="AD585">
        <v>1</v>
      </c>
      <c r="AF585" t="s">
        <v>24</v>
      </c>
      <c r="AG585">
        <v>10</v>
      </c>
      <c r="AH585" t="s">
        <v>17</v>
      </c>
      <c r="AI585" s="5" t="s">
        <v>55</v>
      </c>
      <c r="AJ585" s="5" t="s">
        <v>55</v>
      </c>
      <c r="AK585" s="32" t="s">
        <v>55</v>
      </c>
      <c r="AL585" s="22" t="s">
        <v>55</v>
      </c>
      <c r="AM585" s="32" t="s">
        <v>55</v>
      </c>
      <c r="AN585" s="32" t="s">
        <v>55</v>
      </c>
      <c r="AO585" s="22" t="str">
        <f t="shared" si="52"/>
        <v>One-Time gift on N/A basis charged on N/A Delayed start date of N/A ending on N/A</v>
      </c>
      <c r="AP585" t="s">
        <v>38</v>
      </c>
      <c r="AQ585" s="5" t="s">
        <v>64</v>
      </c>
      <c r="AR585" s="5" t="s">
        <v>181</v>
      </c>
      <c r="AS585" s="5" t="s">
        <v>64</v>
      </c>
      <c r="AT585" s="5"/>
      <c r="AU585" t="s">
        <v>38</v>
      </c>
      <c r="AV585" t="s">
        <v>38</v>
      </c>
      <c r="AW585" t="s">
        <v>38</v>
      </c>
      <c r="AX585" t="s">
        <v>90</v>
      </c>
      <c r="AY585" s="35" t="s">
        <v>3276</v>
      </c>
      <c r="AZ585" s="36" t="s">
        <v>3597</v>
      </c>
      <c r="BA585" s="36" t="s">
        <v>4277</v>
      </c>
      <c r="BB585" s="36" t="s">
        <v>6153</v>
      </c>
      <c r="BC585" s="37"/>
      <c r="BD585" s="36" t="s">
        <v>5501</v>
      </c>
      <c r="BE585" s="36" t="s">
        <v>5478</v>
      </c>
      <c r="BF585" t="s">
        <v>87</v>
      </c>
      <c r="BG585" s="39">
        <v>28214</v>
      </c>
      <c r="BH585" t="s">
        <v>53</v>
      </c>
      <c r="BI585" t="s">
        <v>221</v>
      </c>
      <c r="BJ585" s="5" t="s">
        <v>55</v>
      </c>
      <c r="BK585" t="s">
        <v>37</v>
      </c>
      <c r="BL585" t="s">
        <v>237</v>
      </c>
      <c r="BM585" t="s">
        <v>111</v>
      </c>
      <c r="BN585" t="s">
        <v>106</v>
      </c>
      <c r="BO585" t="s">
        <v>100</v>
      </c>
      <c r="BP585" s="4">
        <v>44188</v>
      </c>
      <c r="BQ585">
        <v>123</v>
      </c>
      <c r="BR585" s="5" t="s">
        <v>55</v>
      </c>
      <c r="BS585" t="s">
        <v>172</v>
      </c>
      <c r="BT585">
        <v>30215</v>
      </c>
      <c r="BU585" t="s">
        <v>38</v>
      </c>
      <c r="BV585" t="s">
        <v>38</v>
      </c>
      <c r="BW585" s="5" t="s">
        <v>55</v>
      </c>
      <c r="BX585" s="22" t="s">
        <v>55</v>
      </c>
      <c r="BY585" s="5" t="s">
        <v>55</v>
      </c>
      <c r="BZ585" s="5" t="s">
        <v>55</v>
      </c>
      <c r="CA585" t="s">
        <v>37</v>
      </c>
      <c r="CB585" t="s">
        <v>37</v>
      </c>
      <c r="CC585" t="s">
        <v>55</v>
      </c>
    </row>
    <row r="586" spans="1:81" x14ac:dyDescent="0.2">
      <c r="A586" s="7" t="s">
        <v>37</v>
      </c>
      <c r="B586" t="s">
        <v>849</v>
      </c>
      <c r="C586" t="s">
        <v>136</v>
      </c>
      <c r="D586" t="s">
        <v>166</v>
      </c>
      <c r="E586" t="str">
        <f t="shared" si="53"/>
        <v>Load Scenario 585 (Org#=1| Campus#=1, GiftType#=2, Fund#=1)</v>
      </c>
      <c r="F586" s="24" t="str">
        <f t="shared" si="54"/>
        <v>CampusName=Main Campus|GiftType=Donate| DonatePurchaseGoal=Donate|FundName= General Giving| CategoryName=</v>
      </c>
      <c r="G586" s="24" t="str">
        <f t="shared" si="55"/>
        <v>Load Scenario 585 (Org#=1| Campus#=1, GiftType#=2, Fund#=1) - Using 'Main Campus',  'Donate', using 'AmountCurrency' of '14', with a 'One-Time' transaction using a 'New Credit Card' payment type 'Visa' with account 'Mastercard_Personal' number '5454 5454 5454 5454' Submit = 'Yes'</v>
      </c>
      <c r="H586" s="24" t="str">
        <f t="shared" si="56"/>
        <v>Environment= https://sg-dev-web.securegive.com/,  User= testing+585+load@securegive.com</v>
      </c>
      <c r="I586" s="34" t="s">
        <v>244</v>
      </c>
      <c r="J586" t="s">
        <v>272</v>
      </c>
      <c r="K586" s="34" t="s">
        <v>2342</v>
      </c>
      <c r="L586" t="s">
        <v>271</v>
      </c>
      <c r="M586" t="s">
        <v>55</v>
      </c>
      <c r="N586" t="s">
        <v>55</v>
      </c>
      <c r="O586" s="1" t="s">
        <v>92</v>
      </c>
      <c r="P586" t="s">
        <v>13</v>
      </c>
      <c r="Q586">
        <v>1</v>
      </c>
      <c r="R586" s="24">
        <v>1</v>
      </c>
      <c r="S586" s="7" t="s">
        <v>213</v>
      </c>
      <c r="T586" s="7">
        <v>2</v>
      </c>
      <c r="U586" s="7" t="s">
        <v>213</v>
      </c>
      <c r="V586" s="26" t="s">
        <v>55</v>
      </c>
      <c r="W586" s="22" t="s">
        <v>55</v>
      </c>
      <c r="X586" s="32" t="s">
        <v>55</v>
      </c>
      <c r="Y586" s="32" t="s">
        <v>55</v>
      </c>
      <c r="Z586" s="22" t="s">
        <v>55</v>
      </c>
      <c r="AA586" s="22" t="s">
        <v>55</v>
      </c>
      <c r="AB586" s="22" t="s">
        <v>55</v>
      </c>
      <c r="AC586" t="s">
        <v>60</v>
      </c>
      <c r="AD586">
        <v>1</v>
      </c>
      <c r="AF586" t="s">
        <v>24</v>
      </c>
      <c r="AG586">
        <v>14</v>
      </c>
      <c r="AH586" t="s">
        <v>17</v>
      </c>
      <c r="AI586" s="5" t="s">
        <v>55</v>
      </c>
      <c r="AJ586" s="5" t="s">
        <v>55</v>
      </c>
      <c r="AK586" s="32" t="s">
        <v>55</v>
      </c>
      <c r="AL586" s="22" t="s">
        <v>55</v>
      </c>
      <c r="AM586" s="32" t="s">
        <v>55</v>
      </c>
      <c r="AN586" s="32" t="s">
        <v>55</v>
      </c>
      <c r="AO586" s="22" t="str">
        <f t="shared" si="52"/>
        <v>One-Time gift on N/A basis charged on N/A Delayed start date of N/A ending on N/A</v>
      </c>
      <c r="AP586" t="s">
        <v>38</v>
      </c>
      <c r="AQ586" s="5" t="s">
        <v>64</v>
      </c>
      <c r="AR586" s="5" t="s">
        <v>181</v>
      </c>
      <c r="AS586" s="5" t="s">
        <v>64</v>
      </c>
      <c r="AT586" s="5"/>
      <c r="AU586" t="s">
        <v>38</v>
      </c>
      <c r="AV586" t="s">
        <v>38</v>
      </c>
      <c r="AW586" t="s">
        <v>38</v>
      </c>
      <c r="AX586" t="s">
        <v>90</v>
      </c>
      <c r="AY586" s="35" t="s">
        <v>3504</v>
      </c>
      <c r="AZ586" s="36" t="s">
        <v>3503</v>
      </c>
      <c r="BA586" s="36" t="s">
        <v>4278</v>
      </c>
      <c r="BB586" s="36" t="s">
        <v>6154</v>
      </c>
      <c r="BC586" s="37"/>
      <c r="BD586" s="36" t="s">
        <v>6125</v>
      </c>
      <c r="BE586" s="36" t="s">
        <v>5256</v>
      </c>
      <c r="BF586" t="s">
        <v>87</v>
      </c>
      <c r="BG586" s="39">
        <v>6445</v>
      </c>
      <c r="BH586" t="s">
        <v>53</v>
      </c>
      <c r="BI586" t="s">
        <v>221</v>
      </c>
      <c r="BJ586" s="5" t="s">
        <v>55</v>
      </c>
      <c r="BK586" t="s">
        <v>37</v>
      </c>
      <c r="BL586" t="s">
        <v>237</v>
      </c>
      <c r="BM586" t="s">
        <v>111</v>
      </c>
      <c r="BN586" t="s">
        <v>122</v>
      </c>
      <c r="BO586" t="s">
        <v>101</v>
      </c>
      <c r="BP586" s="4">
        <v>44188</v>
      </c>
      <c r="BQ586">
        <v>123</v>
      </c>
      <c r="BR586" s="5" t="s">
        <v>55</v>
      </c>
      <c r="BS586" t="s">
        <v>173</v>
      </c>
      <c r="BT586">
        <v>30215</v>
      </c>
      <c r="BU586" t="s">
        <v>38</v>
      </c>
      <c r="BV586" t="s">
        <v>38</v>
      </c>
      <c r="BW586" s="5" t="s">
        <v>55</v>
      </c>
      <c r="BX586" s="22" t="s">
        <v>55</v>
      </c>
      <c r="BY586" s="5" t="s">
        <v>55</v>
      </c>
      <c r="BZ586" s="5" t="s">
        <v>55</v>
      </c>
      <c r="CA586" t="s">
        <v>38</v>
      </c>
      <c r="CB586" t="s">
        <v>37</v>
      </c>
      <c r="CC586" t="s">
        <v>55</v>
      </c>
    </row>
    <row r="587" spans="1:81" x14ac:dyDescent="0.2">
      <c r="A587" s="7" t="s">
        <v>37</v>
      </c>
      <c r="B587" t="s">
        <v>850</v>
      </c>
      <c r="C587" t="s">
        <v>136</v>
      </c>
      <c r="D587" t="s">
        <v>166</v>
      </c>
      <c r="E587" t="str">
        <f t="shared" si="53"/>
        <v>Load Scenario 586 (Org#=1| Campus#=1, GiftType#=2, Fund#=1)</v>
      </c>
      <c r="F587" s="24" t="str">
        <f t="shared" si="54"/>
        <v>CampusName=Main Campus|GiftType=Donate| DonatePurchaseGoal=Donate|FundName= General Giving| CategoryName=</v>
      </c>
      <c r="G587" s="24" t="str">
        <f t="shared" si="55"/>
        <v>Load Scenario 586 (Org#=1| Campus#=1, GiftType#=2, Fund#=1) - Using 'Main Campus',  'Donate', using 'AmountCurrency' of '15', with a 'One-Time' transaction using a 'New Credit Card' payment type 'Mastercard' with account 'Mastercard_Corporate' number '5405 2222 2222 2226' Submit = 'Yes'</v>
      </c>
      <c r="H587" s="24" t="str">
        <f t="shared" si="56"/>
        <v>Environment= https://sg-dev-web.securegive.com/,  User= testing+586+load@securegive.com</v>
      </c>
      <c r="I587" s="34" t="s">
        <v>244</v>
      </c>
      <c r="J587" t="s">
        <v>272</v>
      </c>
      <c r="K587" s="34" t="s">
        <v>2343</v>
      </c>
      <c r="L587" t="s">
        <v>271</v>
      </c>
      <c r="M587" t="s">
        <v>55</v>
      </c>
      <c r="N587" t="s">
        <v>55</v>
      </c>
      <c r="O587" s="1" t="s">
        <v>92</v>
      </c>
      <c r="P587" t="s">
        <v>13</v>
      </c>
      <c r="Q587">
        <v>1</v>
      </c>
      <c r="R587" s="24">
        <v>1</v>
      </c>
      <c r="S587" s="7" t="s">
        <v>213</v>
      </c>
      <c r="T587" s="7">
        <v>2</v>
      </c>
      <c r="U587" s="7" t="s">
        <v>213</v>
      </c>
      <c r="V587" s="26" t="s">
        <v>55</v>
      </c>
      <c r="W587" s="22" t="s">
        <v>55</v>
      </c>
      <c r="X587" s="32" t="s">
        <v>55</v>
      </c>
      <c r="Y587" s="32" t="s">
        <v>55</v>
      </c>
      <c r="Z587" s="22" t="s">
        <v>55</v>
      </c>
      <c r="AA587" s="22" t="s">
        <v>55</v>
      </c>
      <c r="AB587" s="22" t="s">
        <v>55</v>
      </c>
      <c r="AC587" t="s">
        <v>60</v>
      </c>
      <c r="AD587">
        <v>1</v>
      </c>
      <c r="AF587" t="s">
        <v>24</v>
      </c>
      <c r="AG587">
        <v>15</v>
      </c>
      <c r="AH587" t="s">
        <v>17</v>
      </c>
      <c r="AI587" s="5" t="s">
        <v>55</v>
      </c>
      <c r="AJ587" s="5" t="s">
        <v>55</v>
      </c>
      <c r="AK587" s="32" t="s">
        <v>55</v>
      </c>
      <c r="AL587" s="22" t="s">
        <v>55</v>
      </c>
      <c r="AM587" s="32" t="s">
        <v>55</v>
      </c>
      <c r="AN587" s="32" t="s">
        <v>55</v>
      </c>
      <c r="AO587" s="22" t="str">
        <f t="shared" ref="AO587:AO650" si="57">_xlfn.CONCAT(AH587," gift on ",AI587," basis charged on ",AJ587," Delayed start date of ",AL587," ending on ",AN587)</f>
        <v>One-Time gift on N/A basis charged on N/A Delayed start date of N/A ending on N/A</v>
      </c>
      <c r="AP587" t="s">
        <v>38</v>
      </c>
      <c r="AQ587" s="5" t="s">
        <v>64</v>
      </c>
      <c r="AR587" s="5" t="s">
        <v>181</v>
      </c>
      <c r="AS587" s="5" t="s">
        <v>64</v>
      </c>
      <c r="AT587" s="5"/>
      <c r="AU587" t="s">
        <v>38</v>
      </c>
      <c r="AV587" t="s">
        <v>38</v>
      </c>
      <c r="AW587" t="s">
        <v>38</v>
      </c>
      <c r="AX587" t="s">
        <v>90</v>
      </c>
      <c r="AY587" s="35" t="s">
        <v>3536</v>
      </c>
      <c r="AZ587" s="36" t="s">
        <v>3664</v>
      </c>
      <c r="BA587" s="36" t="s">
        <v>4279</v>
      </c>
      <c r="BB587" s="36" t="s">
        <v>6155</v>
      </c>
      <c r="BC587" s="37"/>
      <c r="BD587" s="36" t="s">
        <v>6156</v>
      </c>
      <c r="BE587" s="36" t="s">
        <v>5329</v>
      </c>
      <c r="BF587" t="s">
        <v>87</v>
      </c>
      <c r="BG587" s="39">
        <v>34483</v>
      </c>
      <c r="BH587" t="s">
        <v>53</v>
      </c>
      <c r="BI587" t="s">
        <v>221</v>
      </c>
      <c r="BJ587" s="5" t="s">
        <v>55</v>
      </c>
      <c r="BK587" t="s">
        <v>37</v>
      </c>
      <c r="BL587" t="s">
        <v>238</v>
      </c>
      <c r="BM587" t="s">
        <v>111</v>
      </c>
      <c r="BN587" t="s">
        <v>123</v>
      </c>
      <c r="BO587" t="s">
        <v>103</v>
      </c>
      <c r="BP587" s="4">
        <v>44188</v>
      </c>
      <c r="BQ587">
        <v>123</v>
      </c>
      <c r="BR587" s="5" t="s">
        <v>55</v>
      </c>
      <c r="BS587" t="s">
        <v>174</v>
      </c>
      <c r="BT587">
        <v>30215</v>
      </c>
      <c r="BU587" t="s">
        <v>38</v>
      </c>
      <c r="BV587" t="s">
        <v>38</v>
      </c>
      <c r="BW587" s="5" t="s">
        <v>55</v>
      </c>
      <c r="BX587" s="22" t="s">
        <v>55</v>
      </c>
      <c r="BY587" s="5" t="s">
        <v>55</v>
      </c>
      <c r="BZ587" s="5" t="s">
        <v>55</v>
      </c>
      <c r="CA587" t="s">
        <v>38</v>
      </c>
      <c r="CB587" t="s">
        <v>37</v>
      </c>
      <c r="CC587" t="s">
        <v>55</v>
      </c>
    </row>
    <row r="588" spans="1:81" x14ac:dyDescent="0.2">
      <c r="A588" s="7" t="s">
        <v>37</v>
      </c>
      <c r="B588" t="s">
        <v>851</v>
      </c>
      <c r="C588" t="s">
        <v>136</v>
      </c>
      <c r="D588" t="s">
        <v>166</v>
      </c>
      <c r="E588" t="str">
        <f t="shared" ref="E588:E651" si="58">_xlfn.CONCAT(B588, " (Org#=",Q588, "| Campus#=",R588, ", GiftType#=",T588,", Fund#=",AD588,")")</f>
        <v>Load Scenario 587 (Org#=1| Campus#=1, GiftType#=2, Fund#=1)</v>
      </c>
      <c r="F588" s="24" t="str">
        <f t="shared" ref="F588:F651" si="59">_xlfn.CONCAT("CampusName=",P588, "|GiftType=",S588, "| DonatePurchaseGoal=",U588,"|FundName= ",AC588,"| CategoryName=",AE588)</f>
        <v>CampusName=Main Campus|GiftType=Donate| DonatePurchaseGoal=Donate|FundName= General Giving| CategoryName=</v>
      </c>
      <c r="G588" s="24" t="str">
        <f t="shared" ref="G588:G651" si="60">_xlfn.CONCAT(E588," - Using '",P588,"',  '", U588, "', using '", AF588, "' of '",AG588, "', with a '",AH588, "' transaction using a '",BH588, "' payment type '", BL588,"' with account '",BN588, "' number '",BO588, "' Submit = '",CB588,"'")</f>
        <v>Load Scenario 587 (Org#=1| Campus#=1, GiftType#=2, Fund#=1) - Using 'Main Campus',  'Donate', using 'AmountCurrency' of '16', with a 'One-Time' transaction using a 'New Credit Card' payment type 'Discover' with account 'Discover' number '6011 0009 9550 0000' Submit = 'Yes'</v>
      </c>
      <c r="H588" s="24" t="str">
        <f t="shared" ref="H588:H651" si="61">_xlfn.CONCAT("Environment= ",I588,",  User= ",K588)</f>
        <v>Environment= https://sg-dev-web.securegive.com/,  User= testing+587+load@securegive.com</v>
      </c>
      <c r="I588" s="34" t="s">
        <v>244</v>
      </c>
      <c r="J588" t="s">
        <v>272</v>
      </c>
      <c r="K588" s="34" t="s">
        <v>2344</v>
      </c>
      <c r="L588" t="s">
        <v>271</v>
      </c>
      <c r="M588" t="s">
        <v>55</v>
      </c>
      <c r="N588" t="s">
        <v>55</v>
      </c>
      <c r="O588" s="1" t="s">
        <v>92</v>
      </c>
      <c r="P588" t="s">
        <v>13</v>
      </c>
      <c r="Q588">
        <v>1</v>
      </c>
      <c r="R588" s="24">
        <v>1</v>
      </c>
      <c r="S588" s="7" t="s">
        <v>213</v>
      </c>
      <c r="T588" s="7">
        <v>2</v>
      </c>
      <c r="U588" s="7" t="s">
        <v>213</v>
      </c>
      <c r="V588" s="26" t="s">
        <v>55</v>
      </c>
      <c r="W588" s="22" t="s">
        <v>55</v>
      </c>
      <c r="X588" s="32" t="s">
        <v>55</v>
      </c>
      <c r="Y588" s="32" t="s">
        <v>55</v>
      </c>
      <c r="Z588" s="22" t="s">
        <v>55</v>
      </c>
      <c r="AA588" s="22" t="s">
        <v>55</v>
      </c>
      <c r="AB588" s="22" t="s">
        <v>55</v>
      </c>
      <c r="AC588" t="s">
        <v>60</v>
      </c>
      <c r="AD588">
        <v>1</v>
      </c>
      <c r="AF588" t="s">
        <v>24</v>
      </c>
      <c r="AG588">
        <v>16</v>
      </c>
      <c r="AH588" t="s">
        <v>17</v>
      </c>
      <c r="AI588" s="5" t="s">
        <v>55</v>
      </c>
      <c r="AJ588" s="5" t="s">
        <v>55</v>
      </c>
      <c r="AK588" s="32" t="s">
        <v>55</v>
      </c>
      <c r="AL588" s="22" t="s">
        <v>55</v>
      </c>
      <c r="AM588" s="32" t="s">
        <v>55</v>
      </c>
      <c r="AN588" s="32" t="s">
        <v>55</v>
      </c>
      <c r="AO588" s="22" t="str">
        <f t="shared" si="57"/>
        <v>One-Time gift on N/A basis charged on N/A Delayed start date of N/A ending on N/A</v>
      </c>
      <c r="AP588" t="s">
        <v>38</v>
      </c>
      <c r="AQ588" s="5" t="s">
        <v>64</v>
      </c>
      <c r="AR588" s="5" t="s">
        <v>181</v>
      </c>
      <c r="AS588" s="5" t="s">
        <v>64</v>
      </c>
      <c r="AT588" s="5"/>
      <c r="AU588" t="s">
        <v>38</v>
      </c>
      <c r="AV588" t="s">
        <v>38</v>
      </c>
      <c r="AW588" t="s">
        <v>38</v>
      </c>
      <c r="AX588" t="s">
        <v>90</v>
      </c>
      <c r="AY588" s="35" t="s">
        <v>3427</v>
      </c>
      <c r="AZ588" s="36" t="s">
        <v>3322</v>
      </c>
      <c r="BA588" s="36" t="s">
        <v>4280</v>
      </c>
      <c r="BB588" s="36" t="s">
        <v>6157</v>
      </c>
      <c r="BC588" s="37"/>
      <c r="BD588" s="36" t="s">
        <v>6083</v>
      </c>
      <c r="BE588" s="36" t="s">
        <v>5300</v>
      </c>
      <c r="BF588" t="s">
        <v>87</v>
      </c>
      <c r="BG588" s="39">
        <v>40772</v>
      </c>
      <c r="BH588" t="s">
        <v>53</v>
      </c>
      <c r="BI588" t="s">
        <v>221</v>
      </c>
      <c r="BJ588" s="5" t="s">
        <v>55</v>
      </c>
      <c r="BK588" t="s">
        <v>37</v>
      </c>
      <c r="BL588" t="s">
        <v>96</v>
      </c>
      <c r="BM588" t="s">
        <v>111</v>
      </c>
      <c r="BN588" t="s">
        <v>96</v>
      </c>
      <c r="BO588" t="s">
        <v>104</v>
      </c>
      <c r="BP588" s="4">
        <v>44188</v>
      </c>
      <c r="BQ588">
        <v>123</v>
      </c>
      <c r="BR588" s="5" t="s">
        <v>55</v>
      </c>
      <c r="BS588" t="s">
        <v>175</v>
      </c>
      <c r="BT588">
        <v>30215</v>
      </c>
      <c r="BU588" t="s">
        <v>38</v>
      </c>
      <c r="BV588" t="s">
        <v>38</v>
      </c>
      <c r="BW588" s="5" t="s">
        <v>55</v>
      </c>
      <c r="BX588" s="22" t="s">
        <v>55</v>
      </c>
      <c r="BY588" s="5" t="s">
        <v>55</v>
      </c>
      <c r="BZ588" s="5" t="s">
        <v>55</v>
      </c>
      <c r="CA588" t="s">
        <v>37</v>
      </c>
      <c r="CB588" t="s">
        <v>37</v>
      </c>
      <c r="CC588" t="s">
        <v>55</v>
      </c>
    </row>
    <row r="589" spans="1:81" x14ac:dyDescent="0.2">
      <c r="A589" s="7" t="s">
        <v>37</v>
      </c>
      <c r="B589" t="s">
        <v>852</v>
      </c>
      <c r="C589" t="s">
        <v>136</v>
      </c>
      <c r="D589" t="s">
        <v>166</v>
      </c>
      <c r="E589" t="str">
        <f t="shared" si="58"/>
        <v>Load Scenario 588 (Org#=1| Campus#=1, GiftType#=2, Fund#=1)</v>
      </c>
      <c r="F589" s="24" t="str">
        <f t="shared" si="59"/>
        <v>CampusName=Main Campus|GiftType=Donate| DonatePurchaseGoal=Donate|FundName= General Giving| CategoryName=</v>
      </c>
      <c r="G589" s="24" t="str">
        <f t="shared" si="60"/>
        <v>Load Scenario 588 (Org#=1| Campus#=1, GiftType#=2, Fund#=1) - Using 'Main Campus',  'Donate', using 'AmountCurrency' of '10', with a 'One-Time' transaction using a 'New Credit Card' payment type 'Amex' with account 'American_Express' number '3714 496353 98431' Submit = 'Yes'</v>
      </c>
      <c r="H589" s="24" t="str">
        <f t="shared" si="61"/>
        <v>Environment= https://sg-dev-web.securegive.com/,  User= testing+588+load@securegive.com</v>
      </c>
      <c r="I589" s="34" t="s">
        <v>244</v>
      </c>
      <c r="J589" t="s">
        <v>272</v>
      </c>
      <c r="K589" s="34" t="s">
        <v>2345</v>
      </c>
      <c r="L589" t="s">
        <v>271</v>
      </c>
      <c r="M589" t="s">
        <v>55</v>
      </c>
      <c r="N589" t="s">
        <v>55</v>
      </c>
      <c r="O589" s="1" t="s">
        <v>92</v>
      </c>
      <c r="P589" t="s">
        <v>13</v>
      </c>
      <c r="Q589">
        <v>1</v>
      </c>
      <c r="R589" s="24">
        <v>1</v>
      </c>
      <c r="S589" s="7" t="s">
        <v>213</v>
      </c>
      <c r="T589" s="7">
        <v>2</v>
      </c>
      <c r="U589" s="7" t="s">
        <v>213</v>
      </c>
      <c r="V589" s="26" t="s">
        <v>55</v>
      </c>
      <c r="W589" s="22" t="s">
        <v>55</v>
      </c>
      <c r="X589" s="32" t="s">
        <v>55</v>
      </c>
      <c r="Y589" s="32" t="s">
        <v>55</v>
      </c>
      <c r="Z589" s="22" t="s">
        <v>55</v>
      </c>
      <c r="AA589" s="22" t="s">
        <v>55</v>
      </c>
      <c r="AB589" s="22" t="s">
        <v>55</v>
      </c>
      <c r="AC589" t="s">
        <v>60</v>
      </c>
      <c r="AD589">
        <v>1</v>
      </c>
      <c r="AF589" t="s">
        <v>24</v>
      </c>
      <c r="AG589">
        <v>10</v>
      </c>
      <c r="AH589" t="s">
        <v>17</v>
      </c>
      <c r="AI589" s="5" t="s">
        <v>55</v>
      </c>
      <c r="AJ589" s="5" t="s">
        <v>55</v>
      </c>
      <c r="AK589" s="32" t="s">
        <v>55</v>
      </c>
      <c r="AL589" s="22" t="s">
        <v>55</v>
      </c>
      <c r="AM589" s="32" t="s">
        <v>55</v>
      </c>
      <c r="AN589" s="32" t="s">
        <v>55</v>
      </c>
      <c r="AO589" s="22" t="str">
        <f t="shared" si="57"/>
        <v>One-Time gift on N/A basis charged on N/A Delayed start date of N/A ending on N/A</v>
      </c>
      <c r="AP589" t="s">
        <v>38</v>
      </c>
      <c r="AQ589" s="5" t="s">
        <v>64</v>
      </c>
      <c r="AR589" s="5" t="s">
        <v>181</v>
      </c>
      <c r="AS589" s="5" t="s">
        <v>64</v>
      </c>
      <c r="AT589" s="5"/>
      <c r="AU589" t="s">
        <v>38</v>
      </c>
      <c r="AV589" t="s">
        <v>38</v>
      </c>
      <c r="AW589" t="s">
        <v>38</v>
      </c>
      <c r="AX589" t="s">
        <v>90</v>
      </c>
      <c r="AY589" s="35" t="s">
        <v>3579</v>
      </c>
      <c r="AZ589" s="36" t="s">
        <v>3637</v>
      </c>
      <c r="BA589" s="36" t="s">
        <v>4281</v>
      </c>
      <c r="BB589" s="36" t="s">
        <v>6158</v>
      </c>
      <c r="BC589" s="37"/>
      <c r="BD589" s="36" t="s">
        <v>3686</v>
      </c>
      <c r="BE589" s="36" t="s">
        <v>5340</v>
      </c>
      <c r="BF589" t="s">
        <v>87</v>
      </c>
      <c r="BG589" s="39">
        <v>53013</v>
      </c>
      <c r="BH589" t="s">
        <v>53</v>
      </c>
      <c r="BI589" t="s">
        <v>221</v>
      </c>
      <c r="BJ589" s="5" t="s">
        <v>55</v>
      </c>
      <c r="BK589" t="s">
        <v>37</v>
      </c>
      <c r="BL589" t="s">
        <v>239</v>
      </c>
      <c r="BM589" t="s">
        <v>111</v>
      </c>
      <c r="BN589" t="s">
        <v>107</v>
      </c>
      <c r="BO589" t="s">
        <v>105</v>
      </c>
      <c r="BP589" s="4">
        <v>44188</v>
      </c>
      <c r="BQ589" s="5" t="s">
        <v>55</v>
      </c>
      <c r="BR589">
        <v>1234</v>
      </c>
      <c r="BS589" t="s">
        <v>176</v>
      </c>
      <c r="BT589">
        <v>30215</v>
      </c>
      <c r="BU589" t="s">
        <v>38</v>
      </c>
      <c r="BV589" t="s">
        <v>55</v>
      </c>
      <c r="BW589" s="5" t="s">
        <v>55</v>
      </c>
      <c r="BX589" s="22" t="s">
        <v>55</v>
      </c>
      <c r="BY589" s="5" t="s">
        <v>55</v>
      </c>
      <c r="BZ589" s="5" t="s">
        <v>55</v>
      </c>
      <c r="CA589" t="s">
        <v>37</v>
      </c>
      <c r="CB589" t="s">
        <v>37</v>
      </c>
      <c r="CC589" t="s">
        <v>55</v>
      </c>
    </row>
    <row r="590" spans="1:81" x14ac:dyDescent="0.2">
      <c r="A590" s="7" t="s">
        <v>37</v>
      </c>
      <c r="B590" t="s">
        <v>853</v>
      </c>
      <c r="C590" t="s">
        <v>136</v>
      </c>
      <c r="D590" t="s">
        <v>166</v>
      </c>
      <c r="E590" t="str">
        <f t="shared" si="58"/>
        <v>Load Scenario 589 (Org#=1| Campus#=1, GiftType#=2, Fund#=1)</v>
      </c>
      <c r="F590" s="24" t="str">
        <f t="shared" si="59"/>
        <v>CampusName=Main Campus|GiftType=Donate| DonatePurchaseGoal=Donate|FundName= General Giving| CategoryName=</v>
      </c>
      <c r="G590" s="24" t="str">
        <f t="shared" si="60"/>
        <v>Load Scenario 589 (Org#=1| Campus#=1, GiftType#=2, Fund#=1) - Using 'Main Campus',  'Donate', using 'AmountCurrency' of '10', with a 'One-Time' transaction using a 'New Bank Account' payment type 'ach' with account 'NormalAccount' number '856667' Submit = 'Yes'</v>
      </c>
      <c r="H590" s="24" t="str">
        <f t="shared" si="61"/>
        <v>Environment= https://sg-dev-web.securegive.com/,  User= testing+589+load@securegive.com</v>
      </c>
      <c r="I590" s="34" t="s">
        <v>244</v>
      </c>
      <c r="J590" t="s">
        <v>272</v>
      </c>
      <c r="K590" s="34" t="s">
        <v>2346</v>
      </c>
      <c r="L590" t="s">
        <v>271</v>
      </c>
      <c r="M590" t="s">
        <v>55</v>
      </c>
      <c r="N590" t="s">
        <v>55</v>
      </c>
      <c r="O590" s="1" t="s">
        <v>92</v>
      </c>
      <c r="P590" t="s">
        <v>13</v>
      </c>
      <c r="Q590">
        <v>1</v>
      </c>
      <c r="R590" s="24">
        <v>1</v>
      </c>
      <c r="S590" s="7" t="s">
        <v>213</v>
      </c>
      <c r="T590" s="7">
        <v>2</v>
      </c>
      <c r="U590" s="7" t="s">
        <v>213</v>
      </c>
      <c r="V590" s="26" t="s">
        <v>55</v>
      </c>
      <c r="W590" s="22" t="s">
        <v>55</v>
      </c>
      <c r="X590" s="32" t="s">
        <v>55</v>
      </c>
      <c r="Y590" s="32" t="s">
        <v>55</v>
      </c>
      <c r="Z590" s="22" t="s">
        <v>55</v>
      </c>
      <c r="AA590" s="22" t="s">
        <v>55</v>
      </c>
      <c r="AB590" s="22" t="s">
        <v>55</v>
      </c>
      <c r="AC590" t="s">
        <v>60</v>
      </c>
      <c r="AD590">
        <v>1</v>
      </c>
      <c r="AF590" t="s">
        <v>24</v>
      </c>
      <c r="AG590">
        <v>10</v>
      </c>
      <c r="AH590" t="s">
        <v>17</v>
      </c>
      <c r="AI590" s="5" t="s">
        <v>55</v>
      </c>
      <c r="AJ590" s="5" t="s">
        <v>55</v>
      </c>
      <c r="AK590" s="32" t="s">
        <v>55</v>
      </c>
      <c r="AL590" s="22" t="s">
        <v>55</v>
      </c>
      <c r="AM590" s="32" t="s">
        <v>55</v>
      </c>
      <c r="AN590" s="32" t="s">
        <v>55</v>
      </c>
      <c r="AO590" s="22" t="str">
        <f t="shared" si="57"/>
        <v>One-Time gift on N/A basis charged on N/A Delayed start date of N/A ending on N/A</v>
      </c>
      <c r="AP590" t="s">
        <v>38</v>
      </c>
      <c r="AQ590" s="5" t="s">
        <v>64</v>
      </c>
      <c r="AR590" s="5" t="s">
        <v>181</v>
      </c>
      <c r="AS590" s="5" t="s">
        <v>64</v>
      </c>
      <c r="AT590" s="5"/>
      <c r="AU590" t="s">
        <v>38</v>
      </c>
      <c r="AV590" t="s">
        <v>38</v>
      </c>
      <c r="AW590" t="s">
        <v>38</v>
      </c>
      <c r="AX590" t="s">
        <v>90</v>
      </c>
      <c r="AY590" s="35" t="s">
        <v>3460</v>
      </c>
      <c r="AZ590" s="36" t="s">
        <v>3440</v>
      </c>
      <c r="BA590" s="36" t="s">
        <v>4282</v>
      </c>
      <c r="BB590" s="36" t="s">
        <v>6159</v>
      </c>
      <c r="BC590" s="37"/>
      <c r="BD590" s="36" t="s">
        <v>6160</v>
      </c>
      <c r="BE590" s="36" t="s">
        <v>5256</v>
      </c>
      <c r="BF590" t="s">
        <v>87</v>
      </c>
      <c r="BG590" s="39">
        <v>82236</v>
      </c>
      <c r="BH590" t="s">
        <v>126</v>
      </c>
      <c r="BI590" t="s">
        <v>221</v>
      </c>
      <c r="BJ590" s="5" t="s">
        <v>55</v>
      </c>
      <c r="BK590" s="5" t="s">
        <v>55</v>
      </c>
      <c r="BL590" t="s">
        <v>236</v>
      </c>
      <c r="BM590" t="s">
        <v>110</v>
      </c>
      <c r="BN590" t="s">
        <v>119</v>
      </c>
      <c r="BO590">
        <v>856667</v>
      </c>
      <c r="BP590" s="5" t="s">
        <v>55</v>
      </c>
      <c r="BQ590" s="5" t="s">
        <v>55</v>
      </c>
      <c r="BR590" s="5" t="s">
        <v>55</v>
      </c>
      <c r="BS590" s="5" t="s">
        <v>55</v>
      </c>
      <c r="BT590" s="5" t="s">
        <v>55</v>
      </c>
      <c r="BU590" s="5" t="s">
        <v>55</v>
      </c>
      <c r="BV590" t="s">
        <v>38</v>
      </c>
      <c r="BW590" t="s">
        <v>51</v>
      </c>
      <c r="BX590" s="6" t="s">
        <v>132</v>
      </c>
      <c r="BY590" t="s">
        <v>52</v>
      </c>
      <c r="BZ590" s="5" t="s">
        <v>131</v>
      </c>
      <c r="CA590" t="s">
        <v>38</v>
      </c>
      <c r="CB590" t="s">
        <v>37</v>
      </c>
      <c r="CC590" t="s">
        <v>215</v>
      </c>
    </row>
    <row r="591" spans="1:81" x14ac:dyDescent="0.2">
      <c r="A591" s="7" t="s">
        <v>37</v>
      </c>
      <c r="B591" t="s">
        <v>854</v>
      </c>
      <c r="C591" t="s">
        <v>136</v>
      </c>
      <c r="D591" t="s">
        <v>166</v>
      </c>
      <c r="E591" t="str">
        <f t="shared" si="58"/>
        <v>Load Scenario 590 (Org#=1| Campus#=1, GiftType#=2, Fund#=1)</v>
      </c>
      <c r="F591" s="24" t="str">
        <f t="shared" si="59"/>
        <v>CampusName=Main Campus|GiftType=Donate| DonatePurchaseGoal=Donate|FundName= General Giving| CategoryName=</v>
      </c>
      <c r="G591" s="24" t="str">
        <f t="shared" si="60"/>
        <v>Load Scenario 590 (Org#=1| Campus#=1, GiftType#=2, Fund#=1) - Using 'Main Campus',  'Donate', using 'AmountCurrency' of '10', with a 'One-Time' transaction using a 'New Credit Card' payment type 'Visa' with account 'Visa_Personal' number '4111 1111 1111 1111' Submit = 'Yes'</v>
      </c>
      <c r="H591" s="24" t="str">
        <f t="shared" si="61"/>
        <v>Environment= https://sg-dev-web.securegive.com/,  User= testing+590+load@securegive.com</v>
      </c>
      <c r="I591" s="34" t="s">
        <v>244</v>
      </c>
      <c r="J591" t="s">
        <v>272</v>
      </c>
      <c r="K591" s="34" t="s">
        <v>2347</v>
      </c>
      <c r="L591" t="s">
        <v>271</v>
      </c>
      <c r="M591" t="s">
        <v>55</v>
      </c>
      <c r="N591" t="s">
        <v>55</v>
      </c>
      <c r="O591" s="1" t="s">
        <v>92</v>
      </c>
      <c r="P591" t="s">
        <v>13</v>
      </c>
      <c r="Q591">
        <v>1</v>
      </c>
      <c r="R591" s="24">
        <v>1</v>
      </c>
      <c r="S591" s="7" t="s">
        <v>213</v>
      </c>
      <c r="T591" s="7">
        <v>2</v>
      </c>
      <c r="U591" s="7" t="s">
        <v>213</v>
      </c>
      <c r="V591" s="26" t="s">
        <v>55</v>
      </c>
      <c r="W591" s="22" t="s">
        <v>55</v>
      </c>
      <c r="X591" s="32" t="s">
        <v>55</v>
      </c>
      <c r="Y591" s="32" t="s">
        <v>55</v>
      </c>
      <c r="Z591" s="22" t="s">
        <v>55</v>
      </c>
      <c r="AA591" s="22" t="s">
        <v>55</v>
      </c>
      <c r="AB591" s="22" t="s">
        <v>55</v>
      </c>
      <c r="AC591" t="s">
        <v>60</v>
      </c>
      <c r="AD591">
        <v>1</v>
      </c>
      <c r="AF591" t="s">
        <v>24</v>
      </c>
      <c r="AG591">
        <v>10</v>
      </c>
      <c r="AH591" t="s">
        <v>17</v>
      </c>
      <c r="AI591" s="5" t="s">
        <v>55</v>
      </c>
      <c r="AJ591" s="5" t="s">
        <v>55</v>
      </c>
      <c r="AK591" s="32" t="s">
        <v>55</v>
      </c>
      <c r="AL591" s="22" t="s">
        <v>55</v>
      </c>
      <c r="AM591" s="32" t="s">
        <v>55</v>
      </c>
      <c r="AN591" s="32" t="s">
        <v>55</v>
      </c>
      <c r="AO591" s="22" t="str">
        <f t="shared" si="57"/>
        <v>One-Time gift on N/A basis charged on N/A Delayed start date of N/A ending on N/A</v>
      </c>
      <c r="AP591" t="s">
        <v>38</v>
      </c>
      <c r="AQ591" s="5" t="s">
        <v>64</v>
      </c>
      <c r="AR591" s="5" t="s">
        <v>181</v>
      </c>
      <c r="AS591" s="5" t="s">
        <v>64</v>
      </c>
      <c r="AT591" s="5"/>
      <c r="AU591" t="s">
        <v>38</v>
      </c>
      <c r="AV591" t="s">
        <v>38</v>
      </c>
      <c r="AW591" t="s">
        <v>38</v>
      </c>
      <c r="AX591" t="s">
        <v>90</v>
      </c>
      <c r="AY591" s="35" t="s">
        <v>3476</v>
      </c>
      <c r="AZ591" s="36" t="s">
        <v>3606</v>
      </c>
      <c r="BA591" s="36" t="s">
        <v>4283</v>
      </c>
      <c r="BB591" s="36" t="s">
        <v>6161</v>
      </c>
      <c r="BC591" s="37"/>
      <c r="BD591" s="36" t="s">
        <v>6162</v>
      </c>
      <c r="BE591" s="36" t="s">
        <v>5292</v>
      </c>
      <c r="BF591" t="s">
        <v>87</v>
      </c>
      <c r="BG591" s="39">
        <v>82730</v>
      </c>
      <c r="BH591" t="s">
        <v>53</v>
      </c>
      <c r="BI591" t="s">
        <v>221</v>
      </c>
      <c r="BJ591" s="5" t="s">
        <v>55</v>
      </c>
      <c r="BK591" t="s">
        <v>37</v>
      </c>
      <c r="BL591" t="s">
        <v>237</v>
      </c>
      <c r="BM591" t="s">
        <v>111</v>
      </c>
      <c r="BN591" t="s">
        <v>121</v>
      </c>
      <c r="BO591" t="s">
        <v>98</v>
      </c>
      <c r="BP591" s="4">
        <v>44188</v>
      </c>
      <c r="BQ591">
        <v>123</v>
      </c>
      <c r="BR591" s="5" t="s">
        <v>55</v>
      </c>
      <c r="BS591" t="s">
        <v>50</v>
      </c>
      <c r="BT591">
        <v>30215</v>
      </c>
      <c r="BU591" t="s">
        <v>38</v>
      </c>
      <c r="BV591" t="s">
        <v>38</v>
      </c>
      <c r="BW591" s="5" t="s">
        <v>55</v>
      </c>
      <c r="BX591" s="22" t="s">
        <v>55</v>
      </c>
      <c r="BY591" s="5" t="s">
        <v>55</v>
      </c>
      <c r="BZ591" s="5" t="s">
        <v>55</v>
      </c>
      <c r="CA591" t="s">
        <v>37</v>
      </c>
      <c r="CB591" t="s">
        <v>37</v>
      </c>
      <c r="CC591" t="s">
        <v>55</v>
      </c>
    </row>
    <row r="592" spans="1:81" ht="17" customHeight="1" x14ac:dyDescent="0.2">
      <c r="A592" s="7" t="s">
        <v>37</v>
      </c>
      <c r="B592" t="s">
        <v>855</v>
      </c>
      <c r="C592" t="s">
        <v>136</v>
      </c>
      <c r="D592" t="s">
        <v>166</v>
      </c>
      <c r="E592" t="str">
        <f t="shared" si="58"/>
        <v>Load Scenario 591 (Org#=1| Campus#=1, GiftType#=2, Fund#=1)</v>
      </c>
      <c r="F592" s="24" t="str">
        <f t="shared" si="59"/>
        <v>CampusName=Main Campus|GiftType=Donate| DonatePurchaseGoal=Donate|FundName= General Giving| CategoryName=</v>
      </c>
      <c r="G592" s="24" t="str">
        <f t="shared" si="60"/>
        <v>Load Scenario 591 (Org#=1| Campus#=1, GiftType#=2, Fund#=1) - Using 'Main Campus',  'Donate', using 'AmountCurrency' of '10', with a 'One-Time' transaction using a 'New Credit Card' payment type 'Visa' with account 'Visa_Corporate_Purchase' number '4055 0111 1111 1111' Submit = 'Yes'</v>
      </c>
      <c r="H592" s="24" t="str">
        <f t="shared" si="61"/>
        <v>Environment= https://sg-dev-web.securegive.com/,  User= testing+591+load@securegive.com</v>
      </c>
      <c r="I592" s="34" t="s">
        <v>244</v>
      </c>
      <c r="J592" t="s">
        <v>272</v>
      </c>
      <c r="K592" s="34" t="s">
        <v>2348</v>
      </c>
      <c r="L592" t="s">
        <v>271</v>
      </c>
      <c r="M592" t="s">
        <v>55</v>
      </c>
      <c r="N592" t="s">
        <v>55</v>
      </c>
      <c r="O592" s="1" t="s">
        <v>92</v>
      </c>
      <c r="P592" t="s">
        <v>13</v>
      </c>
      <c r="Q592">
        <v>1</v>
      </c>
      <c r="R592" s="24">
        <v>1</v>
      </c>
      <c r="S592" s="7" t="s">
        <v>213</v>
      </c>
      <c r="T592" s="7">
        <v>2</v>
      </c>
      <c r="U592" s="7" t="s">
        <v>213</v>
      </c>
      <c r="V592" s="26" t="s">
        <v>55</v>
      </c>
      <c r="W592" s="22" t="s">
        <v>55</v>
      </c>
      <c r="X592" s="32" t="s">
        <v>55</v>
      </c>
      <c r="Y592" s="32" t="s">
        <v>55</v>
      </c>
      <c r="Z592" s="22" t="s">
        <v>55</v>
      </c>
      <c r="AA592" s="22" t="s">
        <v>55</v>
      </c>
      <c r="AB592" s="22" t="s">
        <v>55</v>
      </c>
      <c r="AC592" t="s">
        <v>60</v>
      </c>
      <c r="AD592">
        <v>1</v>
      </c>
      <c r="AF592" t="s">
        <v>24</v>
      </c>
      <c r="AG592">
        <v>10</v>
      </c>
      <c r="AH592" t="s">
        <v>17</v>
      </c>
      <c r="AI592" s="5" t="s">
        <v>55</v>
      </c>
      <c r="AJ592" s="5" t="s">
        <v>55</v>
      </c>
      <c r="AK592" s="32" t="s">
        <v>55</v>
      </c>
      <c r="AL592" s="22" t="s">
        <v>55</v>
      </c>
      <c r="AM592" s="32" t="s">
        <v>55</v>
      </c>
      <c r="AN592" s="32" t="s">
        <v>55</v>
      </c>
      <c r="AO592" s="22" t="str">
        <f t="shared" si="57"/>
        <v>One-Time gift on N/A basis charged on N/A Delayed start date of N/A ending on N/A</v>
      </c>
      <c r="AP592" t="s">
        <v>38</v>
      </c>
      <c r="AQ592" s="5" t="s">
        <v>64</v>
      </c>
      <c r="AR592" s="5" t="s">
        <v>181</v>
      </c>
      <c r="AS592" s="5" t="s">
        <v>64</v>
      </c>
      <c r="AT592" s="5"/>
      <c r="AU592" t="s">
        <v>38</v>
      </c>
      <c r="AV592" t="s">
        <v>38</v>
      </c>
      <c r="AW592" t="s">
        <v>38</v>
      </c>
      <c r="AX592" t="s">
        <v>90</v>
      </c>
      <c r="AY592" s="35" t="s">
        <v>3315</v>
      </c>
      <c r="AZ592" s="36" t="s">
        <v>3534</v>
      </c>
      <c r="BA592" s="36" t="s">
        <v>4284</v>
      </c>
      <c r="BB592" s="36" t="s">
        <v>6163</v>
      </c>
      <c r="BC592" s="37"/>
      <c r="BD592" s="36" t="s">
        <v>5255</v>
      </c>
      <c r="BE592" s="36" t="s">
        <v>5245</v>
      </c>
      <c r="BF592" t="s">
        <v>87</v>
      </c>
      <c r="BG592" s="39">
        <v>24095</v>
      </c>
      <c r="BH592" t="s">
        <v>53</v>
      </c>
      <c r="BI592" t="s">
        <v>221</v>
      </c>
      <c r="BJ592" s="5" t="s">
        <v>55</v>
      </c>
      <c r="BK592" t="s">
        <v>37</v>
      </c>
      <c r="BL592" t="s">
        <v>237</v>
      </c>
      <c r="BM592" t="s">
        <v>111</v>
      </c>
      <c r="BN592" t="s">
        <v>106</v>
      </c>
      <c r="BO592" t="s">
        <v>100</v>
      </c>
      <c r="BP592" s="4">
        <v>44188</v>
      </c>
      <c r="BQ592">
        <v>123</v>
      </c>
      <c r="BR592" s="5" t="s">
        <v>55</v>
      </c>
      <c r="BS592" t="s">
        <v>172</v>
      </c>
      <c r="BT592">
        <v>30215</v>
      </c>
      <c r="BU592" t="s">
        <v>38</v>
      </c>
      <c r="BV592" t="s">
        <v>38</v>
      </c>
      <c r="BW592" s="5" t="s">
        <v>55</v>
      </c>
      <c r="BX592" s="22" t="s">
        <v>55</v>
      </c>
      <c r="BY592" s="5" t="s">
        <v>55</v>
      </c>
      <c r="BZ592" s="5" t="s">
        <v>55</v>
      </c>
      <c r="CA592" t="s">
        <v>37</v>
      </c>
      <c r="CB592" t="s">
        <v>37</v>
      </c>
      <c r="CC592" t="s">
        <v>55</v>
      </c>
    </row>
    <row r="593" spans="1:81" x14ac:dyDescent="0.2">
      <c r="A593" s="7" t="s">
        <v>37</v>
      </c>
      <c r="B593" t="s">
        <v>856</v>
      </c>
      <c r="C593" t="s">
        <v>136</v>
      </c>
      <c r="D593" t="s">
        <v>166</v>
      </c>
      <c r="E593" t="str">
        <f t="shared" si="58"/>
        <v>Load Scenario 592 (Org#=1| Campus#=1, GiftType#=2, Fund#=1)</v>
      </c>
      <c r="F593" s="24" t="str">
        <f t="shared" si="59"/>
        <v>CampusName=Main Campus|GiftType=Donate| DonatePurchaseGoal=Donate|FundName= General Giving| CategoryName=</v>
      </c>
      <c r="G593" s="24" t="str">
        <f t="shared" si="60"/>
        <v>Load Scenario 592 (Org#=1| Campus#=1, GiftType#=2, Fund#=1) - Using 'Main Campus',  'Donate', using 'AmountCurrency' of '14', with a 'One-Time' transaction using a 'New Credit Card' payment type 'Visa' with account 'Mastercard_Personal' number '5454 5454 5454 5454' Submit = 'Yes'</v>
      </c>
      <c r="H593" s="24" t="str">
        <f t="shared" si="61"/>
        <v>Environment= https://sg-dev-web.securegive.com/,  User= testing+592+load@securegive.com</v>
      </c>
      <c r="I593" s="34" t="s">
        <v>244</v>
      </c>
      <c r="J593" t="s">
        <v>272</v>
      </c>
      <c r="K593" s="34" t="s">
        <v>2349</v>
      </c>
      <c r="L593" t="s">
        <v>271</v>
      </c>
      <c r="M593" t="s">
        <v>55</v>
      </c>
      <c r="N593" t="s">
        <v>55</v>
      </c>
      <c r="O593" s="1" t="s">
        <v>92</v>
      </c>
      <c r="P593" t="s">
        <v>13</v>
      </c>
      <c r="Q593">
        <v>1</v>
      </c>
      <c r="R593" s="24">
        <v>1</v>
      </c>
      <c r="S593" s="7" t="s">
        <v>213</v>
      </c>
      <c r="T593" s="7">
        <v>2</v>
      </c>
      <c r="U593" s="7" t="s">
        <v>213</v>
      </c>
      <c r="V593" s="26" t="s">
        <v>55</v>
      </c>
      <c r="W593" s="22" t="s">
        <v>55</v>
      </c>
      <c r="X593" s="32" t="s">
        <v>55</v>
      </c>
      <c r="Y593" s="32" t="s">
        <v>55</v>
      </c>
      <c r="Z593" s="22" t="s">
        <v>55</v>
      </c>
      <c r="AA593" s="22" t="s">
        <v>55</v>
      </c>
      <c r="AB593" s="22" t="s">
        <v>55</v>
      </c>
      <c r="AC593" t="s">
        <v>60</v>
      </c>
      <c r="AD593">
        <v>1</v>
      </c>
      <c r="AF593" t="s">
        <v>24</v>
      </c>
      <c r="AG593">
        <v>14</v>
      </c>
      <c r="AH593" t="s">
        <v>17</v>
      </c>
      <c r="AI593" s="5" t="s">
        <v>55</v>
      </c>
      <c r="AJ593" s="5" t="s">
        <v>55</v>
      </c>
      <c r="AK593" s="32" t="s">
        <v>55</v>
      </c>
      <c r="AL593" s="22" t="s">
        <v>55</v>
      </c>
      <c r="AM593" s="32" t="s">
        <v>55</v>
      </c>
      <c r="AN593" s="32" t="s">
        <v>55</v>
      </c>
      <c r="AO593" s="22" t="str">
        <f t="shared" si="57"/>
        <v>One-Time gift on N/A basis charged on N/A Delayed start date of N/A ending on N/A</v>
      </c>
      <c r="AP593" t="s">
        <v>38</v>
      </c>
      <c r="AQ593" s="5" t="s">
        <v>64</v>
      </c>
      <c r="AR593" s="5" t="s">
        <v>181</v>
      </c>
      <c r="AS593" s="5" t="s">
        <v>64</v>
      </c>
      <c r="AT593" s="5"/>
      <c r="AU593" t="s">
        <v>38</v>
      </c>
      <c r="AV593" t="s">
        <v>38</v>
      </c>
      <c r="AW593" t="s">
        <v>38</v>
      </c>
      <c r="AX593" t="s">
        <v>90</v>
      </c>
      <c r="AY593" s="35" t="s">
        <v>3520</v>
      </c>
      <c r="AZ593" s="36" t="s">
        <v>3543</v>
      </c>
      <c r="BA593" s="36" t="s">
        <v>4285</v>
      </c>
      <c r="BB593" s="36" t="s">
        <v>6164</v>
      </c>
      <c r="BC593" s="37"/>
      <c r="BD593" s="36" t="s">
        <v>5501</v>
      </c>
      <c r="BE593" s="36" t="s">
        <v>5195</v>
      </c>
      <c r="BF593" t="s">
        <v>87</v>
      </c>
      <c r="BG593" s="39">
        <v>72349</v>
      </c>
      <c r="BH593" t="s">
        <v>53</v>
      </c>
      <c r="BI593" t="s">
        <v>221</v>
      </c>
      <c r="BJ593" s="5" t="s">
        <v>55</v>
      </c>
      <c r="BK593" t="s">
        <v>37</v>
      </c>
      <c r="BL593" t="s">
        <v>237</v>
      </c>
      <c r="BM593" t="s">
        <v>111</v>
      </c>
      <c r="BN593" t="s">
        <v>122</v>
      </c>
      <c r="BO593" t="s">
        <v>101</v>
      </c>
      <c r="BP593" s="4">
        <v>44188</v>
      </c>
      <c r="BQ593">
        <v>123</v>
      </c>
      <c r="BR593" s="5" t="s">
        <v>55</v>
      </c>
      <c r="BS593" t="s">
        <v>173</v>
      </c>
      <c r="BT593">
        <v>30215</v>
      </c>
      <c r="BU593" t="s">
        <v>38</v>
      </c>
      <c r="BV593" t="s">
        <v>38</v>
      </c>
      <c r="BW593" s="5" t="s">
        <v>55</v>
      </c>
      <c r="BX593" s="22" t="s">
        <v>55</v>
      </c>
      <c r="BY593" s="5" t="s">
        <v>55</v>
      </c>
      <c r="BZ593" s="5" t="s">
        <v>55</v>
      </c>
      <c r="CA593" t="s">
        <v>38</v>
      </c>
      <c r="CB593" t="s">
        <v>37</v>
      </c>
      <c r="CC593" t="s">
        <v>55</v>
      </c>
    </row>
    <row r="594" spans="1:81" x14ac:dyDescent="0.2">
      <c r="A594" s="7" t="s">
        <v>37</v>
      </c>
      <c r="B594" t="s">
        <v>857</v>
      </c>
      <c r="C594" t="s">
        <v>136</v>
      </c>
      <c r="D594" t="s">
        <v>166</v>
      </c>
      <c r="E594" t="str">
        <f t="shared" si="58"/>
        <v>Load Scenario 593 (Org#=1| Campus#=1, GiftType#=2, Fund#=1)</v>
      </c>
      <c r="F594" s="24" t="str">
        <f t="shared" si="59"/>
        <v>CampusName=Main Campus|GiftType=Donate| DonatePurchaseGoal=Donate|FundName= General Giving| CategoryName=</v>
      </c>
      <c r="G594" s="24" t="str">
        <f t="shared" si="60"/>
        <v>Load Scenario 593 (Org#=1| Campus#=1, GiftType#=2, Fund#=1) - Using 'Main Campus',  'Donate', using 'AmountCurrency' of '15', with a 'One-Time' transaction using a 'New Credit Card' payment type 'Mastercard' with account 'Mastercard_Corporate' number '5405 2222 2222 2226' Submit = 'Yes'</v>
      </c>
      <c r="H594" s="24" t="str">
        <f t="shared" si="61"/>
        <v>Environment= https://sg-dev-web.securegive.com/,  User= testing+593+load@securegive.com</v>
      </c>
      <c r="I594" s="34" t="s">
        <v>244</v>
      </c>
      <c r="J594" t="s">
        <v>272</v>
      </c>
      <c r="K594" s="34" t="s">
        <v>2350</v>
      </c>
      <c r="L594" t="s">
        <v>271</v>
      </c>
      <c r="M594" t="s">
        <v>55</v>
      </c>
      <c r="N594" t="s">
        <v>55</v>
      </c>
      <c r="O594" s="1" t="s">
        <v>92</v>
      </c>
      <c r="P594" t="s">
        <v>13</v>
      </c>
      <c r="Q594">
        <v>1</v>
      </c>
      <c r="R594" s="24">
        <v>1</v>
      </c>
      <c r="S594" s="7" t="s">
        <v>213</v>
      </c>
      <c r="T594" s="7">
        <v>2</v>
      </c>
      <c r="U594" s="7" t="s">
        <v>213</v>
      </c>
      <c r="V594" s="26" t="s">
        <v>55</v>
      </c>
      <c r="W594" s="22" t="s">
        <v>55</v>
      </c>
      <c r="X594" s="32" t="s">
        <v>55</v>
      </c>
      <c r="Y594" s="32" t="s">
        <v>55</v>
      </c>
      <c r="Z594" s="22" t="s">
        <v>55</v>
      </c>
      <c r="AA594" s="22" t="s">
        <v>55</v>
      </c>
      <c r="AB594" s="22" t="s">
        <v>55</v>
      </c>
      <c r="AC594" t="s">
        <v>60</v>
      </c>
      <c r="AD594">
        <v>1</v>
      </c>
      <c r="AF594" t="s">
        <v>24</v>
      </c>
      <c r="AG594">
        <v>15</v>
      </c>
      <c r="AH594" t="s">
        <v>17</v>
      </c>
      <c r="AI594" s="5" t="s">
        <v>55</v>
      </c>
      <c r="AJ594" s="5" t="s">
        <v>55</v>
      </c>
      <c r="AK594" s="32" t="s">
        <v>55</v>
      </c>
      <c r="AL594" s="22" t="s">
        <v>55</v>
      </c>
      <c r="AM594" s="32" t="s">
        <v>55</v>
      </c>
      <c r="AN594" s="32" t="s">
        <v>55</v>
      </c>
      <c r="AO594" s="22" t="str">
        <f t="shared" si="57"/>
        <v>One-Time gift on N/A basis charged on N/A Delayed start date of N/A ending on N/A</v>
      </c>
      <c r="AP594" t="s">
        <v>38</v>
      </c>
      <c r="AQ594" s="5" t="s">
        <v>64</v>
      </c>
      <c r="AR594" s="5" t="s">
        <v>181</v>
      </c>
      <c r="AS594" s="5" t="s">
        <v>64</v>
      </c>
      <c r="AT594" s="5"/>
      <c r="AU594" t="s">
        <v>38</v>
      </c>
      <c r="AV594" t="s">
        <v>38</v>
      </c>
      <c r="AW594" t="s">
        <v>38</v>
      </c>
      <c r="AX594" t="s">
        <v>90</v>
      </c>
      <c r="AY594" s="35" t="s">
        <v>3437</v>
      </c>
      <c r="AZ594" s="36" t="s">
        <v>3296</v>
      </c>
      <c r="BA594" s="36" t="s">
        <v>4286</v>
      </c>
      <c r="BB594" s="36" t="s">
        <v>6165</v>
      </c>
      <c r="BC594" s="37"/>
      <c r="BD594" s="36" t="s">
        <v>6166</v>
      </c>
      <c r="BE594" s="36" t="s">
        <v>5270</v>
      </c>
      <c r="BF594" t="s">
        <v>87</v>
      </c>
      <c r="BG594" s="39">
        <v>37765</v>
      </c>
      <c r="BH594" t="s">
        <v>53</v>
      </c>
      <c r="BI594" t="s">
        <v>221</v>
      </c>
      <c r="BJ594" s="5" t="s">
        <v>55</v>
      </c>
      <c r="BK594" t="s">
        <v>37</v>
      </c>
      <c r="BL594" t="s">
        <v>238</v>
      </c>
      <c r="BM594" t="s">
        <v>111</v>
      </c>
      <c r="BN594" t="s">
        <v>123</v>
      </c>
      <c r="BO594" t="s">
        <v>103</v>
      </c>
      <c r="BP594" s="4">
        <v>44188</v>
      </c>
      <c r="BQ594">
        <v>123</v>
      </c>
      <c r="BR594" s="5" t="s">
        <v>55</v>
      </c>
      <c r="BS594" t="s">
        <v>174</v>
      </c>
      <c r="BT594">
        <v>30215</v>
      </c>
      <c r="BU594" t="s">
        <v>38</v>
      </c>
      <c r="BV594" t="s">
        <v>38</v>
      </c>
      <c r="BW594" s="5" t="s">
        <v>55</v>
      </c>
      <c r="BX594" s="22" t="s">
        <v>55</v>
      </c>
      <c r="BY594" s="5" t="s">
        <v>55</v>
      </c>
      <c r="BZ594" s="5" t="s">
        <v>55</v>
      </c>
      <c r="CA594" t="s">
        <v>38</v>
      </c>
      <c r="CB594" t="s">
        <v>37</v>
      </c>
      <c r="CC594" t="s">
        <v>55</v>
      </c>
    </row>
    <row r="595" spans="1:81" x14ac:dyDescent="0.2">
      <c r="A595" s="7" t="s">
        <v>37</v>
      </c>
      <c r="B595" t="s">
        <v>858</v>
      </c>
      <c r="C595" t="s">
        <v>136</v>
      </c>
      <c r="D595" t="s">
        <v>166</v>
      </c>
      <c r="E595" t="str">
        <f t="shared" si="58"/>
        <v>Load Scenario 594 (Org#=1| Campus#=1, GiftType#=2, Fund#=1)</v>
      </c>
      <c r="F595" s="24" t="str">
        <f t="shared" si="59"/>
        <v>CampusName=Main Campus|GiftType=Donate| DonatePurchaseGoal=Donate|FundName= General Giving| CategoryName=</v>
      </c>
      <c r="G595" s="24" t="str">
        <f t="shared" si="60"/>
        <v>Load Scenario 594 (Org#=1| Campus#=1, GiftType#=2, Fund#=1) - Using 'Main Campus',  'Donate', using 'AmountCurrency' of '16', with a 'One-Time' transaction using a 'New Credit Card' payment type 'Discover' with account 'Discover' number '6011 0009 9550 0000' Submit = 'Yes'</v>
      </c>
      <c r="H595" s="24" t="str">
        <f t="shared" si="61"/>
        <v>Environment= https://sg-dev-web.securegive.com/,  User= testing+594+load@securegive.com</v>
      </c>
      <c r="I595" s="34" t="s">
        <v>244</v>
      </c>
      <c r="J595" t="s">
        <v>272</v>
      </c>
      <c r="K595" s="34" t="s">
        <v>2351</v>
      </c>
      <c r="L595" t="s">
        <v>271</v>
      </c>
      <c r="M595" t="s">
        <v>55</v>
      </c>
      <c r="N595" t="s">
        <v>55</v>
      </c>
      <c r="O595" s="1" t="s">
        <v>92</v>
      </c>
      <c r="P595" t="s">
        <v>13</v>
      </c>
      <c r="Q595">
        <v>1</v>
      </c>
      <c r="R595" s="24">
        <v>1</v>
      </c>
      <c r="S595" s="7" t="s">
        <v>213</v>
      </c>
      <c r="T595" s="7">
        <v>2</v>
      </c>
      <c r="U595" s="7" t="s">
        <v>213</v>
      </c>
      <c r="V595" s="26" t="s">
        <v>55</v>
      </c>
      <c r="W595" s="22" t="s">
        <v>55</v>
      </c>
      <c r="X595" s="32" t="s">
        <v>55</v>
      </c>
      <c r="Y595" s="32" t="s">
        <v>55</v>
      </c>
      <c r="Z595" s="22" t="s">
        <v>55</v>
      </c>
      <c r="AA595" s="22" t="s">
        <v>55</v>
      </c>
      <c r="AB595" s="22" t="s">
        <v>55</v>
      </c>
      <c r="AC595" t="s">
        <v>60</v>
      </c>
      <c r="AD595">
        <v>1</v>
      </c>
      <c r="AF595" t="s">
        <v>24</v>
      </c>
      <c r="AG595">
        <v>16</v>
      </c>
      <c r="AH595" t="s">
        <v>17</v>
      </c>
      <c r="AI595" s="5" t="s">
        <v>55</v>
      </c>
      <c r="AJ595" s="5" t="s">
        <v>55</v>
      </c>
      <c r="AK595" s="32" t="s">
        <v>55</v>
      </c>
      <c r="AL595" s="22" t="s">
        <v>55</v>
      </c>
      <c r="AM595" s="32" t="s">
        <v>55</v>
      </c>
      <c r="AN595" s="32" t="s">
        <v>55</v>
      </c>
      <c r="AO595" s="22" t="str">
        <f t="shared" si="57"/>
        <v>One-Time gift on N/A basis charged on N/A Delayed start date of N/A ending on N/A</v>
      </c>
      <c r="AP595" t="s">
        <v>38</v>
      </c>
      <c r="AQ595" s="5" t="s">
        <v>64</v>
      </c>
      <c r="AR595" s="5" t="s">
        <v>181</v>
      </c>
      <c r="AS595" s="5" t="s">
        <v>64</v>
      </c>
      <c r="AT595" s="5"/>
      <c r="AU595" t="s">
        <v>38</v>
      </c>
      <c r="AV595" t="s">
        <v>38</v>
      </c>
      <c r="AW595" t="s">
        <v>38</v>
      </c>
      <c r="AX595" t="s">
        <v>90</v>
      </c>
      <c r="AY595" s="35" t="s">
        <v>3500</v>
      </c>
      <c r="AZ595" s="36" t="s">
        <v>3308</v>
      </c>
      <c r="BA595" s="36" t="s">
        <v>4287</v>
      </c>
      <c r="BB595" s="36" t="s">
        <v>6167</v>
      </c>
      <c r="BC595" s="37"/>
      <c r="BD595" s="36" t="s">
        <v>6007</v>
      </c>
      <c r="BE595" s="36" t="s">
        <v>5203</v>
      </c>
      <c r="BF595" t="s">
        <v>87</v>
      </c>
      <c r="BG595" s="39">
        <v>95370</v>
      </c>
      <c r="BH595" t="s">
        <v>53</v>
      </c>
      <c r="BI595" t="s">
        <v>221</v>
      </c>
      <c r="BJ595" s="5" t="s">
        <v>55</v>
      </c>
      <c r="BK595" t="s">
        <v>37</v>
      </c>
      <c r="BL595" t="s">
        <v>96</v>
      </c>
      <c r="BM595" t="s">
        <v>111</v>
      </c>
      <c r="BN595" t="s">
        <v>96</v>
      </c>
      <c r="BO595" t="s">
        <v>104</v>
      </c>
      <c r="BP595" s="4">
        <v>44188</v>
      </c>
      <c r="BQ595">
        <v>123</v>
      </c>
      <c r="BR595" s="5" t="s">
        <v>55</v>
      </c>
      <c r="BS595" t="s">
        <v>175</v>
      </c>
      <c r="BT595">
        <v>30215</v>
      </c>
      <c r="BU595" t="s">
        <v>38</v>
      </c>
      <c r="BV595" t="s">
        <v>38</v>
      </c>
      <c r="BW595" s="5" t="s">
        <v>55</v>
      </c>
      <c r="BX595" s="22" t="s">
        <v>55</v>
      </c>
      <c r="BY595" s="5" t="s">
        <v>55</v>
      </c>
      <c r="BZ595" s="5" t="s">
        <v>55</v>
      </c>
      <c r="CA595" t="s">
        <v>37</v>
      </c>
      <c r="CB595" t="s">
        <v>37</v>
      </c>
      <c r="CC595" t="s">
        <v>55</v>
      </c>
    </row>
    <row r="596" spans="1:81" x14ac:dyDescent="0.2">
      <c r="A596" s="7" t="s">
        <v>37</v>
      </c>
      <c r="B596" t="s">
        <v>859</v>
      </c>
      <c r="C596" t="s">
        <v>136</v>
      </c>
      <c r="D596" t="s">
        <v>166</v>
      </c>
      <c r="E596" t="str">
        <f t="shared" si="58"/>
        <v>Load Scenario 595 (Org#=1| Campus#=1, GiftType#=2, Fund#=1)</v>
      </c>
      <c r="F596" s="24" t="str">
        <f t="shared" si="59"/>
        <v>CampusName=Main Campus|GiftType=Donate| DonatePurchaseGoal=Donate|FundName= General Giving| CategoryName=</v>
      </c>
      <c r="G596" s="24" t="str">
        <f t="shared" si="60"/>
        <v>Load Scenario 595 (Org#=1| Campus#=1, GiftType#=2, Fund#=1) - Using 'Main Campus',  'Donate', using 'AmountCurrency' of '10', with a 'One-Time' transaction using a 'New Credit Card' payment type 'Amex' with account 'American_Express' number '3714 496353 98431' Submit = 'Yes'</v>
      </c>
      <c r="H596" s="24" t="str">
        <f t="shared" si="61"/>
        <v>Environment= https://sg-dev-web.securegive.com/,  User= testing+595+load@securegive.com</v>
      </c>
      <c r="I596" s="34" t="s">
        <v>244</v>
      </c>
      <c r="J596" t="s">
        <v>272</v>
      </c>
      <c r="K596" s="34" t="s">
        <v>2352</v>
      </c>
      <c r="L596" t="s">
        <v>271</v>
      </c>
      <c r="M596" t="s">
        <v>55</v>
      </c>
      <c r="N596" t="s">
        <v>55</v>
      </c>
      <c r="O596" s="1" t="s">
        <v>92</v>
      </c>
      <c r="P596" t="s">
        <v>13</v>
      </c>
      <c r="Q596">
        <v>1</v>
      </c>
      <c r="R596" s="24">
        <v>1</v>
      </c>
      <c r="S596" s="7" t="s">
        <v>213</v>
      </c>
      <c r="T596" s="7">
        <v>2</v>
      </c>
      <c r="U596" s="7" t="s">
        <v>213</v>
      </c>
      <c r="V596" s="26" t="s">
        <v>55</v>
      </c>
      <c r="W596" s="22" t="s">
        <v>55</v>
      </c>
      <c r="X596" s="32" t="s">
        <v>55</v>
      </c>
      <c r="Y596" s="32" t="s">
        <v>55</v>
      </c>
      <c r="Z596" s="22" t="s">
        <v>55</v>
      </c>
      <c r="AA596" s="22" t="s">
        <v>55</v>
      </c>
      <c r="AB596" s="22" t="s">
        <v>55</v>
      </c>
      <c r="AC596" t="s">
        <v>60</v>
      </c>
      <c r="AD596">
        <v>1</v>
      </c>
      <c r="AF596" t="s">
        <v>24</v>
      </c>
      <c r="AG596">
        <v>10</v>
      </c>
      <c r="AH596" t="s">
        <v>17</v>
      </c>
      <c r="AI596" s="5" t="s">
        <v>55</v>
      </c>
      <c r="AJ596" s="5" t="s">
        <v>55</v>
      </c>
      <c r="AK596" s="32" t="s">
        <v>55</v>
      </c>
      <c r="AL596" s="22" t="s">
        <v>55</v>
      </c>
      <c r="AM596" s="32" t="s">
        <v>55</v>
      </c>
      <c r="AN596" s="32" t="s">
        <v>55</v>
      </c>
      <c r="AO596" s="22" t="str">
        <f t="shared" si="57"/>
        <v>One-Time gift on N/A basis charged on N/A Delayed start date of N/A ending on N/A</v>
      </c>
      <c r="AP596" t="s">
        <v>38</v>
      </c>
      <c r="AQ596" s="5" t="s">
        <v>64</v>
      </c>
      <c r="AR596" s="5" t="s">
        <v>181</v>
      </c>
      <c r="AS596" s="5" t="s">
        <v>64</v>
      </c>
      <c r="AT596" s="5"/>
      <c r="AU596" t="s">
        <v>38</v>
      </c>
      <c r="AV596" t="s">
        <v>38</v>
      </c>
      <c r="AW596" t="s">
        <v>38</v>
      </c>
      <c r="AX596" t="s">
        <v>90</v>
      </c>
      <c r="AY596" s="35" t="s">
        <v>3665</v>
      </c>
      <c r="AZ596" s="36" t="s">
        <v>3529</v>
      </c>
      <c r="BA596" s="36" t="s">
        <v>4288</v>
      </c>
      <c r="BB596" s="36" t="s">
        <v>6168</v>
      </c>
      <c r="BC596" s="37"/>
      <c r="BD596" s="36" t="s">
        <v>6003</v>
      </c>
      <c r="BE596" s="36" t="s">
        <v>5245</v>
      </c>
      <c r="BF596" t="s">
        <v>87</v>
      </c>
      <c r="BG596" s="39">
        <v>86548</v>
      </c>
      <c r="BH596" t="s">
        <v>53</v>
      </c>
      <c r="BI596" t="s">
        <v>221</v>
      </c>
      <c r="BJ596" s="5" t="s">
        <v>55</v>
      </c>
      <c r="BK596" t="s">
        <v>37</v>
      </c>
      <c r="BL596" t="s">
        <v>239</v>
      </c>
      <c r="BM596" t="s">
        <v>111</v>
      </c>
      <c r="BN596" t="s">
        <v>107</v>
      </c>
      <c r="BO596" t="s">
        <v>105</v>
      </c>
      <c r="BP596" s="4">
        <v>44188</v>
      </c>
      <c r="BQ596" s="5" t="s">
        <v>55</v>
      </c>
      <c r="BR596">
        <v>1234</v>
      </c>
      <c r="BS596" t="s">
        <v>176</v>
      </c>
      <c r="BT596">
        <v>30215</v>
      </c>
      <c r="BU596" t="s">
        <v>38</v>
      </c>
      <c r="BV596" t="s">
        <v>55</v>
      </c>
      <c r="BW596" s="5" t="s">
        <v>55</v>
      </c>
      <c r="BX596" s="22" t="s">
        <v>55</v>
      </c>
      <c r="BY596" s="5" t="s">
        <v>55</v>
      </c>
      <c r="BZ596" s="5" t="s">
        <v>55</v>
      </c>
      <c r="CA596" t="s">
        <v>37</v>
      </c>
      <c r="CB596" t="s">
        <v>37</v>
      </c>
      <c r="CC596" t="s">
        <v>55</v>
      </c>
    </row>
    <row r="597" spans="1:81" x14ac:dyDescent="0.2">
      <c r="A597" s="7" t="s">
        <v>37</v>
      </c>
      <c r="B597" t="s">
        <v>860</v>
      </c>
      <c r="C597" t="s">
        <v>136</v>
      </c>
      <c r="D597" t="s">
        <v>166</v>
      </c>
      <c r="E597" t="str">
        <f t="shared" si="58"/>
        <v>Load Scenario 596 (Org#=1| Campus#=1, GiftType#=2, Fund#=1)</v>
      </c>
      <c r="F597" s="24" t="str">
        <f t="shared" si="59"/>
        <v>CampusName=Main Campus|GiftType=Donate| DonatePurchaseGoal=Donate|FundName= General Giving| CategoryName=</v>
      </c>
      <c r="G597" s="24" t="str">
        <f t="shared" si="60"/>
        <v>Load Scenario 596 (Org#=1| Campus#=1, GiftType#=2, Fund#=1) - Using 'Main Campus',  'Donate', using 'AmountCurrency' of '10', with a 'One-Time' transaction using a 'New Bank Account' payment type 'ach' with account 'NormalAccount' number '856667' Submit = 'Yes'</v>
      </c>
      <c r="H597" s="24" t="str">
        <f t="shared" si="61"/>
        <v>Environment= https://sg-dev-web.securegive.com/,  User= testing+596+load@securegive.com</v>
      </c>
      <c r="I597" s="34" t="s">
        <v>244</v>
      </c>
      <c r="J597" t="s">
        <v>272</v>
      </c>
      <c r="K597" s="34" t="s">
        <v>2353</v>
      </c>
      <c r="L597" t="s">
        <v>271</v>
      </c>
      <c r="M597" t="s">
        <v>55</v>
      </c>
      <c r="N597" t="s">
        <v>55</v>
      </c>
      <c r="O597" s="1" t="s">
        <v>92</v>
      </c>
      <c r="P597" t="s">
        <v>13</v>
      </c>
      <c r="Q597">
        <v>1</v>
      </c>
      <c r="R597" s="24">
        <v>1</v>
      </c>
      <c r="S597" s="7" t="s">
        <v>213</v>
      </c>
      <c r="T597" s="7">
        <v>2</v>
      </c>
      <c r="U597" s="7" t="s">
        <v>213</v>
      </c>
      <c r="V597" s="26" t="s">
        <v>55</v>
      </c>
      <c r="W597" s="22" t="s">
        <v>55</v>
      </c>
      <c r="X597" s="32" t="s">
        <v>55</v>
      </c>
      <c r="Y597" s="32" t="s">
        <v>55</v>
      </c>
      <c r="Z597" s="22" t="s">
        <v>55</v>
      </c>
      <c r="AA597" s="22" t="s">
        <v>55</v>
      </c>
      <c r="AB597" s="22" t="s">
        <v>55</v>
      </c>
      <c r="AC597" t="s">
        <v>60</v>
      </c>
      <c r="AD597">
        <v>1</v>
      </c>
      <c r="AF597" t="s">
        <v>24</v>
      </c>
      <c r="AG597">
        <v>10</v>
      </c>
      <c r="AH597" t="s">
        <v>17</v>
      </c>
      <c r="AI597" s="5" t="s">
        <v>55</v>
      </c>
      <c r="AJ597" s="5" t="s">
        <v>55</v>
      </c>
      <c r="AK597" s="32" t="s">
        <v>55</v>
      </c>
      <c r="AL597" s="22" t="s">
        <v>55</v>
      </c>
      <c r="AM597" s="32" t="s">
        <v>55</v>
      </c>
      <c r="AN597" s="32" t="s">
        <v>55</v>
      </c>
      <c r="AO597" s="22" t="str">
        <f t="shared" si="57"/>
        <v>One-Time gift on N/A basis charged on N/A Delayed start date of N/A ending on N/A</v>
      </c>
      <c r="AP597" t="s">
        <v>38</v>
      </c>
      <c r="AQ597" s="5" t="s">
        <v>64</v>
      </c>
      <c r="AR597" s="5" t="s">
        <v>181</v>
      </c>
      <c r="AS597" s="5" t="s">
        <v>64</v>
      </c>
      <c r="AT597" s="5"/>
      <c r="AU597" t="s">
        <v>38</v>
      </c>
      <c r="AV597" t="s">
        <v>38</v>
      </c>
      <c r="AW597" t="s">
        <v>38</v>
      </c>
      <c r="AX597" t="s">
        <v>90</v>
      </c>
      <c r="AY597" s="35" t="s">
        <v>3614</v>
      </c>
      <c r="AZ597" s="36" t="s">
        <v>3557</v>
      </c>
      <c r="BA597" s="36" t="s">
        <v>4289</v>
      </c>
      <c r="BB597" s="36" t="s">
        <v>6169</v>
      </c>
      <c r="BC597" s="37"/>
      <c r="BD597" s="36" t="s">
        <v>6170</v>
      </c>
      <c r="BE597" s="36" t="s">
        <v>5211</v>
      </c>
      <c r="BF597" t="s">
        <v>87</v>
      </c>
      <c r="BG597" s="39">
        <v>36657</v>
      </c>
      <c r="BH597" t="s">
        <v>126</v>
      </c>
      <c r="BI597" t="s">
        <v>221</v>
      </c>
      <c r="BJ597" s="5" t="s">
        <v>55</v>
      </c>
      <c r="BK597" s="5" t="s">
        <v>55</v>
      </c>
      <c r="BL597" t="s">
        <v>236</v>
      </c>
      <c r="BM597" t="s">
        <v>110</v>
      </c>
      <c r="BN597" t="s">
        <v>119</v>
      </c>
      <c r="BO597">
        <v>856667</v>
      </c>
      <c r="BP597" s="5" t="s">
        <v>55</v>
      </c>
      <c r="BQ597" s="5" t="s">
        <v>55</v>
      </c>
      <c r="BR597" s="5" t="s">
        <v>55</v>
      </c>
      <c r="BS597" s="5" t="s">
        <v>55</v>
      </c>
      <c r="BT597" s="5" t="s">
        <v>55</v>
      </c>
      <c r="BU597" s="5" t="s">
        <v>55</v>
      </c>
      <c r="BV597" t="s">
        <v>38</v>
      </c>
      <c r="BW597" t="s">
        <v>51</v>
      </c>
      <c r="BX597" s="6" t="s">
        <v>132</v>
      </c>
      <c r="BY597" t="s">
        <v>52</v>
      </c>
      <c r="BZ597" s="5" t="s">
        <v>131</v>
      </c>
      <c r="CA597" t="s">
        <v>38</v>
      </c>
      <c r="CB597" t="s">
        <v>37</v>
      </c>
      <c r="CC597" t="s">
        <v>215</v>
      </c>
    </row>
    <row r="598" spans="1:81" x14ac:dyDescent="0.2">
      <c r="A598" s="7" t="s">
        <v>37</v>
      </c>
      <c r="B598" t="s">
        <v>861</v>
      </c>
      <c r="C598" t="s">
        <v>136</v>
      </c>
      <c r="D598" t="s">
        <v>166</v>
      </c>
      <c r="E598" t="str">
        <f t="shared" si="58"/>
        <v>Load Scenario 597 (Org#=1| Campus#=1, GiftType#=2, Fund#=1)</v>
      </c>
      <c r="F598" s="24" t="str">
        <f t="shared" si="59"/>
        <v>CampusName=Main Campus|GiftType=Donate| DonatePurchaseGoal=Donate|FundName= General Giving| CategoryName=</v>
      </c>
      <c r="G598" s="24" t="str">
        <f t="shared" si="60"/>
        <v>Load Scenario 597 (Org#=1| Campus#=1, GiftType#=2, Fund#=1) - Using 'Main Campus',  'Donate', using 'AmountCurrency' of '10', with a 'One-Time' transaction using a 'New Credit Card' payment type 'Visa' with account 'Visa_Personal' number '4111 1111 1111 1111' Submit = 'Yes'</v>
      </c>
      <c r="H598" s="24" t="str">
        <f t="shared" si="61"/>
        <v>Environment= https://sg-dev-web.securegive.com/,  User= testing+597+load@securegive.com</v>
      </c>
      <c r="I598" s="34" t="s">
        <v>244</v>
      </c>
      <c r="J598" t="s">
        <v>272</v>
      </c>
      <c r="K598" s="34" t="s">
        <v>2354</v>
      </c>
      <c r="L598" t="s">
        <v>271</v>
      </c>
      <c r="M598" t="s">
        <v>55</v>
      </c>
      <c r="N598" t="s">
        <v>55</v>
      </c>
      <c r="O598" s="1" t="s">
        <v>92</v>
      </c>
      <c r="P598" t="s">
        <v>13</v>
      </c>
      <c r="Q598">
        <v>1</v>
      </c>
      <c r="R598" s="24">
        <v>1</v>
      </c>
      <c r="S598" s="7" t="s">
        <v>213</v>
      </c>
      <c r="T598" s="7">
        <v>2</v>
      </c>
      <c r="U598" s="7" t="s">
        <v>213</v>
      </c>
      <c r="V598" s="26" t="s">
        <v>55</v>
      </c>
      <c r="W598" s="22" t="s">
        <v>55</v>
      </c>
      <c r="X598" s="32" t="s">
        <v>55</v>
      </c>
      <c r="Y598" s="32" t="s">
        <v>55</v>
      </c>
      <c r="Z598" s="22" t="s">
        <v>55</v>
      </c>
      <c r="AA598" s="22" t="s">
        <v>55</v>
      </c>
      <c r="AB598" s="22" t="s">
        <v>55</v>
      </c>
      <c r="AC598" t="s">
        <v>60</v>
      </c>
      <c r="AD598">
        <v>1</v>
      </c>
      <c r="AF598" t="s">
        <v>24</v>
      </c>
      <c r="AG598">
        <v>10</v>
      </c>
      <c r="AH598" t="s">
        <v>17</v>
      </c>
      <c r="AI598" s="5" t="s">
        <v>55</v>
      </c>
      <c r="AJ598" s="5" t="s">
        <v>55</v>
      </c>
      <c r="AK598" s="32" t="s">
        <v>55</v>
      </c>
      <c r="AL598" s="22" t="s">
        <v>55</v>
      </c>
      <c r="AM598" s="32" t="s">
        <v>55</v>
      </c>
      <c r="AN598" s="32" t="s">
        <v>55</v>
      </c>
      <c r="AO598" s="22" t="str">
        <f t="shared" si="57"/>
        <v>One-Time gift on N/A basis charged on N/A Delayed start date of N/A ending on N/A</v>
      </c>
      <c r="AP598" t="s">
        <v>38</v>
      </c>
      <c r="AQ598" s="5" t="s">
        <v>64</v>
      </c>
      <c r="AR598" s="5" t="s">
        <v>181</v>
      </c>
      <c r="AS598" s="5" t="s">
        <v>64</v>
      </c>
      <c r="AT598" s="5"/>
      <c r="AU598" t="s">
        <v>38</v>
      </c>
      <c r="AV598" t="s">
        <v>38</v>
      </c>
      <c r="AW598" t="s">
        <v>38</v>
      </c>
      <c r="AX598" t="s">
        <v>90</v>
      </c>
      <c r="AY598" s="35" t="s">
        <v>3437</v>
      </c>
      <c r="AZ598" s="36" t="s">
        <v>3666</v>
      </c>
      <c r="BA598" s="36" t="s">
        <v>4290</v>
      </c>
      <c r="BB598" s="36" t="s">
        <v>6171</v>
      </c>
      <c r="BC598" s="37"/>
      <c r="BD598" s="36" t="s">
        <v>6172</v>
      </c>
      <c r="BE598" s="36" t="s">
        <v>5396</v>
      </c>
      <c r="BF598" t="s">
        <v>87</v>
      </c>
      <c r="BG598" s="39">
        <v>90942</v>
      </c>
      <c r="BH598" t="s">
        <v>53</v>
      </c>
      <c r="BI598" t="s">
        <v>221</v>
      </c>
      <c r="BJ598" s="5" t="s">
        <v>55</v>
      </c>
      <c r="BK598" t="s">
        <v>37</v>
      </c>
      <c r="BL598" t="s">
        <v>237</v>
      </c>
      <c r="BM598" t="s">
        <v>111</v>
      </c>
      <c r="BN598" t="s">
        <v>121</v>
      </c>
      <c r="BO598" t="s">
        <v>98</v>
      </c>
      <c r="BP598" s="4">
        <v>44188</v>
      </c>
      <c r="BQ598">
        <v>123</v>
      </c>
      <c r="BR598" s="5" t="s">
        <v>55</v>
      </c>
      <c r="BS598" t="s">
        <v>50</v>
      </c>
      <c r="BT598">
        <v>30215</v>
      </c>
      <c r="BU598" t="s">
        <v>38</v>
      </c>
      <c r="BV598" t="s">
        <v>38</v>
      </c>
      <c r="BW598" s="5" t="s">
        <v>55</v>
      </c>
      <c r="BX598" s="22" t="s">
        <v>55</v>
      </c>
      <c r="BY598" s="5" t="s">
        <v>55</v>
      </c>
      <c r="BZ598" s="5" t="s">
        <v>55</v>
      </c>
      <c r="CA598" t="s">
        <v>37</v>
      </c>
      <c r="CB598" t="s">
        <v>37</v>
      </c>
      <c r="CC598" t="s">
        <v>55</v>
      </c>
    </row>
    <row r="599" spans="1:81" ht="17" customHeight="1" x14ac:dyDescent="0.2">
      <c r="A599" s="7" t="s">
        <v>37</v>
      </c>
      <c r="B599" t="s">
        <v>862</v>
      </c>
      <c r="C599" t="s">
        <v>136</v>
      </c>
      <c r="D599" t="s">
        <v>166</v>
      </c>
      <c r="E599" t="str">
        <f t="shared" si="58"/>
        <v>Load Scenario 598 (Org#=1| Campus#=1, GiftType#=2, Fund#=1)</v>
      </c>
      <c r="F599" s="24" t="str">
        <f t="shared" si="59"/>
        <v>CampusName=Main Campus|GiftType=Donate| DonatePurchaseGoal=Donate|FundName= General Giving| CategoryName=</v>
      </c>
      <c r="G599" s="24" t="str">
        <f t="shared" si="60"/>
        <v>Load Scenario 598 (Org#=1| Campus#=1, GiftType#=2, Fund#=1) - Using 'Main Campus',  'Donate', using 'AmountCurrency' of '10', with a 'One-Time' transaction using a 'New Credit Card' payment type 'Visa' with account 'Visa_Corporate_Purchase' number '4055 0111 1111 1111' Submit = 'Yes'</v>
      </c>
      <c r="H599" s="24" t="str">
        <f t="shared" si="61"/>
        <v>Environment= https://sg-dev-web.securegive.com/,  User= testing+598+load@securegive.com</v>
      </c>
      <c r="I599" s="34" t="s">
        <v>244</v>
      </c>
      <c r="J599" t="s">
        <v>272</v>
      </c>
      <c r="K599" s="34" t="s">
        <v>2355</v>
      </c>
      <c r="L599" t="s">
        <v>271</v>
      </c>
      <c r="M599" t="s">
        <v>55</v>
      </c>
      <c r="N599" t="s">
        <v>55</v>
      </c>
      <c r="O599" s="1" t="s">
        <v>92</v>
      </c>
      <c r="P599" t="s">
        <v>13</v>
      </c>
      <c r="Q599">
        <v>1</v>
      </c>
      <c r="R599" s="24">
        <v>1</v>
      </c>
      <c r="S599" s="7" t="s">
        <v>213</v>
      </c>
      <c r="T599" s="7">
        <v>2</v>
      </c>
      <c r="U599" s="7" t="s">
        <v>213</v>
      </c>
      <c r="V599" s="26" t="s">
        <v>55</v>
      </c>
      <c r="W599" s="22" t="s">
        <v>55</v>
      </c>
      <c r="X599" s="32" t="s">
        <v>55</v>
      </c>
      <c r="Y599" s="32" t="s">
        <v>55</v>
      </c>
      <c r="Z599" s="22" t="s">
        <v>55</v>
      </c>
      <c r="AA599" s="22" t="s">
        <v>55</v>
      </c>
      <c r="AB599" s="22" t="s">
        <v>55</v>
      </c>
      <c r="AC599" t="s">
        <v>60</v>
      </c>
      <c r="AD599">
        <v>1</v>
      </c>
      <c r="AF599" t="s">
        <v>24</v>
      </c>
      <c r="AG599">
        <v>10</v>
      </c>
      <c r="AH599" t="s">
        <v>17</v>
      </c>
      <c r="AI599" s="5" t="s">
        <v>55</v>
      </c>
      <c r="AJ599" s="5" t="s">
        <v>55</v>
      </c>
      <c r="AK599" s="32" t="s">
        <v>55</v>
      </c>
      <c r="AL599" s="22" t="s">
        <v>55</v>
      </c>
      <c r="AM599" s="32" t="s">
        <v>55</v>
      </c>
      <c r="AN599" s="32" t="s">
        <v>55</v>
      </c>
      <c r="AO599" s="22" t="str">
        <f t="shared" si="57"/>
        <v>One-Time gift on N/A basis charged on N/A Delayed start date of N/A ending on N/A</v>
      </c>
      <c r="AP599" t="s">
        <v>38</v>
      </c>
      <c r="AQ599" s="5" t="s">
        <v>64</v>
      </c>
      <c r="AR599" s="5" t="s">
        <v>181</v>
      </c>
      <c r="AS599" s="5" t="s">
        <v>64</v>
      </c>
      <c r="AT599" s="5"/>
      <c r="AU599" t="s">
        <v>38</v>
      </c>
      <c r="AV599" t="s">
        <v>38</v>
      </c>
      <c r="AW599" t="s">
        <v>38</v>
      </c>
      <c r="AX599" t="s">
        <v>90</v>
      </c>
      <c r="AY599" s="35" t="s">
        <v>3662</v>
      </c>
      <c r="AZ599" s="36" t="s">
        <v>3296</v>
      </c>
      <c r="BA599" s="36" t="s">
        <v>4291</v>
      </c>
      <c r="BB599" s="36" t="s">
        <v>6173</v>
      </c>
      <c r="BC599" s="37"/>
      <c r="BD599" s="36" t="s">
        <v>6174</v>
      </c>
      <c r="BE599" s="36" t="s">
        <v>5300</v>
      </c>
      <c r="BF599" t="s">
        <v>87</v>
      </c>
      <c r="BG599" s="39">
        <v>84215</v>
      </c>
      <c r="BH599" t="s">
        <v>53</v>
      </c>
      <c r="BI599" t="s">
        <v>221</v>
      </c>
      <c r="BJ599" s="5" t="s">
        <v>55</v>
      </c>
      <c r="BK599" t="s">
        <v>37</v>
      </c>
      <c r="BL599" t="s">
        <v>237</v>
      </c>
      <c r="BM599" t="s">
        <v>111</v>
      </c>
      <c r="BN599" t="s">
        <v>106</v>
      </c>
      <c r="BO599" t="s">
        <v>100</v>
      </c>
      <c r="BP599" s="4">
        <v>44188</v>
      </c>
      <c r="BQ599">
        <v>123</v>
      </c>
      <c r="BR599" s="5" t="s">
        <v>55</v>
      </c>
      <c r="BS599" t="s">
        <v>172</v>
      </c>
      <c r="BT599">
        <v>30215</v>
      </c>
      <c r="BU599" t="s">
        <v>38</v>
      </c>
      <c r="BV599" t="s">
        <v>38</v>
      </c>
      <c r="BW599" s="5" t="s">
        <v>55</v>
      </c>
      <c r="BX599" s="22" t="s">
        <v>55</v>
      </c>
      <c r="BY599" s="5" t="s">
        <v>55</v>
      </c>
      <c r="BZ599" s="5" t="s">
        <v>55</v>
      </c>
      <c r="CA599" t="s">
        <v>37</v>
      </c>
      <c r="CB599" t="s">
        <v>37</v>
      </c>
      <c r="CC599" t="s">
        <v>55</v>
      </c>
    </row>
    <row r="600" spans="1:81" x14ac:dyDescent="0.2">
      <c r="A600" s="7" t="s">
        <v>37</v>
      </c>
      <c r="B600" t="s">
        <v>863</v>
      </c>
      <c r="C600" t="s">
        <v>136</v>
      </c>
      <c r="D600" t="s">
        <v>166</v>
      </c>
      <c r="E600" t="str">
        <f t="shared" si="58"/>
        <v>Load Scenario 599 (Org#=1| Campus#=1, GiftType#=2, Fund#=1)</v>
      </c>
      <c r="F600" s="24" t="str">
        <f t="shared" si="59"/>
        <v>CampusName=Main Campus|GiftType=Donate| DonatePurchaseGoal=Donate|FundName= General Giving| CategoryName=</v>
      </c>
      <c r="G600" s="24" t="str">
        <f t="shared" si="60"/>
        <v>Load Scenario 599 (Org#=1| Campus#=1, GiftType#=2, Fund#=1) - Using 'Main Campus',  'Donate', using 'AmountCurrency' of '14', with a 'One-Time' transaction using a 'New Credit Card' payment type 'Visa' with account 'Mastercard_Personal' number '5454 5454 5454 5454' Submit = 'Yes'</v>
      </c>
      <c r="H600" s="24" t="str">
        <f t="shared" si="61"/>
        <v>Environment= https://sg-dev-web.securegive.com/,  User= testing+599+load@securegive.com</v>
      </c>
      <c r="I600" s="34" t="s">
        <v>244</v>
      </c>
      <c r="J600" t="s">
        <v>272</v>
      </c>
      <c r="K600" s="34" t="s">
        <v>2356</v>
      </c>
      <c r="L600" t="s">
        <v>271</v>
      </c>
      <c r="M600" t="s">
        <v>55</v>
      </c>
      <c r="N600" t="s">
        <v>55</v>
      </c>
      <c r="O600" s="1" t="s">
        <v>92</v>
      </c>
      <c r="P600" t="s">
        <v>13</v>
      </c>
      <c r="Q600">
        <v>1</v>
      </c>
      <c r="R600" s="24">
        <v>1</v>
      </c>
      <c r="S600" s="7" t="s">
        <v>213</v>
      </c>
      <c r="T600" s="7">
        <v>2</v>
      </c>
      <c r="U600" s="7" t="s">
        <v>213</v>
      </c>
      <c r="V600" s="26" t="s">
        <v>55</v>
      </c>
      <c r="W600" s="22" t="s">
        <v>55</v>
      </c>
      <c r="X600" s="32" t="s">
        <v>55</v>
      </c>
      <c r="Y600" s="32" t="s">
        <v>55</v>
      </c>
      <c r="Z600" s="22" t="s">
        <v>55</v>
      </c>
      <c r="AA600" s="22" t="s">
        <v>55</v>
      </c>
      <c r="AB600" s="22" t="s">
        <v>55</v>
      </c>
      <c r="AC600" t="s">
        <v>60</v>
      </c>
      <c r="AD600">
        <v>1</v>
      </c>
      <c r="AF600" t="s">
        <v>24</v>
      </c>
      <c r="AG600">
        <v>14</v>
      </c>
      <c r="AH600" t="s">
        <v>17</v>
      </c>
      <c r="AI600" s="5" t="s">
        <v>55</v>
      </c>
      <c r="AJ600" s="5" t="s">
        <v>55</v>
      </c>
      <c r="AK600" s="32" t="s">
        <v>55</v>
      </c>
      <c r="AL600" s="22" t="s">
        <v>55</v>
      </c>
      <c r="AM600" s="32" t="s">
        <v>55</v>
      </c>
      <c r="AN600" s="32" t="s">
        <v>55</v>
      </c>
      <c r="AO600" s="22" t="str">
        <f t="shared" si="57"/>
        <v>One-Time gift on N/A basis charged on N/A Delayed start date of N/A ending on N/A</v>
      </c>
      <c r="AP600" t="s">
        <v>38</v>
      </c>
      <c r="AQ600" s="5" t="s">
        <v>64</v>
      </c>
      <c r="AR600" s="5" t="s">
        <v>181</v>
      </c>
      <c r="AS600" s="5" t="s">
        <v>64</v>
      </c>
      <c r="AT600" s="5"/>
      <c r="AU600" t="s">
        <v>38</v>
      </c>
      <c r="AV600" t="s">
        <v>38</v>
      </c>
      <c r="AW600" t="s">
        <v>38</v>
      </c>
      <c r="AX600" t="s">
        <v>90</v>
      </c>
      <c r="AY600" s="35" t="s">
        <v>3264</v>
      </c>
      <c r="AZ600" s="36" t="s">
        <v>3344</v>
      </c>
      <c r="BA600" s="36" t="s">
        <v>4292</v>
      </c>
      <c r="BB600" s="36" t="s">
        <v>6175</v>
      </c>
      <c r="BC600" s="37"/>
      <c r="BD600" s="36" t="s">
        <v>5869</v>
      </c>
      <c r="BE600" s="36" t="s">
        <v>5245</v>
      </c>
      <c r="BF600" t="s">
        <v>87</v>
      </c>
      <c r="BG600" s="39">
        <v>23362</v>
      </c>
      <c r="BH600" t="s">
        <v>53</v>
      </c>
      <c r="BI600" t="s">
        <v>221</v>
      </c>
      <c r="BJ600" s="5" t="s">
        <v>55</v>
      </c>
      <c r="BK600" t="s">
        <v>37</v>
      </c>
      <c r="BL600" t="s">
        <v>237</v>
      </c>
      <c r="BM600" t="s">
        <v>111</v>
      </c>
      <c r="BN600" t="s">
        <v>122</v>
      </c>
      <c r="BO600" t="s">
        <v>101</v>
      </c>
      <c r="BP600" s="4">
        <v>44188</v>
      </c>
      <c r="BQ600">
        <v>123</v>
      </c>
      <c r="BR600" s="5" t="s">
        <v>55</v>
      </c>
      <c r="BS600" t="s">
        <v>173</v>
      </c>
      <c r="BT600">
        <v>30215</v>
      </c>
      <c r="BU600" t="s">
        <v>38</v>
      </c>
      <c r="BV600" t="s">
        <v>38</v>
      </c>
      <c r="BW600" s="5" t="s">
        <v>55</v>
      </c>
      <c r="BX600" s="22" t="s">
        <v>55</v>
      </c>
      <c r="BY600" s="5" t="s">
        <v>55</v>
      </c>
      <c r="BZ600" s="5" t="s">
        <v>55</v>
      </c>
      <c r="CA600" t="s">
        <v>38</v>
      </c>
      <c r="CB600" t="s">
        <v>37</v>
      </c>
      <c r="CC600" t="s">
        <v>55</v>
      </c>
    </row>
    <row r="601" spans="1:81" x14ac:dyDescent="0.2">
      <c r="A601" s="7" t="s">
        <v>37</v>
      </c>
      <c r="B601" t="s">
        <v>864</v>
      </c>
      <c r="C601" t="s">
        <v>136</v>
      </c>
      <c r="D601" t="s">
        <v>166</v>
      </c>
      <c r="E601" t="str">
        <f t="shared" si="58"/>
        <v>Load Scenario 600 (Org#=1| Campus#=1, GiftType#=2, Fund#=1)</v>
      </c>
      <c r="F601" s="24" t="str">
        <f t="shared" si="59"/>
        <v>CampusName=Main Campus|GiftType=Donate| DonatePurchaseGoal=Donate|FundName= General Giving| CategoryName=</v>
      </c>
      <c r="G601" s="24" t="str">
        <f t="shared" si="60"/>
        <v>Load Scenario 600 (Org#=1| Campus#=1, GiftType#=2, Fund#=1) - Using 'Main Campus',  'Donate', using 'AmountCurrency' of '15', with a 'One-Time' transaction using a 'New Credit Card' payment type 'Mastercard' with account 'Mastercard_Corporate' number '5405 2222 2222 2226' Submit = 'Yes'</v>
      </c>
      <c r="H601" s="24" t="str">
        <f t="shared" si="61"/>
        <v>Environment= https://sg-dev-web.securegive.com/,  User= testing+600+load@securegive.com</v>
      </c>
      <c r="I601" s="34" t="s">
        <v>244</v>
      </c>
      <c r="J601" t="s">
        <v>272</v>
      </c>
      <c r="K601" s="34" t="s">
        <v>2357</v>
      </c>
      <c r="L601" t="s">
        <v>271</v>
      </c>
      <c r="M601" t="s">
        <v>55</v>
      </c>
      <c r="N601" t="s">
        <v>55</v>
      </c>
      <c r="O601" s="1" t="s">
        <v>92</v>
      </c>
      <c r="P601" t="s">
        <v>13</v>
      </c>
      <c r="Q601">
        <v>1</v>
      </c>
      <c r="R601" s="24">
        <v>1</v>
      </c>
      <c r="S601" s="7" t="s">
        <v>213</v>
      </c>
      <c r="T601" s="7">
        <v>2</v>
      </c>
      <c r="U601" s="7" t="s">
        <v>213</v>
      </c>
      <c r="V601" s="26" t="s">
        <v>55</v>
      </c>
      <c r="W601" s="22" t="s">
        <v>55</v>
      </c>
      <c r="X601" s="32" t="s">
        <v>55</v>
      </c>
      <c r="Y601" s="32" t="s">
        <v>55</v>
      </c>
      <c r="Z601" s="22" t="s">
        <v>55</v>
      </c>
      <c r="AA601" s="22" t="s">
        <v>55</v>
      </c>
      <c r="AB601" s="22" t="s">
        <v>55</v>
      </c>
      <c r="AC601" t="s">
        <v>60</v>
      </c>
      <c r="AD601">
        <v>1</v>
      </c>
      <c r="AF601" t="s">
        <v>24</v>
      </c>
      <c r="AG601">
        <v>15</v>
      </c>
      <c r="AH601" t="s">
        <v>17</v>
      </c>
      <c r="AI601" s="5" t="s">
        <v>55</v>
      </c>
      <c r="AJ601" s="5" t="s">
        <v>55</v>
      </c>
      <c r="AK601" s="32" t="s">
        <v>55</v>
      </c>
      <c r="AL601" s="22" t="s">
        <v>55</v>
      </c>
      <c r="AM601" s="32" t="s">
        <v>55</v>
      </c>
      <c r="AN601" s="32" t="s">
        <v>55</v>
      </c>
      <c r="AO601" s="22" t="str">
        <f t="shared" si="57"/>
        <v>One-Time gift on N/A basis charged on N/A Delayed start date of N/A ending on N/A</v>
      </c>
      <c r="AP601" t="s">
        <v>38</v>
      </c>
      <c r="AQ601" s="5" t="s">
        <v>64</v>
      </c>
      <c r="AR601" s="5" t="s">
        <v>181</v>
      </c>
      <c r="AS601" s="5" t="s">
        <v>64</v>
      </c>
      <c r="AT601" s="5"/>
      <c r="AU601" t="s">
        <v>38</v>
      </c>
      <c r="AV601" t="s">
        <v>38</v>
      </c>
      <c r="AW601" t="s">
        <v>38</v>
      </c>
      <c r="AX601" t="s">
        <v>90</v>
      </c>
      <c r="AY601" s="35" t="s">
        <v>3608</v>
      </c>
      <c r="AZ601" s="36" t="s">
        <v>3505</v>
      </c>
      <c r="BA601" s="36" t="s">
        <v>4293</v>
      </c>
      <c r="BB601" s="36" t="s">
        <v>6176</v>
      </c>
      <c r="BC601" s="37"/>
      <c r="BD601" s="36" t="s">
        <v>5415</v>
      </c>
      <c r="BE601" s="36" t="s">
        <v>5214</v>
      </c>
      <c r="BF601" t="s">
        <v>87</v>
      </c>
      <c r="BG601" s="39">
        <v>93428</v>
      </c>
      <c r="BH601" t="s">
        <v>53</v>
      </c>
      <c r="BI601" t="s">
        <v>221</v>
      </c>
      <c r="BJ601" s="5" t="s">
        <v>55</v>
      </c>
      <c r="BK601" t="s">
        <v>37</v>
      </c>
      <c r="BL601" t="s">
        <v>238</v>
      </c>
      <c r="BM601" t="s">
        <v>111</v>
      </c>
      <c r="BN601" t="s">
        <v>123</v>
      </c>
      <c r="BO601" t="s">
        <v>103</v>
      </c>
      <c r="BP601" s="4">
        <v>44188</v>
      </c>
      <c r="BQ601">
        <v>123</v>
      </c>
      <c r="BR601" s="5" t="s">
        <v>55</v>
      </c>
      <c r="BS601" t="s">
        <v>174</v>
      </c>
      <c r="BT601">
        <v>30215</v>
      </c>
      <c r="BU601" t="s">
        <v>38</v>
      </c>
      <c r="BV601" t="s">
        <v>38</v>
      </c>
      <c r="BW601" s="5" t="s">
        <v>55</v>
      </c>
      <c r="BX601" s="22" t="s">
        <v>55</v>
      </c>
      <c r="BY601" s="5" t="s">
        <v>55</v>
      </c>
      <c r="BZ601" s="5" t="s">
        <v>55</v>
      </c>
      <c r="CA601" t="s">
        <v>38</v>
      </c>
      <c r="CB601" t="s">
        <v>37</v>
      </c>
      <c r="CC601" t="s">
        <v>55</v>
      </c>
    </row>
    <row r="602" spans="1:81" x14ac:dyDescent="0.2">
      <c r="A602" s="7" t="s">
        <v>37</v>
      </c>
      <c r="B602" t="s">
        <v>865</v>
      </c>
      <c r="C602" t="s">
        <v>136</v>
      </c>
      <c r="D602" t="s">
        <v>166</v>
      </c>
      <c r="E602" t="str">
        <f t="shared" si="58"/>
        <v>Load Scenario 601 (Org#=1| Campus#=1, GiftType#=2, Fund#=1)</v>
      </c>
      <c r="F602" s="24" t="str">
        <f t="shared" si="59"/>
        <v>CampusName=Main Campus|GiftType=Donate| DonatePurchaseGoal=Donate|FundName= General Giving| CategoryName=</v>
      </c>
      <c r="G602" s="24" t="str">
        <f t="shared" si="60"/>
        <v>Load Scenario 601 (Org#=1| Campus#=1, GiftType#=2, Fund#=1) - Using 'Main Campus',  'Donate', using 'AmountCurrency' of '16', with a 'One-Time' transaction using a 'New Credit Card' payment type 'Discover' with account 'Discover' number '6011 0009 9550 0000' Submit = 'Yes'</v>
      </c>
      <c r="H602" s="24" t="str">
        <f t="shared" si="61"/>
        <v>Environment= https://sg-dev-web.securegive.com/,  User= testing+601+load@securegive.com</v>
      </c>
      <c r="I602" s="34" t="s">
        <v>244</v>
      </c>
      <c r="J602" t="s">
        <v>272</v>
      </c>
      <c r="K602" s="34" t="s">
        <v>2358</v>
      </c>
      <c r="L602" t="s">
        <v>271</v>
      </c>
      <c r="M602" t="s">
        <v>55</v>
      </c>
      <c r="N602" t="s">
        <v>55</v>
      </c>
      <c r="O602" s="1" t="s">
        <v>92</v>
      </c>
      <c r="P602" t="s">
        <v>13</v>
      </c>
      <c r="Q602">
        <v>1</v>
      </c>
      <c r="R602" s="24">
        <v>1</v>
      </c>
      <c r="S602" s="7" t="s">
        <v>213</v>
      </c>
      <c r="T602" s="7">
        <v>2</v>
      </c>
      <c r="U602" s="7" t="s">
        <v>213</v>
      </c>
      <c r="V602" s="26" t="s">
        <v>55</v>
      </c>
      <c r="W602" s="22" t="s">
        <v>55</v>
      </c>
      <c r="X602" s="32" t="s">
        <v>55</v>
      </c>
      <c r="Y602" s="32" t="s">
        <v>55</v>
      </c>
      <c r="Z602" s="22" t="s">
        <v>55</v>
      </c>
      <c r="AA602" s="22" t="s">
        <v>55</v>
      </c>
      <c r="AB602" s="22" t="s">
        <v>55</v>
      </c>
      <c r="AC602" t="s">
        <v>60</v>
      </c>
      <c r="AD602">
        <v>1</v>
      </c>
      <c r="AF602" t="s">
        <v>24</v>
      </c>
      <c r="AG602">
        <v>16</v>
      </c>
      <c r="AH602" t="s">
        <v>17</v>
      </c>
      <c r="AI602" s="5" t="s">
        <v>55</v>
      </c>
      <c r="AJ602" s="5" t="s">
        <v>55</v>
      </c>
      <c r="AK602" s="32" t="s">
        <v>55</v>
      </c>
      <c r="AL602" s="22" t="s">
        <v>55</v>
      </c>
      <c r="AM602" s="32" t="s">
        <v>55</v>
      </c>
      <c r="AN602" s="32" t="s">
        <v>55</v>
      </c>
      <c r="AO602" s="22" t="str">
        <f t="shared" si="57"/>
        <v>One-Time gift on N/A basis charged on N/A Delayed start date of N/A ending on N/A</v>
      </c>
      <c r="AP602" t="s">
        <v>38</v>
      </c>
      <c r="AQ602" s="5" t="s">
        <v>64</v>
      </c>
      <c r="AR602" s="5" t="s">
        <v>181</v>
      </c>
      <c r="AS602" s="5" t="s">
        <v>64</v>
      </c>
      <c r="AT602" s="5"/>
      <c r="AU602" t="s">
        <v>38</v>
      </c>
      <c r="AV602" t="s">
        <v>38</v>
      </c>
      <c r="AW602" t="s">
        <v>38</v>
      </c>
      <c r="AX602" t="s">
        <v>90</v>
      </c>
      <c r="AY602" s="35" t="s">
        <v>3518</v>
      </c>
      <c r="AZ602" s="36" t="s">
        <v>3318</v>
      </c>
      <c r="BA602" s="36" t="s">
        <v>4294</v>
      </c>
      <c r="BB602" s="36" t="s">
        <v>6177</v>
      </c>
      <c r="BC602" s="37"/>
      <c r="BD602" s="36" t="s">
        <v>6178</v>
      </c>
      <c r="BE602" s="36" t="s">
        <v>5198</v>
      </c>
      <c r="BF602" t="s">
        <v>87</v>
      </c>
      <c r="BG602" s="39">
        <v>75980</v>
      </c>
      <c r="BH602" t="s">
        <v>53</v>
      </c>
      <c r="BI602" t="s">
        <v>221</v>
      </c>
      <c r="BJ602" s="5" t="s">
        <v>55</v>
      </c>
      <c r="BK602" t="s">
        <v>37</v>
      </c>
      <c r="BL602" t="s">
        <v>96</v>
      </c>
      <c r="BM602" t="s">
        <v>111</v>
      </c>
      <c r="BN602" t="s">
        <v>96</v>
      </c>
      <c r="BO602" t="s">
        <v>104</v>
      </c>
      <c r="BP602" s="4">
        <v>44188</v>
      </c>
      <c r="BQ602">
        <v>123</v>
      </c>
      <c r="BR602" s="5" t="s">
        <v>55</v>
      </c>
      <c r="BS602" t="s">
        <v>175</v>
      </c>
      <c r="BT602">
        <v>30215</v>
      </c>
      <c r="BU602" t="s">
        <v>38</v>
      </c>
      <c r="BV602" t="s">
        <v>38</v>
      </c>
      <c r="BW602" s="5" t="s">
        <v>55</v>
      </c>
      <c r="BX602" s="22" t="s">
        <v>55</v>
      </c>
      <c r="BY602" s="5" t="s">
        <v>55</v>
      </c>
      <c r="BZ602" s="5" t="s">
        <v>55</v>
      </c>
      <c r="CA602" t="s">
        <v>37</v>
      </c>
      <c r="CB602" t="s">
        <v>37</v>
      </c>
      <c r="CC602" t="s">
        <v>55</v>
      </c>
    </row>
    <row r="603" spans="1:81" x14ac:dyDescent="0.2">
      <c r="A603" s="7" t="s">
        <v>37</v>
      </c>
      <c r="B603" t="s">
        <v>866</v>
      </c>
      <c r="C603" t="s">
        <v>136</v>
      </c>
      <c r="D603" t="s">
        <v>166</v>
      </c>
      <c r="E603" t="str">
        <f t="shared" si="58"/>
        <v>Load Scenario 602 (Org#=1| Campus#=1, GiftType#=2, Fund#=1)</v>
      </c>
      <c r="F603" s="24" t="str">
        <f t="shared" si="59"/>
        <v>CampusName=Main Campus|GiftType=Donate| DonatePurchaseGoal=Donate|FundName= General Giving| CategoryName=</v>
      </c>
      <c r="G603" s="24" t="str">
        <f t="shared" si="60"/>
        <v>Load Scenario 602 (Org#=1| Campus#=1, GiftType#=2, Fund#=1) - Using 'Main Campus',  'Donate', using 'AmountCurrency' of '10', with a 'One-Time' transaction using a 'New Credit Card' payment type 'Amex' with account 'American_Express' number '3714 496353 98431' Submit = 'Yes'</v>
      </c>
      <c r="H603" s="24" t="str">
        <f t="shared" si="61"/>
        <v>Environment= https://sg-dev-web.securegive.com/,  User= testing+602+load@securegive.com</v>
      </c>
      <c r="I603" s="34" t="s">
        <v>244</v>
      </c>
      <c r="J603" t="s">
        <v>272</v>
      </c>
      <c r="K603" s="34" t="s">
        <v>2359</v>
      </c>
      <c r="L603" t="s">
        <v>271</v>
      </c>
      <c r="M603" t="s">
        <v>55</v>
      </c>
      <c r="N603" t="s">
        <v>55</v>
      </c>
      <c r="O603" s="1" t="s">
        <v>92</v>
      </c>
      <c r="P603" t="s">
        <v>13</v>
      </c>
      <c r="Q603">
        <v>1</v>
      </c>
      <c r="R603" s="24">
        <v>1</v>
      </c>
      <c r="S603" s="7" t="s">
        <v>213</v>
      </c>
      <c r="T603" s="7">
        <v>2</v>
      </c>
      <c r="U603" s="7" t="s">
        <v>213</v>
      </c>
      <c r="V603" s="26" t="s">
        <v>55</v>
      </c>
      <c r="W603" s="22" t="s">
        <v>55</v>
      </c>
      <c r="X603" s="32" t="s">
        <v>55</v>
      </c>
      <c r="Y603" s="32" t="s">
        <v>55</v>
      </c>
      <c r="Z603" s="22" t="s">
        <v>55</v>
      </c>
      <c r="AA603" s="22" t="s">
        <v>55</v>
      </c>
      <c r="AB603" s="22" t="s">
        <v>55</v>
      </c>
      <c r="AC603" t="s">
        <v>60</v>
      </c>
      <c r="AD603">
        <v>1</v>
      </c>
      <c r="AF603" t="s">
        <v>24</v>
      </c>
      <c r="AG603">
        <v>10</v>
      </c>
      <c r="AH603" t="s">
        <v>17</v>
      </c>
      <c r="AI603" s="5" t="s">
        <v>55</v>
      </c>
      <c r="AJ603" s="5" t="s">
        <v>55</v>
      </c>
      <c r="AK603" s="32" t="s">
        <v>55</v>
      </c>
      <c r="AL603" s="22" t="s">
        <v>55</v>
      </c>
      <c r="AM603" s="32" t="s">
        <v>55</v>
      </c>
      <c r="AN603" s="32" t="s">
        <v>55</v>
      </c>
      <c r="AO603" s="22" t="str">
        <f t="shared" si="57"/>
        <v>One-Time gift on N/A basis charged on N/A Delayed start date of N/A ending on N/A</v>
      </c>
      <c r="AP603" t="s">
        <v>38</v>
      </c>
      <c r="AQ603" s="5" t="s">
        <v>64</v>
      </c>
      <c r="AR603" s="5" t="s">
        <v>181</v>
      </c>
      <c r="AS603" s="5" t="s">
        <v>64</v>
      </c>
      <c r="AT603" s="5"/>
      <c r="AU603" t="s">
        <v>38</v>
      </c>
      <c r="AV603" t="s">
        <v>38</v>
      </c>
      <c r="AW603" t="s">
        <v>38</v>
      </c>
      <c r="AX603" t="s">
        <v>90</v>
      </c>
      <c r="AY603" s="35" t="s">
        <v>3321</v>
      </c>
      <c r="AZ603" s="36" t="s">
        <v>3302</v>
      </c>
      <c r="BA603" s="36" t="s">
        <v>4295</v>
      </c>
      <c r="BB603" s="36" t="s">
        <v>6179</v>
      </c>
      <c r="BC603" s="37"/>
      <c r="BD603" s="36" t="s">
        <v>5573</v>
      </c>
      <c r="BE603" s="36" t="s">
        <v>5315</v>
      </c>
      <c r="BF603" t="s">
        <v>87</v>
      </c>
      <c r="BG603" s="39">
        <v>94194</v>
      </c>
      <c r="BH603" t="s">
        <v>53</v>
      </c>
      <c r="BI603" t="s">
        <v>221</v>
      </c>
      <c r="BJ603" s="5" t="s">
        <v>55</v>
      </c>
      <c r="BK603" t="s">
        <v>37</v>
      </c>
      <c r="BL603" t="s">
        <v>239</v>
      </c>
      <c r="BM603" t="s">
        <v>111</v>
      </c>
      <c r="BN603" t="s">
        <v>107</v>
      </c>
      <c r="BO603" t="s">
        <v>105</v>
      </c>
      <c r="BP603" s="4">
        <v>44188</v>
      </c>
      <c r="BQ603" s="5" t="s">
        <v>55</v>
      </c>
      <c r="BR603">
        <v>1234</v>
      </c>
      <c r="BS603" t="s">
        <v>176</v>
      </c>
      <c r="BT603">
        <v>30215</v>
      </c>
      <c r="BU603" t="s">
        <v>38</v>
      </c>
      <c r="BV603" t="s">
        <v>55</v>
      </c>
      <c r="BW603" s="5" t="s">
        <v>55</v>
      </c>
      <c r="BX603" s="22" t="s">
        <v>55</v>
      </c>
      <c r="BY603" s="5" t="s">
        <v>55</v>
      </c>
      <c r="BZ603" s="5" t="s">
        <v>55</v>
      </c>
      <c r="CA603" t="s">
        <v>37</v>
      </c>
      <c r="CB603" t="s">
        <v>37</v>
      </c>
      <c r="CC603" t="s">
        <v>55</v>
      </c>
    </row>
    <row r="604" spans="1:81" x14ac:dyDescent="0.2">
      <c r="A604" s="7" t="s">
        <v>37</v>
      </c>
      <c r="B604" t="s">
        <v>867</v>
      </c>
      <c r="C604" t="s">
        <v>136</v>
      </c>
      <c r="D604" t="s">
        <v>166</v>
      </c>
      <c r="E604" t="str">
        <f t="shared" si="58"/>
        <v>Load Scenario 603 (Org#=1| Campus#=1, GiftType#=2, Fund#=1)</v>
      </c>
      <c r="F604" s="24" t="str">
        <f t="shared" si="59"/>
        <v>CampusName=Main Campus|GiftType=Donate| DonatePurchaseGoal=Donate|FundName= General Giving| CategoryName=</v>
      </c>
      <c r="G604" s="24" t="str">
        <f t="shared" si="60"/>
        <v>Load Scenario 603 (Org#=1| Campus#=1, GiftType#=2, Fund#=1) - Using 'Main Campus',  'Donate', using 'AmountCurrency' of '10', with a 'One-Time' transaction using a 'New Bank Account' payment type 'ach' with account 'NormalAccount' number '856667' Submit = 'Yes'</v>
      </c>
      <c r="H604" s="24" t="str">
        <f t="shared" si="61"/>
        <v>Environment= https://sg-dev-web.securegive.com/,  User= testing+603+load@securegive.com</v>
      </c>
      <c r="I604" s="34" t="s">
        <v>244</v>
      </c>
      <c r="J604" t="s">
        <v>272</v>
      </c>
      <c r="K604" s="34" t="s">
        <v>2360</v>
      </c>
      <c r="L604" t="s">
        <v>271</v>
      </c>
      <c r="M604" t="s">
        <v>55</v>
      </c>
      <c r="N604" t="s">
        <v>55</v>
      </c>
      <c r="O604" s="1" t="s">
        <v>92</v>
      </c>
      <c r="P604" t="s">
        <v>13</v>
      </c>
      <c r="Q604">
        <v>1</v>
      </c>
      <c r="R604" s="24">
        <v>1</v>
      </c>
      <c r="S604" s="7" t="s">
        <v>213</v>
      </c>
      <c r="T604" s="7">
        <v>2</v>
      </c>
      <c r="U604" s="7" t="s">
        <v>213</v>
      </c>
      <c r="V604" s="26" t="s">
        <v>55</v>
      </c>
      <c r="W604" s="22" t="s">
        <v>55</v>
      </c>
      <c r="X604" s="32" t="s">
        <v>55</v>
      </c>
      <c r="Y604" s="32" t="s">
        <v>55</v>
      </c>
      <c r="Z604" s="22" t="s">
        <v>55</v>
      </c>
      <c r="AA604" s="22" t="s">
        <v>55</v>
      </c>
      <c r="AB604" s="22" t="s">
        <v>55</v>
      </c>
      <c r="AC604" t="s">
        <v>60</v>
      </c>
      <c r="AD604">
        <v>1</v>
      </c>
      <c r="AF604" t="s">
        <v>24</v>
      </c>
      <c r="AG604">
        <v>10</v>
      </c>
      <c r="AH604" t="s">
        <v>17</v>
      </c>
      <c r="AI604" s="5" t="s">
        <v>55</v>
      </c>
      <c r="AJ604" s="5" t="s">
        <v>55</v>
      </c>
      <c r="AK604" s="32" t="s">
        <v>55</v>
      </c>
      <c r="AL604" s="22" t="s">
        <v>55</v>
      </c>
      <c r="AM604" s="32" t="s">
        <v>55</v>
      </c>
      <c r="AN604" s="32" t="s">
        <v>55</v>
      </c>
      <c r="AO604" s="22" t="str">
        <f t="shared" si="57"/>
        <v>One-Time gift on N/A basis charged on N/A Delayed start date of N/A ending on N/A</v>
      </c>
      <c r="AP604" t="s">
        <v>38</v>
      </c>
      <c r="AQ604" s="5" t="s">
        <v>64</v>
      </c>
      <c r="AR604" s="5" t="s">
        <v>181</v>
      </c>
      <c r="AS604" s="5" t="s">
        <v>64</v>
      </c>
      <c r="AT604" s="5"/>
      <c r="AU604" t="s">
        <v>38</v>
      </c>
      <c r="AV604" t="s">
        <v>38</v>
      </c>
      <c r="AW604" t="s">
        <v>38</v>
      </c>
      <c r="AX604" t="s">
        <v>90</v>
      </c>
      <c r="AY604" s="35" t="s">
        <v>3262</v>
      </c>
      <c r="AZ604" s="36" t="s">
        <v>3275</v>
      </c>
      <c r="BA604" s="36" t="s">
        <v>4296</v>
      </c>
      <c r="BB604" s="36" t="s">
        <v>6180</v>
      </c>
      <c r="BC604" s="37"/>
      <c r="BD604" s="36" t="s">
        <v>5374</v>
      </c>
      <c r="BE604" s="36" t="s">
        <v>5298</v>
      </c>
      <c r="BF604" t="s">
        <v>87</v>
      </c>
      <c r="BG604" s="39">
        <v>29454</v>
      </c>
      <c r="BH604" t="s">
        <v>126</v>
      </c>
      <c r="BI604" t="s">
        <v>221</v>
      </c>
      <c r="BJ604" s="5" t="s">
        <v>55</v>
      </c>
      <c r="BK604" s="5" t="s">
        <v>55</v>
      </c>
      <c r="BL604" t="s">
        <v>236</v>
      </c>
      <c r="BM604" t="s">
        <v>110</v>
      </c>
      <c r="BN604" t="s">
        <v>119</v>
      </c>
      <c r="BO604">
        <v>856667</v>
      </c>
      <c r="BP604" s="5" t="s">
        <v>55</v>
      </c>
      <c r="BQ604" s="5" t="s">
        <v>55</v>
      </c>
      <c r="BR604" s="5" t="s">
        <v>55</v>
      </c>
      <c r="BS604" s="5" t="s">
        <v>55</v>
      </c>
      <c r="BT604" s="5" t="s">
        <v>55</v>
      </c>
      <c r="BU604" s="5" t="s">
        <v>55</v>
      </c>
      <c r="BV604" t="s">
        <v>38</v>
      </c>
      <c r="BW604" t="s">
        <v>51</v>
      </c>
      <c r="BX604" s="6" t="s">
        <v>132</v>
      </c>
      <c r="BY604" t="s">
        <v>52</v>
      </c>
      <c r="BZ604" s="5" t="s">
        <v>131</v>
      </c>
      <c r="CA604" t="s">
        <v>38</v>
      </c>
      <c r="CB604" t="s">
        <v>37</v>
      </c>
      <c r="CC604" t="s">
        <v>215</v>
      </c>
    </row>
    <row r="605" spans="1:81" x14ac:dyDescent="0.2">
      <c r="A605" s="7" t="s">
        <v>37</v>
      </c>
      <c r="B605" t="s">
        <v>868</v>
      </c>
      <c r="C605" t="s">
        <v>136</v>
      </c>
      <c r="D605" t="s">
        <v>166</v>
      </c>
      <c r="E605" t="str">
        <f t="shared" si="58"/>
        <v>Load Scenario 604 (Org#=1| Campus#=1, GiftType#=2, Fund#=1)</v>
      </c>
      <c r="F605" s="24" t="str">
        <f t="shared" si="59"/>
        <v>CampusName=Main Campus|GiftType=Donate| DonatePurchaseGoal=Donate|FundName= General Giving| CategoryName=</v>
      </c>
      <c r="G605" s="24" t="str">
        <f t="shared" si="60"/>
        <v>Load Scenario 604 (Org#=1| Campus#=1, GiftType#=2, Fund#=1) - Using 'Main Campus',  'Donate', using 'AmountCurrency' of '10', with a 'One-Time' transaction using a 'New Credit Card' payment type 'Visa' with account 'Visa_Personal' number '4111 1111 1111 1111' Submit = 'Yes'</v>
      </c>
      <c r="H605" s="24" t="str">
        <f t="shared" si="61"/>
        <v>Environment= https://sg-dev-web.securegive.com/,  User= testing+604+load@securegive.com</v>
      </c>
      <c r="I605" s="34" t="s">
        <v>244</v>
      </c>
      <c r="J605" t="s">
        <v>272</v>
      </c>
      <c r="K605" s="34" t="s">
        <v>2361</v>
      </c>
      <c r="L605" t="s">
        <v>271</v>
      </c>
      <c r="M605" t="s">
        <v>55</v>
      </c>
      <c r="N605" t="s">
        <v>55</v>
      </c>
      <c r="O605" s="1" t="s">
        <v>92</v>
      </c>
      <c r="P605" t="s">
        <v>13</v>
      </c>
      <c r="Q605">
        <v>1</v>
      </c>
      <c r="R605" s="24">
        <v>1</v>
      </c>
      <c r="S605" s="7" t="s">
        <v>213</v>
      </c>
      <c r="T605" s="7">
        <v>2</v>
      </c>
      <c r="U605" s="7" t="s">
        <v>213</v>
      </c>
      <c r="V605" s="26" t="s">
        <v>55</v>
      </c>
      <c r="W605" s="22" t="s">
        <v>55</v>
      </c>
      <c r="X605" s="32" t="s">
        <v>55</v>
      </c>
      <c r="Y605" s="32" t="s">
        <v>55</v>
      </c>
      <c r="Z605" s="22" t="s">
        <v>55</v>
      </c>
      <c r="AA605" s="22" t="s">
        <v>55</v>
      </c>
      <c r="AB605" s="22" t="s">
        <v>55</v>
      </c>
      <c r="AC605" t="s">
        <v>60</v>
      </c>
      <c r="AD605">
        <v>1</v>
      </c>
      <c r="AF605" t="s">
        <v>24</v>
      </c>
      <c r="AG605">
        <v>10</v>
      </c>
      <c r="AH605" t="s">
        <v>17</v>
      </c>
      <c r="AI605" s="5" t="s">
        <v>55</v>
      </c>
      <c r="AJ605" s="5" t="s">
        <v>55</v>
      </c>
      <c r="AK605" s="32" t="s">
        <v>55</v>
      </c>
      <c r="AL605" s="22" t="s">
        <v>55</v>
      </c>
      <c r="AM605" s="32" t="s">
        <v>55</v>
      </c>
      <c r="AN605" s="32" t="s">
        <v>55</v>
      </c>
      <c r="AO605" s="22" t="str">
        <f t="shared" si="57"/>
        <v>One-Time gift on N/A basis charged on N/A Delayed start date of N/A ending on N/A</v>
      </c>
      <c r="AP605" t="s">
        <v>38</v>
      </c>
      <c r="AQ605" s="5" t="s">
        <v>64</v>
      </c>
      <c r="AR605" s="5" t="s">
        <v>181</v>
      </c>
      <c r="AS605" s="5" t="s">
        <v>64</v>
      </c>
      <c r="AT605" s="5"/>
      <c r="AU605" t="s">
        <v>38</v>
      </c>
      <c r="AV605" t="s">
        <v>38</v>
      </c>
      <c r="AW605" t="s">
        <v>38</v>
      </c>
      <c r="AX605" t="s">
        <v>90</v>
      </c>
      <c r="AY605" s="35" t="s">
        <v>3427</v>
      </c>
      <c r="AZ605" s="36" t="s">
        <v>3496</v>
      </c>
      <c r="BA605" s="36" t="s">
        <v>4297</v>
      </c>
      <c r="BB605" s="36" t="s">
        <v>6181</v>
      </c>
      <c r="BC605" s="37"/>
      <c r="BD605" s="36" t="s">
        <v>6182</v>
      </c>
      <c r="BE605" s="36" t="s">
        <v>5393</v>
      </c>
      <c r="BF605" t="s">
        <v>87</v>
      </c>
      <c r="BG605" s="39">
        <v>63980</v>
      </c>
      <c r="BH605" t="s">
        <v>53</v>
      </c>
      <c r="BI605" t="s">
        <v>221</v>
      </c>
      <c r="BJ605" s="5" t="s">
        <v>55</v>
      </c>
      <c r="BK605" t="s">
        <v>37</v>
      </c>
      <c r="BL605" t="s">
        <v>237</v>
      </c>
      <c r="BM605" t="s">
        <v>111</v>
      </c>
      <c r="BN605" t="s">
        <v>121</v>
      </c>
      <c r="BO605" t="s">
        <v>98</v>
      </c>
      <c r="BP605" s="4">
        <v>44188</v>
      </c>
      <c r="BQ605">
        <v>123</v>
      </c>
      <c r="BR605" s="5" t="s">
        <v>55</v>
      </c>
      <c r="BS605" t="s">
        <v>50</v>
      </c>
      <c r="BT605">
        <v>30215</v>
      </c>
      <c r="BU605" t="s">
        <v>38</v>
      </c>
      <c r="BV605" t="s">
        <v>38</v>
      </c>
      <c r="BW605" s="5" t="s">
        <v>55</v>
      </c>
      <c r="BX605" s="22" t="s">
        <v>55</v>
      </c>
      <c r="BY605" s="5" t="s">
        <v>55</v>
      </c>
      <c r="BZ605" s="5" t="s">
        <v>55</v>
      </c>
      <c r="CA605" t="s">
        <v>37</v>
      </c>
      <c r="CB605" t="s">
        <v>37</v>
      </c>
      <c r="CC605" t="s">
        <v>55</v>
      </c>
    </row>
    <row r="606" spans="1:81" ht="17" customHeight="1" x14ac:dyDescent="0.2">
      <c r="A606" s="7" t="s">
        <v>37</v>
      </c>
      <c r="B606" t="s">
        <v>869</v>
      </c>
      <c r="C606" t="s">
        <v>136</v>
      </c>
      <c r="D606" t="s">
        <v>166</v>
      </c>
      <c r="E606" t="str">
        <f t="shared" si="58"/>
        <v>Load Scenario 605 (Org#=1| Campus#=1, GiftType#=2, Fund#=1)</v>
      </c>
      <c r="F606" s="24" t="str">
        <f t="shared" si="59"/>
        <v>CampusName=Main Campus|GiftType=Donate| DonatePurchaseGoal=Donate|FundName= General Giving| CategoryName=</v>
      </c>
      <c r="G606" s="24" t="str">
        <f t="shared" si="60"/>
        <v>Load Scenario 605 (Org#=1| Campus#=1, GiftType#=2, Fund#=1) - Using 'Main Campus',  'Donate', using 'AmountCurrency' of '10', with a 'One-Time' transaction using a 'New Credit Card' payment type 'Visa' with account 'Visa_Corporate_Purchase' number '4055 0111 1111 1111' Submit = 'Yes'</v>
      </c>
      <c r="H606" s="24" t="str">
        <f t="shared" si="61"/>
        <v>Environment= https://sg-dev-web.securegive.com/,  User= testing+605+load@securegive.com</v>
      </c>
      <c r="I606" s="34" t="s">
        <v>244</v>
      </c>
      <c r="J606" t="s">
        <v>272</v>
      </c>
      <c r="K606" s="34" t="s">
        <v>2362</v>
      </c>
      <c r="L606" t="s">
        <v>271</v>
      </c>
      <c r="M606" t="s">
        <v>55</v>
      </c>
      <c r="N606" t="s">
        <v>55</v>
      </c>
      <c r="O606" s="1" t="s">
        <v>92</v>
      </c>
      <c r="P606" t="s">
        <v>13</v>
      </c>
      <c r="Q606">
        <v>1</v>
      </c>
      <c r="R606" s="24">
        <v>1</v>
      </c>
      <c r="S606" s="7" t="s">
        <v>213</v>
      </c>
      <c r="T606" s="7">
        <v>2</v>
      </c>
      <c r="U606" s="7" t="s">
        <v>213</v>
      </c>
      <c r="V606" s="26" t="s">
        <v>55</v>
      </c>
      <c r="W606" s="22" t="s">
        <v>55</v>
      </c>
      <c r="X606" s="32" t="s">
        <v>55</v>
      </c>
      <c r="Y606" s="32" t="s">
        <v>55</v>
      </c>
      <c r="Z606" s="22" t="s">
        <v>55</v>
      </c>
      <c r="AA606" s="22" t="s">
        <v>55</v>
      </c>
      <c r="AB606" s="22" t="s">
        <v>55</v>
      </c>
      <c r="AC606" t="s">
        <v>60</v>
      </c>
      <c r="AD606">
        <v>1</v>
      </c>
      <c r="AF606" t="s">
        <v>24</v>
      </c>
      <c r="AG606">
        <v>10</v>
      </c>
      <c r="AH606" t="s">
        <v>17</v>
      </c>
      <c r="AI606" s="5" t="s">
        <v>55</v>
      </c>
      <c r="AJ606" s="5" t="s">
        <v>55</v>
      </c>
      <c r="AK606" s="32" t="s">
        <v>55</v>
      </c>
      <c r="AL606" s="22" t="s">
        <v>55</v>
      </c>
      <c r="AM606" s="32" t="s">
        <v>55</v>
      </c>
      <c r="AN606" s="32" t="s">
        <v>55</v>
      </c>
      <c r="AO606" s="22" t="str">
        <f t="shared" si="57"/>
        <v>One-Time gift on N/A basis charged on N/A Delayed start date of N/A ending on N/A</v>
      </c>
      <c r="AP606" t="s">
        <v>38</v>
      </c>
      <c r="AQ606" s="5" t="s">
        <v>64</v>
      </c>
      <c r="AR606" s="5" t="s">
        <v>181</v>
      </c>
      <c r="AS606" s="5" t="s">
        <v>64</v>
      </c>
      <c r="AT606" s="5"/>
      <c r="AU606" t="s">
        <v>38</v>
      </c>
      <c r="AV606" t="s">
        <v>38</v>
      </c>
      <c r="AW606" t="s">
        <v>38</v>
      </c>
      <c r="AX606" t="s">
        <v>90</v>
      </c>
      <c r="AY606" s="35" t="s">
        <v>3286</v>
      </c>
      <c r="AZ606" s="36" t="s">
        <v>3604</v>
      </c>
      <c r="BA606" s="36" t="s">
        <v>4298</v>
      </c>
      <c r="BB606" s="36" t="s">
        <v>6183</v>
      </c>
      <c r="BC606" s="37"/>
      <c r="BD606" s="36" t="s">
        <v>5359</v>
      </c>
      <c r="BE606" s="36" t="s">
        <v>5214</v>
      </c>
      <c r="BF606" t="s">
        <v>87</v>
      </c>
      <c r="BG606" s="39">
        <v>38166</v>
      </c>
      <c r="BH606" t="s">
        <v>53</v>
      </c>
      <c r="BI606" t="s">
        <v>221</v>
      </c>
      <c r="BJ606" s="5" t="s">
        <v>55</v>
      </c>
      <c r="BK606" t="s">
        <v>37</v>
      </c>
      <c r="BL606" t="s">
        <v>237</v>
      </c>
      <c r="BM606" t="s">
        <v>111</v>
      </c>
      <c r="BN606" t="s">
        <v>106</v>
      </c>
      <c r="BO606" t="s">
        <v>100</v>
      </c>
      <c r="BP606" s="4">
        <v>44188</v>
      </c>
      <c r="BQ606">
        <v>123</v>
      </c>
      <c r="BR606" s="5" t="s">
        <v>55</v>
      </c>
      <c r="BS606" t="s">
        <v>172</v>
      </c>
      <c r="BT606">
        <v>30215</v>
      </c>
      <c r="BU606" t="s">
        <v>38</v>
      </c>
      <c r="BV606" t="s">
        <v>38</v>
      </c>
      <c r="BW606" s="5" t="s">
        <v>55</v>
      </c>
      <c r="BX606" s="22" t="s">
        <v>55</v>
      </c>
      <c r="BY606" s="5" t="s">
        <v>55</v>
      </c>
      <c r="BZ606" s="5" t="s">
        <v>55</v>
      </c>
      <c r="CA606" t="s">
        <v>37</v>
      </c>
      <c r="CB606" t="s">
        <v>37</v>
      </c>
      <c r="CC606" t="s">
        <v>55</v>
      </c>
    </row>
    <row r="607" spans="1:81" x14ac:dyDescent="0.2">
      <c r="A607" s="7" t="s">
        <v>37</v>
      </c>
      <c r="B607" t="s">
        <v>870</v>
      </c>
      <c r="C607" t="s">
        <v>136</v>
      </c>
      <c r="D607" t="s">
        <v>166</v>
      </c>
      <c r="E607" t="str">
        <f t="shared" si="58"/>
        <v>Load Scenario 606 (Org#=1| Campus#=1, GiftType#=2, Fund#=1)</v>
      </c>
      <c r="F607" s="24" t="str">
        <f t="shared" si="59"/>
        <v>CampusName=Main Campus|GiftType=Donate| DonatePurchaseGoal=Donate|FundName= General Giving| CategoryName=</v>
      </c>
      <c r="G607" s="24" t="str">
        <f t="shared" si="60"/>
        <v>Load Scenario 606 (Org#=1| Campus#=1, GiftType#=2, Fund#=1) - Using 'Main Campus',  'Donate', using 'AmountCurrency' of '14', with a 'One-Time' transaction using a 'New Credit Card' payment type 'Visa' with account 'Mastercard_Personal' number '5454 5454 5454 5454' Submit = 'Yes'</v>
      </c>
      <c r="H607" s="24" t="str">
        <f t="shared" si="61"/>
        <v>Environment= https://sg-dev-web.securegive.com/,  User= testing+606+load@securegive.com</v>
      </c>
      <c r="I607" s="34" t="s">
        <v>244</v>
      </c>
      <c r="J607" t="s">
        <v>272</v>
      </c>
      <c r="K607" s="34" t="s">
        <v>2363</v>
      </c>
      <c r="L607" t="s">
        <v>271</v>
      </c>
      <c r="M607" t="s">
        <v>55</v>
      </c>
      <c r="N607" t="s">
        <v>55</v>
      </c>
      <c r="O607" s="1" t="s">
        <v>92</v>
      </c>
      <c r="P607" t="s">
        <v>13</v>
      </c>
      <c r="Q607">
        <v>1</v>
      </c>
      <c r="R607" s="24">
        <v>1</v>
      </c>
      <c r="S607" s="7" t="s">
        <v>213</v>
      </c>
      <c r="T607" s="7">
        <v>2</v>
      </c>
      <c r="U607" s="7" t="s">
        <v>213</v>
      </c>
      <c r="V607" s="26" t="s">
        <v>55</v>
      </c>
      <c r="W607" s="22" t="s">
        <v>55</v>
      </c>
      <c r="X607" s="32" t="s">
        <v>55</v>
      </c>
      <c r="Y607" s="32" t="s">
        <v>55</v>
      </c>
      <c r="Z607" s="22" t="s">
        <v>55</v>
      </c>
      <c r="AA607" s="22" t="s">
        <v>55</v>
      </c>
      <c r="AB607" s="22" t="s">
        <v>55</v>
      </c>
      <c r="AC607" t="s">
        <v>60</v>
      </c>
      <c r="AD607">
        <v>1</v>
      </c>
      <c r="AF607" t="s">
        <v>24</v>
      </c>
      <c r="AG607">
        <v>14</v>
      </c>
      <c r="AH607" t="s">
        <v>17</v>
      </c>
      <c r="AI607" s="5" t="s">
        <v>55</v>
      </c>
      <c r="AJ607" s="5" t="s">
        <v>55</v>
      </c>
      <c r="AK607" s="32" t="s">
        <v>55</v>
      </c>
      <c r="AL607" s="22" t="s">
        <v>55</v>
      </c>
      <c r="AM607" s="32" t="s">
        <v>55</v>
      </c>
      <c r="AN607" s="32" t="s">
        <v>55</v>
      </c>
      <c r="AO607" s="22" t="str">
        <f t="shared" si="57"/>
        <v>One-Time gift on N/A basis charged on N/A Delayed start date of N/A ending on N/A</v>
      </c>
      <c r="AP607" t="s">
        <v>38</v>
      </c>
      <c r="AQ607" s="5" t="s">
        <v>64</v>
      </c>
      <c r="AR607" s="5" t="s">
        <v>181</v>
      </c>
      <c r="AS607" s="5" t="s">
        <v>64</v>
      </c>
      <c r="AT607" s="5"/>
      <c r="AU607" t="s">
        <v>38</v>
      </c>
      <c r="AV607" t="s">
        <v>38</v>
      </c>
      <c r="AW607" t="s">
        <v>38</v>
      </c>
      <c r="AX607" t="s">
        <v>90</v>
      </c>
      <c r="AY607" s="35" t="s">
        <v>3508</v>
      </c>
      <c r="AZ607" s="36" t="s">
        <v>3570</v>
      </c>
      <c r="BA607" s="36" t="s">
        <v>4299</v>
      </c>
      <c r="BB607" s="36" t="s">
        <v>6184</v>
      </c>
      <c r="BC607" s="37"/>
      <c r="BD607" s="36" t="s">
        <v>6015</v>
      </c>
      <c r="BE607" s="36" t="s">
        <v>5259</v>
      </c>
      <c r="BF607" t="s">
        <v>87</v>
      </c>
      <c r="BG607" s="39">
        <v>5127</v>
      </c>
      <c r="BH607" t="s">
        <v>53</v>
      </c>
      <c r="BI607" t="s">
        <v>221</v>
      </c>
      <c r="BJ607" s="5" t="s">
        <v>55</v>
      </c>
      <c r="BK607" t="s">
        <v>37</v>
      </c>
      <c r="BL607" t="s">
        <v>237</v>
      </c>
      <c r="BM607" t="s">
        <v>111</v>
      </c>
      <c r="BN607" t="s">
        <v>122</v>
      </c>
      <c r="BO607" t="s">
        <v>101</v>
      </c>
      <c r="BP607" s="4">
        <v>44188</v>
      </c>
      <c r="BQ607">
        <v>123</v>
      </c>
      <c r="BR607" s="5" t="s">
        <v>55</v>
      </c>
      <c r="BS607" t="s">
        <v>173</v>
      </c>
      <c r="BT607">
        <v>30215</v>
      </c>
      <c r="BU607" t="s">
        <v>38</v>
      </c>
      <c r="BV607" t="s">
        <v>38</v>
      </c>
      <c r="BW607" s="5" t="s">
        <v>55</v>
      </c>
      <c r="BX607" s="22" t="s">
        <v>55</v>
      </c>
      <c r="BY607" s="5" t="s">
        <v>55</v>
      </c>
      <c r="BZ607" s="5" t="s">
        <v>55</v>
      </c>
      <c r="CA607" t="s">
        <v>38</v>
      </c>
      <c r="CB607" t="s">
        <v>37</v>
      </c>
      <c r="CC607" t="s">
        <v>55</v>
      </c>
    </row>
    <row r="608" spans="1:81" x14ac:dyDescent="0.2">
      <c r="A608" s="7" t="s">
        <v>37</v>
      </c>
      <c r="B608" t="s">
        <v>871</v>
      </c>
      <c r="C608" t="s">
        <v>136</v>
      </c>
      <c r="D608" t="s">
        <v>166</v>
      </c>
      <c r="E608" t="str">
        <f t="shared" si="58"/>
        <v>Load Scenario 607 (Org#=1| Campus#=1, GiftType#=2, Fund#=1)</v>
      </c>
      <c r="F608" s="24" t="str">
        <f t="shared" si="59"/>
        <v>CampusName=Main Campus|GiftType=Donate| DonatePurchaseGoal=Donate|FundName= General Giving| CategoryName=</v>
      </c>
      <c r="G608" s="24" t="str">
        <f t="shared" si="60"/>
        <v>Load Scenario 607 (Org#=1| Campus#=1, GiftType#=2, Fund#=1) - Using 'Main Campus',  'Donate', using 'AmountCurrency' of '15', with a 'One-Time' transaction using a 'New Credit Card' payment type 'Mastercard' with account 'Mastercard_Corporate' number '5405 2222 2222 2226' Submit = 'Yes'</v>
      </c>
      <c r="H608" s="24" t="str">
        <f t="shared" si="61"/>
        <v>Environment= https://sg-dev-web.securegive.com/,  User= testing+607+load@securegive.com</v>
      </c>
      <c r="I608" s="34" t="s">
        <v>244</v>
      </c>
      <c r="J608" t="s">
        <v>272</v>
      </c>
      <c r="K608" s="34" t="s">
        <v>2364</v>
      </c>
      <c r="L608" t="s">
        <v>271</v>
      </c>
      <c r="M608" t="s">
        <v>55</v>
      </c>
      <c r="N608" t="s">
        <v>55</v>
      </c>
      <c r="O608" s="1" t="s">
        <v>92</v>
      </c>
      <c r="P608" t="s">
        <v>13</v>
      </c>
      <c r="Q608">
        <v>1</v>
      </c>
      <c r="R608" s="24">
        <v>1</v>
      </c>
      <c r="S608" s="7" t="s">
        <v>213</v>
      </c>
      <c r="T608" s="7">
        <v>2</v>
      </c>
      <c r="U608" s="7" t="s">
        <v>213</v>
      </c>
      <c r="V608" s="26" t="s">
        <v>55</v>
      </c>
      <c r="W608" s="22" t="s">
        <v>55</v>
      </c>
      <c r="X608" s="32" t="s">
        <v>55</v>
      </c>
      <c r="Y608" s="32" t="s">
        <v>55</v>
      </c>
      <c r="Z608" s="22" t="s">
        <v>55</v>
      </c>
      <c r="AA608" s="22" t="s">
        <v>55</v>
      </c>
      <c r="AB608" s="22" t="s">
        <v>55</v>
      </c>
      <c r="AC608" t="s">
        <v>60</v>
      </c>
      <c r="AD608">
        <v>1</v>
      </c>
      <c r="AF608" t="s">
        <v>24</v>
      </c>
      <c r="AG608">
        <v>15</v>
      </c>
      <c r="AH608" t="s">
        <v>17</v>
      </c>
      <c r="AI608" s="5" t="s">
        <v>55</v>
      </c>
      <c r="AJ608" s="5" t="s">
        <v>55</v>
      </c>
      <c r="AK608" s="32" t="s">
        <v>55</v>
      </c>
      <c r="AL608" s="22" t="s">
        <v>55</v>
      </c>
      <c r="AM608" s="32" t="s">
        <v>55</v>
      </c>
      <c r="AN608" s="32" t="s">
        <v>55</v>
      </c>
      <c r="AO608" s="22" t="str">
        <f t="shared" si="57"/>
        <v>One-Time gift on N/A basis charged on N/A Delayed start date of N/A ending on N/A</v>
      </c>
      <c r="AP608" t="s">
        <v>38</v>
      </c>
      <c r="AQ608" s="5" t="s">
        <v>64</v>
      </c>
      <c r="AR608" s="5" t="s">
        <v>181</v>
      </c>
      <c r="AS608" s="5" t="s">
        <v>64</v>
      </c>
      <c r="AT608" s="5"/>
      <c r="AU608" t="s">
        <v>38</v>
      </c>
      <c r="AV608" t="s">
        <v>38</v>
      </c>
      <c r="AW608" t="s">
        <v>38</v>
      </c>
      <c r="AX608" t="s">
        <v>90</v>
      </c>
      <c r="AY608" s="35" t="s">
        <v>3618</v>
      </c>
      <c r="AZ608" s="36" t="s">
        <v>3312</v>
      </c>
      <c r="BA608" s="36" t="s">
        <v>4300</v>
      </c>
      <c r="BB608" s="36" t="s">
        <v>6185</v>
      </c>
      <c r="BC608" s="37"/>
      <c r="BD608" s="36" t="s">
        <v>5242</v>
      </c>
      <c r="BE608" s="36" t="s">
        <v>5420</v>
      </c>
      <c r="BF608" t="s">
        <v>87</v>
      </c>
      <c r="BG608" s="39">
        <v>10665</v>
      </c>
      <c r="BH608" t="s">
        <v>53</v>
      </c>
      <c r="BI608" t="s">
        <v>221</v>
      </c>
      <c r="BJ608" s="5" t="s">
        <v>55</v>
      </c>
      <c r="BK608" t="s">
        <v>37</v>
      </c>
      <c r="BL608" t="s">
        <v>238</v>
      </c>
      <c r="BM608" t="s">
        <v>111</v>
      </c>
      <c r="BN608" t="s">
        <v>123</v>
      </c>
      <c r="BO608" t="s">
        <v>103</v>
      </c>
      <c r="BP608" s="4">
        <v>44188</v>
      </c>
      <c r="BQ608">
        <v>123</v>
      </c>
      <c r="BR608" s="5" t="s">
        <v>55</v>
      </c>
      <c r="BS608" t="s">
        <v>174</v>
      </c>
      <c r="BT608">
        <v>30215</v>
      </c>
      <c r="BU608" t="s">
        <v>38</v>
      </c>
      <c r="BV608" t="s">
        <v>38</v>
      </c>
      <c r="BW608" s="5" t="s">
        <v>55</v>
      </c>
      <c r="BX608" s="22" t="s">
        <v>55</v>
      </c>
      <c r="BY608" s="5" t="s">
        <v>55</v>
      </c>
      <c r="BZ608" s="5" t="s">
        <v>55</v>
      </c>
      <c r="CA608" t="s">
        <v>38</v>
      </c>
      <c r="CB608" t="s">
        <v>37</v>
      </c>
      <c r="CC608" t="s">
        <v>55</v>
      </c>
    </row>
    <row r="609" spans="1:81" x14ac:dyDescent="0.2">
      <c r="A609" s="7" t="s">
        <v>37</v>
      </c>
      <c r="B609" t="s">
        <v>872</v>
      </c>
      <c r="C609" t="s">
        <v>136</v>
      </c>
      <c r="D609" t="s">
        <v>166</v>
      </c>
      <c r="E609" t="str">
        <f t="shared" si="58"/>
        <v>Load Scenario 608 (Org#=1| Campus#=1, GiftType#=2, Fund#=1)</v>
      </c>
      <c r="F609" s="24" t="str">
        <f t="shared" si="59"/>
        <v>CampusName=Main Campus|GiftType=Donate| DonatePurchaseGoal=Donate|FundName= General Giving| CategoryName=</v>
      </c>
      <c r="G609" s="24" t="str">
        <f t="shared" si="60"/>
        <v>Load Scenario 608 (Org#=1| Campus#=1, GiftType#=2, Fund#=1) - Using 'Main Campus',  'Donate', using 'AmountCurrency' of '16', with a 'One-Time' transaction using a 'New Credit Card' payment type 'Discover' with account 'Discover' number '6011 0009 9550 0000' Submit = 'Yes'</v>
      </c>
      <c r="H609" s="24" t="str">
        <f t="shared" si="61"/>
        <v>Environment= https://sg-dev-web.securegive.com/,  User= testing+608+load@securegive.com</v>
      </c>
      <c r="I609" s="34" t="s">
        <v>244</v>
      </c>
      <c r="J609" t="s">
        <v>272</v>
      </c>
      <c r="K609" s="34" t="s">
        <v>2365</v>
      </c>
      <c r="L609" t="s">
        <v>271</v>
      </c>
      <c r="M609" t="s">
        <v>55</v>
      </c>
      <c r="N609" t="s">
        <v>55</v>
      </c>
      <c r="O609" s="1" t="s">
        <v>92</v>
      </c>
      <c r="P609" t="s">
        <v>13</v>
      </c>
      <c r="Q609">
        <v>1</v>
      </c>
      <c r="R609" s="24">
        <v>1</v>
      </c>
      <c r="S609" s="7" t="s">
        <v>213</v>
      </c>
      <c r="T609" s="7">
        <v>2</v>
      </c>
      <c r="U609" s="7" t="s">
        <v>213</v>
      </c>
      <c r="V609" s="26" t="s">
        <v>55</v>
      </c>
      <c r="W609" s="22" t="s">
        <v>55</v>
      </c>
      <c r="X609" s="32" t="s">
        <v>55</v>
      </c>
      <c r="Y609" s="32" t="s">
        <v>55</v>
      </c>
      <c r="Z609" s="22" t="s">
        <v>55</v>
      </c>
      <c r="AA609" s="22" t="s">
        <v>55</v>
      </c>
      <c r="AB609" s="22" t="s">
        <v>55</v>
      </c>
      <c r="AC609" t="s">
        <v>60</v>
      </c>
      <c r="AD609">
        <v>1</v>
      </c>
      <c r="AF609" t="s">
        <v>24</v>
      </c>
      <c r="AG609">
        <v>16</v>
      </c>
      <c r="AH609" t="s">
        <v>17</v>
      </c>
      <c r="AI609" s="5" t="s">
        <v>55</v>
      </c>
      <c r="AJ609" s="5" t="s">
        <v>55</v>
      </c>
      <c r="AK609" s="32" t="s">
        <v>55</v>
      </c>
      <c r="AL609" s="22" t="s">
        <v>55</v>
      </c>
      <c r="AM609" s="32" t="s">
        <v>55</v>
      </c>
      <c r="AN609" s="32" t="s">
        <v>55</v>
      </c>
      <c r="AO609" s="22" t="str">
        <f t="shared" si="57"/>
        <v>One-Time gift on N/A basis charged on N/A Delayed start date of N/A ending on N/A</v>
      </c>
      <c r="AP609" t="s">
        <v>38</v>
      </c>
      <c r="AQ609" s="5" t="s">
        <v>64</v>
      </c>
      <c r="AR609" s="5" t="s">
        <v>181</v>
      </c>
      <c r="AS609" s="5" t="s">
        <v>64</v>
      </c>
      <c r="AT609" s="5"/>
      <c r="AU609" t="s">
        <v>38</v>
      </c>
      <c r="AV609" t="s">
        <v>38</v>
      </c>
      <c r="AW609" t="s">
        <v>38</v>
      </c>
      <c r="AX609" t="s">
        <v>90</v>
      </c>
      <c r="AY609" s="35" t="s">
        <v>3525</v>
      </c>
      <c r="AZ609" s="36" t="s">
        <v>3445</v>
      </c>
      <c r="BA609" s="36" t="s">
        <v>4301</v>
      </c>
      <c r="BB609" s="36" t="s">
        <v>6186</v>
      </c>
      <c r="BC609" s="37"/>
      <c r="BD609" s="36" t="s">
        <v>5424</v>
      </c>
      <c r="BE609" s="36" t="s">
        <v>5248</v>
      </c>
      <c r="BF609" t="s">
        <v>87</v>
      </c>
      <c r="BG609" s="39">
        <v>38073</v>
      </c>
      <c r="BH609" t="s">
        <v>53</v>
      </c>
      <c r="BI609" t="s">
        <v>221</v>
      </c>
      <c r="BJ609" s="5" t="s">
        <v>55</v>
      </c>
      <c r="BK609" t="s">
        <v>37</v>
      </c>
      <c r="BL609" t="s">
        <v>96</v>
      </c>
      <c r="BM609" t="s">
        <v>111</v>
      </c>
      <c r="BN609" t="s">
        <v>96</v>
      </c>
      <c r="BO609" t="s">
        <v>104</v>
      </c>
      <c r="BP609" s="4">
        <v>44188</v>
      </c>
      <c r="BQ609">
        <v>123</v>
      </c>
      <c r="BR609" s="5" t="s">
        <v>55</v>
      </c>
      <c r="BS609" t="s">
        <v>175</v>
      </c>
      <c r="BT609">
        <v>30215</v>
      </c>
      <c r="BU609" t="s">
        <v>38</v>
      </c>
      <c r="BV609" t="s">
        <v>38</v>
      </c>
      <c r="BW609" s="5" t="s">
        <v>55</v>
      </c>
      <c r="BX609" s="22" t="s">
        <v>55</v>
      </c>
      <c r="BY609" s="5" t="s">
        <v>55</v>
      </c>
      <c r="BZ609" s="5" t="s">
        <v>55</v>
      </c>
      <c r="CA609" t="s">
        <v>37</v>
      </c>
      <c r="CB609" t="s">
        <v>37</v>
      </c>
      <c r="CC609" t="s">
        <v>55</v>
      </c>
    </row>
    <row r="610" spans="1:81" x14ac:dyDescent="0.2">
      <c r="A610" s="7" t="s">
        <v>37</v>
      </c>
      <c r="B610" t="s">
        <v>873</v>
      </c>
      <c r="C610" t="s">
        <v>136</v>
      </c>
      <c r="D610" t="s">
        <v>166</v>
      </c>
      <c r="E610" t="str">
        <f t="shared" si="58"/>
        <v>Load Scenario 609 (Org#=1| Campus#=1, GiftType#=2, Fund#=1)</v>
      </c>
      <c r="F610" s="24" t="str">
        <f t="shared" si="59"/>
        <v>CampusName=Main Campus|GiftType=Donate| DonatePurchaseGoal=Donate|FundName= General Giving| CategoryName=</v>
      </c>
      <c r="G610" s="24" t="str">
        <f t="shared" si="60"/>
        <v>Load Scenario 609 (Org#=1| Campus#=1, GiftType#=2, Fund#=1) - Using 'Main Campus',  'Donate', using 'AmountCurrency' of '10', with a 'One-Time' transaction using a 'New Credit Card' payment type 'Amex' with account 'American_Express' number '3714 496353 98431' Submit = 'Yes'</v>
      </c>
      <c r="H610" s="24" t="str">
        <f t="shared" si="61"/>
        <v>Environment= https://sg-dev-web.securegive.com/,  User= testing+609+load@securegive.com</v>
      </c>
      <c r="I610" s="34" t="s">
        <v>244</v>
      </c>
      <c r="J610" t="s">
        <v>272</v>
      </c>
      <c r="K610" s="34" t="s">
        <v>2366</v>
      </c>
      <c r="L610" t="s">
        <v>271</v>
      </c>
      <c r="M610" t="s">
        <v>55</v>
      </c>
      <c r="N610" t="s">
        <v>55</v>
      </c>
      <c r="O610" s="1" t="s">
        <v>92</v>
      </c>
      <c r="P610" t="s">
        <v>13</v>
      </c>
      <c r="Q610">
        <v>1</v>
      </c>
      <c r="R610" s="24">
        <v>1</v>
      </c>
      <c r="S610" s="7" t="s">
        <v>213</v>
      </c>
      <c r="T610" s="7">
        <v>2</v>
      </c>
      <c r="U610" s="7" t="s">
        <v>213</v>
      </c>
      <c r="V610" s="26" t="s">
        <v>55</v>
      </c>
      <c r="W610" s="22" t="s">
        <v>55</v>
      </c>
      <c r="X610" s="32" t="s">
        <v>55</v>
      </c>
      <c r="Y610" s="32" t="s">
        <v>55</v>
      </c>
      <c r="Z610" s="22" t="s">
        <v>55</v>
      </c>
      <c r="AA610" s="22" t="s">
        <v>55</v>
      </c>
      <c r="AB610" s="22" t="s">
        <v>55</v>
      </c>
      <c r="AC610" t="s">
        <v>60</v>
      </c>
      <c r="AD610">
        <v>1</v>
      </c>
      <c r="AF610" t="s">
        <v>24</v>
      </c>
      <c r="AG610">
        <v>10</v>
      </c>
      <c r="AH610" t="s">
        <v>17</v>
      </c>
      <c r="AI610" s="5" t="s">
        <v>55</v>
      </c>
      <c r="AJ610" s="5" t="s">
        <v>55</v>
      </c>
      <c r="AK610" s="32" t="s">
        <v>55</v>
      </c>
      <c r="AL610" s="22" t="s">
        <v>55</v>
      </c>
      <c r="AM610" s="32" t="s">
        <v>55</v>
      </c>
      <c r="AN610" s="32" t="s">
        <v>55</v>
      </c>
      <c r="AO610" s="22" t="str">
        <f t="shared" si="57"/>
        <v>One-Time gift on N/A basis charged on N/A Delayed start date of N/A ending on N/A</v>
      </c>
      <c r="AP610" t="s">
        <v>38</v>
      </c>
      <c r="AQ610" s="5" t="s">
        <v>64</v>
      </c>
      <c r="AR610" s="5" t="s">
        <v>181</v>
      </c>
      <c r="AS610" s="5" t="s">
        <v>64</v>
      </c>
      <c r="AT610" s="5"/>
      <c r="AU610" t="s">
        <v>38</v>
      </c>
      <c r="AV610" t="s">
        <v>38</v>
      </c>
      <c r="AW610" t="s">
        <v>38</v>
      </c>
      <c r="AX610" t="s">
        <v>90</v>
      </c>
      <c r="AY610" s="35" t="s">
        <v>3485</v>
      </c>
      <c r="AZ610" s="36" t="s">
        <v>3428</v>
      </c>
      <c r="BA610" s="36" t="s">
        <v>4302</v>
      </c>
      <c r="BB610" s="36" t="s">
        <v>6187</v>
      </c>
      <c r="BC610" s="37"/>
      <c r="BD610" s="36" t="s">
        <v>5854</v>
      </c>
      <c r="BE610" s="36" t="s">
        <v>5478</v>
      </c>
      <c r="BF610" t="s">
        <v>87</v>
      </c>
      <c r="BG610" s="39">
        <v>63290</v>
      </c>
      <c r="BH610" t="s">
        <v>53</v>
      </c>
      <c r="BI610" t="s">
        <v>221</v>
      </c>
      <c r="BJ610" s="5" t="s">
        <v>55</v>
      </c>
      <c r="BK610" t="s">
        <v>37</v>
      </c>
      <c r="BL610" t="s">
        <v>239</v>
      </c>
      <c r="BM610" t="s">
        <v>111</v>
      </c>
      <c r="BN610" t="s">
        <v>107</v>
      </c>
      <c r="BO610" t="s">
        <v>105</v>
      </c>
      <c r="BP610" s="4">
        <v>44188</v>
      </c>
      <c r="BQ610" s="5" t="s">
        <v>55</v>
      </c>
      <c r="BR610">
        <v>1234</v>
      </c>
      <c r="BS610" t="s">
        <v>176</v>
      </c>
      <c r="BT610">
        <v>30215</v>
      </c>
      <c r="BU610" t="s">
        <v>38</v>
      </c>
      <c r="BV610" t="s">
        <v>55</v>
      </c>
      <c r="BW610" s="5" t="s">
        <v>55</v>
      </c>
      <c r="BX610" s="22" t="s">
        <v>55</v>
      </c>
      <c r="BY610" s="5" t="s">
        <v>55</v>
      </c>
      <c r="BZ610" s="5" t="s">
        <v>55</v>
      </c>
      <c r="CA610" t="s">
        <v>37</v>
      </c>
      <c r="CB610" t="s">
        <v>37</v>
      </c>
      <c r="CC610" t="s">
        <v>55</v>
      </c>
    </row>
    <row r="611" spans="1:81" x14ac:dyDescent="0.2">
      <c r="A611" s="7" t="s">
        <v>37</v>
      </c>
      <c r="B611" t="s">
        <v>874</v>
      </c>
      <c r="C611" t="s">
        <v>136</v>
      </c>
      <c r="D611" t="s">
        <v>166</v>
      </c>
      <c r="E611" t="str">
        <f t="shared" si="58"/>
        <v>Load Scenario 610 (Org#=1| Campus#=1, GiftType#=2, Fund#=1)</v>
      </c>
      <c r="F611" s="24" t="str">
        <f t="shared" si="59"/>
        <v>CampusName=Main Campus|GiftType=Donate| DonatePurchaseGoal=Donate|FundName= General Giving| CategoryName=</v>
      </c>
      <c r="G611" s="24" t="str">
        <f t="shared" si="60"/>
        <v>Load Scenario 610 (Org#=1| Campus#=1, GiftType#=2, Fund#=1) - Using 'Main Campus',  'Donate', using 'AmountCurrency' of '10', with a 'One-Time' transaction using a 'New Bank Account' payment type 'ach' with account 'NormalAccount' number '856667' Submit = 'Yes'</v>
      </c>
      <c r="H611" s="24" t="str">
        <f t="shared" si="61"/>
        <v>Environment= https://sg-dev-web.securegive.com/,  User= testing+610+load@securegive.com</v>
      </c>
      <c r="I611" s="34" t="s">
        <v>244</v>
      </c>
      <c r="J611" t="s">
        <v>272</v>
      </c>
      <c r="K611" s="34" t="s">
        <v>2367</v>
      </c>
      <c r="L611" t="s">
        <v>271</v>
      </c>
      <c r="M611" t="s">
        <v>55</v>
      </c>
      <c r="N611" t="s">
        <v>55</v>
      </c>
      <c r="O611" s="1" t="s">
        <v>92</v>
      </c>
      <c r="P611" t="s">
        <v>13</v>
      </c>
      <c r="Q611">
        <v>1</v>
      </c>
      <c r="R611" s="24">
        <v>1</v>
      </c>
      <c r="S611" s="7" t="s">
        <v>213</v>
      </c>
      <c r="T611" s="7">
        <v>2</v>
      </c>
      <c r="U611" s="7" t="s">
        <v>213</v>
      </c>
      <c r="V611" s="26" t="s">
        <v>55</v>
      </c>
      <c r="W611" s="22" t="s">
        <v>55</v>
      </c>
      <c r="X611" s="32" t="s">
        <v>55</v>
      </c>
      <c r="Y611" s="32" t="s">
        <v>55</v>
      </c>
      <c r="Z611" s="22" t="s">
        <v>55</v>
      </c>
      <c r="AA611" s="22" t="s">
        <v>55</v>
      </c>
      <c r="AB611" s="22" t="s">
        <v>55</v>
      </c>
      <c r="AC611" t="s">
        <v>60</v>
      </c>
      <c r="AD611">
        <v>1</v>
      </c>
      <c r="AF611" t="s">
        <v>24</v>
      </c>
      <c r="AG611">
        <v>10</v>
      </c>
      <c r="AH611" t="s">
        <v>17</v>
      </c>
      <c r="AI611" s="5" t="s">
        <v>55</v>
      </c>
      <c r="AJ611" s="5" t="s">
        <v>55</v>
      </c>
      <c r="AK611" s="32" t="s">
        <v>55</v>
      </c>
      <c r="AL611" s="22" t="s">
        <v>55</v>
      </c>
      <c r="AM611" s="32" t="s">
        <v>55</v>
      </c>
      <c r="AN611" s="32" t="s">
        <v>55</v>
      </c>
      <c r="AO611" s="22" t="str">
        <f t="shared" si="57"/>
        <v>One-Time gift on N/A basis charged on N/A Delayed start date of N/A ending on N/A</v>
      </c>
      <c r="AP611" t="s">
        <v>38</v>
      </c>
      <c r="AQ611" s="5" t="s">
        <v>64</v>
      </c>
      <c r="AR611" s="5" t="s">
        <v>181</v>
      </c>
      <c r="AS611" s="5" t="s">
        <v>64</v>
      </c>
      <c r="AT611" s="5"/>
      <c r="AU611" t="s">
        <v>38</v>
      </c>
      <c r="AV611" t="s">
        <v>38</v>
      </c>
      <c r="AW611" t="s">
        <v>38</v>
      </c>
      <c r="AX611" t="s">
        <v>90</v>
      </c>
      <c r="AY611" s="35" t="s">
        <v>3582</v>
      </c>
      <c r="AZ611" s="36" t="s">
        <v>3607</v>
      </c>
      <c r="BA611" s="36" t="s">
        <v>4303</v>
      </c>
      <c r="BB611" s="36" t="s">
        <v>6188</v>
      </c>
      <c r="BC611" s="37"/>
      <c r="BD611" s="36" t="s">
        <v>5795</v>
      </c>
      <c r="BE611" s="36" t="s">
        <v>5336</v>
      </c>
      <c r="BF611" t="s">
        <v>87</v>
      </c>
      <c r="BG611" s="39">
        <v>10641</v>
      </c>
      <c r="BH611" t="s">
        <v>126</v>
      </c>
      <c r="BI611" t="s">
        <v>221</v>
      </c>
      <c r="BJ611" s="5" t="s">
        <v>55</v>
      </c>
      <c r="BK611" s="5" t="s">
        <v>55</v>
      </c>
      <c r="BL611" t="s">
        <v>236</v>
      </c>
      <c r="BM611" t="s">
        <v>110</v>
      </c>
      <c r="BN611" t="s">
        <v>119</v>
      </c>
      <c r="BO611">
        <v>856667</v>
      </c>
      <c r="BP611" s="5" t="s">
        <v>55</v>
      </c>
      <c r="BQ611" s="5" t="s">
        <v>55</v>
      </c>
      <c r="BR611" s="5" t="s">
        <v>55</v>
      </c>
      <c r="BS611" s="5" t="s">
        <v>55</v>
      </c>
      <c r="BT611" s="5" t="s">
        <v>55</v>
      </c>
      <c r="BU611" s="5" t="s">
        <v>55</v>
      </c>
      <c r="BV611" t="s">
        <v>38</v>
      </c>
      <c r="BW611" t="s">
        <v>51</v>
      </c>
      <c r="BX611" s="6" t="s">
        <v>132</v>
      </c>
      <c r="BY611" t="s">
        <v>52</v>
      </c>
      <c r="BZ611" s="5" t="s">
        <v>131</v>
      </c>
      <c r="CA611" t="s">
        <v>38</v>
      </c>
      <c r="CB611" t="s">
        <v>37</v>
      </c>
      <c r="CC611" t="s">
        <v>215</v>
      </c>
    </row>
    <row r="612" spans="1:81" x14ac:dyDescent="0.2">
      <c r="A612" s="7" t="s">
        <v>37</v>
      </c>
      <c r="B612" t="s">
        <v>875</v>
      </c>
      <c r="C612" t="s">
        <v>136</v>
      </c>
      <c r="D612" t="s">
        <v>166</v>
      </c>
      <c r="E612" t="str">
        <f t="shared" si="58"/>
        <v>Load Scenario 611 (Org#=1| Campus#=1, GiftType#=2, Fund#=1)</v>
      </c>
      <c r="F612" s="24" t="str">
        <f t="shared" si="59"/>
        <v>CampusName=Main Campus|GiftType=Donate| DonatePurchaseGoal=Donate|FundName= General Giving| CategoryName=</v>
      </c>
      <c r="G612" s="24" t="str">
        <f t="shared" si="60"/>
        <v>Load Scenario 611 (Org#=1| Campus#=1, GiftType#=2, Fund#=1) - Using 'Main Campus',  'Donate', using 'AmountCurrency' of '10', with a 'One-Time' transaction using a 'New Credit Card' payment type 'Visa' with account 'Visa_Personal' number '4111 1111 1111 1111' Submit = 'Yes'</v>
      </c>
      <c r="H612" s="24" t="str">
        <f t="shared" si="61"/>
        <v>Environment= https://sg-dev-web.securegive.com/,  User= testing+611+load@securegive.com</v>
      </c>
      <c r="I612" s="34" t="s">
        <v>244</v>
      </c>
      <c r="J612" t="s">
        <v>272</v>
      </c>
      <c r="K612" s="34" t="s">
        <v>2368</v>
      </c>
      <c r="L612" t="s">
        <v>271</v>
      </c>
      <c r="M612" t="s">
        <v>55</v>
      </c>
      <c r="N612" t="s">
        <v>55</v>
      </c>
      <c r="O612" s="1" t="s">
        <v>92</v>
      </c>
      <c r="P612" t="s">
        <v>13</v>
      </c>
      <c r="Q612">
        <v>1</v>
      </c>
      <c r="R612" s="24">
        <v>1</v>
      </c>
      <c r="S612" s="7" t="s">
        <v>213</v>
      </c>
      <c r="T612" s="7">
        <v>2</v>
      </c>
      <c r="U612" s="7" t="s">
        <v>213</v>
      </c>
      <c r="V612" s="26" t="s">
        <v>55</v>
      </c>
      <c r="W612" s="22" t="s">
        <v>55</v>
      </c>
      <c r="X612" s="32" t="s">
        <v>55</v>
      </c>
      <c r="Y612" s="32" t="s">
        <v>55</v>
      </c>
      <c r="Z612" s="22" t="s">
        <v>55</v>
      </c>
      <c r="AA612" s="22" t="s">
        <v>55</v>
      </c>
      <c r="AB612" s="22" t="s">
        <v>55</v>
      </c>
      <c r="AC612" t="s">
        <v>60</v>
      </c>
      <c r="AD612">
        <v>1</v>
      </c>
      <c r="AF612" t="s">
        <v>24</v>
      </c>
      <c r="AG612">
        <v>10</v>
      </c>
      <c r="AH612" t="s">
        <v>17</v>
      </c>
      <c r="AI612" s="5" t="s">
        <v>55</v>
      </c>
      <c r="AJ612" s="5" t="s">
        <v>55</v>
      </c>
      <c r="AK612" s="32" t="s">
        <v>55</v>
      </c>
      <c r="AL612" s="22" t="s">
        <v>55</v>
      </c>
      <c r="AM612" s="32" t="s">
        <v>55</v>
      </c>
      <c r="AN612" s="32" t="s">
        <v>55</v>
      </c>
      <c r="AO612" s="22" t="str">
        <f t="shared" si="57"/>
        <v>One-Time gift on N/A basis charged on N/A Delayed start date of N/A ending on N/A</v>
      </c>
      <c r="AP612" t="s">
        <v>38</v>
      </c>
      <c r="AQ612" s="5" t="s">
        <v>64</v>
      </c>
      <c r="AR612" s="5" t="s">
        <v>181</v>
      </c>
      <c r="AS612" s="5" t="s">
        <v>64</v>
      </c>
      <c r="AT612" s="5"/>
      <c r="AU612" t="s">
        <v>38</v>
      </c>
      <c r="AV612" t="s">
        <v>38</v>
      </c>
      <c r="AW612" t="s">
        <v>38</v>
      </c>
      <c r="AX612" t="s">
        <v>90</v>
      </c>
      <c r="AY612" s="35" t="s">
        <v>3470</v>
      </c>
      <c r="AZ612" s="36" t="s">
        <v>3503</v>
      </c>
      <c r="BA612" s="36" t="s">
        <v>4304</v>
      </c>
      <c r="BB612" s="36" t="s">
        <v>6189</v>
      </c>
      <c r="BC612" s="37"/>
      <c r="BD612" s="36" t="s">
        <v>6190</v>
      </c>
      <c r="BE612" s="36" t="s">
        <v>5315</v>
      </c>
      <c r="BF612" t="s">
        <v>87</v>
      </c>
      <c r="BG612" s="39">
        <v>65548</v>
      </c>
      <c r="BH612" t="s">
        <v>53</v>
      </c>
      <c r="BI612" t="s">
        <v>221</v>
      </c>
      <c r="BJ612" s="5" t="s">
        <v>55</v>
      </c>
      <c r="BK612" t="s">
        <v>37</v>
      </c>
      <c r="BL612" t="s">
        <v>237</v>
      </c>
      <c r="BM612" t="s">
        <v>111</v>
      </c>
      <c r="BN612" t="s">
        <v>121</v>
      </c>
      <c r="BO612" t="s">
        <v>98</v>
      </c>
      <c r="BP612" s="4">
        <v>44188</v>
      </c>
      <c r="BQ612">
        <v>123</v>
      </c>
      <c r="BR612" s="5" t="s">
        <v>55</v>
      </c>
      <c r="BS612" t="s">
        <v>50</v>
      </c>
      <c r="BT612">
        <v>30215</v>
      </c>
      <c r="BU612" t="s">
        <v>38</v>
      </c>
      <c r="BV612" t="s">
        <v>38</v>
      </c>
      <c r="BW612" s="5" t="s">
        <v>55</v>
      </c>
      <c r="BX612" s="22" t="s">
        <v>55</v>
      </c>
      <c r="BY612" s="5" t="s">
        <v>55</v>
      </c>
      <c r="BZ612" s="5" t="s">
        <v>55</v>
      </c>
      <c r="CA612" t="s">
        <v>37</v>
      </c>
      <c r="CB612" t="s">
        <v>37</v>
      </c>
      <c r="CC612" t="s">
        <v>55</v>
      </c>
    </row>
    <row r="613" spans="1:81" ht="17" customHeight="1" x14ac:dyDescent="0.2">
      <c r="A613" s="7" t="s">
        <v>37</v>
      </c>
      <c r="B613" t="s">
        <v>876</v>
      </c>
      <c r="C613" t="s">
        <v>136</v>
      </c>
      <c r="D613" t="s">
        <v>166</v>
      </c>
      <c r="E613" t="str">
        <f t="shared" si="58"/>
        <v>Load Scenario 612 (Org#=1| Campus#=1, GiftType#=2, Fund#=1)</v>
      </c>
      <c r="F613" s="24" t="str">
        <f t="shared" si="59"/>
        <v>CampusName=Main Campus|GiftType=Donate| DonatePurchaseGoal=Donate|FundName= General Giving| CategoryName=</v>
      </c>
      <c r="G613" s="24" t="str">
        <f t="shared" si="60"/>
        <v>Load Scenario 612 (Org#=1| Campus#=1, GiftType#=2, Fund#=1) - Using 'Main Campus',  'Donate', using 'AmountCurrency' of '10', with a 'One-Time' transaction using a 'New Credit Card' payment type 'Visa' with account 'Visa_Corporate_Purchase' number '4055 0111 1111 1111' Submit = 'Yes'</v>
      </c>
      <c r="H613" s="24" t="str">
        <f t="shared" si="61"/>
        <v>Environment= https://sg-dev-web.securegive.com/,  User= testing+612+load@securegive.com</v>
      </c>
      <c r="I613" s="34" t="s">
        <v>244</v>
      </c>
      <c r="J613" t="s">
        <v>272</v>
      </c>
      <c r="K613" s="34" t="s">
        <v>2369</v>
      </c>
      <c r="L613" t="s">
        <v>271</v>
      </c>
      <c r="M613" t="s">
        <v>55</v>
      </c>
      <c r="N613" t="s">
        <v>55</v>
      </c>
      <c r="O613" s="1" t="s">
        <v>92</v>
      </c>
      <c r="P613" t="s">
        <v>13</v>
      </c>
      <c r="Q613">
        <v>1</v>
      </c>
      <c r="R613" s="24">
        <v>1</v>
      </c>
      <c r="S613" s="7" t="s">
        <v>213</v>
      </c>
      <c r="T613" s="7">
        <v>2</v>
      </c>
      <c r="U613" s="7" t="s">
        <v>213</v>
      </c>
      <c r="V613" s="26" t="s">
        <v>55</v>
      </c>
      <c r="W613" s="22" t="s">
        <v>55</v>
      </c>
      <c r="X613" s="32" t="s">
        <v>55</v>
      </c>
      <c r="Y613" s="32" t="s">
        <v>55</v>
      </c>
      <c r="Z613" s="22" t="s">
        <v>55</v>
      </c>
      <c r="AA613" s="22" t="s">
        <v>55</v>
      </c>
      <c r="AB613" s="22" t="s">
        <v>55</v>
      </c>
      <c r="AC613" t="s">
        <v>60</v>
      </c>
      <c r="AD613">
        <v>1</v>
      </c>
      <c r="AF613" t="s">
        <v>24</v>
      </c>
      <c r="AG613">
        <v>10</v>
      </c>
      <c r="AH613" t="s">
        <v>17</v>
      </c>
      <c r="AI613" s="5" t="s">
        <v>55</v>
      </c>
      <c r="AJ613" s="5" t="s">
        <v>55</v>
      </c>
      <c r="AK613" s="32" t="s">
        <v>55</v>
      </c>
      <c r="AL613" s="22" t="s">
        <v>55</v>
      </c>
      <c r="AM613" s="32" t="s">
        <v>55</v>
      </c>
      <c r="AN613" s="32" t="s">
        <v>55</v>
      </c>
      <c r="AO613" s="22" t="str">
        <f t="shared" si="57"/>
        <v>One-Time gift on N/A basis charged on N/A Delayed start date of N/A ending on N/A</v>
      </c>
      <c r="AP613" t="s">
        <v>38</v>
      </c>
      <c r="AQ613" s="5" t="s">
        <v>64</v>
      </c>
      <c r="AR613" s="5" t="s">
        <v>181</v>
      </c>
      <c r="AS613" s="5" t="s">
        <v>64</v>
      </c>
      <c r="AT613" s="5"/>
      <c r="AU613" t="s">
        <v>38</v>
      </c>
      <c r="AV613" t="s">
        <v>38</v>
      </c>
      <c r="AW613" t="s">
        <v>38</v>
      </c>
      <c r="AX613" t="s">
        <v>90</v>
      </c>
      <c r="AY613" s="35" t="s">
        <v>3373</v>
      </c>
      <c r="AZ613" s="36" t="s">
        <v>3532</v>
      </c>
      <c r="BA613" s="36" t="s">
        <v>4305</v>
      </c>
      <c r="BB613" s="36" t="s">
        <v>6191</v>
      </c>
      <c r="BC613" s="37"/>
      <c r="BD613" s="36" t="s">
        <v>5272</v>
      </c>
      <c r="BE613" s="36" t="s">
        <v>5267</v>
      </c>
      <c r="BF613" t="s">
        <v>87</v>
      </c>
      <c r="BG613" s="39">
        <v>98421</v>
      </c>
      <c r="BH613" t="s">
        <v>53</v>
      </c>
      <c r="BI613" t="s">
        <v>221</v>
      </c>
      <c r="BJ613" s="5" t="s">
        <v>55</v>
      </c>
      <c r="BK613" t="s">
        <v>37</v>
      </c>
      <c r="BL613" t="s">
        <v>237</v>
      </c>
      <c r="BM613" t="s">
        <v>111</v>
      </c>
      <c r="BN613" t="s">
        <v>106</v>
      </c>
      <c r="BO613" t="s">
        <v>100</v>
      </c>
      <c r="BP613" s="4">
        <v>44188</v>
      </c>
      <c r="BQ613">
        <v>123</v>
      </c>
      <c r="BR613" s="5" t="s">
        <v>55</v>
      </c>
      <c r="BS613" t="s">
        <v>172</v>
      </c>
      <c r="BT613">
        <v>30215</v>
      </c>
      <c r="BU613" t="s">
        <v>38</v>
      </c>
      <c r="BV613" t="s">
        <v>38</v>
      </c>
      <c r="BW613" s="5" t="s">
        <v>55</v>
      </c>
      <c r="BX613" s="22" t="s">
        <v>55</v>
      </c>
      <c r="BY613" s="5" t="s">
        <v>55</v>
      </c>
      <c r="BZ613" s="5" t="s">
        <v>55</v>
      </c>
      <c r="CA613" t="s">
        <v>37</v>
      </c>
      <c r="CB613" t="s">
        <v>37</v>
      </c>
      <c r="CC613" t="s">
        <v>55</v>
      </c>
    </row>
    <row r="614" spans="1:81" x14ac:dyDescent="0.2">
      <c r="A614" s="7" t="s">
        <v>37</v>
      </c>
      <c r="B614" t="s">
        <v>877</v>
      </c>
      <c r="C614" t="s">
        <v>136</v>
      </c>
      <c r="D614" t="s">
        <v>166</v>
      </c>
      <c r="E614" t="str">
        <f t="shared" si="58"/>
        <v>Load Scenario 613 (Org#=1| Campus#=1, GiftType#=2, Fund#=1)</v>
      </c>
      <c r="F614" s="24" t="str">
        <f t="shared" si="59"/>
        <v>CampusName=Main Campus|GiftType=Donate| DonatePurchaseGoal=Donate|FundName= General Giving| CategoryName=</v>
      </c>
      <c r="G614" s="24" t="str">
        <f t="shared" si="60"/>
        <v>Load Scenario 613 (Org#=1| Campus#=1, GiftType#=2, Fund#=1) - Using 'Main Campus',  'Donate', using 'AmountCurrency' of '14', with a 'One-Time' transaction using a 'New Credit Card' payment type 'Visa' with account 'Mastercard_Personal' number '5454 5454 5454 5454' Submit = 'Yes'</v>
      </c>
      <c r="H614" s="24" t="str">
        <f t="shared" si="61"/>
        <v>Environment= https://sg-dev-web.securegive.com/,  User= testing+613+load@securegive.com</v>
      </c>
      <c r="I614" s="34" t="s">
        <v>244</v>
      </c>
      <c r="J614" t="s">
        <v>272</v>
      </c>
      <c r="K614" s="34" t="s">
        <v>2370</v>
      </c>
      <c r="L614" t="s">
        <v>271</v>
      </c>
      <c r="M614" t="s">
        <v>55</v>
      </c>
      <c r="N614" t="s">
        <v>55</v>
      </c>
      <c r="O614" s="1" t="s">
        <v>92</v>
      </c>
      <c r="P614" t="s">
        <v>13</v>
      </c>
      <c r="Q614">
        <v>1</v>
      </c>
      <c r="R614" s="24">
        <v>1</v>
      </c>
      <c r="S614" s="7" t="s">
        <v>213</v>
      </c>
      <c r="T614" s="7">
        <v>2</v>
      </c>
      <c r="U614" s="7" t="s">
        <v>213</v>
      </c>
      <c r="V614" s="26" t="s">
        <v>55</v>
      </c>
      <c r="W614" s="22" t="s">
        <v>55</v>
      </c>
      <c r="X614" s="32" t="s">
        <v>55</v>
      </c>
      <c r="Y614" s="32" t="s">
        <v>55</v>
      </c>
      <c r="Z614" s="22" t="s">
        <v>55</v>
      </c>
      <c r="AA614" s="22" t="s">
        <v>55</v>
      </c>
      <c r="AB614" s="22" t="s">
        <v>55</v>
      </c>
      <c r="AC614" t="s">
        <v>60</v>
      </c>
      <c r="AD614">
        <v>1</v>
      </c>
      <c r="AF614" t="s">
        <v>24</v>
      </c>
      <c r="AG614">
        <v>14</v>
      </c>
      <c r="AH614" t="s">
        <v>17</v>
      </c>
      <c r="AI614" s="5" t="s">
        <v>55</v>
      </c>
      <c r="AJ614" s="5" t="s">
        <v>55</v>
      </c>
      <c r="AK614" s="32" t="s">
        <v>55</v>
      </c>
      <c r="AL614" s="22" t="s">
        <v>55</v>
      </c>
      <c r="AM614" s="32" t="s">
        <v>55</v>
      </c>
      <c r="AN614" s="32" t="s">
        <v>55</v>
      </c>
      <c r="AO614" s="22" t="str">
        <f t="shared" si="57"/>
        <v>One-Time gift on N/A basis charged on N/A Delayed start date of N/A ending on N/A</v>
      </c>
      <c r="AP614" t="s">
        <v>38</v>
      </c>
      <c r="AQ614" s="5" t="s">
        <v>64</v>
      </c>
      <c r="AR614" s="5" t="s">
        <v>181</v>
      </c>
      <c r="AS614" s="5" t="s">
        <v>64</v>
      </c>
      <c r="AT614" s="5"/>
      <c r="AU614" t="s">
        <v>38</v>
      </c>
      <c r="AV614" t="s">
        <v>38</v>
      </c>
      <c r="AW614" t="s">
        <v>38</v>
      </c>
      <c r="AX614" t="s">
        <v>90</v>
      </c>
      <c r="AY614" s="35" t="s">
        <v>3526</v>
      </c>
      <c r="AZ614" s="36" t="s">
        <v>3517</v>
      </c>
      <c r="BA614" s="36" t="s">
        <v>4306</v>
      </c>
      <c r="BB614" s="36" t="s">
        <v>6192</v>
      </c>
      <c r="BC614" s="37"/>
      <c r="BD614" s="36" t="s">
        <v>5205</v>
      </c>
      <c r="BE614" s="36" t="s">
        <v>5353</v>
      </c>
      <c r="BF614" t="s">
        <v>87</v>
      </c>
      <c r="BG614" s="39">
        <v>57388</v>
      </c>
      <c r="BH614" t="s">
        <v>53</v>
      </c>
      <c r="BI614" t="s">
        <v>221</v>
      </c>
      <c r="BJ614" s="5" t="s">
        <v>55</v>
      </c>
      <c r="BK614" t="s">
        <v>37</v>
      </c>
      <c r="BL614" t="s">
        <v>237</v>
      </c>
      <c r="BM614" t="s">
        <v>111</v>
      </c>
      <c r="BN614" t="s">
        <v>122</v>
      </c>
      <c r="BO614" t="s">
        <v>101</v>
      </c>
      <c r="BP614" s="4">
        <v>44188</v>
      </c>
      <c r="BQ614">
        <v>123</v>
      </c>
      <c r="BR614" s="5" t="s">
        <v>55</v>
      </c>
      <c r="BS614" t="s">
        <v>173</v>
      </c>
      <c r="BT614">
        <v>30215</v>
      </c>
      <c r="BU614" t="s">
        <v>38</v>
      </c>
      <c r="BV614" t="s">
        <v>38</v>
      </c>
      <c r="BW614" s="5" t="s">
        <v>55</v>
      </c>
      <c r="BX614" s="22" t="s">
        <v>55</v>
      </c>
      <c r="BY614" s="5" t="s">
        <v>55</v>
      </c>
      <c r="BZ614" s="5" t="s">
        <v>55</v>
      </c>
      <c r="CA614" t="s">
        <v>38</v>
      </c>
      <c r="CB614" t="s">
        <v>37</v>
      </c>
      <c r="CC614" t="s">
        <v>55</v>
      </c>
    </row>
    <row r="615" spans="1:81" x14ac:dyDescent="0.2">
      <c r="A615" s="7" t="s">
        <v>37</v>
      </c>
      <c r="B615" t="s">
        <v>878</v>
      </c>
      <c r="C615" t="s">
        <v>136</v>
      </c>
      <c r="D615" t="s">
        <v>166</v>
      </c>
      <c r="E615" t="str">
        <f t="shared" si="58"/>
        <v>Load Scenario 614 (Org#=1| Campus#=1, GiftType#=2, Fund#=1)</v>
      </c>
      <c r="F615" s="24" t="str">
        <f t="shared" si="59"/>
        <v>CampusName=Main Campus|GiftType=Donate| DonatePurchaseGoal=Donate|FundName= General Giving| CategoryName=</v>
      </c>
      <c r="G615" s="24" t="str">
        <f t="shared" si="60"/>
        <v>Load Scenario 614 (Org#=1| Campus#=1, GiftType#=2, Fund#=1) - Using 'Main Campus',  'Donate', using 'AmountCurrency' of '15', with a 'One-Time' transaction using a 'New Credit Card' payment type 'Mastercard' with account 'Mastercard_Corporate' number '5405 2222 2222 2226' Submit = 'Yes'</v>
      </c>
      <c r="H615" s="24" t="str">
        <f t="shared" si="61"/>
        <v>Environment= https://sg-dev-web.securegive.com/,  User= testing+614+load@securegive.com</v>
      </c>
      <c r="I615" s="34" t="s">
        <v>244</v>
      </c>
      <c r="J615" t="s">
        <v>272</v>
      </c>
      <c r="K615" s="34" t="s">
        <v>2371</v>
      </c>
      <c r="L615" t="s">
        <v>271</v>
      </c>
      <c r="M615" t="s">
        <v>55</v>
      </c>
      <c r="N615" t="s">
        <v>55</v>
      </c>
      <c r="O615" s="1" t="s">
        <v>92</v>
      </c>
      <c r="P615" t="s">
        <v>13</v>
      </c>
      <c r="Q615">
        <v>1</v>
      </c>
      <c r="R615" s="24">
        <v>1</v>
      </c>
      <c r="S615" s="7" t="s">
        <v>213</v>
      </c>
      <c r="T615" s="7">
        <v>2</v>
      </c>
      <c r="U615" s="7" t="s">
        <v>213</v>
      </c>
      <c r="V615" s="26" t="s">
        <v>55</v>
      </c>
      <c r="W615" s="22" t="s">
        <v>55</v>
      </c>
      <c r="X615" s="32" t="s">
        <v>55</v>
      </c>
      <c r="Y615" s="32" t="s">
        <v>55</v>
      </c>
      <c r="Z615" s="22" t="s">
        <v>55</v>
      </c>
      <c r="AA615" s="22" t="s">
        <v>55</v>
      </c>
      <c r="AB615" s="22" t="s">
        <v>55</v>
      </c>
      <c r="AC615" t="s">
        <v>60</v>
      </c>
      <c r="AD615">
        <v>1</v>
      </c>
      <c r="AF615" t="s">
        <v>24</v>
      </c>
      <c r="AG615">
        <v>15</v>
      </c>
      <c r="AH615" t="s">
        <v>17</v>
      </c>
      <c r="AI615" s="5" t="s">
        <v>55</v>
      </c>
      <c r="AJ615" s="5" t="s">
        <v>55</v>
      </c>
      <c r="AK615" s="32" t="s">
        <v>55</v>
      </c>
      <c r="AL615" s="22" t="s">
        <v>55</v>
      </c>
      <c r="AM615" s="32" t="s">
        <v>55</v>
      </c>
      <c r="AN615" s="32" t="s">
        <v>55</v>
      </c>
      <c r="AO615" s="22" t="str">
        <f t="shared" si="57"/>
        <v>One-Time gift on N/A basis charged on N/A Delayed start date of N/A ending on N/A</v>
      </c>
      <c r="AP615" t="s">
        <v>38</v>
      </c>
      <c r="AQ615" s="5" t="s">
        <v>64</v>
      </c>
      <c r="AR615" s="5" t="s">
        <v>181</v>
      </c>
      <c r="AS615" s="5" t="s">
        <v>64</v>
      </c>
      <c r="AT615" s="5"/>
      <c r="AU615" t="s">
        <v>38</v>
      </c>
      <c r="AV615" t="s">
        <v>38</v>
      </c>
      <c r="AW615" t="s">
        <v>38</v>
      </c>
      <c r="AX615" t="s">
        <v>90</v>
      </c>
      <c r="AY615" s="35" t="s">
        <v>3538</v>
      </c>
      <c r="AZ615" s="36" t="s">
        <v>3374</v>
      </c>
      <c r="BA615" s="36" t="s">
        <v>4307</v>
      </c>
      <c r="BB615" s="36" t="s">
        <v>6193</v>
      </c>
      <c r="BC615" s="37"/>
      <c r="BD615" s="36" t="s">
        <v>5565</v>
      </c>
      <c r="BE615" s="36" t="s">
        <v>5379</v>
      </c>
      <c r="BF615" t="s">
        <v>87</v>
      </c>
      <c r="BG615" s="39">
        <v>46556</v>
      </c>
      <c r="BH615" t="s">
        <v>53</v>
      </c>
      <c r="BI615" t="s">
        <v>221</v>
      </c>
      <c r="BJ615" s="5" t="s">
        <v>55</v>
      </c>
      <c r="BK615" t="s">
        <v>37</v>
      </c>
      <c r="BL615" t="s">
        <v>238</v>
      </c>
      <c r="BM615" t="s">
        <v>111</v>
      </c>
      <c r="BN615" t="s">
        <v>123</v>
      </c>
      <c r="BO615" t="s">
        <v>103</v>
      </c>
      <c r="BP615" s="4">
        <v>44188</v>
      </c>
      <c r="BQ615">
        <v>123</v>
      </c>
      <c r="BR615" s="5" t="s">
        <v>55</v>
      </c>
      <c r="BS615" t="s">
        <v>174</v>
      </c>
      <c r="BT615">
        <v>30215</v>
      </c>
      <c r="BU615" t="s">
        <v>38</v>
      </c>
      <c r="BV615" t="s">
        <v>38</v>
      </c>
      <c r="BW615" s="5" t="s">
        <v>55</v>
      </c>
      <c r="BX615" s="22" t="s">
        <v>55</v>
      </c>
      <c r="BY615" s="5" t="s">
        <v>55</v>
      </c>
      <c r="BZ615" s="5" t="s">
        <v>55</v>
      </c>
      <c r="CA615" t="s">
        <v>38</v>
      </c>
      <c r="CB615" t="s">
        <v>37</v>
      </c>
      <c r="CC615" t="s">
        <v>55</v>
      </c>
    </row>
    <row r="616" spans="1:81" x14ac:dyDescent="0.2">
      <c r="A616" s="7" t="s">
        <v>37</v>
      </c>
      <c r="B616" t="s">
        <v>879</v>
      </c>
      <c r="C616" t="s">
        <v>136</v>
      </c>
      <c r="D616" t="s">
        <v>166</v>
      </c>
      <c r="E616" t="str">
        <f t="shared" si="58"/>
        <v>Load Scenario 615 (Org#=1| Campus#=1, GiftType#=2, Fund#=1)</v>
      </c>
      <c r="F616" s="24" t="str">
        <f t="shared" si="59"/>
        <v>CampusName=Main Campus|GiftType=Donate| DonatePurchaseGoal=Donate|FundName= General Giving| CategoryName=</v>
      </c>
      <c r="G616" s="24" t="str">
        <f t="shared" si="60"/>
        <v>Load Scenario 615 (Org#=1| Campus#=1, GiftType#=2, Fund#=1) - Using 'Main Campus',  'Donate', using 'AmountCurrency' of '16', with a 'One-Time' transaction using a 'New Credit Card' payment type 'Discover' with account 'Discover' number '6011 0009 9550 0000' Submit = 'Yes'</v>
      </c>
      <c r="H616" s="24" t="str">
        <f t="shared" si="61"/>
        <v>Environment= https://sg-dev-web.securegive.com/,  User= testing+615+load@securegive.com</v>
      </c>
      <c r="I616" s="34" t="s">
        <v>244</v>
      </c>
      <c r="J616" t="s">
        <v>272</v>
      </c>
      <c r="K616" s="34" t="s">
        <v>2372</v>
      </c>
      <c r="L616" t="s">
        <v>271</v>
      </c>
      <c r="M616" t="s">
        <v>55</v>
      </c>
      <c r="N616" t="s">
        <v>55</v>
      </c>
      <c r="O616" s="1" t="s">
        <v>92</v>
      </c>
      <c r="P616" t="s">
        <v>13</v>
      </c>
      <c r="Q616">
        <v>1</v>
      </c>
      <c r="R616" s="24">
        <v>1</v>
      </c>
      <c r="S616" s="7" t="s">
        <v>213</v>
      </c>
      <c r="T616" s="7">
        <v>2</v>
      </c>
      <c r="U616" s="7" t="s">
        <v>213</v>
      </c>
      <c r="V616" s="26" t="s">
        <v>55</v>
      </c>
      <c r="W616" s="22" t="s">
        <v>55</v>
      </c>
      <c r="X616" s="32" t="s">
        <v>55</v>
      </c>
      <c r="Y616" s="32" t="s">
        <v>55</v>
      </c>
      <c r="Z616" s="22" t="s">
        <v>55</v>
      </c>
      <c r="AA616" s="22" t="s">
        <v>55</v>
      </c>
      <c r="AB616" s="22" t="s">
        <v>55</v>
      </c>
      <c r="AC616" t="s">
        <v>60</v>
      </c>
      <c r="AD616">
        <v>1</v>
      </c>
      <c r="AF616" t="s">
        <v>24</v>
      </c>
      <c r="AG616">
        <v>16</v>
      </c>
      <c r="AH616" t="s">
        <v>17</v>
      </c>
      <c r="AI616" s="5" t="s">
        <v>55</v>
      </c>
      <c r="AJ616" s="5" t="s">
        <v>55</v>
      </c>
      <c r="AK616" s="32" t="s">
        <v>55</v>
      </c>
      <c r="AL616" s="22" t="s">
        <v>55</v>
      </c>
      <c r="AM616" s="32" t="s">
        <v>55</v>
      </c>
      <c r="AN616" s="32" t="s">
        <v>55</v>
      </c>
      <c r="AO616" s="22" t="str">
        <f t="shared" si="57"/>
        <v>One-Time gift on N/A basis charged on N/A Delayed start date of N/A ending on N/A</v>
      </c>
      <c r="AP616" t="s">
        <v>38</v>
      </c>
      <c r="AQ616" s="5" t="s">
        <v>64</v>
      </c>
      <c r="AR616" s="5" t="s">
        <v>181</v>
      </c>
      <c r="AS616" s="5" t="s">
        <v>64</v>
      </c>
      <c r="AT616" s="5"/>
      <c r="AU616" t="s">
        <v>38</v>
      </c>
      <c r="AV616" t="s">
        <v>38</v>
      </c>
      <c r="AW616" t="s">
        <v>38</v>
      </c>
      <c r="AX616" t="s">
        <v>90</v>
      </c>
      <c r="AY616" s="35" t="s">
        <v>3548</v>
      </c>
      <c r="AZ616" s="36" t="s">
        <v>3667</v>
      </c>
      <c r="BA616" s="36" t="s">
        <v>4308</v>
      </c>
      <c r="BB616" s="36" t="s">
        <v>6194</v>
      </c>
      <c r="BC616" s="37"/>
      <c r="BD616" s="36" t="s">
        <v>5728</v>
      </c>
      <c r="BE616" s="36" t="s">
        <v>5329</v>
      </c>
      <c r="BF616" t="s">
        <v>87</v>
      </c>
      <c r="BG616" s="39">
        <v>99630</v>
      </c>
      <c r="BH616" t="s">
        <v>53</v>
      </c>
      <c r="BI616" t="s">
        <v>221</v>
      </c>
      <c r="BJ616" s="5" t="s">
        <v>55</v>
      </c>
      <c r="BK616" t="s">
        <v>37</v>
      </c>
      <c r="BL616" t="s">
        <v>96</v>
      </c>
      <c r="BM616" t="s">
        <v>111</v>
      </c>
      <c r="BN616" t="s">
        <v>96</v>
      </c>
      <c r="BO616" t="s">
        <v>104</v>
      </c>
      <c r="BP616" s="4">
        <v>44188</v>
      </c>
      <c r="BQ616">
        <v>123</v>
      </c>
      <c r="BR616" s="5" t="s">
        <v>55</v>
      </c>
      <c r="BS616" t="s">
        <v>175</v>
      </c>
      <c r="BT616">
        <v>30215</v>
      </c>
      <c r="BU616" t="s">
        <v>38</v>
      </c>
      <c r="BV616" t="s">
        <v>38</v>
      </c>
      <c r="BW616" s="5" t="s">
        <v>55</v>
      </c>
      <c r="BX616" s="22" t="s">
        <v>55</v>
      </c>
      <c r="BY616" s="5" t="s">
        <v>55</v>
      </c>
      <c r="BZ616" s="5" t="s">
        <v>55</v>
      </c>
      <c r="CA616" t="s">
        <v>37</v>
      </c>
      <c r="CB616" t="s">
        <v>37</v>
      </c>
      <c r="CC616" t="s">
        <v>55</v>
      </c>
    </row>
    <row r="617" spans="1:81" x14ac:dyDescent="0.2">
      <c r="A617" s="7" t="s">
        <v>37</v>
      </c>
      <c r="B617" t="s">
        <v>880</v>
      </c>
      <c r="C617" t="s">
        <v>136</v>
      </c>
      <c r="D617" t="s">
        <v>166</v>
      </c>
      <c r="E617" t="str">
        <f t="shared" si="58"/>
        <v>Load Scenario 616 (Org#=1| Campus#=1, GiftType#=2, Fund#=1)</v>
      </c>
      <c r="F617" s="24" t="str">
        <f t="shared" si="59"/>
        <v>CampusName=Main Campus|GiftType=Donate| DonatePurchaseGoal=Donate|FundName= General Giving| CategoryName=</v>
      </c>
      <c r="G617" s="24" t="str">
        <f t="shared" si="60"/>
        <v>Load Scenario 616 (Org#=1| Campus#=1, GiftType#=2, Fund#=1) - Using 'Main Campus',  'Donate', using 'AmountCurrency' of '10', with a 'One-Time' transaction using a 'New Credit Card' payment type 'Amex' with account 'American_Express' number '3714 496353 98431' Submit = 'Yes'</v>
      </c>
      <c r="H617" s="24" t="str">
        <f t="shared" si="61"/>
        <v>Environment= https://sg-dev-web.securegive.com/,  User= testing+616+load@securegive.com</v>
      </c>
      <c r="I617" s="34" t="s">
        <v>244</v>
      </c>
      <c r="J617" t="s">
        <v>272</v>
      </c>
      <c r="K617" s="34" t="s">
        <v>2373</v>
      </c>
      <c r="L617" t="s">
        <v>271</v>
      </c>
      <c r="M617" t="s">
        <v>55</v>
      </c>
      <c r="N617" t="s">
        <v>55</v>
      </c>
      <c r="O617" s="1" t="s">
        <v>92</v>
      </c>
      <c r="P617" t="s">
        <v>13</v>
      </c>
      <c r="Q617">
        <v>1</v>
      </c>
      <c r="R617" s="24">
        <v>1</v>
      </c>
      <c r="S617" s="7" t="s">
        <v>213</v>
      </c>
      <c r="T617" s="7">
        <v>2</v>
      </c>
      <c r="U617" s="7" t="s">
        <v>213</v>
      </c>
      <c r="V617" s="26" t="s">
        <v>55</v>
      </c>
      <c r="W617" s="22" t="s">
        <v>55</v>
      </c>
      <c r="X617" s="32" t="s">
        <v>55</v>
      </c>
      <c r="Y617" s="32" t="s">
        <v>55</v>
      </c>
      <c r="Z617" s="22" t="s">
        <v>55</v>
      </c>
      <c r="AA617" s="22" t="s">
        <v>55</v>
      </c>
      <c r="AB617" s="22" t="s">
        <v>55</v>
      </c>
      <c r="AC617" t="s">
        <v>60</v>
      </c>
      <c r="AD617">
        <v>1</v>
      </c>
      <c r="AF617" t="s">
        <v>24</v>
      </c>
      <c r="AG617">
        <v>10</v>
      </c>
      <c r="AH617" t="s">
        <v>17</v>
      </c>
      <c r="AI617" s="5" t="s">
        <v>55</v>
      </c>
      <c r="AJ617" s="5" t="s">
        <v>55</v>
      </c>
      <c r="AK617" s="32" t="s">
        <v>55</v>
      </c>
      <c r="AL617" s="22" t="s">
        <v>55</v>
      </c>
      <c r="AM617" s="32" t="s">
        <v>55</v>
      </c>
      <c r="AN617" s="32" t="s">
        <v>55</v>
      </c>
      <c r="AO617" s="22" t="str">
        <f t="shared" si="57"/>
        <v>One-Time gift on N/A basis charged on N/A Delayed start date of N/A ending on N/A</v>
      </c>
      <c r="AP617" t="s">
        <v>38</v>
      </c>
      <c r="AQ617" s="5" t="s">
        <v>64</v>
      </c>
      <c r="AR617" s="5" t="s">
        <v>181</v>
      </c>
      <c r="AS617" s="5" t="s">
        <v>64</v>
      </c>
      <c r="AT617" s="5"/>
      <c r="AU617" t="s">
        <v>38</v>
      </c>
      <c r="AV617" t="s">
        <v>38</v>
      </c>
      <c r="AW617" t="s">
        <v>38</v>
      </c>
      <c r="AX617" t="s">
        <v>90</v>
      </c>
      <c r="AY617" s="35" t="s">
        <v>3508</v>
      </c>
      <c r="AZ617" s="36" t="s">
        <v>3663</v>
      </c>
      <c r="BA617" s="36" t="s">
        <v>4309</v>
      </c>
      <c r="BB617" s="36" t="s">
        <v>6195</v>
      </c>
      <c r="BC617" s="37"/>
      <c r="BD617" s="36" t="s">
        <v>5233</v>
      </c>
      <c r="BE617" s="36" t="s">
        <v>5195</v>
      </c>
      <c r="BF617" t="s">
        <v>87</v>
      </c>
      <c r="BG617" s="39">
        <v>83885</v>
      </c>
      <c r="BH617" t="s">
        <v>53</v>
      </c>
      <c r="BI617" t="s">
        <v>221</v>
      </c>
      <c r="BJ617" s="5" t="s">
        <v>55</v>
      </c>
      <c r="BK617" t="s">
        <v>37</v>
      </c>
      <c r="BL617" t="s">
        <v>239</v>
      </c>
      <c r="BM617" t="s">
        <v>111</v>
      </c>
      <c r="BN617" t="s">
        <v>107</v>
      </c>
      <c r="BO617" t="s">
        <v>105</v>
      </c>
      <c r="BP617" s="4">
        <v>44188</v>
      </c>
      <c r="BQ617" s="5" t="s">
        <v>55</v>
      </c>
      <c r="BR617">
        <v>1234</v>
      </c>
      <c r="BS617" t="s">
        <v>176</v>
      </c>
      <c r="BT617">
        <v>30215</v>
      </c>
      <c r="BU617" t="s">
        <v>38</v>
      </c>
      <c r="BV617" t="s">
        <v>55</v>
      </c>
      <c r="BW617" s="5" t="s">
        <v>55</v>
      </c>
      <c r="BX617" s="22" t="s">
        <v>55</v>
      </c>
      <c r="BY617" s="5" t="s">
        <v>55</v>
      </c>
      <c r="BZ617" s="5" t="s">
        <v>55</v>
      </c>
      <c r="CA617" t="s">
        <v>37</v>
      </c>
      <c r="CB617" t="s">
        <v>37</v>
      </c>
      <c r="CC617" t="s">
        <v>55</v>
      </c>
    </row>
    <row r="618" spans="1:81" x14ac:dyDescent="0.2">
      <c r="A618" s="7" t="s">
        <v>37</v>
      </c>
      <c r="B618" t="s">
        <v>881</v>
      </c>
      <c r="C618" t="s">
        <v>136</v>
      </c>
      <c r="D618" t="s">
        <v>166</v>
      </c>
      <c r="E618" t="str">
        <f t="shared" si="58"/>
        <v>Load Scenario 617 (Org#=1| Campus#=1, GiftType#=2, Fund#=1)</v>
      </c>
      <c r="F618" s="24" t="str">
        <f t="shared" si="59"/>
        <v>CampusName=Main Campus|GiftType=Donate| DonatePurchaseGoal=Donate|FundName= General Giving| CategoryName=</v>
      </c>
      <c r="G618" s="24" t="str">
        <f t="shared" si="60"/>
        <v>Load Scenario 617 (Org#=1| Campus#=1, GiftType#=2, Fund#=1) - Using 'Main Campus',  'Donate', using 'AmountCurrency' of '10', with a 'One-Time' transaction using a 'New Bank Account' payment type 'ach' with account 'NormalAccount' number '856667' Submit = 'Yes'</v>
      </c>
      <c r="H618" s="24" t="str">
        <f t="shared" si="61"/>
        <v>Environment= https://sg-dev-web.securegive.com/,  User= testing+617+load@securegive.com</v>
      </c>
      <c r="I618" s="34" t="s">
        <v>244</v>
      </c>
      <c r="J618" t="s">
        <v>272</v>
      </c>
      <c r="K618" s="34" t="s">
        <v>2374</v>
      </c>
      <c r="L618" t="s">
        <v>271</v>
      </c>
      <c r="M618" t="s">
        <v>55</v>
      </c>
      <c r="N618" t="s">
        <v>55</v>
      </c>
      <c r="O618" s="1" t="s">
        <v>92</v>
      </c>
      <c r="P618" t="s">
        <v>13</v>
      </c>
      <c r="Q618">
        <v>1</v>
      </c>
      <c r="R618" s="24">
        <v>1</v>
      </c>
      <c r="S618" s="7" t="s">
        <v>213</v>
      </c>
      <c r="T618" s="7">
        <v>2</v>
      </c>
      <c r="U618" s="7" t="s">
        <v>213</v>
      </c>
      <c r="V618" s="26" t="s">
        <v>55</v>
      </c>
      <c r="W618" s="22" t="s">
        <v>55</v>
      </c>
      <c r="X618" s="32" t="s">
        <v>55</v>
      </c>
      <c r="Y618" s="32" t="s">
        <v>55</v>
      </c>
      <c r="Z618" s="22" t="s">
        <v>55</v>
      </c>
      <c r="AA618" s="22" t="s">
        <v>55</v>
      </c>
      <c r="AB618" s="22" t="s">
        <v>55</v>
      </c>
      <c r="AC618" t="s">
        <v>60</v>
      </c>
      <c r="AD618">
        <v>1</v>
      </c>
      <c r="AF618" t="s">
        <v>24</v>
      </c>
      <c r="AG618">
        <v>10</v>
      </c>
      <c r="AH618" t="s">
        <v>17</v>
      </c>
      <c r="AI618" s="5" t="s">
        <v>55</v>
      </c>
      <c r="AJ618" s="5" t="s">
        <v>55</v>
      </c>
      <c r="AK618" s="32" t="s">
        <v>55</v>
      </c>
      <c r="AL618" s="22" t="s">
        <v>55</v>
      </c>
      <c r="AM618" s="32" t="s">
        <v>55</v>
      </c>
      <c r="AN618" s="32" t="s">
        <v>55</v>
      </c>
      <c r="AO618" s="22" t="str">
        <f t="shared" si="57"/>
        <v>One-Time gift on N/A basis charged on N/A Delayed start date of N/A ending on N/A</v>
      </c>
      <c r="AP618" t="s">
        <v>38</v>
      </c>
      <c r="AQ618" s="5" t="s">
        <v>64</v>
      </c>
      <c r="AR618" s="5" t="s">
        <v>181</v>
      </c>
      <c r="AS618" s="5" t="s">
        <v>64</v>
      </c>
      <c r="AT618" s="5"/>
      <c r="AU618" t="s">
        <v>38</v>
      </c>
      <c r="AV618" t="s">
        <v>38</v>
      </c>
      <c r="AW618" t="s">
        <v>38</v>
      </c>
      <c r="AX618" t="s">
        <v>90</v>
      </c>
      <c r="AY618" s="35" t="s">
        <v>3491</v>
      </c>
      <c r="AZ618" s="36" t="s">
        <v>3426</v>
      </c>
      <c r="BA618" s="36" t="s">
        <v>4310</v>
      </c>
      <c r="BB618" s="36" t="s">
        <v>6196</v>
      </c>
      <c r="BC618" s="37"/>
      <c r="BD618" s="36" t="s">
        <v>5451</v>
      </c>
      <c r="BE618" s="36" t="s">
        <v>5503</v>
      </c>
      <c r="BF618" t="s">
        <v>87</v>
      </c>
      <c r="BG618" s="39">
        <v>6084</v>
      </c>
      <c r="BH618" t="s">
        <v>126</v>
      </c>
      <c r="BI618" t="s">
        <v>221</v>
      </c>
      <c r="BJ618" s="5" t="s">
        <v>55</v>
      </c>
      <c r="BK618" s="5" t="s">
        <v>55</v>
      </c>
      <c r="BL618" t="s">
        <v>236</v>
      </c>
      <c r="BM618" t="s">
        <v>110</v>
      </c>
      <c r="BN618" t="s">
        <v>119</v>
      </c>
      <c r="BO618">
        <v>856667</v>
      </c>
      <c r="BP618" s="5" t="s">
        <v>55</v>
      </c>
      <c r="BQ618" s="5" t="s">
        <v>55</v>
      </c>
      <c r="BR618" s="5" t="s">
        <v>55</v>
      </c>
      <c r="BS618" s="5" t="s">
        <v>55</v>
      </c>
      <c r="BT618" s="5" t="s">
        <v>55</v>
      </c>
      <c r="BU618" s="5" t="s">
        <v>55</v>
      </c>
      <c r="BV618" t="s">
        <v>38</v>
      </c>
      <c r="BW618" t="s">
        <v>51</v>
      </c>
      <c r="BX618" s="6" t="s">
        <v>132</v>
      </c>
      <c r="BY618" t="s">
        <v>52</v>
      </c>
      <c r="BZ618" s="5" t="s">
        <v>131</v>
      </c>
      <c r="CA618" t="s">
        <v>38</v>
      </c>
      <c r="CB618" t="s">
        <v>37</v>
      </c>
      <c r="CC618" t="s">
        <v>215</v>
      </c>
    </row>
    <row r="619" spans="1:81" x14ac:dyDescent="0.2">
      <c r="A619" s="7" t="s">
        <v>37</v>
      </c>
      <c r="B619" t="s">
        <v>882</v>
      </c>
      <c r="C619" t="s">
        <v>136</v>
      </c>
      <c r="D619" t="s">
        <v>166</v>
      </c>
      <c r="E619" t="str">
        <f t="shared" si="58"/>
        <v>Load Scenario 618 (Org#=1| Campus#=1, GiftType#=2, Fund#=1)</v>
      </c>
      <c r="F619" s="24" t="str">
        <f t="shared" si="59"/>
        <v>CampusName=Main Campus|GiftType=Donate| DonatePurchaseGoal=Donate|FundName= General Giving| CategoryName=</v>
      </c>
      <c r="G619" s="24" t="str">
        <f t="shared" si="60"/>
        <v>Load Scenario 618 (Org#=1| Campus#=1, GiftType#=2, Fund#=1) - Using 'Main Campus',  'Donate', using 'AmountCurrency' of '10', with a 'One-Time' transaction using a 'New Credit Card' payment type 'Visa' with account 'Visa_Personal' number '4111 1111 1111 1111' Submit = 'Yes'</v>
      </c>
      <c r="H619" s="24" t="str">
        <f t="shared" si="61"/>
        <v>Environment= https://sg-dev-web.securegive.com/,  User= testing+618+load@securegive.com</v>
      </c>
      <c r="I619" s="34" t="s">
        <v>244</v>
      </c>
      <c r="J619" t="s">
        <v>272</v>
      </c>
      <c r="K619" s="34" t="s">
        <v>2375</v>
      </c>
      <c r="L619" t="s">
        <v>271</v>
      </c>
      <c r="M619" t="s">
        <v>55</v>
      </c>
      <c r="N619" t="s">
        <v>55</v>
      </c>
      <c r="O619" s="1" t="s">
        <v>92</v>
      </c>
      <c r="P619" t="s">
        <v>13</v>
      </c>
      <c r="Q619">
        <v>1</v>
      </c>
      <c r="R619" s="24">
        <v>1</v>
      </c>
      <c r="S619" s="7" t="s">
        <v>213</v>
      </c>
      <c r="T619" s="7">
        <v>2</v>
      </c>
      <c r="U619" s="7" t="s">
        <v>213</v>
      </c>
      <c r="V619" s="26" t="s">
        <v>55</v>
      </c>
      <c r="W619" s="22" t="s">
        <v>55</v>
      </c>
      <c r="X619" s="32" t="s">
        <v>55</v>
      </c>
      <c r="Y619" s="32" t="s">
        <v>55</v>
      </c>
      <c r="Z619" s="22" t="s">
        <v>55</v>
      </c>
      <c r="AA619" s="22" t="s">
        <v>55</v>
      </c>
      <c r="AB619" s="22" t="s">
        <v>55</v>
      </c>
      <c r="AC619" t="s">
        <v>60</v>
      </c>
      <c r="AD619">
        <v>1</v>
      </c>
      <c r="AF619" t="s">
        <v>24</v>
      </c>
      <c r="AG619">
        <v>10</v>
      </c>
      <c r="AH619" t="s">
        <v>17</v>
      </c>
      <c r="AI619" s="5" t="s">
        <v>55</v>
      </c>
      <c r="AJ619" s="5" t="s">
        <v>55</v>
      </c>
      <c r="AK619" s="32" t="s">
        <v>55</v>
      </c>
      <c r="AL619" s="22" t="s">
        <v>55</v>
      </c>
      <c r="AM619" s="32" t="s">
        <v>55</v>
      </c>
      <c r="AN619" s="32" t="s">
        <v>55</v>
      </c>
      <c r="AO619" s="22" t="str">
        <f t="shared" si="57"/>
        <v>One-Time gift on N/A basis charged on N/A Delayed start date of N/A ending on N/A</v>
      </c>
      <c r="AP619" t="s">
        <v>38</v>
      </c>
      <c r="AQ619" s="5" t="s">
        <v>64</v>
      </c>
      <c r="AR619" s="5" t="s">
        <v>181</v>
      </c>
      <c r="AS619" s="5" t="s">
        <v>64</v>
      </c>
      <c r="AT619" s="5"/>
      <c r="AU619" t="s">
        <v>38</v>
      </c>
      <c r="AV619" t="s">
        <v>38</v>
      </c>
      <c r="AW619" t="s">
        <v>38</v>
      </c>
      <c r="AX619" t="s">
        <v>90</v>
      </c>
      <c r="AY619" s="35" t="s">
        <v>3593</v>
      </c>
      <c r="AZ619" s="36" t="s">
        <v>3281</v>
      </c>
      <c r="BA619" s="36" t="s">
        <v>4311</v>
      </c>
      <c r="BB619" s="36" t="s">
        <v>6197</v>
      </c>
      <c r="BC619" s="37"/>
      <c r="BD619" s="36" t="s">
        <v>5461</v>
      </c>
      <c r="BE619" s="36" t="s">
        <v>5379</v>
      </c>
      <c r="BF619" t="s">
        <v>87</v>
      </c>
      <c r="BG619" s="39">
        <v>31466</v>
      </c>
      <c r="BH619" t="s">
        <v>53</v>
      </c>
      <c r="BI619" t="s">
        <v>221</v>
      </c>
      <c r="BJ619" s="5" t="s">
        <v>55</v>
      </c>
      <c r="BK619" t="s">
        <v>37</v>
      </c>
      <c r="BL619" t="s">
        <v>237</v>
      </c>
      <c r="BM619" t="s">
        <v>111</v>
      </c>
      <c r="BN619" t="s">
        <v>121</v>
      </c>
      <c r="BO619" t="s">
        <v>98</v>
      </c>
      <c r="BP619" s="4">
        <v>44188</v>
      </c>
      <c r="BQ619">
        <v>123</v>
      </c>
      <c r="BR619" s="5" t="s">
        <v>55</v>
      </c>
      <c r="BS619" t="s">
        <v>50</v>
      </c>
      <c r="BT619">
        <v>30215</v>
      </c>
      <c r="BU619" t="s">
        <v>38</v>
      </c>
      <c r="BV619" t="s">
        <v>38</v>
      </c>
      <c r="BW619" s="5" t="s">
        <v>55</v>
      </c>
      <c r="BX619" s="22" t="s">
        <v>55</v>
      </c>
      <c r="BY619" s="5" t="s">
        <v>55</v>
      </c>
      <c r="BZ619" s="5" t="s">
        <v>55</v>
      </c>
      <c r="CA619" t="s">
        <v>37</v>
      </c>
      <c r="CB619" t="s">
        <v>37</v>
      </c>
      <c r="CC619" t="s">
        <v>55</v>
      </c>
    </row>
    <row r="620" spans="1:81" ht="17" customHeight="1" x14ac:dyDescent="0.2">
      <c r="A620" s="7" t="s">
        <v>37</v>
      </c>
      <c r="B620" t="s">
        <v>883</v>
      </c>
      <c r="C620" t="s">
        <v>136</v>
      </c>
      <c r="D620" t="s">
        <v>166</v>
      </c>
      <c r="E620" t="str">
        <f t="shared" si="58"/>
        <v>Load Scenario 619 (Org#=1| Campus#=1, GiftType#=2, Fund#=1)</v>
      </c>
      <c r="F620" s="24" t="str">
        <f t="shared" si="59"/>
        <v>CampusName=Main Campus|GiftType=Donate| DonatePurchaseGoal=Donate|FundName= General Giving| CategoryName=</v>
      </c>
      <c r="G620" s="24" t="str">
        <f t="shared" si="60"/>
        <v>Load Scenario 619 (Org#=1| Campus#=1, GiftType#=2, Fund#=1) - Using 'Main Campus',  'Donate', using 'AmountCurrency' of '10', with a 'One-Time' transaction using a 'New Credit Card' payment type 'Visa' with account 'Visa_Corporate_Purchase' number '4055 0111 1111 1111' Submit = 'Yes'</v>
      </c>
      <c r="H620" s="24" t="str">
        <f t="shared" si="61"/>
        <v>Environment= https://sg-dev-web.securegive.com/,  User= testing+619+load@securegive.com</v>
      </c>
      <c r="I620" s="34" t="s">
        <v>244</v>
      </c>
      <c r="J620" t="s">
        <v>272</v>
      </c>
      <c r="K620" s="34" t="s">
        <v>2376</v>
      </c>
      <c r="L620" t="s">
        <v>271</v>
      </c>
      <c r="M620" t="s">
        <v>55</v>
      </c>
      <c r="N620" t="s">
        <v>55</v>
      </c>
      <c r="O620" s="1" t="s">
        <v>92</v>
      </c>
      <c r="P620" t="s">
        <v>13</v>
      </c>
      <c r="Q620">
        <v>1</v>
      </c>
      <c r="R620" s="24">
        <v>1</v>
      </c>
      <c r="S620" s="7" t="s">
        <v>213</v>
      </c>
      <c r="T620" s="7">
        <v>2</v>
      </c>
      <c r="U620" s="7" t="s">
        <v>213</v>
      </c>
      <c r="V620" s="26" t="s">
        <v>55</v>
      </c>
      <c r="W620" s="22" t="s">
        <v>55</v>
      </c>
      <c r="X620" s="32" t="s">
        <v>55</v>
      </c>
      <c r="Y620" s="32" t="s">
        <v>55</v>
      </c>
      <c r="Z620" s="22" t="s">
        <v>55</v>
      </c>
      <c r="AA620" s="22" t="s">
        <v>55</v>
      </c>
      <c r="AB620" s="22" t="s">
        <v>55</v>
      </c>
      <c r="AC620" t="s">
        <v>60</v>
      </c>
      <c r="AD620">
        <v>1</v>
      </c>
      <c r="AF620" t="s">
        <v>24</v>
      </c>
      <c r="AG620">
        <v>10</v>
      </c>
      <c r="AH620" t="s">
        <v>17</v>
      </c>
      <c r="AI620" s="5" t="s">
        <v>55</v>
      </c>
      <c r="AJ620" s="5" t="s">
        <v>55</v>
      </c>
      <c r="AK620" s="32" t="s">
        <v>55</v>
      </c>
      <c r="AL620" s="22" t="s">
        <v>55</v>
      </c>
      <c r="AM620" s="32" t="s">
        <v>55</v>
      </c>
      <c r="AN620" s="32" t="s">
        <v>55</v>
      </c>
      <c r="AO620" s="22" t="str">
        <f t="shared" si="57"/>
        <v>One-Time gift on N/A basis charged on N/A Delayed start date of N/A ending on N/A</v>
      </c>
      <c r="AP620" t="s">
        <v>38</v>
      </c>
      <c r="AQ620" s="5" t="s">
        <v>64</v>
      </c>
      <c r="AR620" s="5" t="s">
        <v>181</v>
      </c>
      <c r="AS620" s="5" t="s">
        <v>64</v>
      </c>
      <c r="AT620" s="5"/>
      <c r="AU620" t="s">
        <v>38</v>
      </c>
      <c r="AV620" t="s">
        <v>38</v>
      </c>
      <c r="AW620" t="s">
        <v>38</v>
      </c>
      <c r="AX620" t="s">
        <v>90</v>
      </c>
      <c r="AY620" s="35" t="s">
        <v>3549</v>
      </c>
      <c r="AZ620" s="36" t="s">
        <v>3634</v>
      </c>
      <c r="BA620" s="36" t="s">
        <v>4312</v>
      </c>
      <c r="BB620" s="36" t="s">
        <v>6198</v>
      </c>
      <c r="BC620" s="37"/>
      <c r="BD620" s="36" t="s">
        <v>6199</v>
      </c>
      <c r="BE620" s="36" t="s">
        <v>5315</v>
      </c>
      <c r="BF620" t="s">
        <v>87</v>
      </c>
      <c r="BG620" s="39">
        <v>72003</v>
      </c>
      <c r="BH620" t="s">
        <v>53</v>
      </c>
      <c r="BI620" t="s">
        <v>221</v>
      </c>
      <c r="BJ620" s="5" t="s">
        <v>55</v>
      </c>
      <c r="BK620" t="s">
        <v>37</v>
      </c>
      <c r="BL620" t="s">
        <v>237</v>
      </c>
      <c r="BM620" t="s">
        <v>111</v>
      </c>
      <c r="BN620" t="s">
        <v>106</v>
      </c>
      <c r="BO620" t="s">
        <v>100</v>
      </c>
      <c r="BP620" s="4">
        <v>44188</v>
      </c>
      <c r="BQ620">
        <v>123</v>
      </c>
      <c r="BR620" s="5" t="s">
        <v>55</v>
      </c>
      <c r="BS620" t="s">
        <v>172</v>
      </c>
      <c r="BT620">
        <v>30215</v>
      </c>
      <c r="BU620" t="s">
        <v>38</v>
      </c>
      <c r="BV620" t="s">
        <v>38</v>
      </c>
      <c r="BW620" s="5" t="s">
        <v>55</v>
      </c>
      <c r="BX620" s="22" t="s">
        <v>55</v>
      </c>
      <c r="BY620" s="5" t="s">
        <v>55</v>
      </c>
      <c r="BZ620" s="5" t="s">
        <v>55</v>
      </c>
      <c r="CA620" t="s">
        <v>37</v>
      </c>
      <c r="CB620" t="s">
        <v>37</v>
      </c>
      <c r="CC620" t="s">
        <v>55</v>
      </c>
    </row>
    <row r="621" spans="1:81" x14ac:dyDescent="0.2">
      <c r="A621" s="7" t="s">
        <v>37</v>
      </c>
      <c r="B621" t="s">
        <v>884</v>
      </c>
      <c r="C621" t="s">
        <v>136</v>
      </c>
      <c r="D621" t="s">
        <v>166</v>
      </c>
      <c r="E621" t="str">
        <f t="shared" si="58"/>
        <v>Load Scenario 620 (Org#=1| Campus#=1, GiftType#=2, Fund#=1)</v>
      </c>
      <c r="F621" s="24" t="str">
        <f t="shared" si="59"/>
        <v>CampusName=Main Campus|GiftType=Donate| DonatePurchaseGoal=Donate|FundName= General Giving| CategoryName=</v>
      </c>
      <c r="G621" s="24" t="str">
        <f t="shared" si="60"/>
        <v>Load Scenario 620 (Org#=1| Campus#=1, GiftType#=2, Fund#=1) - Using 'Main Campus',  'Donate', using 'AmountCurrency' of '14', with a 'One-Time' transaction using a 'New Credit Card' payment type 'Visa' with account 'Mastercard_Personal' number '5454 5454 5454 5454' Submit = 'Yes'</v>
      </c>
      <c r="H621" s="24" t="str">
        <f t="shared" si="61"/>
        <v>Environment= https://sg-dev-web.securegive.com/,  User= testing+620+load@securegive.com</v>
      </c>
      <c r="I621" s="34" t="s">
        <v>244</v>
      </c>
      <c r="J621" t="s">
        <v>272</v>
      </c>
      <c r="K621" s="34" t="s">
        <v>2377</v>
      </c>
      <c r="L621" t="s">
        <v>271</v>
      </c>
      <c r="M621" t="s">
        <v>55</v>
      </c>
      <c r="N621" t="s">
        <v>55</v>
      </c>
      <c r="O621" s="1" t="s">
        <v>92</v>
      </c>
      <c r="P621" t="s">
        <v>13</v>
      </c>
      <c r="Q621">
        <v>1</v>
      </c>
      <c r="R621" s="24">
        <v>1</v>
      </c>
      <c r="S621" s="7" t="s">
        <v>213</v>
      </c>
      <c r="T621" s="7">
        <v>2</v>
      </c>
      <c r="U621" s="7" t="s">
        <v>213</v>
      </c>
      <c r="V621" s="26" t="s">
        <v>55</v>
      </c>
      <c r="W621" s="22" t="s">
        <v>55</v>
      </c>
      <c r="X621" s="32" t="s">
        <v>55</v>
      </c>
      <c r="Y621" s="32" t="s">
        <v>55</v>
      </c>
      <c r="Z621" s="22" t="s">
        <v>55</v>
      </c>
      <c r="AA621" s="22" t="s">
        <v>55</v>
      </c>
      <c r="AB621" s="22" t="s">
        <v>55</v>
      </c>
      <c r="AC621" t="s">
        <v>60</v>
      </c>
      <c r="AD621">
        <v>1</v>
      </c>
      <c r="AF621" t="s">
        <v>24</v>
      </c>
      <c r="AG621">
        <v>14</v>
      </c>
      <c r="AH621" t="s">
        <v>17</v>
      </c>
      <c r="AI621" s="5" t="s">
        <v>55</v>
      </c>
      <c r="AJ621" s="5" t="s">
        <v>55</v>
      </c>
      <c r="AK621" s="32" t="s">
        <v>55</v>
      </c>
      <c r="AL621" s="22" t="s">
        <v>55</v>
      </c>
      <c r="AM621" s="32" t="s">
        <v>55</v>
      </c>
      <c r="AN621" s="32" t="s">
        <v>55</v>
      </c>
      <c r="AO621" s="22" t="str">
        <f t="shared" si="57"/>
        <v>One-Time gift on N/A basis charged on N/A Delayed start date of N/A ending on N/A</v>
      </c>
      <c r="AP621" t="s">
        <v>38</v>
      </c>
      <c r="AQ621" s="5" t="s">
        <v>64</v>
      </c>
      <c r="AR621" s="5" t="s">
        <v>181</v>
      </c>
      <c r="AS621" s="5" t="s">
        <v>64</v>
      </c>
      <c r="AT621" s="5"/>
      <c r="AU621" t="s">
        <v>38</v>
      </c>
      <c r="AV621" t="s">
        <v>38</v>
      </c>
      <c r="AW621" t="s">
        <v>38</v>
      </c>
      <c r="AX621" t="s">
        <v>90</v>
      </c>
      <c r="AY621" s="35" t="s">
        <v>3384</v>
      </c>
      <c r="AZ621" s="36" t="s">
        <v>3333</v>
      </c>
      <c r="BA621" s="36" t="s">
        <v>4313</v>
      </c>
      <c r="BB621" s="36" t="s">
        <v>6200</v>
      </c>
      <c r="BC621" s="37"/>
      <c r="BD621" s="36" t="s">
        <v>6201</v>
      </c>
      <c r="BE621" s="36" t="s">
        <v>5236</v>
      </c>
      <c r="BF621" t="s">
        <v>87</v>
      </c>
      <c r="BG621" s="39">
        <v>28208</v>
      </c>
      <c r="BH621" t="s">
        <v>53</v>
      </c>
      <c r="BI621" t="s">
        <v>221</v>
      </c>
      <c r="BJ621" s="5" t="s">
        <v>55</v>
      </c>
      <c r="BK621" t="s">
        <v>37</v>
      </c>
      <c r="BL621" t="s">
        <v>237</v>
      </c>
      <c r="BM621" t="s">
        <v>111</v>
      </c>
      <c r="BN621" t="s">
        <v>122</v>
      </c>
      <c r="BO621" t="s">
        <v>101</v>
      </c>
      <c r="BP621" s="4">
        <v>44188</v>
      </c>
      <c r="BQ621">
        <v>123</v>
      </c>
      <c r="BR621" s="5" t="s">
        <v>55</v>
      </c>
      <c r="BS621" t="s">
        <v>173</v>
      </c>
      <c r="BT621">
        <v>30215</v>
      </c>
      <c r="BU621" t="s">
        <v>38</v>
      </c>
      <c r="BV621" t="s">
        <v>38</v>
      </c>
      <c r="BW621" s="5" t="s">
        <v>55</v>
      </c>
      <c r="BX621" s="22" t="s">
        <v>55</v>
      </c>
      <c r="BY621" s="5" t="s">
        <v>55</v>
      </c>
      <c r="BZ621" s="5" t="s">
        <v>55</v>
      </c>
      <c r="CA621" t="s">
        <v>38</v>
      </c>
      <c r="CB621" t="s">
        <v>37</v>
      </c>
      <c r="CC621" t="s">
        <v>55</v>
      </c>
    </row>
    <row r="622" spans="1:81" x14ac:dyDescent="0.2">
      <c r="A622" s="7" t="s">
        <v>37</v>
      </c>
      <c r="B622" t="s">
        <v>885</v>
      </c>
      <c r="C622" t="s">
        <v>136</v>
      </c>
      <c r="D622" t="s">
        <v>166</v>
      </c>
      <c r="E622" t="str">
        <f t="shared" si="58"/>
        <v>Load Scenario 621 (Org#=1| Campus#=1, GiftType#=2, Fund#=1)</v>
      </c>
      <c r="F622" s="24" t="str">
        <f t="shared" si="59"/>
        <v>CampusName=Main Campus|GiftType=Donate| DonatePurchaseGoal=Donate|FundName= General Giving| CategoryName=</v>
      </c>
      <c r="G622" s="24" t="str">
        <f t="shared" si="60"/>
        <v>Load Scenario 621 (Org#=1| Campus#=1, GiftType#=2, Fund#=1) - Using 'Main Campus',  'Donate', using 'AmountCurrency' of '15', with a 'One-Time' transaction using a 'New Credit Card' payment type 'Mastercard' with account 'Mastercard_Corporate' number '5405 2222 2222 2226' Submit = 'Yes'</v>
      </c>
      <c r="H622" s="24" t="str">
        <f t="shared" si="61"/>
        <v>Environment= https://sg-dev-web.securegive.com/,  User= testing+621+load@securegive.com</v>
      </c>
      <c r="I622" s="34" t="s">
        <v>244</v>
      </c>
      <c r="J622" t="s">
        <v>272</v>
      </c>
      <c r="K622" s="34" t="s">
        <v>2378</v>
      </c>
      <c r="L622" t="s">
        <v>271</v>
      </c>
      <c r="M622" t="s">
        <v>55</v>
      </c>
      <c r="N622" t="s">
        <v>55</v>
      </c>
      <c r="O622" s="1" t="s">
        <v>92</v>
      </c>
      <c r="P622" t="s">
        <v>13</v>
      </c>
      <c r="Q622">
        <v>1</v>
      </c>
      <c r="R622" s="24">
        <v>1</v>
      </c>
      <c r="S622" s="7" t="s">
        <v>213</v>
      </c>
      <c r="T622" s="7">
        <v>2</v>
      </c>
      <c r="U622" s="7" t="s">
        <v>213</v>
      </c>
      <c r="V622" s="26" t="s">
        <v>55</v>
      </c>
      <c r="W622" s="22" t="s">
        <v>55</v>
      </c>
      <c r="X622" s="32" t="s">
        <v>55</v>
      </c>
      <c r="Y622" s="32" t="s">
        <v>55</v>
      </c>
      <c r="Z622" s="22" t="s">
        <v>55</v>
      </c>
      <c r="AA622" s="22" t="s">
        <v>55</v>
      </c>
      <c r="AB622" s="22" t="s">
        <v>55</v>
      </c>
      <c r="AC622" t="s">
        <v>60</v>
      </c>
      <c r="AD622">
        <v>1</v>
      </c>
      <c r="AF622" t="s">
        <v>24</v>
      </c>
      <c r="AG622">
        <v>15</v>
      </c>
      <c r="AH622" t="s">
        <v>17</v>
      </c>
      <c r="AI622" s="5" t="s">
        <v>55</v>
      </c>
      <c r="AJ622" s="5" t="s">
        <v>55</v>
      </c>
      <c r="AK622" s="32" t="s">
        <v>55</v>
      </c>
      <c r="AL622" s="22" t="s">
        <v>55</v>
      </c>
      <c r="AM622" s="32" t="s">
        <v>55</v>
      </c>
      <c r="AN622" s="32" t="s">
        <v>55</v>
      </c>
      <c r="AO622" s="22" t="str">
        <f t="shared" si="57"/>
        <v>One-Time gift on N/A basis charged on N/A Delayed start date of N/A ending on N/A</v>
      </c>
      <c r="AP622" t="s">
        <v>38</v>
      </c>
      <c r="AQ622" s="5" t="s">
        <v>64</v>
      </c>
      <c r="AR622" s="5" t="s">
        <v>181</v>
      </c>
      <c r="AS622" s="5" t="s">
        <v>64</v>
      </c>
      <c r="AT622" s="5"/>
      <c r="AU622" t="s">
        <v>38</v>
      </c>
      <c r="AV622" t="s">
        <v>38</v>
      </c>
      <c r="AW622" t="s">
        <v>38</v>
      </c>
      <c r="AX622" t="s">
        <v>90</v>
      </c>
      <c r="AY622" s="35" t="s">
        <v>3538</v>
      </c>
      <c r="AZ622" s="36" t="s">
        <v>3668</v>
      </c>
      <c r="BA622" s="36" t="s">
        <v>4314</v>
      </c>
      <c r="BB622" s="36" t="s">
        <v>6202</v>
      </c>
      <c r="BC622" s="37"/>
      <c r="BD622" s="36" t="s">
        <v>5451</v>
      </c>
      <c r="BE622" s="36" t="s">
        <v>5198</v>
      </c>
      <c r="BF622" t="s">
        <v>87</v>
      </c>
      <c r="BG622" s="39">
        <v>39847</v>
      </c>
      <c r="BH622" t="s">
        <v>53</v>
      </c>
      <c r="BI622" t="s">
        <v>221</v>
      </c>
      <c r="BJ622" s="5" t="s">
        <v>55</v>
      </c>
      <c r="BK622" t="s">
        <v>37</v>
      </c>
      <c r="BL622" t="s">
        <v>238</v>
      </c>
      <c r="BM622" t="s">
        <v>111</v>
      </c>
      <c r="BN622" t="s">
        <v>123</v>
      </c>
      <c r="BO622" t="s">
        <v>103</v>
      </c>
      <c r="BP622" s="4">
        <v>44188</v>
      </c>
      <c r="BQ622">
        <v>123</v>
      </c>
      <c r="BR622" s="5" t="s">
        <v>55</v>
      </c>
      <c r="BS622" t="s">
        <v>174</v>
      </c>
      <c r="BT622">
        <v>30215</v>
      </c>
      <c r="BU622" t="s">
        <v>38</v>
      </c>
      <c r="BV622" t="s">
        <v>38</v>
      </c>
      <c r="BW622" s="5" t="s">
        <v>55</v>
      </c>
      <c r="BX622" s="22" t="s">
        <v>55</v>
      </c>
      <c r="BY622" s="5" t="s">
        <v>55</v>
      </c>
      <c r="BZ622" s="5" t="s">
        <v>55</v>
      </c>
      <c r="CA622" t="s">
        <v>38</v>
      </c>
      <c r="CB622" t="s">
        <v>37</v>
      </c>
      <c r="CC622" t="s">
        <v>55</v>
      </c>
    </row>
    <row r="623" spans="1:81" x14ac:dyDescent="0.2">
      <c r="A623" s="7" t="s">
        <v>37</v>
      </c>
      <c r="B623" t="s">
        <v>886</v>
      </c>
      <c r="C623" t="s">
        <v>136</v>
      </c>
      <c r="D623" t="s">
        <v>166</v>
      </c>
      <c r="E623" t="str">
        <f t="shared" si="58"/>
        <v>Load Scenario 622 (Org#=1| Campus#=1, GiftType#=2, Fund#=1)</v>
      </c>
      <c r="F623" s="24" t="str">
        <f t="shared" si="59"/>
        <v>CampusName=Main Campus|GiftType=Donate| DonatePurchaseGoal=Donate|FundName= General Giving| CategoryName=</v>
      </c>
      <c r="G623" s="24" t="str">
        <f t="shared" si="60"/>
        <v>Load Scenario 622 (Org#=1| Campus#=1, GiftType#=2, Fund#=1) - Using 'Main Campus',  'Donate', using 'AmountCurrency' of '16', with a 'One-Time' transaction using a 'New Credit Card' payment type 'Discover' with account 'Discover' number '6011 0009 9550 0000' Submit = 'Yes'</v>
      </c>
      <c r="H623" s="24" t="str">
        <f t="shared" si="61"/>
        <v>Environment= https://sg-dev-web.securegive.com/,  User= testing+622+load@securegive.com</v>
      </c>
      <c r="I623" s="34" t="s">
        <v>244</v>
      </c>
      <c r="J623" t="s">
        <v>272</v>
      </c>
      <c r="K623" s="34" t="s">
        <v>2379</v>
      </c>
      <c r="L623" t="s">
        <v>271</v>
      </c>
      <c r="M623" t="s">
        <v>55</v>
      </c>
      <c r="N623" t="s">
        <v>55</v>
      </c>
      <c r="O623" s="1" t="s">
        <v>92</v>
      </c>
      <c r="P623" t="s">
        <v>13</v>
      </c>
      <c r="Q623">
        <v>1</v>
      </c>
      <c r="R623" s="24">
        <v>1</v>
      </c>
      <c r="S623" s="7" t="s">
        <v>213</v>
      </c>
      <c r="T623" s="7">
        <v>2</v>
      </c>
      <c r="U623" s="7" t="s">
        <v>213</v>
      </c>
      <c r="V623" s="26" t="s">
        <v>55</v>
      </c>
      <c r="W623" s="22" t="s">
        <v>55</v>
      </c>
      <c r="X623" s="32" t="s">
        <v>55</v>
      </c>
      <c r="Y623" s="32" t="s">
        <v>55</v>
      </c>
      <c r="Z623" s="22" t="s">
        <v>55</v>
      </c>
      <c r="AA623" s="22" t="s">
        <v>55</v>
      </c>
      <c r="AB623" s="22" t="s">
        <v>55</v>
      </c>
      <c r="AC623" t="s">
        <v>60</v>
      </c>
      <c r="AD623">
        <v>1</v>
      </c>
      <c r="AF623" t="s">
        <v>24</v>
      </c>
      <c r="AG623">
        <v>16</v>
      </c>
      <c r="AH623" t="s">
        <v>17</v>
      </c>
      <c r="AI623" s="5" t="s">
        <v>55</v>
      </c>
      <c r="AJ623" s="5" t="s">
        <v>55</v>
      </c>
      <c r="AK623" s="32" t="s">
        <v>55</v>
      </c>
      <c r="AL623" s="22" t="s">
        <v>55</v>
      </c>
      <c r="AM623" s="32" t="s">
        <v>55</v>
      </c>
      <c r="AN623" s="32" t="s">
        <v>55</v>
      </c>
      <c r="AO623" s="22" t="str">
        <f t="shared" si="57"/>
        <v>One-Time gift on N/A basis charged on N/A Delayed start date of N/A ending on N/A</v>
      </c>
      <c r="AP623" t="s">
        <v>38</v>
      </c>
      <c r="AQ623" s="5" t="s">
        <v>64</v>
      </c>
      <c r="AR623" s="5" t="s">
        <v>181</v>
      </c>
      <c r="AS623" s="5" t="s">
        <v>64</v>
      </c>
      <c r="AT623" s="5"/>
      <c r="AU623" t="s">
        <v>38</v>
      </c>
      <c r="AV623" t="s">
        <v>38</v>
      </c>
      <c r="AW623" t="s">
        <v>38</v>
      </c>
      <c r="AX623" t="s">
        <v>90</v>
      </c>
      <c r="AY623" s="35" t="s">
        <v>3478</v>
      </c>
      <c r="AZ623" s="36" t="s">
        <v>3449</v>
      </c>
      <c r="BA623" s="36" t="s">
        <v>4315</v>
      </c>
      <c r="BB623" s="36" t="s">
        <v>6203</v>
      </c>
      <c r="BC623" s="37"/>
      <c r="BD623" s="36" t="s">
        <v>6204</v>
      </c>
      <c r="BE623" s="36" t="s">
        <v>5353</v>
      </c>
      <c r="BF623" t="s">
        <v>87</v>
      </c>
      <c r="BG623" s="39">
        <v>8394</v>
      </c>
      <c r="BH623" t="s">
        <v>53</v>
      </c>
      <c r="BI623" t="s">
        <v>221</v>
      </c>
      <c r="BJ623" s="5" t="s">
        <v>55</v>
      </c>
      <c r="BK623" t="s">
        <v>37</v>
      </c>
      <c r="BL623" t="s">
        <v>96</v>
      </c>
      <c r="BM623" t="s">
        <v>111</v>
      </c>
      <c r="BN623" t="s">
        <v>96</v>
      </c>
      <c r="BO623" t="s">
        <v>104</v>
      </c>
      <c r="BP623" s="4">
        <v>44188</v>
      </c>
      <c r="BQ623">
        <v>123</v>
      </c>
      <c r="BR623" s="5" t="s">
        <v>55</v>
      </c>
      <c r="BS623" t="s">
        <v>175</v>
      </c>
      <c r="BT623">
        <v>30215</v>
      </c>
      <c r="BU623" t="s">
        <v>38</v>
      </c>
      <c r="BV623" t="s">
        <v>38</v>
      </c>
      <c r="BW623" s="5" t="s">
        <v>55</v>
      </c>
      <c r="BX623" s="22" t="s">
        <v>55</v>
      </c>
      <c r="BY623" s="5" t="s">
        <v>55</v>
      </c>
      <c r="BZ623" s="5" t="s">
        <v>55</v>
      </c>
      <c r="CA623" t="s">
        <v>37</v>
      </c>
      <c r="CB623" t="s">
        <v>37</v>
      </c>
      <c r="CC623" t="s">
        <v>55</v>
      </c>
    </row>
    <row r="624" spans="1:81" x14ac:dyDescent="0.2">
      <c r="A624" s="7" t="s">
        <v>37</v>
      </c>
      <c r="B624" t="s">
        <v>887</v>
      </c>
      <c r="C624" t="s">
        <v>136</v>
      </c>
      <c r="D624" t="s">
        <v>166</v>
      </c>
      <c r="E624" t="str">
        <f t="shared" si="58"/>
        <v>Load Scenario 623 (Org#=1| Campus#=1, GiftType#=2, Fund#=1)</v>
      </c>
      <c r="F624" s="24" t="str">
        <f t="shared" si="59"/>
        <v>CampusName=Main Campus|GiftType=Donate| DonatePurchaseGoal=Donate|FundName= General Giving| CategoryName=</v>
      </c>
      <c r="G624" s="24" t="str">
        <f t="shared" si="60"/>
        <v>Load Scenario 623 (Org#=1| Campus#=1, GiftType#=2, Fund#=1) - Using 'Main Campus',  'Donate', using 'AmountCurrency' of '10', with a 'One-Time' transaction using a 'New Credit Card' payment type 'Amex' with account 'American_Express' number '3714 496353 98431' Submit = 'Yes'</v>
      </c>
      <c r="H624" s="24" t="str">
        <f t="shared" si="61"/>
        <v>Environment= https://sg-dev-web.securegive.com/,  User= testing+623+load@securegive.com</v>
      </c>
      <c r="I624" s="34" t="s">
        <v>244</v>
      </c>
      <c r="J624" t="s">
        <v>272</v>
      </c>
      <c r="K624" s="34" t="s">
        <v>2380</v>
      </c>
      <c r="L624" t="s">
        <v>271</v>
      </c>
      <c r="M624" t="s">
        <v>55</v>
      </c>
      <c r="N624" t="s">
        <v>55</v>
      </c>
      <c r="O624" s="1" t="s">
        <v>92</v>
      </c>
      <c r="P624" t="s">
        <v>13</v>
      </c>
      <c r="Q624">
        <v>1</v>
      </c>
      <c r="R624" s="24">
        <v>1</v>
      </c>
      <c r="S624" s="7" t="s">
        <v>213</v>
      </c>
      <c r="T624" s="7">
        <v>2</v>
      </c>
      <c r="U624" s="7" t="s">
        <v>213</v>
      </c>
      <c r="V624" s="26" t="s">
        <v>55</v>
      </c>
      <c r="W624" s="22" t="s">
        <v>55</v>
      </c>
      <c r="X624" s="32" t="s">
        <v>55</v>
      </c>
      <c r="Y624" s="32" t="s">
        <v>55</v>
      </c>
      <c r="Z624" s="22" t="s">
        <v>55</v>
      </c>
      <c r="AA624" s="22" t="s">
        <v>55</v>
      </c>
      <c r="AB624" s="22" t="s">
        <v>55</v>
      </c>
      <c r="AC624" t="s">
        <v>60</v>
      </c>
      <c r="AD624">
        <v>1</v>
      </c>
      <c r="AF624" t="s">
        <v>24</v>
      </c>
      <c r="AG624">
        <v>10</v>
      </c>
      <c r="AH624" t="s">
        <v>17</v>
      </c>
      <c r="AI624" s="5" t="s">
        <v>55</v>
      </c>
      <c r="AJ624" s="5" t="s">
        <v>55</v>
      </c>
      <c r="AK624" s="32" t="s">
        <v>55</v>
      </c>
      <c r="AL624" s="22" t="s">
        <v>55</v>
      </c>
      <c r="AM624" s="32" t="s">
        <v>55</v>
      </c>
      <c r="AN624" s="32" t="s">
        <v>55</v>
      </c>
      <c r="AO624" s="22" t="str">
        <f t="shared" si="57"/>
        <v>One-Time gift on N/A basis charged on N/A Delayed start date of N/A ending on N/A</v>
      </c>
      <c r="AP624" t="s">
        <v>38</v>
      </c>
      <c r="AQ624" s="5" t="s">
        <v>64</v>
      </c>
      <c r="AR624" s="5" t="s">
        <v>181</v>
      </c>
      <c r="AS624" s="5" t="s">
        <v>64</v>
      </c>
      <c r="AT624" s="5"/>
      <c r="AU624" t="s">
        <v>38</v>
      </c>
      <c r="AV624" t="s">
        <v>38</v>
      </c>
      <c r="AW624" t="s">
        <v>38</v>
      </c>
      <c r="AX624" t="s">
        <v>90</v>
      </c>
      <c r="AY624" s="35" t="s">
        <v>3282</v>
      </c>
      <c r="AZ624" s="36" t="s">
        <v>3287</v>
      </c>
      <c r="BA624" s="36" t="s">
        <v>4316</v>
      </c>
      <c r="BB624" s="36" t="s">
        <v>6205</v>
      </c>
      <c r="BC624" s="37"/>
      <c r="BD624" s="36" t="s">
        <v>5389</v>
      </c>
      <c r="BE624" s="36" t="s">
        <v>5226</v>
      </c>
      <c r="BF624" t="s">
        <v>87</v>
      </c>
      <c r="BG624" s="39">
        <v>12780</v>
      </c>
      <c r="BH624" t="s">
        <v>53</v>
      </c>
      <c r="BI624" t="s">
        <v>221</v>
      </c>
      <c r="BJ624" s="5" t="s">
        <v>55</v>
      </c>
      <c r="BK624" t="s">
        <v>37</v>
      </c>
      <c r="BL624" t="s">
        <v>239</v>
      </c>
      <c r="BM624" t="s">
        <v>111</v>
      </c>
      <c r="BN624" t="s">
        <v>107</v>
      </c>
      <c r="BO624" t="s">
        <v>105</v>
      </c>
      <c r="BP624" s="4">
        <v>44188</v>
      </c>
      <c r="BQ624" s="5" t="s">
        <v>55</v>
      </c>
      <c r="BR624">
        <v>1234</v>
      </c>
      <c r="BS624" t="s">
        <v>176</v>
      </c>
      <c r="BT624">
        <v>30215</v>
      </c>
      <c r="BU624" t="s">
        <v>38</v>
      </c>
      <c r="BV624" t="s">
        <v>55</v>
      </c>
      <c r="BW624" s="5" t="s">
        <v>55</v>
      </c>
      <c r="BX624" s="22" t="s">
        <v>55</v>
      </c>
      <c r="BY624" s="5" t="s">
        <v>55</v>
      </c>
      <c r="BZ624" s="5" t="s">
        <v>55</v>
      </c>
      <c r="CA624" t="s">
        <v>37</v>
      </c>
      <c r="CB624" t="s">
        <v>37</v>
      </c>
      <c r="CC624" t="s">
        <v>55</v>
      </c>
    </row>
    <row r="625" spans="1:81" x14ac:dyDescent="0.2">
      <c r="A625" s="7" t="s">
        <v>37</v>
      </c>
      <c r="B625" t="s">
        <v>888</v>
      </c>
      <c r="C625" t="s">
        <v>136</v>
      </c>
      <c r="D625" t="s">
        <v>166</v>
      </c>
      <c r="E625" t="str">
        <f t="shared" si="58"/>
        <v>Load Scenario 624 (Org#=1| Campus#=1, GiftType#=2, Fund#=1)</v>
      </c>
      <c r="F625" s="24" t="str">
        <f t="shared" si="59"/>
        <v>CampusName=Main Campus|GiftType=Donate| DonatePurchaseGoal=Donate|FundName= General Giving| CategoryName=</v>
      </c>
      <c r="G625" s="24" t="str">
        <f t="shared" si="60"/>
        <v>Load Scenario 624 (Org#=1| Campus#=1, GiftType#=2, Fund#=1) - Using 'Main Campus',  'Donate', using 'AmountCurrency' of '10', with a 'One-Time' transaction using a 'New Bank Account' payment type 'ach' with account 'NormalAccount' number '856667' Submit = 'Yes'</v>
      </c>
      <c r="H625" s="24" t="str">
        <f t="shared" si="61"/>
        <v>Environment= https://sg-dev-web.securegive.com/,  User= testing+624+load@securegive.com</v>
      </c>
      <c r="I625" s="34" t="s">
        <v>244</v>
      </c>
      <c r="J625" t="s">
        <v>272</v>
      </c>
      <c r="K625" s="34" t="s">
        <v>2381</v>
      </c>
      <c r="L625" t="s">
        <v>271</v>
      </c>
      <c r="M625" t="s">
        <v>55</v>
      </c>
      <c r="N625" t="s">
        <v>55</v>
      </c>
      <c r="O625" s="1" t="s">
        <v>92</v>
      </c>
      <c r="P625" t="s">
        <v>13</v>
      </c>
      <c r="Q625">
        <v>1</v>
      </c>
      <c r="R625" s="24">
        <v>1</v>
      </c>
      <c r="S625" s="7" t="s">
        <v>213</v>
      </c>
      <c r="T625" s="7">
        <v>2</v>
      </c>
      <c r="U625" s="7" t="s">
        <v>213</v>
      </c>
      <c r="V625" s="26" t="s">
        <v>55</v>
      </c>
      <c r="W625" s="22" t="s">
        <v>55</v>
      </c>
      <c r="X625" s="32" t="s">
        <v>55</v>
      </c>
      <c r="Y625" s="32" t="s">
        <v>55</v>
      </c>
      <c r="Z625" s="22" t="s">
        <v>55</v>
      </c>
      <c r="AA625" s="22" t="s">
        <v>55</v>
      </c>
      <c r="AB625" s="22" t="s">
        <v>55</v>
      </c>
      <c r="AC625" t="s">
        <v>60</v>
      </c>
      <c r="AD625">
        <v>1</v>
      </c>
      <c r="AF625" t="s">
        <v>24</v>
      </c>
      <c r="AG625">
        <v>10</v>
      </c>
      <c r="AH625" t="s">
        <v>17</v>
      </c>
      <c r="AI625" s="5" t="s">
        <v>55</v>
      </c>
      <c r="AJ625" s="5" t="s">
        <v>55</v>
      </c>
      <c r="AK625" s="32" t="s">
        <v>55</v>
      </c>
      <c r="AL625" s="22" t="s">
        <v>55</v>
      </c>
      <c r="AM625" s="32" t="s">
        <v>55</v>
      </c>
      <c r="AN625" s="32" t="s">
        <v>55</v>
      </c>
      <c r="AO625" s="22" t="str">
        <f t="shared" si="57"/>
        <v>One-Time gift on N/A basis charged on N/A Delayed start date of N/A ending on N/A</v>
      </c>
      <c r="AP625" t="s">
        <v>38</v>
      </c>
      <c r="AQ625" s="5" t="s">
        <v>64</v>
      </c>
      <c r="AR625" s="5" t="s">
        <v>181</v>
      </c>
      <c r="AS625" s="5" t="s">
        <v>64</v>
      </c>
      <c r="AT625" s="5"/>
      <c r="AU625" t="s">
        <v>38</v>
      </c>
      <c r="AV625" t="s">
        <v>38</v>
      </c>
      <c r="AW625" t="s">
        <v>38</v>
      </c>
      <c r="AX625" t="s">
        <v>90</v>
      </c>
      <c r="AY625" s="35" t="s">
        <v>3425</v>
      </c>
      <c r="AZ625" s="36" t="s">
        <v>3440</v>
      </c>
      <c r="BA625" s="36" t="s">
        <v>4317</v>
      </c>
      <c r="BB625" s="36" t="s">
        <v>6206</v>
      </c>
      <c r="BC625" s="37"/>
      <c r="BD625" s="36" t="s">
        <v>5675</v>
      </c>
      <c r="BE625" s="36" t="s">
        <v>5336</v>
      </c>
      <c r="BF625" t="s">
        <v>87</v>
      </c>
      <c r="BG625" s="39">
        <v>76886</v>
      </c>
      <c r="BH625" t="s">
        <v>126</v>
      </c>
      <c r="BI625" t="s">
        <v>221</v>
      </c>
      <c r="BJ625" s="5" t="s">
        <v>55</v>
      </c>
      <c r="BK625" s="5" t="s">
        <v>55</v>
      </c>
      <c r="BL625" t="s">
        <v>236</v>
      </c>
      <c r="BM625" t="s">
        <v>110</v>
      </c>
      <c r="BN625" t="s">
        <v>119</v>
      </c>
      <c r="BO625">
        <v>856667</v>
      </c>
      <c r="BP625" s="5" t="s">
        <v>55</v>
      </c>
      <c r="BQ625" s="5" t="s">
        <v>55</v>
      </c>
      <c r="BR625" s="5" t="s">
        <v>55</v>
      </c>
      <c r="BS625" s="5" t="s">
        <v>55</v>
      </c>
      <c r="BT625" s="5" t="s">
        <v>55</v>
      </c>
      <c r="BU625" s="5" t="s">
        <v>55</v>
      </c>
      <c r="BV625" t="s">
        <v>38</v>
      </c>
      <c r="BW625" t="s">
        <v>51</v>
      </c>
      <c r="BX625" s="6" t="s">
        <v>132</v>
      </c>
      <c r="BY625" t="s">
        <v>52</v>
      </c>
      <c r="BZ625" s="5" t="s">
        <v>131</v>
      </c>
      <c r="CA625" t="s">
        <v>38</v>
      </c>
      <c r="CB625" t="s">
        <v>37</v>
      </c>
      <c r="CC625" t="s">
        <v>215</v>
      </c>
    </row>
    <row r="626" spans="1:81" x14ac:dyDescent="0.2">
      <c r="A626" s="7" t="s">
        <v>37</v>
      </c>
      <c r="B626" t="s">
        <v>889</v>
      </c>
      <c r="C626" t="s">
        <v>136</v>
      </c>
      <c r="D626" t="s">
        <v>166</v>
      </c>
      <c r="E626" t="str">
        <f t="shared" si="58"/>
        <v>Load Scenario 625 (Org#=1| Campus#=1, GiftType#=2, Fund#=1)</v>
      </c>
      <c r="F626" s="24" t="str">
        <f t="shared" si="59"/>
        <v>CampusName=Main Campus|GiftType=Donate| DonatePurchaseGoal=Donate|FundName= General Giving| CategoryName=</v>
      </c>
      <c r="G626" s="24" t="str">
        <f t="shared" si="60"/>
        <v>Load Scenario 625 (Org#=1| Campus#=1, GiftType#=2, Fund#=1) - Using 'Main Campus',  'Donate', using 'AmountCurrency' of '10', with a 'One-Time' transaction using a 'New Credit Card' payment type 'Visa' with account 'Visa_Personal' number '4111 1111 1111 1111' Submit = 'Yes'</v>
      </c>
      <c r="H626" s="24" t="str">
        <f t="shared" si="61"/>
        <v>Environment= https://sg-dev-web.securegive.com/,  User= testing+625+load@securegive.com</v>
      </c>
      <c r="I626" s="34" t="s">
        <v>244</v>
      </c>
      <c r="J626" t="s">
        <v>272</v>
      </c>
      <c r="K626" s="34" t="s">
        <v>2382</v>
      </c>
      <c r="L626" t="s">
        <v>271</v>
      </c>
      <c r="M626" t="s">
        <v>55</v>
      </c>
      <c r="N626" t="s">
        <v>55</v>
      </c>
      <c r="O626" s="1" t="s">
        <v>92</v>
      </c>
      <c r="P626" t="s">
        <v>13</v>
      </c>
      <c r="Q626">
        <v>1</v>
      </c>
      <c r="R626" s="24">
        <v>1</v>
      </c>
      <c r="S626" s="7" t="s">
        <v>213</v>
      </c>
      <c r="T626" s="7">
        <v>2</v>
      </c>
      <c r="U626" s="7" t="s">
        <v>213</v>
      </c>
      <c r="V626" s="26" t="s">
        <v>55</v>
      </c>
      <c r="W626" s="22" t="s">
        <v>55</v>
      </c>
      <c r="X626" s="32" t="s">
        <v>55</v>
      </c>
      <c r="Y626" s="32" t="s">
        <v>55</v>
      </c>
      <c r="Z626" s="22" t="s">
        <v>55</v>
      </c>
      <c r="AA626" s="22" t="s">
        <v>55</v>
      </c>
      <c r="AB626" s="22" t="s">
        <v>55</v>
      </c>
      <c r="AC626" t="s">
        <v>60</v>
      </c>
      <c r="AD626">
        <v>1</v>
      </c>
      <c r="AF626" t="s">
        <v>24</v>
      </c>
      <c r="AG626">
        <v>10</v>
      </c>
      <c r="AH626" t="s">
        <v>17</v>
      </c>
      <c r="AI626" s="5" t="s">
        <v>55</v>
      </c>
      <c r="AJ626" s="5" t="s">
        <v>55</v>
      </c>
      <c r="AK626" s="32" t="s">
        <v>55</v>
      </c>
      <c r="AL626" s="22" t="s">
        <v>55</v>
      </c>
      <c r="AM626" s="32" t="s">
        <v>55</v>
      </c>
      <c r="AN626" s="32" t="s">
        <v>55</v>
      </c>
      <c r="AO626" s="22" t="str">
        <f t="shared" si="57"/>
        <v>One-Time gift on N/A basis charged on N/A Delayed start date of N/A ending on N/A</v>
      </c>
      <c r="AP626" t="s">
        <v>38</v>
      </c>
      <c r="AQ626" s="5" t="s">
        <v>64</v>
      </c>
      <c r="AR626" s="5" t="s">
        <v>181</v>
      </c>
      <c r="AS626" s="5" t="s">
        <v>64</v>
      </c>
      <c r="AT626" s="5"/>
      <c r="AU626" t="s">
        <v>38</v>
      </c>
      <c r="AV626" t="s">
        <v>38</v>
      </c>
      <c r="AW626" t="s">
        <v>38</v>
      </c>
      <c r="AX626" t="s">
        <v>90</v>
      </c>
      <c r="AY626" s="35" t="s">
        <v>3379</v>
      </c>
      <c r="AZ626" s="36" t="s">
        <v>3459</v>
      </c>
      <c r="BA626" s="36" t="s">
        <v>4318</v>
      </c>
      <c r="BB626" s="36" t="s">
        <v>6207</v>
      </c>
      <c r="BC626" s="37"/>
      <c r="BD626" s="36" t="s">
        <v>6208</v>
      </c>
      <c r="BE626" s="36" t="s">
        <v>5236</v>
      </c>
      <c r="BF626" t="s">
        <v>87</v>
      </c>
      <c r="BG626" s="39">
        <v>190</v>
      </c>
      <c r="BH626" t="s">
        <v>53</v>
      </c>
      <c r="BI626" t="s">
        <v>221</v>
      </c>
      <c r="BJ626" s="5" t="s">
        <v>55</v>
      </c>
      <c r="BK626" t="s">
        <v>37</v>
      </c>
      <c r="BL626" t="s">
        <v>237</v>
      </c>
      <c r="BM626" t="s">
        <v>111</v>
      </c>
      <c r="BN626" t="s">
        <v>121</v>
      </c>
      <c r="BO626" t="s">
        <v>98</v>
      </c>
      <c r="BP626" s="4">
        <v>44188</v>
      </c>
      <c r="BQ626">
        <v>123</v>
      </c>
      <c r="BR626" s="5" t="s">
        <v>55</v>
      </c>
      <c r="BS626" t="s">
        <v>50</v>
      </c>
      <c r="BT626">
        <v>30215</v>
      </c>
      <c r="BU626" t="s">
        <v>38</v>
      </c>
      <c r="BV626" t="s">
        <v>38</v>
      </c>
      <c r="BW626" s="5" t="s">
        <v>55</v>
      </c>
      <c r="BX626" s="22" t="s">
        <v>55</v>
      </c>
      <c r="BY626" s="5" t="s">
        <v>55</v>
      </c>
      <c r="BZ626" s="5" t="s">
        <v>55</v>
      </c>
      <c r="CA626" t="s">
        <v>37</v>
      </c>
      <c r="CB626" t="s">
        <v>37</v>
      </c>
      <c r="CC626" t="s">
        <v>55</v>
      </c>
    </row>
    <row r="627" spans="1:81" ht="17" customHeight="1" x14ac:dyDescent="0.2">
      <c r="A627" s="7" t="s">
        <v>37</v>
      </c>
      <c r="B627" t="s">
        <v>890</v>
      </c>
      <c r="C627" t="s">
        <v>136</v>
      </c>
      <c r="D627" t="s">
        <v>166</v>
      </c>
      <c r="E627" t="str">
        <f t="shared" si="58"/>
        <v>Load Scenario 626 (Org#=1| Campus#=1, GiftType#=2, Fund#=1)</v>
      </c>
      <c r="F627" s="24" t="str">
        <f t="shared" si="59"/>
        <v>CampusName=Main Campus|GiftType=Donate| DonatePurchaseGoal=Donate|FundName= General Giving| CategoryName=</v>
      </c>
      <c r="G627" s="24" t="str">
        <f t="shared" si="60"/>
        <v>Load Scenario 626 (Org#=1| Campus#=1, GiftType#=2, Fund#=1) - Using 'Main Campus',  'Donate', using 'AmountCurrency' of '10', with a 'One-Time' transaction using a 'New Credit Card' payment type 'Visa' with account 'Visa_Corporate_Purchase' number '4055 0111 1111 1111' Submit = 'Yes'</v>
      </c>
      <c r="H627" s="24" t="str">
        <f t="shared" si="61"/>
        <v>Environment= https://sg-dev-web.securegive.com/,  User= testing+626+load@securegive.com</v>
      </c>
      <c r="I627" s="34" t="s">
        <v>244</v>
      </c>
      <c r="J627" t="s">
        <v>272</v>
      </c>
      <c r="K627" s="34" t="s">
        <v>2383</v>
      </c>
      <c r="L627" t="s">
        <v>271</v>
      </c>
      <c r="M627" t="s">
        <v>55</v>
      </c>
      <c r="N627" t="s">
        <v>55</v>
      </c>
      <c r="O627" s="1" t="s">
        <v>92</v>
      </c>
      <c r="P627" t="s">
        <v>13</v>
      </c>
      <c r="Q627">
        <v>1</v>
      </c>
      <c r="R627" s="24">
        <v>1</v>
      </c>
      <c r="S627" s="7" t="s">
        <v>213</v>
      </c>
      <c r="T627" s="7">
        <v>2</v>
      </c>
      <c r="U627" s="7" t="s">
        <v>213</v>
      </c>
      <c r="V627" s="26" t="s">
        <v>55</v>
      </c>
      <c r="W627" s="22" t="s">
        <v>55</v>
      </c>
      <c r="X627" s="32" t="s">
        <v>55</v>
      </c>
      <c r="Y627" s="32" t="s">
        <v>55</v>
      </c>
      <c r="Z627" s="22" t="s">
        <v>55</v>
      </c>
      <c r="AA627" s="22" t="s">
        <v>55</v>
      </c>
      <c r="AB627" s="22" t="s">
        <v>55</v>
      </c>
      <c r="AC627" t="s">
        <v>60</v>
      </c>
      <c r="AD627">
        <v>1</v>
      </c>
      <c r="AF627" t="s">
        <v>24</v>
      </c>
      <c r="AG627">
        <v>10</v>
      </c>
      <c r="AH627" t="s">
        <v>17</v>
      </c>
      <c r="AI627" s="5" t="s">
        <v>55</v>
      </c>
      <c r="AJ627" s="5" t="s">
        <v>55</v>
      </c>
      <c r="AK627" s="32" t="s">
        <v>55</v>
      </c>
      <c r="AL627" s="22" t="s">
        <v>55</v>
      </c>
      <c r="AM627" s="32" t="s">
        <v>55</v>
      </c>
      <c r="AN627" s="32" t="s">
        <v>55</v>
      </c>
      <c r="AO627" s="22" t="str">
        <f t="shared" si="57"/>
        <v>One-Time gift on N/A basis charged on N/A Delayed start date of N/A ending on N/A</v>
      </c>
      <c r="AP627" t="s">
        <v>38</v>
      </c>
      <c r="AQ627" s="5" t="s">
        <v>64</v>
      </c>
      <c r="AR627" s="5" t="s">
        <v>181</v>
      </c>
      <c r="AS627" s="5" t="s">
        <v>64</v>
      </c>
      <c r="AT627" s="5"/>
      <c r="AU627" t="s">
        <v>38</v>
      </c>
      <c r="AV627" t="s">
        <v>38</v>
      </c>
      <c r="AW627" t="s">
        <v>38</v>
      </c>
      <c r="AX627" t="s">
        <v>90</v>
      </c>
      <c r="AY627" s="35" t="s">
        <v>3538</v>
      </c>
      <c r="AZ627" s="36" t="s">
        <v>3664</v>
      </c>
      <c r="BA627" s="36" t="s">
        <v>4319</v>
      </c>
      <c r="BB627" s="36" t="s">
        <v>6209</v>
      </c>
      <c r="BC627" s="37"/>
      <c r="BD627" s="36" t="s">
        <v>6210</v>
      </c>
      <c r="BE627" s="36" t="s">
        <v>5256</v>
      </c>
      <c r="BF627" t="s">
        <v>87</v>
      </c>
      <c r="BG627" s="39">
        <v>76940</v>
      </c>
      <c r="BH627" t="s">
        <v>53</v>
      </c>
      <c r="BI627" t="s">
        <v>221</v>
      </c>
      <c r="BJ627" s="5" t="s">
        <v>55</v>
      </c>
      <c r="BK627" t="s">
        <v>37</v>
      </c>
      <c r="BL627" t="s">
        <v>237</v>
      </c>
      <c r="BM627" t="s">
        <v>111</v>
      </c>
      <c r="BN627" t="s">
        <v>106</v>
      </c>
      <c r="BO627" t="s">
        <v>100</v>
      </c>
      <c r="BP627" s="4">
        <v>44188</v>
      </c>
      <c r="BQ627">
        <v>123</v>
      </c>
      <c r="BR627" s="5" t="s">
        <v>55</v>
      </c>
      <c r="BS627" t="s">
        <v>172</v>
      </c>
      <c r="BT627">
        <v>30215</v>
      </c>
      <c r="BU627" t="s">
        <v>38</v>
      </c>
      <c r="BV627" t="s">
        <v>38</v>
      </c>
      <c r="BW627" s="5" t="s">
        <v>55</v>
      </c>
      <c r="BX627" s="22" t="s">
        <v>55</v>
      </c>
      <c r="BY627" s="5" t="s">
        <v>55</v>
      </c>
      <c r="BZ627" s="5" t="s">
        <v>55</v>
      </c>
      <c r="CA627" t="s">
        <v>37</v>
      </c>
      <c r="CB627" t="s">
        <v>37</v>
      </c>
      <c r="CC627" t="s">
        <v>55</v>
      </c>
    </row>
    <row r="628" spans="1:81" x14ac:dyDescent="0.2">
      <c r="A628" s="7" t="s">
        <v>37</v>
      </c>
      <c r="B628" t="s">
        <v>891</v>
      </c>
      <c r="C628" t="s">
        <v>136</v>
      </c>
      <c r="D628" t="s">
        <v>166</v>
      </c>
      <c r="E628" t="str">
        <f t="shared" si="58"/>
        <v>Load Scenario 627 (Org#=1| Campus#=1, GiftType#=2, Fund#=1)</v>
      </c>
      <c r="F628" s="24" t="str">
        <f t="shared" si="59"/>
        <v>CampusName=Main Campus|GiftType=Donate| DonatePurchaseGoal=Donate|FundName= General Giving| CategoryName=</v>
      </c>
      <c r="G628" s="24" t="str">
        <f t="shared" si="60"/>
        <v>Load Scenario 627 (Org#=1| Campus#=1, GiftType#=2, Fund#=1) - Using 'Main Campus',  'Donate', using 'AmountCurrency' of '14', with a 'One-Time' transaction using a 'New Credit Card' payment type 'Visa' with account 'Mastercard_Personal' number '5454 5454 5454 5454' Submit = 'Yes'</v>
      </c>
      <c r="H628" s="24" t="str">
        <f t="shared" si="61"/>
        <v>Environment= https://sg-dev-web.securegive.com/,  User= testing+627+load@securegive.com</v>
      </c>
      <c r="I628" s="34" t="s">
        <v>244</v>
      </c>
      <c r="J628" t="s">
        <v>272</v>
      </c>
      <c r="K628" s="34" t="s">
        <v>2384</v>
      </c>
      <c r="L628" t="s">
        <v>271</v>
      </c>
      <c r="M628" t="s">
        <v>55</v>
      </c>
      <c r="N628" t="s">
        <v>55</v>
      </c>
      <c r="O628" s="1" t="s">
        <v>92</v>
      </c>
      <c r="P628" t="s">
        <v>13</v>
      </c>
      <c r="Q628">
        <v>1</v>
      </c>
      <c r="R628" s="24">
        <v>1</v>
      </c>
      <c r="S628" s="7" t="s">
        <v>213</v>
      </c>
      <c r="T628" s="7">
        <v>2</v>
      </c>
      <c r="U628" s="7" t="s">
        <v>213</v>
      </c>
      <c r="V628" s="26" t="s">
        <v>55</v>
      </c>
      <c r="W628" s="22" t="s">
        <v>55</v>
      </c>
      <c r="X628" s="32" t="s">
        <v>55</v>
      </c>
      <c r="Y628" s="32" t="s">
        <v>55</v>
      </c>
      <c r="Z628" s="22" t="s">
        <v>55</v>
      </c>
      <c r="AA628" s="22" t="s">
        <v>55</v>
      </c>
      <c r="AB628" s="22" t="s">
        <v>55</v>
      </c>
      <c r="AC628" t="s">
        <v>60</v>
      </c>
      <c r="AD628">
        <v>1</v>
      </c>
      <c r="AF628" t="s">
        <v>24</v>
      </c>
      <c r="AG628">
        <v>14</v>
      </c>
      <c r="AH628" t="s">
        <v>17</v>
      </c>
      <c r="AI628" s="5" t="s">
        <v>55</v>
      </c>
      <c r="AJ628" s="5" t="s">
        <v>55</v>
      </c>
      <c r="AK628" s="32" t="s">
        <v>55</v>
      </c>
      <c r="AL628" s="22" t="s">
        <v>55</v>
      </c>
      <c r="AM628" s="32" t="s">
        <v>55</v>
      </c>
      <c r="AN628" s="32" t="s">
        <v>55</v>
      </c>
      <c r="AO628" s="22" t="str">
        <f t="shared" si="57"/>
        <v>One-Time gift on N/A basis charged on N/A Delayed start date of N/A ending on N/A</v>
      </c>
      <c r="AP628" t="s">
        <v>38</v>
      </c>
      <c r="AQ628" s="5" t="s">
        <v>64</v>
      </c>
      <c r="AR628" s="5" t="s">
        <v>181</v>
      </c>
      <c r="AS628" s="5" t="s">
        <v>64</v>
      </c>
      <c r="AT628" s="5"/>
      <c r="AU628" t="s">
        <v>38</v>
      </c>
      <c r="AV628" t="s">
        <v>38</v>
      </c>
      <c r="AW628" t="s">
        <v>38</v>
      </c>
      <c r="AX628" t="s">
        <v>90</v>
      </c>
      <c r="AY628" s="35" t="s">
        <v>3450</v>
      </c>
      <c r="AZ628" s="36" t="s">
        <v>3637</v>
      </c>
      <c r="BA628" s="36" t="s">
        <v>4320</v>
      </c>
      <c r="BB628" s="36" t="s">
        <v>6211</v>
      </c>
      <c r="BC628" s="37"/>
      <c r="BD628" s="36" t="s">
        <v>5885</v>
      </c>
      <c r="BE628" s="36" t="s">
        <v>5353</v>
      </c>
      <c r="BF628" t="s">
        <v>87</v>
      </c>
      <c r="BG628" s="39">
        <v>96833</v>
      </c>
      <c r="BH628" t="s">
        <v>53</v>
      </c>
      <c r="BI628" t="s">
        <v>221</v>
      </c>
      <c r="BJ628" s="5" t="s">
        <v>55</v>
      </c>
      <c r="BK628" t="s">
        <v>37</v>
      </c>
      <c r="BL628" t="s">
        <v>237</v>
      </c>
      <c r="BM628" t="s">
        <v>111</v>
      </c>
      <c r="BN628" t="s">
        <v>122</v>
      </c>
      <c r="BO628" t="s">
        <v>101</v>
      </c>
      <c r="BP628" s="4">
        <v>44188</v>
      </c>
      <c r="BQ628">
        <v>123</v>
      </c>
      <c r="BR628" s="5" t="s">
        <v>55</v>
      </c>
      <c r="BS628" t="s">
        <v>173</v>
      </c>
      <c r="BT628">
        <v>30215</v>
      </c>
      <c r="BU628" t="s">
        <v>38</v>
      </c>
      <c r="BV628" t="s">
        <v>38</v>
      </c>
      <c r="BW628" s="5" t="s">
        <v>55</v>
      </c>
      <c r="BX628" s="22" t="s">
        <v>55</v>
      </c>
      <c r="BY628" s="5" t="s">
        <v>55</v>
      </c>
      <c r="BZ628" s="5" t="s">
        <v>55</v>
      </c>
      <c r="CA628" t="s">
        <v>38</v>
      </c>
      <c r="CB628" t="s">
        <v>37</v>
      </c>
      <c r="CC628" t="s">
        <v>55</v>
      </c>
    </row>
    <row r="629" spans="1:81" x14ac:dyDescent="0.2">
      <c r="A629" s="7" t="s">
        <v>37</v>
      </c>
      <c r="B629" t="s">
        <v>892</v>
      </c>
      <c r="C629" t="s">
        <v>136</v>
      </c>
      <c r="D629" t="s">
        <v>166</v>
      </c>
      <c r="E629" t="str">
        <f t="shared" si="58"/>
        <v>Load Scenario 628 (Org#=1| Campus#=1, GiftType#=2, Fund#=1)</v>
      </c>
      <c r="F629" s="24" t="str">
        <f t="shared" si="59"/>
        <v>CampusName=Main Campus|GiftType=Donate| DonatePurchaseGoal=Donate|FundName= General Giving| CategoryName=</v>
      </c>
      <c r="G629" s="24" t="str">
        <f t="shared" si="60"/>
        <v>Load Scenario 628 (Org#=1| Campus#=1, GiftType#=2, Fund#=1) - Using 'Main Campus',  'Donate', using 'AmountCurrency' of '15', with a 'One-Time' transaction using a 'New Credit Card' payment type 'Mastercard' with account 'Mastercard_Corporate' number '5405 2222 2222 2226' Submit = 'Yes'</v>
      </c>
      <c r="H629" s="24" t="str">
        <f t="shared" si="61"/>
        <v>Environment= https://sg-dev-web.securegive.com/,  User= testing+628+load@securegive.com</v>
      </c>
      <c r="I629" s="34" t="s">
        <v>244</v>
      </c>
      <c r="J629" t="s">
        <v>272</v>
      </c>
      <c r="K629" s="34" t="s">
        <v>2385</v>
      </c>
      <c r="L629" t="s">
        <v>271</v>
      </c>
      <c r="M629" t="s">
        <v>55</v>
      </c>
      <c r="N629" t="s">
        <v>55</v>
      </c>
      <c r="O629" s="1" t="s">
        <v>92</v>
      </c>
      <c r="P629" t="s">
        <v>13</v>
      </c>
      <c r="Q629">
        <v>1</v>
      </c>
      <c r="R629" s="24">
        <v>1</v>
      </c>
      <c r="S629" s="7" t="s">
        <v>213</v>
      </c>
      <c r="T629" s="7">
        <v>2</v>
      </c>
      <c r="U629" s="7" t="s">
        <v>213</v>
      </c>
      <c r="V629" s="26" t="s">
        <v>55</v>
      </c>
      <c r="W629" s="22" t="s">
        <v>55</v>
      </c>
      <c r="X629" s="32" t="s">
        <v>55</v>
      </c>
      <c r="Y629" s="32" t="s">
        <v>55</v>
      </c>
      <c r="Z629" s="22" t="s">
        <v>55</v>
      </c>
      <c r="AA629" s="22" t="s">
        <v>55</v>
      </c>
      <c r="AB629" s="22" t="s">
        <v>55</v>
      </c>
      <c r="AC629" t="s">
        <v>60</v>
      </c>
      <c r="AD629">
        <v>1</v>
      </c>
      <c r="AF629" t="s">
        <v>24</v>
      </c>
      <c r="AG629">
        <v>15</v>
      </c>
      <c r="AH629" t="s">
        <v>17</v>
      </c>
      <c r="AI629" s="5" t="s">
        <v>55</v>
      </c>
      <c r="AJ629" s="5" t="s">
        <v>55</v>
      </c>
      <c r="AK629" s="32" t="s">
        <v>55</v>
      </c>
      <c r="AL629" s="22" t="s">
        <v>55</v>
      </c>
      <c r="AM629" s="32" t="s">
        <v>55</v>
      </c>
      <c r="AN629" s="32" t="s">
        <v>55</v>
      </c>
      <c r="AO629" s="22" t="str">
        <f t="shared" si="57"/>
        <v>One-Time gift on N/A basis charged on N/A Delayed start date of N/A ending on N/A</v>
      </c>
      <c r="AP629" t="s">
        <v>38</v>
      </c>
      <c r="AQ629" s="5" t="s">
        <v>64</v>
      </c>
      <c r="AR629" s="5" t="s">
        <v>181</v>
      </c>
      <c r="AS629" s="5" t="s">
        <v>64</v>
      </c>
      <c r="AT629" s="5"/>
      <c r="AU629" t="s">
        <v>38</v>
      </c>
      <c r="AV629" t="s">
        <v>38</v>
      </c>
      <c r="AW629" t="s">
        <v>38</v>
      </c>
      <c r="AX629" t="s">
        <v>90</v>
      </c>
      <c r="AY629" s="35" t="s">
        <v>3462</v>
      </c>
      <c r="AZ629" s="36" t="s">
        <v>3436</v>
      </c>
      <c r="BA629" s="36" t="s">
        <v>4321</v>
      </c>
      <c r="BB629" s="36" t="s">
        <v>6212</v>
      </c>
      <c r="BC629" s="37"/>
      <c r="BD629" s="36" t="s">
        <v>5700</v>
      </c>
      <c r="BE629" s="36" t="s">
        <v>5217</v>
      </c>
      <c r="BF629" t="s">
        <v>87</v>
      </c>
      <c r="BG629" s="39">
        <v>40019</v>
      </c>
      <c r="BH629" t="s">
        <v>53</v>
      </c>
      <c r="BI629" t="s">
        <v>221</v>
      </c>
      <c r="BJ629" s="5" t="s">
        <v>55</v>
      </c>
      <c r="BK629" t="s">
        <v>37</v>
      </c>
      <c r="BL629" t="s">
        <v>238</v>
      </c>
      <c r="BM629" t="s">
        <v>111</v>
      </c>
      <c r="BN629" t="s">
        <v>123</v>
      </c>
      <c r="BO629" t="s">
        <v>103</v>
      </c>
      <c r="BP629" s="4">
        <v>44188</v>
      </c>
      <c r="BQ629">
        <v>123</v>
      </c>
      <c r="BR629" s="5" t="s">
        <v>55</v>
      </c>
      <c r="BS629" t="s">
        <v>174</v>
      </c>
      <c r="BT629">
        <v>30215</v>
      </c>
      <c r="BU629" t="s">
        <v>38</v>
      </c>
      <c r="BV629" t="s">
        <v>38</v>
      </c>
      <c r="BW629" s="5" t="s">
        <v>55</v>
      </c>
      <c r="BX629" s="22" t="s">
        <v>55</v>
      </c>
      <c r="BY629" s="5" t="s">
        <v>55</v>
      </c>
      <c r="BZ629" s="5" t="s">
        <v>55</v>
      </c>
      <c r="CA629" t="s">
        <v>38</v>
      </c>
      <c r="CB629" t="s">
        <v>37</v>
      </c>
      <c r="CC629" t="s">
        <v>55</v>
      </c>
    </row>
    <row r="630" spans="1:81" x14ac:dyDescent="0.2">
      <c r="A630" s="7" t="s">
        <v>37</v>
      </c>
      <c r="B630" t="s">
        <v>893</v>
      </c>
      <c r="C630" t="s">
        <v>136</v>
      </c>
      <c r="D630" t="s">
        <v>166</v>
      </c>
      <c r="E630" t="str">
        <f t="shared" si="58"/>
        <v>Load Scenario 629 (Org#=1| Campus#=1, GiftType#=2, Fund#=1)</v>
      </c>
      <c r="F630" s="24" t="str">
        <f t="shared" si="59"/>
        <v>CampusName=Main Campus|GiftType=Donate| DonatePurchaseGoal=Donate|FundName= General Giving| CategoryName=</v>
      </c>
      <c r="G630" s="24" t="str">
        <f t="shared" si="60"/>
        <v>Load Scenario 629 (Org#=1| Campus#=1, GiftType#=2, Fund#=1) - Using 'Main Campus',  'Donate', using 'AmountCurrency' of '16', with a 'One-Time' transaction using a 'New Credit Card' payment type 'Discover' with account 'Discover' number '6011 0009 9550 0000' Submit = 'Yes'</v>
      </c>
      <c r="H630" s="24" t="str">
        <f t="shared" si="61"/>
        <v>Environment= https://sg-dev-web.securegive.com/,  User= testing+629+load@securegive.com</v>
      </c>
      <c r="I630" s="34" t="s">
        <v>244</v>
      </c>
      <c r="J630" t="s">
        <v>272</v>
      </c>
      <c r="K630" s="34" t="s">
        <v>2386</v>
      </c>
      <c r="L630" t="s">
        <v>271</v>
      </c>
      <c r="M630" t="s">
        <v>55</v>
      </c>
      <c r="N630" t="s">
        <v>55</v>
      </c>
      <c r="O630" s="1" t="s">
        <v>92</v>
      </c>
      <c r="P630" t="s">
        <v>13</v>
      </c>
      <c r="Q630">
        <v>1</v>
      </c>
      <c r="R630" s="24">
        <v>1</v>
      </c>
      <c r="S630" s="7" t="s">
        <v>213</v>
      </c>
      <c r="T630" s="7">
        <v>2</v>
      </c>
      <c r="U630" s="7" t="s">
        <v>213</v>
      </c>
      <c r="V630" s="26" t="s">
        <v>55</v>
      </c>
      <c r="W630" s="22" t="s">
        <v>55</v>
      </c>
      <c r="X630" s="32" t="s">
        <v>55</v>
      </c>
      <c r="Y630" s="32" t="s">
        <v>55</v>
      </c>
      <c r="Z630" s="22" t="s">
        <v>55</v>
      </c>
      <c r="AA630" s="22" t="s">
        <v>55</v>
      </c>
      <c r="AB630" s="22" t="s">
        <v>55</v>
      </c>
      <c r="AC630" t="s">
        <v>60</v>
      </c>
      <c r="AD630">
        <v>1</v>
      </c>
      <c r="AF630" t="s">
        <v>24</v>
      </c>
      <c r="AG630">
        <v>16</v>
      </c>
      <c r="AH630" t="s">
        <v>17</v>
      </c>
      <c r="AI630" s="5" t="s">
        <v>55</v>
      </c>
      <c r="AJ630" s="5" t="s">
        <v>55</v>
      </c>
      <c r="AK630" s="32" t="s">
        <v>55</v>
      </c>
      <c r="AL630" s="22" t="s">
        <v>55</v>
      </c>
      <c r="AM630" s="32" t="s">
        <v>55</v>
      </c>
      <c r="AN630" s="32" t="s">
        <v>55</v>
      </c>
      <c r="AO630" s="22" t="str">
        <f t="shared" si="57"/>
        <v>One-Time gift on N/A basis charged on N/A Delayed start date of N/A ending on N/A</v>
      </c>
      <c r="AP630" t="s">
        <v>38</v>
      </c>
      <c r="AQ630" s="5" t="s">
        <v>64</v>
      </c>
      <c r="AR630" s="5" t="s">
        <v>181</v>
      </c>
      <c r="AS630" s="5" t="s">
        <v>64</v>
      </c>
      <c r="AT630" s="5"/>
      <c r="AU630" t="s">
        <v>38</v>
      </c>
      <c r="AV630" t="s">
        <v>38</v>
      </c>
      <c r="AW630" t="s">
        <v>38</v>
      </c>
      <c r="AX630" t="s">
        <v>90</v>
      </c>
      <c r="AY630" s="35" t="s">
        <v>3403</v>
      </c>
      <c r="AZ630" s="36" t="s">
        <v>3669</v>
      </c>
      <c r="BA630" s="36" t="s">
        <v>4322</v>
      </c>
      <c r="BB630" s="36" t="s">
        <v>6213</v>
      </c>
      <c r="BC630" s="37"/>
      <c r="BD630" s="36" t="s">
        <v>5731</v>
      </c>
      <c r="BE630" s="36" t="s">
        <v>5256</v>
      </c>
      <c r="BF630" t="s">
        <v>87</v>
      </c>
      <c r="BG630" s="39">
        <v>42716</v>
      </c>
      <c r="BH630" t="s">
        <v>53</v>
      </c>
      <c r="BI630" t="s">
        <v>221</v>
      </c>
      <c r="BJ630" s="5" t="s">
        <v>55</v>
      </c>
      <c r="BK630" t="s">
        <v>37</v>
      </c>
      <c r="BL630" t="s">
        <v>96</v>
      </c>
      <c r="BM630" t="s">
        <v>111</v>
      </c>
      <c r="BN630" t="s">
        <v>96</v>
      </c>
      <c r="BO630" t="s">
        <v>104</v>
      </c>
      <c r="BP630" s="4">
        <v>44188</v>
      </c>
      <c r="BQ630">
        <v>123</v>
      </c>
      <c r="BR630" s="5" t="s">
        <v>55</v>
      </c>
      <c r="BS630" t="s">
        <v>175</v>
      </c>
      <c r="BT630">
        <v>30215</v>
      </c>
      <c r="BU630" t="s">
        <v>38</v>
      </c>
      <c r="BV630" t="s">
        <v>38</v>
      </c>
      <c r="BW630" s="5" t="s">
        <v>55</v>
      </c>
      <c r="BX630" s="22" t="s">
        <v>55</v>
      </c>
      <c r="BY630" s="5" t="s">
        <v>55</v>
      </c>
      <c r="BZ630" s="5" t="s">
        <v>55</v>
      </c>
      <c r="CA630" t="s">
        <v>37</v>
      </c>
      <c r="CB630" t="s">
        <v>37</v>
      </c>
      <c r="CC630" t="s">
        <v>55</v>
      </c>
    </row>
    <row r="631" spans="1:81" x14ac:dyDescent="0.2">
      <c r="A631" s="7" t="s">
        <v>37</v>
      </c>
      <c r="B631" t="s">
        <v>894</v>
      </c>
      <c r="C631" t="s">
        <v>136</v>
      </c>
      <c r="D631" t="s">
        <v>166</v>
      </c>
      <c r="E631" t="str">
        <f t="shared" si="58"/>
        <v>Load Scenario 630 (Org#=1| Campus#=1, GiftType#=2, Fund#=1)</v>
      </c>
      <c r="F631" s="24" t="str">
        <f t="shared" si="59"/>
        <v>CampusName=Main Campus|GiftType=Donate| DonatePurchaseGoal=Donate|FundName= General Giving| CategoryName=</v>
      </c>
      <c r="G631" s="24" t="str">
        <f t="shared" si="60"/>
        <v>Load Scenario 630 (Org#=1| Campus#=1, GiftType#=2, Fund#=1) - Using 'Main Campus',  'Donate', using 'AmountCurrency' of '10', with a 'One-Time' transaction using a 'New Credit Card' payment type 'Amex' with account 'American_Express' number '3714 496353 98431' Submit = 'Yes'</v>
      </c>
      <c r="H631" s="24" t="str">
        <f t="shared" si="61"/>
        <v>Environment= https://sg-dev-web.securegive.com/,  User= testing+630+load@securegive.com</v>
      </c>
      <c r="I631" s="34" t="s">
        <v>244</v>
      </c>
      <c r="J631" t="s">
        <v>272</v>
      </c>
      <c r="K631" s="34" t="s">
        <v>2387</v>
      </c>
      <c r="L631" t="s">
        <v>271</v>
      </c>
      <c r="M631" t="s">
        <v>55</v>
      </c>
      <c r="N631" t="s">
        <v>55</v>
      </c>
      <c r="O631" s="1" t="s">
        <v>92</v>
      </c>
      <c r="P631" t="s">
        <v>13</v>
      </c>
      <c r="Q631">
        <v>1</v>
      </c>
      <c r="R631" s="24">
        <v>1</v>
      </c>
      <c r="S631" s="7" t="s">
        <v>213</v>
      </c>
      <c r="T631" s="7">
        <v>2</v>
      </c>
      <c r="U631" s="7" t="s">
        <v>213</v>
      </c>
      <c r="V631" s="26" t="s">
        <v>55</v>
      </c>
      <c r="W631" s="22" t="s">
        <v>55</v>
      </c>
      <c r="X631" s="32" t="s">
        <v>55</v>
      </c>
      <c r="Y631" s="32" t="s">
        <v>55</v>
      </c>
      <c r="Z631" s="22" t="s">
        <v>55</v>
      </c>
      <c r="AA631" s="22" t="s">
        <v>55</v>
      </c>
      <c r="AB631" s="22" t="s">
        <v>55</v>
      </c>
      <c r="AC631" t="s">
        <v>60</v>
      </c>
      <c r="AD631">
        <v>1</v>
      </c>
      <c r="AF631" t="s">
        <v>24</v>
      </c>
      <c r="AG631">
        <v>10</v>
      </c>
      <c r="AH631" t="s">
        <v>17</v>
      </c>
      <c r="AI631" s="5" t="s">
        <v>55</v>
      </c>
      <c r="AJ631" s="5" t="s">
        <v>55</v>
      </c>
      <c r="AK631" s="32" t="s">
        <v>55</v>
      </c>
      <c r="AL631" s="22" t="s">
        <v>55</v>
      </c>
      <c r="AM631" s="32" t="s">
        <v>55</v>
      </c>
      <c r="AN631" s="32" t="s">
        <v>55</v>
      </c>
      <c r="AO631" s="22" t="str">
        <f t="shared" si="57"/>
        <v>One-Time gift on N/A basis charged on N/A Delayed start date of N/A ending on N/A</v>
      </c>
      <c r="AP631" t="s">
        <v>38</v>
      </c>
      <c r="AQ631" s="5" t="s">
        <v>64</v>
      </c>
      <c r="AR631" s="5" t="s">
        <v>181</v>
      </c>
      <c r="AS631" s="5" t="s">
        <v>64</v>
      </c>
      <c r="AT631" s="5"/>
      <c r="AU631" t="s">
        <v>38</v>
      </c>
      <c r="AV631" t="s">
        <v>38</v>
      </c>
      <c r="AW631" t="s">
        <v>38</v>
      </c>
      <c r="AX631" t="s">
        <v>90</v>
      </c>
      <c r="AY631" s="35" t="s">
        <v>3601</v>
      </c>
      <c r="AZ631" s="36" t="s">
        <v>3606</v>
      </c>
      <c r="BA631" s="36" t="s">
        <v>4323</v>
      </c>
      <c r="BB631" s="36" t="s">
        <v>6214</v>
      </c>
      <c r="BC631" s="37"/>
      <c r="BD631" s="36" t="s">
        <v>5941</v>
      </c>
      <c r="BE631" s="36" t="s">
        <v>5195</v>
      </c>
      <c r="BF631" t="s">
        <v>87</v>
      </c>
      <c r="BG631" s="39">
        <v>24359</v>
      </c>
      <c r="BH631" t="s">
        <v>53</v>
      </c>
      <c r="BI631" t="s">
        <v>221</v>
      </c>
      <c r="BJ631" s="5" t="s">
        <v>55</v>
      </c>
      <c r="BK631" t="s">
        <v>37</v>
      </c>
      <c r="BL631" t="s">
        <v>239</v>
      </c>
      <c r="BM631" t="s">
        <v>111</v>
      </c>
      <c r="BN631" t="s">
        <v>107</v>
      </c>
      <c r="BO631" t="s">
        <v>105</v>
      </c>
      <c r="BP631" s="4">
        <v>44188</v>
      </c>
      <c r="BQ631" s="5" t="s">
        <v>55</v>
      </c>
      <c r="BR631">
        <v>1234</v>
      </c>
      <c r="BS631" t="s">
        <v>176</v>
      </c>
      <c r="BT631">
        <v>30215</v>
      </c>
      <c r="BU631" t="s">
        <v>38</v>
      </c>
      <c r="BV631" t="s">
        <v>55</v>
      </c>
      <c r="BW631" s="5" t="s">
        <v>55</v>
      </c>
      <c r="BX631" s="22" t="s">
        <v>55</v>
      </c>
      <c r="BY631" s="5" t="s">
        <v>55</v>
      </c>
      <c r="BZ631" s="5" t="s">
        <v>55</v>
      </c>
      <c r="CA631" t="s">
        <v>37</v>
      </c>
      <c r="CB631" t="s">
        <v>37</v>
      </c>
      <c r="CC631" t="s">
        <v>55</v>
      </c>
    </row>
    <row r="632" spans="1:81" x14ac:dyDescent="0.2">
      <c r="A632" s="7" t="s">
        <v>37</v>
      </c>
      <c r="B632" t="s">
        <v>895</v>
      </c>
      <c r="C632" t="s">
        <v>136</v>
      </c>
      <c r="D632" t="s">
        <v>166</v>
      </c>
      <c r="E632" t="str">
        <f t="shared" si="58"/>
        <v>Load Scenario 631 (Org#=1| Campus#=1, GiftType#=2, Fund#=1)</v>
      </c>
      <c r="F632" s="24" t="str">
        <f t="shared" si="59"/>
        <v>CampusName=Main Campus|GiftType=Donate| DonatePurchaseGoal=Donate|FundName= General Giving| CategoryName=</v>
      </c>
      <c r="G632" s="24" t="str">
        <f t="shared" si="60"/>
        <v>Load Scenario 631 (Org#=1| Campus#=1, GiftType#=2, Fund#=1) - Using 'Main Campus',  'Donate', using 'AmountCurrency' of '10', with a 'One-Time' transaction using a 'New Bank Account' payment type 'ach' with account 'NormalAccount' number '856667' Submit = 'Yes'</v>
      </c>
      <c r="H632" s="24" t="str">
        <f t="shared" si="61"/>
        <v>Environment= https://sg-dev-web.securegive.com/,  User= testing+631+load@securegive.com</v>
      </c>
      <c r="I632" s="34" t="s">
        <v>244</v>
      </c>
      <c r="J632" t="s">
        <v>272</v>
      </c>
      <c r="K632" s="34" t="s">
        <v>2388</v>
      </c>
      <c r="L632" t="s">
        <v>271</v>
      </c>
      <c r="M632" t="s">
        <v>55</v>
      </c>
      <c r="N632" t="s">
        <v>55</v>
      </c>
      <c r="O632" s="1" t="s">
        <v>92</v>
      </c>
      <c r="P632" t="s">
        <v>13</v>
      </c>
      <c r="Q632">
        <v>1</v>
      </c>
      <c r="R632" s="24">
        <v>1</v>
      </c>
      <c r="S632" s="7" t="s">
        <v>213</v>
      </c>
      <c r="T632" s="7">
        <v>2</v>
      </c>
      <c r="U632" s="7" t="s">
        <v>213</v>
      </c>
      <c r="V632" s="26" t="s">
        <v>55</v>
      </c>
      <c r="W632" s="22" t="s">
        <v>55</v>
      </c>
      <c r="X632" s="32" t="s">
        <v>55</v>
      </c>
      <c r="Y632" s="32" t="s">
        <v>55</v>
      </c>
      <c r="Z632" s="22" t="s">
        <v>55</v>
      </c>
      <c r="AA632" s="22" t="s">
        <v>55</v>
      </c>
      <c r="AB632" s="22" t="s">
        <v>55</v>
      </c>
      <c r="AC632" t="s">
        <v>60</v>
      </c>
      <c r="AD632">
        <v>1</v>
      </c>
      <c r="AF632" t="s">
        <v>24</v>
      </c>
      <c r="AG632">
        <v>10</v>
      </c>
      <c r="AH632" t="s">
        <v>17</v>
      </c>
      <c r="AI632" s="5" t="s">
        <v>55</v>
      </c>
      <c r="AJ632" s="5" t="s">
        <v>55</v>
      </c>
      <c r="AK632" s="32" t="s">
        <v>55</v>
      </c>
      <c r="AL632" s="22" t="s">
        <v>55</v>
      </c>
      <c r="AM632" s="32" t="s">
        <v>55</v>
      </c>
      <c r="AN632" s="32" t="s">
        <v>55</v>
      </c>
      <c r="AO632" s="22" t="str">
        <f t="shared" si="57"/>
        <v>One-Time gift on N/A basis charged on N/A Delayed start date of N/A ending on N/A</v>
      </c>
      <c r="AP632" t="s">
        <v>38</v>
      </c>
      <c r="AQ632" s="5" t="s">
        <v>64</v>
      </c>
      <c r="AR632" s="5" t="s">
        <v>181</v>
      </c>
      <c r="AS632" s="5" t="s">
        <v>64</v>
      </c>
      <c r="AT632" s="5"/>
      <c r="AU632" t="s">
        <v>38</v>
      </c>
      <c r="AV632" t="s">
        <v>38</v>
      </c>
      <c r="AW632" t="s">
        <v>38</v>
      </c>
      <c r="AX632" t="s">
        <v>90</v>
      </c>
      <c r="AY632" s="35" t="s">
        <v>3648</v>
      </c>
      <c r="AZ632" s="36" t="s">
        <v>3636</v>
      </c>
      <c r="BA632" s="36" t="s">
        <v>4324</v>
      </c>
      <c r="BB632" s="36" t="s">
        <v>6215</v>
      </c>
      <c r="BC632" s="37"/>
      <c r="BD632" s="36" t="s">
        <v>6080</v>
      </c>
      <c r="BE632" s="36" t="s">
        <v>5393</v>
      </c>
      <c r="BF632" t="s">
        <v>87</v>
      </c>
      <c r="BG632" s="39">
        <v>59247</v>
      </c>
      <c r="BH632" t="s">
        <v>126</v>
      </c>
      <c r="BI632" t="s">
        <v>221</v>
      </c>
      <c r="BJ632" s="5" t="s">
        <v>55</v>
      </c>
      <c r="BK632" s="5" t="s">
        <v>55</v>
      </c>
      <c r="BL632" t="s">
        <v>236</v>
      </c>
      <c r="BM632" t="s">
        <v>110</v>
      </c>
      <c r="BN632" t="s">
        <v>119</v>
      </c>
      <c r="BO632">
        <v>856667</v>
      </c>
      <c r="BP632" s="5" t="s">
        <v>55</v>
      </c>
      <c r="BQ632" s="5" t="s">
        <v>55</v>
      </c>
      <c r="BR632" s="5" t="s">
        <v>55</v>
      </c>
      <c r="BS632" s="5" t="s">
        <v>55</v>
      </c>
      <c r="BT632" s="5" t="s">
        <v>55</v>
      </c>
      <c r="BU632" s="5" t="s">
        <v>55</v>
      </c>
      <c r="BV632" t="s">
        <v>38</v>
      </c>
      <c r="BW632" t="s">
        <v>51</v>
      </c>
      <c r="BX632" s="6" t="s">
        <v>132</v>
      </c>
      <c r="BY632" t="s">
        <v>52</v>
      </c>
      <c r="BZ632" s="5" t="s">
        <v>131</v>
      </c>
      <c r="CA632" t="s">
        <v>38</v>
      </c>
      <c r="CB632" t="s">
        <v>37</v>
      </c>
      <c r="CC632" t="s">
        <v>215</v>
      </c>
    </row>
    <row r="633" spans="1:81" x14ac:dyDescent="0.2">
      <c r="A633" s="7" t="s">
        <v>37</v>
      </c>
      <c r="B633" t="s">
        <v>896</v>
      </c>
      <c r="C633" t="s">
        <v>136</v>
      </c>
      <c r="D633" t="s">
        <v>166</v>
      </c>
      <c r="E633" t="str">
        <f t="shared" si="58"/>
        <v>Load Scenario 632 (Org#=1| Campus#=1, GiftType#=2, Fund#=1)</v>
      </c>
      <c r="F633" s="24" t="str">
        <f t="shared" si="59"/>
        <v>CampusName=Main Campus|GiftType=Donate| DonatePurchaseGoal=Donate|FundName= General Giving| CategoryName=</v>
      </c>
      <c r="G633" s="24" t="str">
        <f t="shared" si="60"/>
        <v>Load Scenario 632 (Org#=1| Campus#=1, GiftType#=2, Fund#=1) - Using 'Main Campus',  'Donate', using 'AmountCurrency' of '10', with a 'One-Time' transaction using a 'New Credit Card' payment type 'Visa' with account 'Visa_Personal' number '4111 1111 1111 1111' Submit = 'Yes'</v>
      </c>
      <c r="H633" s="24" t="str">
        <f t="shared" si="61"/>
        <v>Environment= https://sg-dev-web.securegive.com/,  User= testing+632+load@securegive.com</v>
      </c>
      <c r="I633" s="34" t="s">
        <v>244</v>
      </c>
      <c r="J633" t="s">
        <v>272</v>
      </c>
      <c r="K633" s="34" t="s">
        <v>2389</v>
      </c>
      <c r="L633" t="s">
        <v>271</v>
      </c>
      <c r="M633" t="s">
        <v>55</v>
      </c>
      <c r="N633" t="s">
        <v>55</v>
      </c>
      <c r="O633" s="1" t="s">
        <v>92</v>
      </c>
      <c r="P633" t="s">
        <v>13</v>
      </c>
      <c r="Q633">
        <v>1</v>
      </c>
      <c r="R633" s="24">
        <v>1</v>
      </c>
      <c r="S633" s="7" t="s">
        <v>213</v>
      </c>
      <c r="T633" s="7">
        <v>2</v>
      </c>
      <c r="U633" s="7" t="s">
        <v>213</v>
      </c>
      <c r="V633" s="26" t="s">
        <v>55</v>
      </c>
      <c r="W633" s="22" t="s">
        <v>55</v>
      </c>
      <c r="X633" s="32" t="s">
        <v>55</v>
      </c>
      <c r="Y633" s="32" t="s">
        <v>55</v>
      </c>
      <c r="Z633" s="22" t="s">
        <v>55</v>
      </c>
      <c r="AA633" s="22" t="s">
        <v>55</v>
      </c>
      <c r="AB633" s="22" t="s">
        <v>55</v>
      </c>
      <c r="AC633" t="s">
        <v>60</v>
      </c>
      <c r="AD633">
        <v>1</v>
      </c>
      <c r="AF633" t="s">
        <v>24</v>
      </c>
      <c r="AG633">
        <v>10</v>
      </c>
      <c r="AH633" t="s">
        <v>17</v>
      </c>
      <c r="AI633" s="5" t="s">
        <v>55</v>
      </c>
      <c r="AJ633" s="5" t="s">
        <v>55</v>
      </c>
      <c r="AK633" s="32" t="s">
        <v>55</v>
      </c>
      <c r="AL633" s="22" t="s">
        <v>55</v>
      </c>
      <c r="AM633" s="32" t="s">
        <v>55</v>
      </c>
      <c r="AN633" s="32" t="s">
        <v>55</v>
      </c>
      <c r="AO633" s="22" t="str">
        <f t="shared" si="57"/>
        <v>One-Time gift on N/A basis charged on N/A Delayed start date of N/A ending on N/A</v>
      </c>
      <c r="AP633" t="s">
        <v>38</v>
      </c>
      <c r="AQ633" s="5" t="s">
        <v>64</v>
      </c>
      <c r="AR633" s="5" t="s">
        <v>181</v>
      </c>
      <c r="AS633" s="5" t="s">
        <v>64</v>
      </c>
      <c r="AT633" s="5"/>
      <c r="AU633" t="s">
        <v>38</v>
      </c>
      <c r="AV633" t="s">
        <v>38</v>
      </c>
      <c r="AW633" t="s">
        <v>38</v>
      </c>
      <c r="AX633" t="s">
        <v>90</v>
      </c>
      <c r="AY633" s="35" t="s">
        <v>3355</v>
      </c>
      <c r="AZ633" s="36" t="s">
        <v>3404</v>
      </c>
      <c r="BA633" s="36" t="s">
        <v>4325</v>
      </c>
      <c r="BB633" s="36" t="s">
        <v>6216</v>
      </c>
      <c r="BC633" s="37"/>
      <c r="BD633" s="36" t="s">
        <v>5615</v>
      </c>
      <c r="BE633" s="36" t="s">
        <v>5362</v>
      </c>
      <c r="BF633" t="s">
        <v>87</v>
      </c>
      <c r="BG633" s="39">
        <v>55711</v>
      </c>
      <c r="BH633" t="s">
        <v>53</v>
      </c>
      <c r="BI633" t="s">
        <v>221</v>
      </c>
      <c r="BJ633" s="5" t="s">
        <v>55</v>
      </c>
      <c r="BK633" t="s">
        <v>37</v>
      </c>
      <c r="BL633" t="s">
        <v>237</v>
      </c>
      <c r="BM633" t="s">
        <v>111</v>
      </c>
      <c r="BN633" t="s">
        <v>121</v>
      </c>
      <c r="BO633" t="s">
        <v>98</v>
      </c>
      <c r="BP633" s="4">
        <v>44188</v>
      </c>
      <c r="BQ633">
        <v>123</v>
      </c>
      <c r="BR633" s="5" t="s">
        <v>55</v>
      </c>
      <c r="BS633" t="s">
        <v>50</v>
      </c>
      <c r="BT633">
        <v>30215</v>
      </c>
      <c r="BU633" t="s">
        <v>38</v>
      </c>
      <c r="BV633" t="s">
        <v>38</v>
      </c>
      <c r="BW633" s="5" t="s">
        <v>55</v>
      </c>
      <c r="BX633" s="22" t="s">
        <v>55</v>
      </c>
      <c r="BY633" s="5" t="s">
        <v>55</v>
      </c>
      <c r="BZ633" s="5" t="s">
        <v>55</v>
      </c>
      <c r="CA633" t="s">
        <v>37</v>
      </c>
      <c r="CB633" t="s">
        <v>37</v>
      </c>
      <c r="CC633" t="s">
        <v>55</v>
      </c>
    </row>
    <row r="634" spans="1:81" ht="17" customHeight="1" x14ac:dyDescent="0.2">
      <c r="A634" s="7" t="s">
        <v>37</v>
      </c>
      <c r="B634" t="s">
        <v>897</v>
      </c>
      <c r="C634" t="s">
        <v>136</v>
      </c>
      <c r="D634" t="s">
        <v>166</v>
      </c>
      <c r="E634" t="str">
        <f t="shared" si="58"/>
        <v>Load Scenario 633 (Org#=1| Campus#=1, GiftType#=2, Fund#=1)</v>
      </c>
      <c r="F634" s="24" t="str">
        <f t="shared" si="59"/>
        <v>CampusName=Main Campus|GiftType=Donate| DonatePurchaseGoal=Donate|FundName= General Giving| CategoryName=</v>
      </c>
      <c r="G634" s="24" t="str">
        <f t="shared" si="60"/>
        <v>Load Scenario 633 (Org#=1| Campus#=1, GiftType#=2, Fund#=1) - Using 'Main Campus',  'Donate', using 'AmountCurrency' of '10', with a 'One-Time' transaction using a 'New Credit Card' payment type 'Visa' with account 'Visa_Corporate_Purchase' number '4055 0111 1111 1111' Submit = 'Yes'</v>
      </c>
      <c r="H634" s="24" t="str">
        <f t="shared" si="61"/>
        <v>Environment= https://sg-dev-web.securegive.com/,  User= testing+633+load@securegive.com</v>
      </c>
      <c r="I634" s="34" t="s">
        <v>244</v>
      </c>
      <c r="J634" t="s">
        <v>272</v>
      </c>
      <c r="K634" s="34" t="s">
        <v>2390</v>
      </c>
      <c r="L634" t="s">
        <v>271</v>
      </c>
      <c r="M634" t="s">
        <v>55</v>
      </c>
      <c r="N634" t="s">
        <v>55</v>
      </c>
      <c r="O634" s="1" t="s">
        <v>92</v>
      </c>
      <c r="P634" t="s">
        <v>13</v>
      </c>
      <c r="Q634">
        <v>1</v>
      </c>
      <c r="R634" s="24">
        <v>1</v>
      </c>
      <c r="S634" s="7" t="s">
        <v>213</v>
      </c>
      <c r="T634" s="7">
        <v>2</v>
      </c>
      <c r="U634" s="7" t="s">
        <v>213</v>
      </c>
      <c r="V634" s="26" t="s">
        <v>55</v>
      </c>
      <c r="W634" s="22" t="s">
        <v>55</v>
      </c>
      <c r="X634" s="32" t="s">
        <v>55</v>
      </c>
      <c r="Y634" s="32" t="s">
        <v>55</v>
      </c>
      <c r="Z634" s="22" t="s">
        <v>55</v>
      </c>
      <c r="AA634" s="22" t="s">
        <v>55</v>
      </c>
      <c r="AB634" s="22" t="s">
        <v>55</v>
      </c>
      <c r="AC634" t="s">
        <v>60</v>
      </c>
      <c r="AD634">
        <v>1</v>
      </c>
      <c r="AF634" t="s">
        <v>24</v>
      </c>
      <c r="AG634">
        <v>10</v>
      </c>
      <c r="AH634" t="s">
        <v>17</v>
      </c>
      <c r="AI634" s="5" t="s">
        <v>55</v>
      </c>
      <c r="AJ634" s="5" t="s">
        <v>55</v>
      </c>
      <c r="AK634" s="32" t="s">
        <v>55</v>
      </c>
      <c r="AL634" s="22" t="s">
        <v>55</v>
      </c>
      <c r="AM634" s="32" t="s">
        <v>55</v>
      </c>
      <c r="AN634" s="32" t="s">
        <v>55</v>
      </c>
      <c r="AO634" s="22" t="str">
        <f t="shared" si="57"/>
        <v>One-Time gift on N/A basis charged on N/A Delayed start date of N/A ending on N/A</v>
      </c>
      <c r="AP634" t="s">
        <v>38</v>
      </c>
      <c r="AQ634" s="5" t="s">
        <v>64</v>
      </c>
      <c r="AR634" s="5" t="s">
        <v>181</v>
      </c>
      <c r="AS634" s="5" t="s">
        <v>64</v>
      </c>
      <c r="AT634" s="5"/>
      <c r="AU634" t="s">
        <v>38</v>
      </c>
      <c r="AV634" t="s">
        <v>38</v>
      </c>
      <c r="AW634" t="s">
        <v>38</v>
      </c>
      <c r="AX634" t="s">
        <v>90</v>
      </c>
      <c r="AY634" s="35" t="s">
        <v>3568</v>
      </c>
      <c r="AZ634" s="36" t="s">
        <v>3557</v>
      </c>
      <c r="BA634" s="36" t="s">
        <v>4326</v>
      </c>
      <c r="BB634" s="36" t="s">
        <v>6217</v>
      </c>
      <c r="BC634" s="37"/>
      <c r="BD634" s="36" t="s">
        <v>5557</v>
      </c>
      <c r="BE634" s="36" t="s">
        <v>5429</v>
      </c>
      <c r="BF634" t="s">
        <v>87</v>
      </c>
      <c r="BG634" s="39">
        <v>3630</v>
      </c>
      <c r="BH634" t="s">
        <v>53</v>
      </c>
      <c r="BI634" t="s">
        <v>221</v>
      </c>
      <c r="BJ634" s="5" t="s">
        <v>55</v>
      </c>
      <c r="BK634" t="s">
        <v>37</v>
      </c>
      <c r="BL634" t="s">
        <v>237</v>
      </c>
      <c r="BM634" t="s">
        <v>111</v>
      </c>
      <c r="BN634" t="s">
        <v>106</v>
      </c>
      <c r="BO634" t="s">
        <v>100</v>
      </c>
      <c r="BP634" s="4">
        <v>44188</v>
      </c>
      <c r="BQ634">
        <v>123</v>
      </c>
      <c r="BR634" s="5" t="s">
        <v>55</v>
      </c>
      <c r="BS634" t="s">
        <v>172</v>
      </c>
      <c r="BT634">
        <v>30215</v>
      </c>
      <c r="BU634" t="s">
        <v>38</v>
      </c>
      <c r="BV634" t="s">
        <v>38</v>
      </c>
      <c r="BW634" s="5" t="s">
        <v>55</v>
      </c>
      <c r="BX634" s="22" t="s">
        <v>55</v>
      </c>
      <c r="BY634" s="5" t="s">
        <v>55</v>
      </c>
      <c r="BZ634" s="5" t="s">
        <v>55</v>
      </c>
      <c r="CA634" t="s">
        <v>37</v>
      </c>
      <c r="CB634" t="s">
        <v>37</v>
      </c>
      <c r="CC634" t="s">
        <v>55</v>
      </c>
    </row>
    <row r="635" spans="1:81" x14ac:dyDescent="0.2">
      <c r="A635" s="7" t="s">
        <v>37</v>
      </c>
      <c r="B635" t="s">
        <v>898</v>
      </c>
      <c r="C635" t="s">
        <v>136</v>
      </c>
      <c r="D635" t="s">
        <v>166</v>
      </c>
      <c r="E635" t="str">
        <f t="shared" si="58"/>
        <v>Load Scenario 634 (Org#=1| Campus#=1, GiftType#=2, Fund#=1)</v>
      </c>
      <c r="F635" s="24" t="str">
        <f t="shared" si="59"/>
        <v>CampusName=Main Campus|GiftType=Donate| DonatePurchaseGoal=Donate|FundName= General Giving| CategoryName=</v>
      </c>
      <c r="G635" s="24" t="str">
        <f t="shared" si="60"/>
        <v>Load Scenario 634 (Org#=1| Campus#=1, GiftType#=2, Fund#=1) - Using 'Main Campus',  'Donate', using 'AmountCurrency' of '14', with a 'One-Time' transaction using a 'New Credit Card' payment type 'Visa' with account 'Mastercard_Personal' number '5454 5454 5454 5454' Submit = 'Yes'</v>
      </c>
      <c r="H635" s="24" t="str">
        <f t="shared" si="61"/>
        <v>Environment= https://sg-dev-web.securegive.com/,  User= testing+634+load@securegive.com</v>
      </c>
      <c r="I635" s="34" t="s">
        <v>244</v>
      </c>
      <c r="J635" t="s">
        <v>272</v>
      </c>
      <c r="K635" s="34" t="s">
        <v>2391</v>
      </c>
      <c r="L635" t="s">
        <v>271</v>
      </c>
      <c r="M635" t="s">
        <v>55</v>
      </c>
      <c r="N635" t="s">
        <v>55</v>
      </c>
      <c r="O635" s="1" t="s">
        <v>92</v>
      </c>
      <c r="P635" t="s">
        <v>13</v>
      </c>
      <c r="Q635">
        <v>1</v>
      </c>
      <c r="R635" s="24">
        <v>1</v>
      </c>
      <c r="S635" s="7" t="s">
        <v>213</v>
      </c>
      <c r="T635" s="7">
        <v>2</v>
      </c>
      <c r="U635" s="7" t="s">
        <v>213</v>
      </c>
      <c r="V635" s="26" t="s">
        <v>55</v>
      </c>
      <c r="W635" s="22" t="s">
        <v>55</v>
      </c>
      <c r="X635" s="32" t="s">
        <v>55</v>
      </c>
      <c r="Y635" s="32" t="s">
        <v>55</v>
      </c>
      <c r="Z635" s="22" t="s">
        <v>55</v>
      </c>
      <c r="AA635" s="22" t="s">
        <v>55</v>
      </c>
      <c r="AB635" s="22" t="s">
        <v>55</v>
      </c>
      <c r="AC635" t="s">
        <v>60</v>
      </c>
      <c r="AD635">
        <v>1</v>
      </c>
      <c r="AF635" t="s">
        <v>24</v>
      </c>
      <c r="AG635">
        <v>14</v>
      </c>
      <c r="AH635" t="s">
        <v>17</v>
      </c>
      <c r="AI635" s="5" t="s">
        <v>55</v>
      </c>
      <c r="AJ635" s="5" t="s">
        <v>55</v>
      </c>
      <c r="AK635" s="32" t="s">
        <v>55</v>
      </c>
      <c r="AL635" s="22" t="s">
        <v>55</v>
      </c>
      <c r="AM635" s="32" t="s">
        <v>55</v>
      </c>
      <c r="AN635" s="32" t="s">
        <v>55</v>
      </c>
      <c r="AO635" s="22" t="str">
        <f t="shared" si="57"/>
        <v>One-Time gift on N/A basis charged on N/A Delayed start date of N/A ending on N/A</v>
      </c>
      <c r="AP635" t="s">
        <v>38</v>
      </c>
      <c r="AQ635" s="5" t="s">
        <v>64</v>
      </c>
      <c r="AR635" s="5" t="s">
        <v>181</v>
      </c>
      <c r="AS635" s="5" t="s">
        <v>64</v>
      </c>
      <c r="AT635" s="5"/>
      <c r="AU635" t="s">
        <v>38</v>
      </c>
      <c r="AV635" t="s">
        <v>38</v>
      </c>
      <c r="AW635" t="s">
        <v>38</v>
      </c>
      <c r="AX635" t="s">
        <v>90</v>
      </c>
      <c r="AY635" s="35" t="s">
        <v>3323</v>
      </c>
      <c r="AZ635" s="36" t="s">
        <v>3267</v>
      </c>
      <c r="BA635" s="36" t="s">
        <v>4327</v>
      </c>
      <c r="BB635" s="36" t="s">
        <v>6218</v>
      </c>
      <c r="BC635" s="37"/>
      <c r="BD635" s="36" t="s">
        <v>6110</v>
      </c>
      <c r="BE635" s="36" t="s">
        <v>5353</v>
      </c>
      <c r="BF635" t="s">
        <v>87</v>
      </c>
      <c r="BG635" s="39">
        <v>53092</v>
      </c>
      <c r="BH635" t="s">
        <v>53</v>
      </c>
      <c r="BI635" t="s">
        <v>221</v>
      </c>
      <c r="BJ635" s="5" t="s">
        <v>55</v>
      </c>
      <c r="BK635" t="s">
        <v>37</v>
      </c>
      <c r="BL635" t="s">
        <v>237</v>
      </c>
      <c r="BM635" t="s">
        <v>111</v>
      </c>
      <c r="BN635" t="s">
        <v>122</v>
      </c>
      <c r="BO635" t="s">
        <v>101</v>
      </c>
      <c r="BP635" s="4">
        <v>44188</v>
      </c>
      <c r="BQ635">
        <v>123</v>
      </c>
      <c r="BR635" s="5" t="s">
        <v>55</v>
      </c>
      <c r="BS635" t="s">
        <v>173</v>
      </c>
      <c r="BT635">
        <v>30215</v>
      </c>
      <c r="BU635" t="s">
        <v>38</v>
      </c>
      <c r="BV635" t="s">
        <v>38</v>
      </c>
      <c r="BW635" s="5" t="s">
        <v>55</v>
      </c>
      <c r="BX635" s="22" t="s">
        <v>55</v>
      </c>
      <c r="BY635" s="5" t="s">
        <v>55</v>
      </c>
      <c r="BZ635" s="5" t="s">
        <v>55</v>
      </c>
      <c r="CA635" t="s">
        <v>38</v>
      </c>
      <c r="CB635" t="s">
        <v>37</v>
      </c>
      <c r="CC635" t="s">
        <v>55</v>
      </c>
    </row>
    <row r="636" spans="1:81" x14ac:dyDescent="0.2">
      <c r="A636" s="7" t="s">
        <v>37</v>
      </c>
      <c r="B636" t="s">
        <v>899</v>
      </c>
      <c r="C636" t="s">
        <v>136</v>
      </c>
      <c r="D636" t="s">
        <v>166</v>
      </c>
      <c r="E636" t="str">
        <f t="shared" si="58"/>
        <v>Load Scenario 635 (Org#=1| Campus#=1, GiftType#=2, Fund#=1)</v>
      </c>
      <c r="F636" s="24" t="str">
        <f t="shared" si="59"/>
        <v>CampusName=Main Campus|GiftType=Donate| DonatePurchaseGoal=Donate|FundName= General Giving| CategoryName=</v>
      </c>
      <c r="G636" s="24" t="str">
        <f t="shared" si="60"/>
        <v>Load Scenario 635 (Org#=1| Campus#=1, GiftType#=2, Fund#=1) - Using 'Main Campus',  'Donate', using 'AmountCurrency' of '15', with a 'One-Time' transaction using a 'New Credit Card' payment type 'Mastercard' with account 'Mastercard_Corporate' number '5405 2222 2222 2226' Submit = 'Yes'</v>
      </c>
      <c r="H636" s="24" t="str">
        <f t="shared" si="61"/>
        <v>Environment= https://sg-dev-web.securegive.com/,  User= testing+635+load@securegive.com</v>
      </c>
      <c r="I636" s="34" t="s">
        <v>244</v>
      </c>
      <c r="J636" t="s">
        <v>272</v>
      </c>
      <c r="K636" s="34" t="s">
        <v>2392</v>
      </c>
      <c r="L636" t="s">
        <v>271</v>
      </c>
      <c r="M636" t="s">
        <v>55</v>
      </c>
      <c r="N636" t="s">
        <v>55</v>
      </c>
      <c r="O636" s="1" t="s">
        <v>92</v>
      </c>
      <c r="P636" t="s">
        <v>13</v>
      </c>
      <c r="Q636">
        <v>1</v>
      </c>
      <c r="R636" s="24">
        <v>1</v>
      </c>
      <c r="S636" s="7" t="s">
        <v>213</v>
      </c>
      <c r="T636" s="7">
        <v>2</v>
      </c>
      <c r="U636" s="7" t="s">
        <v>213</v>
      </c>
      <c r="V636" s="26" t="s">
        <v>55</v>
      </c>
      <c r="W636" s="22" t="s">
        <v>55</v>
      </c>
      <c r="X636" s="32" t="s">
        <v>55</v>
      </c>
      <c r="Y636" s="32" t="s">
        <v>55</v>
      </c>
      <c r="Z636" s="22" t="s">
        <v>55</v>
      </c>
      <c r="AA636" s="22" t="s">
        <v>55</v>
      </c>
      <c r="AB636" s="22" t="s">
        <v>55</v>
      </c>
      <c r="AC636" t="s">
        <v>60</v>
      </c>
      <c r="AD636">
        <v>1</v>
      </c>
      <c r="AF636" t="s">
        <v>24</v>
      </c>
      <c r="AG636">
        <v>15</v>
      </c>
      <c r="AH636" t="s">
        <v>17</v>
      </c>
      <c r="AI636" s="5" t="s">
        <v>55</v>
      </c>
      <c r="AJ636" s="5" t="s">
        <v>55</v>
      </c>
      <c r="AK636" s="32" t="s">
        <v>55</v>
      </c>
      <c r="AL636" s="22" t="s">
        <v>55</v>
      </c>
      <c r="AM636" s="32" t="s">
        <v>55</v>
      </c>
      <c r="AN636" s="32" t="s">
        <v>55</v>
      </c>
      <c r="AO636" s="22" t="str">
        <f t="shared" si="57"/>
        <v>One-Time gift on N/A basis charged on N/A Delayed start date of N/A ending on N/A</v>
      </c>
      <c r="AP636" t="s">
        <v>38</v>
      </c>
      <c r="AQ636" s="5" t="s">
        <v>64</v>
      </c>
      <c r="AR636" s="5" t="s">
        <v>181</v>
      </c>
      <c r="AS636" s="5" t="s">
        <v>64</v>
      </c>
      <c r="AT636" s="5"/>
      <c r="AU636" t="s">
        <v>38</v>
      </c>
      <c r="AV636" t="s">
        <v>38</v>
      </c>
      <c r="AW636" t="s">
        <v>38</v>
      </c>
      <c r="AX636" t="s">
        <v>90</v>
      </c>
      <c r="AY636" s="35" t="s">
        <v>3460</v>
      </c>
      <c r="AZ636" s="36" t="s">
        <v>3291</v>
      </c>
      <c r="BA636" s="36" t="s">
        <v>4328</v>
      </c>
      <c r="BB636" s="36" t="s">
        <v>6219</v>
      </c>
      <c r="BC636" s="37"/>
      <c r="BD636" s="36" t="s">
        <v>6220</v>
      </c>
      <c r="BE636" s="36" t="s">
        <v>5220</v>
      </c>
      <c r="BF636" t="s">
        <v>87</v>
      </c>
      <c r="BG636" s="39">
        <v>15146</v>
      </c>
      <c r="BH636" t="s">
        <v>53</v>
      </c>
      <c r="BI636" t="s">
        <v>221</v>
      </c>
      <c r="BJ636" s="5" t="s">
        <v>55</v>
      </c>
      <c r="BK636" t="s">
        <v>37</v>
      </c>
      <c r="BL636" t="s">
        <v>238</v>
      </c>
      <c r="BM636" t="s">
        <v>111</v>
      </c>
      <c r="BN636" t="s">
        <v>123</v>
      </c>
      <c r="BO636" t="s">
        <v>103</v>
      </c>
      <c r="BP636" s="4">
        <v>44188</v>
      </c>
      <c r="BQ636">
        <v>123</v>
      </c>
      <c r="BR636" s="5" t="s">
        <v>55</v>
      </c>
      <c r="BS636" t="s">
        <v>174</v>
      </c>
      <c r="BT636">
        <v>30215</v>
      </c>
      <c r="BU636" t="s">
        <v>38</v>
      </c>
      <c r="BV636" t="s">
        <v>38</v>
      </c>
      <c r="BW636" s="5" t="s">
        <v>55</v>
      </c>
      <c r="BX636" s="22" t="s">
        <v>55</v>
      </c>
      <c r="BY636" s="5" t="s">
        <v>55</v>
      </c>
      <c r="BZ636" s="5" t="s">
        <v>55</v>
      </c>
      <c r="CA636" t="s">
        <v>38</v>
      </c>
      <c r="CB636" t="s">
        <v>37</v>
      </c>
      <c r="CC636" t="s">
        <v>55</v>
      </c>
    </row>
    <row r="637" spans="1:81" x14ac:dyDescent="0.2">
      <c r="A637" s="7" t="s">
        <v>37</v>
      </c>
      <c r="B637" t="s">
        <v>900</v>
      </c>
      <c r="C637" t="s">
        <v>136</v>
      </c>
      <c r="D637" t="s">
        <v>166</v>
      </c>
      <c r="E637" t="str">
        <f t="shared" si="58"/>
        <v>Load Scenario 636 (Org#=1| Campus#=1, GiftType#=2, Fund#=1)</v>
      </c>
      <c r="F637" s="24" t="str">
        <f t="shared" si="59"/>
        <v>CampusName=Main Campus|GiftType=Donate| DonatePurchaseGoal=Donate|FundName= General Giving| CategoryName=</v>
      </c>
      <c r="G637" s="24" t="str">
        <f t="shared" si="60"/>
        <v>Load Scenario 636 (Org#=1| Campus#=1, GiftType#=2, Fund#=1) - Using 'Main Campus',  'Donate', using 'AmountCurrency' of '16', with a 'One-Time' transaction using a 'New Credit Card' payment type 'Discover' with account 'Discover' number '6011 0009 9550 0000' Submit = 'Yes'</v>
      </c>
      <c r="H637" s="24" t="str">
        <f t="shared" si="61"/>
        <v>Environment= https://sg-dev-web.securegive.com/,  User= testing+636+load@securegive.com</v>
      </c>
      <c r="I637" s="34" t="s">
        <v>244</v>
      </c>
      <c r="J637" t="s">
        <v>272</v>
      </c>
      <c r="K637" s="34" t="s">
        <v>2393</v>
      </c>
      <c r="L637" t="s">
        <v>271</v>
      </c>
      <c r="M637" t="s">
        <v>55</v>
      </c>
      <c r="N637" t="s">
        <v>55</v>
      </c>
      <c r="O637" s="1" t="s">
        <v>92</v>
      </c>
      <c r="P637" t="s">
        <v>13</v>
      </c>
      <c r="Q637">
        <v>1</v>
      </c>
      <c r="R637" s="24">
        <v>1</v>
      </c>
      <c r="S637" s="7" t="s">
        <v>213</v>
      </c>
      <c r="T637" s="7">
        <v>2</v>
      </c>
      <c r="U637" s="7" t="s">
        <v>213</v>
      </c>
      <c r="V637" s="26" t="s">
        <v>55</v>
      </c>
      <c r="W637" s="22" t="s">
        <v>55</v>
      </c>
      <c r="X637" s="32" t="s">
        <v>55</v>
      </c>
      <c r="Y637" s="32" t="s">
        <v>55</v>
      </c>
      <c r="Z637" s="22" t="s">
        <v>55</v>
      </c>
      <c r="AA637" s="22" t="s">
        <v>55</v>
      </c>
      <c r="AB637" s="22" t="s">
        <v>55</v>
      </c>
      <c r="AC637" t="s">
        <v>60</v>
      </c>
      <c r="AD637">
        <v>1</v>
      </c>
      <c r="AF637" t="s">
        <v>24</v>
      </c>
      <c r="AG637">
        <v>16</v>
      </c>
      <c r="AH637" t="s">
        <v>17</v>
      </c>
      <c r="AI637" s="5" t="s">
        <v>55</v>
      </c>
      <c r="AJ637" s="5" t="s">
        <v>55</v>
      </c>
      <c r="AK637" s="32" t="s">
        <v>55</v>
      </c>
      <c r="AL637" s="22" t="s">
        <v>55</v>
      </c>
      <c r="AM637" s="32" t="s">
        <v>55</v>
      </c>
      <c r="AN637" s="32" t="s">
        <v>55</v>
      </c>
      <c r="AO637" s="22" t="str">
        <f t="shared" si="57"/>
        <v>One-Time gift on N/A basis charged on N/A Delayed start date of N/A ending on N/A</v>
      </c>
      <c r="AP637" t="s">
        <v>38</v>
      </c>
      <c r="AQ637" s="5" t="s">
        <v>64</v>
      </c>
      <c r="AR637" s="5" t="s">
        <v>181</v>
      </c>
      <c r="AS637" s="5" t="s">
        <v>64</v>
      </c>
      <c r="AT637" s="5"/>
      <c r="AU637" t="s">
        <v>38</v>
      </c>
      <c r="AV637" t="s">
        <v>38</v>
      </c>
      <c r="AW637" t="s">
        <v>38</v>
      </c>
      <c r="AX637" t="s">
        <v>90</v>
      </c>
      <c r="AY637" s="35" t="s">
        <v>3452</v>
      </c>
      <c r="AZ637" s="36" t="s">
        <v>3487</v>
      </c>
      <c r="BA637" s="36" t="s">
        <v>4329</v>
      </c>
      <c r="BB637" s="36" t="s">
        <v>6221</v>
      </c>
      <c r="BC637" s="37"/>
      <c r="BD637" s="36" t="s">
        <v>5385</v>
      </c>
      <c r="BE637" s="36" t="s">
        <v>5211</v>
      </c>
      <c r="BF637" t="s">
        <v>87</v>
      </c>
      <c r="BG637" s="39">
        <v>63665</v>
      </c>
      <c r="BH637" t="s">
        <v>53</v>
      </c>
      <c r="BI637" t="s">
        <v>221</v>
      </c>
      <c r="BJ637" s="5" t="s">
        <v>55</v>
      </c>
      <c r="BK637" t="s">
        <v>37</v>
      </c>
      <c r="BL637" t="s">
        <v>96</v>
      </c>
      <c r="BM637" t="s">
        <v>111</v>
      </c>
      <c r="BN637" t="s">
        <v>96</v>
      </c>
      <c r="BO637" t="s">
        <v>104</v>
      </c>
      <c r="BP637" s="4">
        <v>44188</v>
      </c>
      <c r="BQ637">
        <v>123</v>
      </c>
      <c r="BR637" s="5" t="s">
        <v>55</v>
      </c>
      <c r="BS637" t="s">
        <v>175</v>
      </c>
      <c r="BT637">
        <v>30215</v>
      </c>
      <c r="BU637" t="s">
        <v>38</v>
      </c>
      <c r="BV637" t="s">
        <v>38</v>
      </c>
      <c r="BW637" s="5" t="s">
        <v>55</v>
      </c>
      <c r="BX637" s="22" t="s">
        <v>55</v>
      </c>
      <c r="BY637" s="5" t="s">
        <v>55</v>
      </c>
      <c r="BZ637" s="5" t="s">
        <v>55</v>
      </c>
      <c r="CA637" t="s">
        <v>37</v>
      </c>
      <c r="CB637" t="s">
        <v>37</v>
      </c>
      <c r="CC637" t="s">
        <v>55</v>
      </c>
    </row>
    <row r="638" spans="1:81" x14ac:dyDescent="0.2">
      <c r="A638" s="7" t="s">
        <v>37</v>
      </c>
      <c r="B638" t="s">
        <v>901</v>
      </c>
      <c r="C638" t="s">
        <v>136</v>
      </c>
      <c r="D638" t="s">
        <v>166</v>
      </c>
      <c r="E638" t="str">
        <f t="shared" si="58"/>
        <v>Load Scenario 637 (Org#=1| Campus#=1, GiftType#=2, Fund#=1)</v>
      </c>
      <c r="F638" s="24" t="str">
        <f t="shared" si="59"/>
        <v>CampusName=Main Campus|GiftType=Donate| DonatePurchaseGoal=Donate|FundName= General Giving| CategoryName=</v>
      </c>
      <c r="G638" s="24" t="str">
        <f t="shared" si="60"/>
        <v>Load Scenario 637 (Org#=1| Campus#=1, GiftType#=2, Fund#=1) - Using 'Main Campus',  'Donate', using 'AmountCurrency' of '10', with a 'One-Time' transaction using a 'New Credit Card' payment type 'Amex' with account 'American_Express' number '3714 496353 98431' Submit = 'Yes'</v>
      </c>
      <c r="H638" s="24" t="str">
        <f t="shared" si="61"/>
        <v>Environment= https://sg-dev-web.securegive.com/,  User= testing+637+load@securegive.com</v>
      </c>
      <c r="I638" s="34" t="s">
        <v>244</v>
      </c>
      <c r="J638" t="s">
        <v>272</v>
      </c>
      <c r="K638" s="34" t="s">
        <v>2394</v>
      </c>
      <c r="L638" t="s">
        <v>271</v>
      </c>
      <c r="M638" t="s">
        <v>55</v>
      </c>
      <c r="N638" t="s">
        <v>55</v>
      </c>
      <c r="O638" s="1" t="s">
        <v>92</v>
      </c>
      <c r="P638" t="s">
        <v>13</v>
      </c>
      <c r="Q638">
        <v>1</v>
      </c>
      <c r="R638" s="24">
        <v>1</v>
      </c>
      <c r="S638" s="7" t="s">
        <v>213</v>
      </c>
      <c r="T638" s="7">
        <v>2</v>
      </c>
      <c r="U638" s="7" t="s">
        <v>213</v>
      </c>
      <c r="V638" s="26" t="s">
        <v>55</v>
      </c>
      <c r="W638" s="22" t="s">
        <v>55</v>
      </c>
      <c r="X638" s="32" t="s">
        <v>55</v>
      </c>
      <c r="Y638" s="32" t="s">
        <v>55</v>
      </c>
      <c r="Z638" s="22" t="s">
        <v>55</v>
      </c>
      <c r="AA638" s="22" t="s">
        <v>55</v>
      </c>
      <c r="AB638" s="22" t="s">
        <v>55</v>
      </c>
      <c r="AC638" t="s">
        <v>60</v>
      </c>
      <c r="AD638">
        <v>1</v>
      </c>
      <c r="AF638" t="s">
        <v>24</v>
      </c>
      <c r="AG638">
        <v>10</v>
      </c>
      <c r="AH638" t="s">
        <v>17</v>
      </c>
      <c r="AI638" s="5" t="s">
        <v>55</v>
      </c>
      <c r="AJ638" s="5" t="s">
        <v>55</v>
      </c>
      <c r="AK638" s="32" t="s">
        <v>55</v>
      </c>
      <c r="AL638" s="22" t="s">
        <v>55</v>
      </c>
      <c r="AM638" s="32" t="s">
        <v>55</v>
      </c>
      <c r="AN638" s="32" t="s">
        <v>55</v>
      </c>
      <c r="AO638" s="22" t="str">
        <f t="shared" si="57"/>
        <v>One-Time gift on N/A basis charged on N/A Delayed start date of N/A ending on N/A</v>
      </c>
      <c r="AP638" t="s">
        <v>38</v>
      </c>
      <c r="AQ638" s="5" t="s">
        <v>64</v>
      </c>
      <c r="AR638" s="5" t="s">
        <v>181</v>
      </c>
      <c r="AS638" s="5" t="s">
        <v>64</v>
      </c>
      <c r="AT638" s="5"/>
      <c r="AU638" t="s">
        <v>38</v>
      </c>
      <c r="AV638" t="s">
        <v>38</v>
      </c>
      <c r="AW638" t="s">
        <v>38</v>
      </c>
      <c r="AX638" t="s">
        <v>90</v>
      </c>
      <c r="AY638" s="35" t="s">
        <v>3520</v>
      </c>
      <c r="AZ638" s="36" t="s">
        <v>3633</v>
      </c>
      <c r="BA638" s="36" t="s">
        <v>4330</v>
      </c>
      <c r="BB638" s="36" t="s">
        <v>6222</v>
      </c>
      <c r="BC638" s="37"/>
      <c r="BD638" s="36" t="s">
        <v>6080</v>
      </c>
      <c r="BE638" s="36" t="s">
        <v>5306</v>
      </c>
      <c r="BF638" t="s">
        <v>87</v>
      </c>
      <c r="BG638" s="39">
        <v>229</v>
      </c>
      <c r="BH638" t="s">
        <v>53</v>
      </c>
      <c r="BI638" t="s">
        <v>221</v>
      </c>
      <c r="BJ638" s="5" t="s">
        <v>55</v>
      </c>
      <c r="BK638" t="s">
        <v>37</v>
      </c>
      <c r="BL638" t="s">
        <v>239</v>
      </c>
      <c r="BM638" t="s">
        <v>111</v>
      </c>
      <c r="BN638" t="s">
        <v>107</v>
      </c>
      <c r="BO638" t="s">
        <v>105</v>
      </c>
      <c r="BP638" s="4">
        <v>44188</v>
      </c>
      <c r="BQ638" s="5" t="s">
        <v>55</v>
      </c>
      <c r="BR638">
        <v>1234</v>
      </c>
      <c r="BS638" t="s">
        <v>176</v>
      </c>
      <c r="BT638">
        <v>30215</v>
      </c>
      <c r="BU638" t="s">
        <v>38</v>
      </c>
      <c r="BV638" t="s">
        <v>55</v>
      </c>
      <c r="BW638" s="5" t="s">
        <v>55</v>
      </c>
      <c r="BX638" s="22" t="s">
        <v>55</v>
      </c>
      <c r="BY638" s="5" t="s">
        <v>55</v>
      </c>
      <c r="BZ638" s="5" t="s">
        <v>55</v>
      </c>
      <c r="CA638" t="s">
        <v>37</v>
      </c>
      <c r="CB638" t="s">
        <v>37</v>
      </c>
      <c r="CC638" t="s">
        <v>55</v>
      </c>
    </row>
    <row r="639" spans="1:81" x14ac:dyDescent="0.2">
      <c r="A639" s="7" t="s">
        <v>37</v>
      </c>
      <c r="B639" t="s">
        <v>902</v>
      </c>
      <c r="C639" t="s">
        <v>136</v>
      </c>
      <c r="D639" t="s">
        <v>166</v>
      </c>
      <c r="E639" t="str">
        <f t="shared" si="58"/>
        <v>Load Scenario 638 (Org#=1| Campus#=1, GiftType#=2, Fund#=1)</v>
      </c>
      <c r="F639" s="24" t="str">
        <f t="shared" si="59"/>
        <v>CampusName=Main Campus|GiftType=Donate| DonatePurchaseGoal=Donate|FundName= General Giving| CategoryName=</v>
      </c>
      <c r="G639" s="24" t="str">
        <f t="shared" si="60"/>
        <v>Load Scenario 638 (Org#=1| Campus#=1, GiftType#=2, Fund#=1) - Using 'Main Campus',  'Donate', using 'AmountCurrency' of '10', with a 'One-Time' transaction using a 'New Bank Account' payment type 'ach' with account 'NormalAccount' number '856667' Submit = 'Yes'</v>
      </c>
      <c r="H639" s="24" t="str">
        <f t="shared" si="61"/>
        <v>Environment= https://sg-dev-web.securegive.com/,  User= testing+638+load@securegive.com</v>
      </c>
      <c r="I639" s="34" t="s">
        <v>244</v>
      </c>
      <c r="J639" t="s">
        <v>272</v>
      </c>
      <c r="K639" s="34" t="s">
        <v>2395</v>
      </c>
      <c r="L639" t="s">
        <v>271</v>
      </c>
      <c r="M639" t="s">
        <v>55</v>
      </c>
      <c r="N639" t="s">
        <v>55</v>
      </c>
      <c r="O639" s="1" t="s">
        <v>92</v>
      </c>
      <c r="P639" t="s">
        <v>13</v>
      </c>
      <c r="Q639">
        <v>1</v>
      </c>
      <c r="R639" s="24">
        <v>1</v>
      </c>
      <c r="S639" s="7" t="s">
        <v>213</v>
      </c>
      <c r="T639" s="7">
        <v>2</v>
      </c>
      <c r="U639" s="7" t="s">
        <v>213</v>
      </c>
      <c r="V639" s="26" t="s">
        <v>55</v>
      </c>
      <c r="W639" s="22" t="s">
        <v>55</v>
      </c>
      <c r="X639" s="32" t="s">
        <v>55</v>
      </c>
      <c r="Y639" s="32" t="s">
        <v>55</v>
      </c>
      <c r="Z639" s="22" t="s">
        <v>55</v>
      </c>
      <c r="AA639" s="22" t="s">
        <v>55</v>
      </c>
      <c r="AB639" s="22" t="s">
        <v>55</v>
      </c>
      <c r="AC639" t="s">
        <v>60</v>
      </c>
      <c r="AD639">
        <v>1</v>
      </c>
      <c r="AF639" t="s">
        <v>24</v>
      </c>
      <c r="AG639">
        <v>10</v>
      </c>
      <c r="AH639" t="s">
        <v>17</v>
      </c>
      <c r="AI639" s="5" t="s">
        <v>55</v>
      </c>
      <c r="AJ639" s="5" t="s">
        <v>55</v>
      </c>
      <c r="AK639" s="32" t="s">
        <v>55</v>
      </c>
      <c r="AL639" s="22" t="s">
        <v>55</v>
      </c>
      <c r="AM639" s="32" t="s">
        <v>55</v>
      </c>
      <c r="AN639" s="32" t="s">
        <v>55</v>
      </c>
      <c r="AO639" s="22" t="str">
        <f t="shared" si="57"/>
        <v>One-Time gift on N/A basis charged on N/A Delayed start date of N/A ending on N/A</v>
      </c>
      <c r="AP639" t="s">
        <v>38</v>
      </c>
      <c r="AQ639" s="5" t="s">
        <v>64</v>
      </c>
      <c r="AR639" s="5" t="s">
        <v>181</v>
      </c>
      <c r="AS639" s="5" t="s">
        <v>64</v>
      </c>
      <c r="AT639" s="5"/>
      <c r="AU639" t="s">
        <v>38</v>
      </c>
      <c r="AV639" t="s">
        <v>38</v>
      </c>
      <c r="AW639" t="s">
        <v>38</v>
      </c>
      <c r="AX639" t="s">
        <v>90</v>
      </c>
      <c r="AY639" s="35" t="s">
        <v>3525</v>
      </c>
      <c r="AZ639" s="36" t="s">
        <v>3433</v>
      </c>
      <c r="BA639" s="36" t="s">
        <v>4331</v>
      </c>
      <c r="BB639" s="36" t="s">
        <v>6223</v>
      </c>
      <c r="BC639" s="37"/>
      <c r="BD639" s="36" t="s">
        <v>5659</v>
      </c>
      <c r="BE639" s="36" t="s">
        <v>86</v>
      </c>
      <c r="BF639" t="s">
        <v>87</v>
      </c>
      <c r="BG639" s="39">
        <v>90541</v>
      </c>
      <c r="BH639" t="s">
        <v>126</v>
      </c>
      <c r="BI639" t="s">
        <v>221</v>
      </c>
      <c r="BJ639" s="5" t="s">
        <v>55</v>
      </c>
      <c r="BK639" s="5" t="s">
        <v>55</v>
      </c>
      <c r="BL639" t="s">
        <v>236</v>
      </c>
      <c r="BM639" t="s">
        <v>110</v>
      </c>
      <c r="BN639" t="s">
        <v>119</v>
      </c>
      <c r="BO639">
        <v>856667</v>
      </c>
      <c r="BP639" s="5" t="s">
        <v>55</v>
      </c>
      <c r="BQ639" s="5" t="s">
        <v>55</v>
      </c>
      <c r="BR639" s="5" t="s">
        <v>55</v>
      </c>
      <c r="BS639" s="5" t="s">
        <v>55</v>
      </c>
      <c r="BT639" s="5" t="s">
        <v>55</v>
      </c>
      <c r="BU639" s="5" t="s">
        <v>55</v>
      </c>
      <c r="BV639" t="s">
        <v>38</v>
      </c>
      <c r="BW639" t="s">
        <v>51</v>
      </c>
      <c r="BX639" s="6" t="s">
        <v>132</v>
      </c>
      <c r="BY639" t="s">
        <v>52</v>
      </c>
      <c r="BZ639" s="5" t="s">
        <v>131</v>
      </c>
      <c r="CA639" t="s">
        <v>38</v>
      </c>
      <c r="CB639" t="s">
        <v>37</v>
      </c>
      <c r="CC639" t="s">
        <v>215</v>
      </c>
    </row>
    <row r="640" spans="1:81" x14ac:dyDescent="0.2">
      <c r="A640" s="7" t="s">
        <v>37</v>
      </c>
      <c r="B640" t="s">
        <v>903</v>
      </c>
      <c r="C640" t="s">
        <v>136</v>
      </c>
      <c r="D640" t="s">
        <v>166</v>
      </c>
      <c r="E640" t="str">
        <f t="shared" si="58"/>
        <v>Load Scenario 639 (Org#=1| Campus#=1, GiftType#=2, Fund#=1)</v>
      </c>
      <c r="F640" s="24" t="str">
        <f t="shared" si="59"/>
        <v>CampusName=Main Campus|GiftType=Donate| DonatePurchaseGoal=Donate|FundName= General Giving| CategoryName=</v>
      </c>
      <c r="G640" s="24" t="str">
        <f t="shared" si="60"/>
        <v>Load Scenario 639 (Org#=1| Campus#=1, GiftType#=2, Fund#=1) - Using 'Main Campus',  'Donate', using 'AmountCurrency' of '10', with a 'One-Time' transaction using a 'New Credit Card' payment type 'Visa' with account 'Visa_Personal' number '4111 1111 1111 1111' Submit = 'Yes'</v>
      </c>
      <c r="H640" s="24" t="str">
        <f t="shared" si="61"/>
        <v>Environment= https://sg-dev-web.securegive.com/,  User= testing+639+load@securegive.com</v>
      </c>
      <c r="I640" s="34" t="s">
        <v>244</v>
      </c>
      <c r="J640" t="s">
        <v>272</v>
      </c>
      <c r="K640" s="34" t="s">
        <v>2396</v>
      </c>
      <c r="L640" t="s">
        <v>271</v>
      </c>
      <c r="M640" t="s">
        <v>55</v>
      </c>
      <c r="N640" t="s">
        <v>55</v>
      </c>
      <c r="O640" s="1" t="s">
        <v>92</v>
      </c>
      <c r="P640" t="s">
        <v>13</v>
      </c>
      <c r="Q640">
        <v>1</v>
      </c>
      <c r="R640" s="24">
        <v>1</v>
      </c>
      <c r="S640" s="7" t="s">
        <v>213</v>
      </c>
      <c r="T640" s="7">
        <v>2</v>
      </c>
      <c r="U640" s="7" t="s">
        <v>213</v>
      </c>
      <c r="V640" s="26" t="s">
        <v>55</v>
      </c>
      <c r="W640" s="22" t="s">
        <v>55</v>
      </c>
      <c r="X640" s="32" t="s">
        <v>55</v>
      </c>
      <c r="Y640" s="32" t="s">
        <v>55</v>
      </c>
      <c r="Z640" s="22" t="s">
        <v>55</v>
      </c>
      <c r="AA640" s="22" t="s">
        <v>55</v>
      </c>
      <c r="AB640" s="22" t="s">
        <v>55</v>
      </c>
      <c r="AC640" t="s">
        <v>60</v>
      </c>
      <c r="AD640">
        <v>1</v>
      </c>
      <c r="AF640" t="s">
        <v>24</v>
      </c>
      <c r="AG640">
        <v>10</v>
      </c>
      <c r="AH640" t="s">
        <v>17</v>
      </c>
      <c r="AI640" s="5" t="s">
        <v>55</v>
      </c>
      <c r="AJ640" s="5" t="s">
        <v>55</v>
      </c>
      <c r="AK640" s="32" t="s">
        <v>55</v>
      </c>
      <c r="AL640" s="22" t="s">
        <v>55</v>
      </c>
      <c r="AM640" s="32" t="s">
        <v>55</v>
      </c>
      <c r="AN640" s="32" t="s">
        <v>55</v>
      </c>
      <c r="AO640" s="22" t="str">
        <f t="shared" si="57"/>
        <v>One-Time gift on N/A basis charged on N/A Delayed start date of N/A ending on N/A</v>
      </c>
      <c r="AP640" t="s">
        <v>38</v>
      </c>
      <c r="AQ640" s="5" t="s">
        <v>64</v>
      </c>
      <c r="AR640" s="5" t="s">
        <v>181</v>
      </c>
      <c r="AS640" s="5" t="s">
        <v>64</v>
      </c>
      <c r="AT640" s="5"/>
      <c r="AU640" t="s">
        <v>38</v>
      </c>
      <c r="AV640" t="s">
        <v>38</v>
      </c>
      <c r="AW640" t="s">
        <v>38</v>
      </c>
      <c r="AX640" t="s">
        <v>90</v>
      </c>
      <c r="AY640" s="35" t="s">
        <v>74</v>
      </c>
      <c r="AZ640" s="36" t="s">
        <v>3564</v>
      </c>
      <c r="BA640" s="36" t="s">
        <v>4332</v>
      </c>
      <c r="BB640" s="36" t="s">
        <v>6224</v>
      </c>
      <c r="BC640" s="37"/>
      <c r="BD640" s="36" t="s">
        <v>5274</v>
      </c>
      <c r="BE640" s="36" t="s">
        <v>5270</v>
      </c>
      <c r="BF640" t="s">
        <v>87</v>
      </c>
      <c r="BG640" s="39">
        <v>99716</v>
      </c>
      <c r="BH640" t="s">
        <v>53</v>
      </c>
      <c r="BI640" t="s">
        <v>221</v>
      </c>
      <c r="BJ640" s="5" t="s">
        <v>55</v>
      </c>
      <c r="BK640" t="s">
        <v>37</v>
      </c>
      <c r="BL640" t="s">
        <v>237</v>
      </c>
      <c r="BM640" t="s">
        <v>111</v>
      </c>
      <c r="BN640" t="s">
        <v>121</v>
      </c>
      <c r="BO640" t="s">
        <v>98</v>
      </c>
      <c r="BP640" s="4">
        <v>44188</v>
      </c>
      <c r="BQ640">
        <v>123</v>
      </c>
      <c r="BR640" s="5" t="s">
        <v>55</v>
      </c>
      <c r="BS640" t="s">
        <v>50</v>
      </c>
      <c r="BT640">
        <v>30215</v>
      </c>
      <c r="BU640" t="s">
        <v>38</v>
      </c>
      <c r="BV640" t="s">
        <v>38</v>
      </c>
      <c r="BW640" s="5" t="s">
        <v>55</v>
      </c>
      <c r="BX640" s="22" t="s">
        <v>55</v>
      </c>
      <c r="BY640" s="5" t="s">
        <v>55</v>
      </c>
      <c r="BZ640" s="5" t="s">
        <v>55</v>
      </c>
      <c r="CA640" t="s">
        <v>37</v>
      </c>
      <c r="CB640" t="s">
        <v>37</v>
      </c>
      <c r="CC640" t="s">
        <v>55</v>
      </c>
    </row>
    <row r="641" spans="1:81" ht="17" customHeight="1" x14ac:dyDescent="0.2">
      <c r="A641" s="7" t="s">
        <v>37</v>
      </c>
      <c r="B641" t="s">
        <v>904</v>
      </c>
      <c r="C641" t="s">
        <v>136</v>
      </c>
      <c r="D641" t="s">
        <v>166</v>
      </c>
      <c r="E641" t="str">
        <f t="shared" si="58"/>
        <v>Load Scenario 640 (Org#=1| Campus#=1, GiftType#=2, Fund#=1)</v>
      </c>
      <c r="F641" s="24" t="str">
        <f t="shared" si="59"/>
        <v>CampusName=Main Campus|GiftType=Donate| DonatePurchaseGoal=Donate|FundName= General Giving| CategoryName=</v>
      </c>
      <c r="G641" s="24" t="str">
        <f t="shared" si="60"/>
        <v>Load Scenario 640 (Org#=1| Campus#=1, GiftType#=2, Fund#=1) - Using 'Main Campus',  'Donate', using 'AmountCurrency' of '10', with a 'One-Time' transaction using a 'New Credit Card' payment type 'Visa' with account 'Visa_Corporate_Purchase' number '4055 0111 1111 1111' Submit = 'Yes'</v>
      </c>
      <c r="H641" s="24" t="str">
        <f t="shared" si="61"/>
        <v>Environment= https://sg-dev-web.securegive.com/,  User= testing+640+load@securegive.com</v>
      </c>
      <c r="I641" s="34" t="s">
        <v>244</v>
      </c>
      <c r="J641" t="s">
        <v>272</v>
      </c>
      <c r="K641" s="34" t="s">
        <v>2397</v>
      </c>
      <c r="L641" t="s">
        <v>271</v>
      </c>
      <c r="M641" t="s">
        <v>55</v>
      </c>
      <c r="N641" t="s">
        <v>55</v>
      </c>
      <c r="O641" s="1" t="s">
        <v>92</v>
      </c>
      <c r="P641" t="s">
        <v>13</v>
      </c>
      <c r="Q641">
        <v>1</v>
      </c>
      <c r="R641" s="24">
        <v>1</v>
      </c>
      <c r="S641" s="7" t="s">
        <v>213</v>
      </c>
      <c r="T641" s="7">
        <v>2</v>
      </c>
      <c r="U641" s="7" t="s">
        <v>213</v>
      </c>
      <c r="V641" s="26" t="s">
        <v>55</v>
      </c>
      <c r="W641" s="22" t="s">
        <v>55</v>
      </c>
      <c r="X641" s="32" t="s">
        <v>55</v>
      </c>
      <c r="Y641" s="32" t="s">
        <v>55</v>
      </c>
      <c r="Z641" s="22" t="s">
        <v>55</v>
      </c>
      <c r="AA641" s="22" t="s">
        <v>55</v>
      </c>
      <c r="AB641" s="22" t="s">
        <v>55</v>
      </c>
      <c r="AC641" t="s">
        <v>60</v>
      </c>
      <c r="AD641">
        <v>1</v>
      </c>
      <c r="AF641" t="s">
        <v>24</v>
      </c>
      <c r="AG641">
        <v>10</v>
      </c>
      <c r="AH641" t="s">
        <v>17</v>
      </c>
      <c r="AI641" s="5" t="s">
        <v>55</v>
      </c>
      <c r="AJ641" s="5" t="s">
        <v>55</v>
      </c>
      <c r="AK641" s="32" t="s">
        <v>55</v>
      </c>
      <c r="AL641" s="22" t="s">
        <v>55</v>
      </c>
      <c r="AM641" s="32" t="s">
        <v>55</v>
      </c>
      <c r="AN641" s="32" t="s">
        <v>55</v>
      </c>
      <c r="AO641" s="22" t="str">
        <f t="shared" si="57"/>
        <v>One-Time gift on N/A basis charged on N/A Delayed start date of N/A ending on N/A</v>
      </c>
      <c r="AP641" t="s">
        <v>38</v>
      </c>
      <c r="AQ641" s="5" t="s">
        <v>64</v>
      </c>
      <c r="AR641" s="5" t="s">
        <v>181</v>
      </c>
      <c r="AS641" s="5" t="s">
        <v>64</v>
      </c>
      <c r="AT641" s="5"/>
      <c r="AU641" t="s">
        <v>38</v>
      </c>
      <c r="AV641" t="s">
        <v>38</v>
      </c>
      <c r="AW641" t="s">
        <v>38</v>
      </c>
      <c r="AX641" t="s">
        <v>90</v>
      </c>
      <c r="AY641" s="35" t="s">
        <v>3447</v>
      </c>
      <c r="AZ641" s="36" t="s">
        <v>3402</v>
      </c>
      <c r="BA641" s="36" t="s">
        <v>4333</v>
      </c>
      <c r="BB641" s="36" t="s">
        <v>6225</v>
      </c>
      <c r="BC641" s="37"/>
      <c r="BD641" s="36" t="s">
        <v>5255</v>
      </c>
      <c r="BE641" s="36" t="s">
        <v>5256</v>
      </c>
      <c r="BF641" t="s">
        <v>87</v>
      </c>
      <c r="BG641" s="39">
        <v>75984</v>
      </c>
      <c r="BH641" t="s">
        <v>53</v>
      </c>
      <c r="BI641" t="s">
        <v>221</v>
      </c>
      <c r="BJ641" s="5" t="s">
        <v>55</v>
      </c>
      <c r="BK641" t="s">
        <v>37</v>
      </c>
      <c r="BL641" t="s">
        <v>237</v>
      </c>
      <c r="BM641" t="s">
        <v>111</v>
      </c>
      <c r="BN641" t="s">
        <v>106</v>
      </c>
      <c r="BO641" t="s">
        <v>100</v>
      </c>
      <c r="BP641" s="4">
        <v>44188</v>
      </c>
      <c r="BQ641">
        <v>123</v>
      </c>
      <c r="BR641" s="5" t="s">
        <v>55</v>
      </c>
      <c r="BS641" t="s">
        <v>172</v>
      </c>
      <c r="BT641">
        <v>30215</v>
      </c>
      <c r="BU641" t="s">
        <v>38</v>
      </c>
      <c r="BV641" t="s">
        <v>38</v>
      </c>
      <c r="BW641" s="5" t="s">
        <v>55</v>
      </c>
      <c r="BX641" s="22" t="s">
        <v>55</v>
      </c>
      <c r="BY641" s="5" t="s">
        <v>55</v>
      </c>
      <c r="BZ641" s="5" t="s">
        <v>55</v>
      </c>
      <c r="CA641" t="s">
        <v>37</v>
      </c>
      <c r="CB641" t="s">
        <v>37</v>
      </c>
      <c r="CC641" t="s">
        <v>55</v>
      </c>
    </row>
    <row r="642" spans="1:81" x14ac:dyDescent="0.2">
      <c r="A642" s="7" t="s">
        <v>37</v>
      </c>
      <c r="B642" t="s">
        <v>905</v>
      </c>
      <c r="C642" t="s">
        <v>136</v>
      </c>
      <c r="D642" t="s">
        <v>166</v>
      </c>
      <c r="E642" t="str">
        <f t="shared" si="58"/>
        <v>Load Scenario 641 (Org#=1| Campus#=1, GiftType#=2, Fund#=1)</v>
      </c>
      <c r="F642" s="24" t="str">
        <f t="shared" si="59"/>
        <v>CampusName=Main Campus|GiftType=Donate| DonatePurchaseGoal=Donate|FundName= General Giving| CategoryName=</v>
      </c>
      <c r="G642" s="24" t="str">
        <f t="shared" si="60"/>
        <v>Load Scenario 641 (Org#=1| Campus#=1, GiftType#=2, Fund#=1) - Using 'Main Campus',  'Donate', using 'AmountCurrency' of '14', with a 'One-Time' transaction using a 'New Credit Card' payment type 'Visa' with account 'Mastercard_Personal' number '5454 5454 5454 5454' Submit = 'Yes'</v>
      </c>
      <c r="H642" s="24" t="str">
        <f t="shared" si="61"/>
        <v>Environment= https://sg-dev-web.securegive.com/,  User= testing+641+load@securegive.com</v>
      </c>
      <c r="I642" s="34" t="s">
        <v>244</v>
      </c>
      <c r="J642" t="s">
        <v>272</v>
      </c>
      <c r="K642" s="34" t="s">
        <v>2398</v>
      </c>
      <c r="L642" t="s">
        <v>271</v>
      </c>
      <c r="M642" t="s">
        <v>55</v>
      </c>
      <c r="N642" t="s">
        <v>55</v>
      </c>
      <c r="O642" s="1" t="s">
        <v>92</v>
      </c>
      <c r="P642" t="s">
        <v>13</v>
      </c>
      <c r="Q642">
        <v>1</v>
      </c>
      <c r="R642" s="24">
        <v>1</v>
      </c>
      <c r="S642" s="7" t="s">
        <v>213</v>
      </c>
      <c r="T642" s="7">
        <v>2</v>
      </c>
      <c r="U642" s="7" t="s">
        <v>213</v>
      </c>
      <c r="V642" s="26" t="s">
        <v>55</v>
      </c>
      <c r="W642" s="22" t="s">
        <v>55</v>
      </c>
      <c r="X642" s="32" t="s">
        <v>55</v>
      </c>
      <c r="Y642" s="32" t="s">
        <v>55</v>
      </c>
      <c r="Z642" s="22" t="s">
        <v>55</v>
      </c>
      <c r="AA642" s="22" t="s">
        <v>55</v>
      </c>
      <c r="AB642" s="22" t="s">
        <v>55</v>
      </c>
      <c r="AC642" t="s">
        <v>60</v>
      </c>
      <c r="AD642">
        <v>1</v>
      </c>
      <c r="AF642" t="s">
        <v>24</v>
      </c>
      <c r="AG642">
        <v>14</v>
      </c>
      <c r="AH642" t="s">
        <v>17</v>
      </c>
      <c r="AI642" s="5" t="s">
        <v>55</v>
      </c>
      <c r="AJ642" s="5" t="s">
        <v>55</v>
      </c>
      <c r="AK642" s="32" t="s">
        <v>55</v>
      </c>
      <c r="AL642" s="22" t="s">
        <v>55</v>
      </c>
      <c r="AM642" s="32" t="s">
        <v>55</v>
      </c>
      <c r="AN642" s="32" t="s">
        <v>55</v>
      </c>
      <c r="AO642" s="22" t="str">
        <f t="shared" si="57"/>
        <v>One-Time gift on N/A basis charged on N/A Delayed start date of N/A ending on N/A</v>
      </c>
      <c r="AP642" t="s">
        <v>38</v>
      </c>
      <c r="AQ642" s="5" t="s">
        <v>64</v>
      </c>
      <c r="AR642" s="5" t="s">
        <v>181</v>
      </c>
      <c r="AS642" s="5" t="s">
        <v>64</v>
      </c>
      <c r="AT642" s="5"/>
      <c r="AU642" t="s">
        <v>38</v>
      </c>
      <c r="AV642" t="s">
        <v>38</v>
      </c>
      <c r="AW642" t="s">
        <v>38</v>
      </c>
      <c r="AX642" t="s">
        <v>90</v>
      </c>
      <c r="AY642" s="35" t="s">
        <v>3573</v>
      </c>
      <c r="AZ642" s="36" t="s">
        <v>3553</v>
      </c>
      <c r="BA642" s="36" t="s">
        <v>4334</v>
      </c>
      <c r="BB642" s="36" t="s">
        <v>6226</v>
      </c>
      <c r="BC642" s="37"/>
      <c r="BD642" s="36" t="s">
        <v>5294</v>
      </c>
      <c r="BE642" s="36" t="s">
        <v>5270</v>
      </c>
      <c r="BF642" t="s">
        <v>87</v>
      </c>
      <c r="BG642" s="39">
        <v>99039</v>
      </c>
      <c r="BH642" t="s">
        <v>53</v>
      </c>
      <c r="BI642" t="s">
        <v>221</v>
      </c>
      <c r="BJ642" s="5" t="s">
        <v>55</v>
      </c>
      <c r="BK642" t="s">
        <v>37</v>
      </c>
      <c r="BL642" t="s">
        <v>237</v>
      </c>
      <c r="BM642" t="s">
        <v>111</v>
      </c>
      <c r="BN642" t="s">
        <v>122</v>
      </c>
      <c r="BO642" t="s">
        <v>101</v>
      </c>
      <c r="BP642" s="4">
        <v>44188</v>
      </c>
      <c r="BQ642">
        <v>123</v>
      </c>
      <c r="BR642" s="5" t="s">
        <v>55</v>
      </c>
      <c r="BS642" t="s">
        <v>173</v>
      </c>
      <c r="BT642">
        <v>30215</v>
      </c>
      <c r="BU642" t="s">
        <v>38</v>
      </c>
      <c r="BV642" t="s">
        <v>38</v>
      </c>
      <c r="BW642" s="5" t="s">
        <v>55</v>
      </c>
      <c r="BX642" s="22" t="s">
        <v>55</v>
      </c>
      <c r="BY642" s="5" t="s">
        <v>55</v>
      </c>
      <c r="BZ642" s="5" t="s">
        <v>55</v>
      </c>
      <c r="CA642" t="s">
        <v>38</v>
      </c>
      <c r="CB642" t="s">
        <v>37</v>
      </c>
      <c r="CC642" t="s">
        <v>55</v>
      </c>
    </row>
    <row r="643" spans="1:81" x14ac:dyDescent="0.2">
      <c r="A643" s="7" t="s">
        <v>37</v>
      </c>
      <c r="B643" t="s">
        <v>906</v>
      </c>
      <c r="C643" t="s">
        <v>136</v>
      </c>
      <c r="D643" t="s">
        <v>166</v>
      </c>
      <c r="E643" t="str">
        <f t="shared" si="58"/>
        <v>Load Scenario 642 (Org#=1| Campus#=1, GiftType#=2, Fund#=1)</v>
      </c>
      <c r="F643" s="24" t="str">
        <f t="shared" si="59"/>
        <v>CampusName=Main Campus|GiftType=Donate| DonatePurchaseGoal=Donate|FundName= General Giving| CategoryName=</v>
      </c>
      <c r="G643" s="24" t="str">
        <f t="shared" si="60"/>
        <v>Load Scenario 642 (Org#=1| Campus#=1, GiftType#=2, Fund#=1) - Using 'Main Campus',  'Donate', using 'AmountCurrency' of '15', with a 'One-Time' transaction using a 'New Credit Card' payment type 'Mastercard' with account 'Mastercard_Corporate' number '5405 2222 2222 2226' Submit = 'Yes'</v>
      </c>
      <c r="H643" s="24" t="str">
        <f t="shared" si="61"/>
        <v>Environment= https://sg-dev-web.securegive.com/,  User= testing+642+load@securegive.com</v>
      </c>
      <c r="I643" s="34" t="s">
        <v>244</v>
      </c>
      <c r="J643" t="s">
        <v>272</v>
      </c>
      <c r="K643" s="34" t="s">
        <v>2399</v>
      </c>
      <c r="L643" t="s">
        <v>271</v>
      </c>
      <c r="M643" t="s">
        <v>55</v>
      </c>
      <c r="N643" t="s">
        <v>55</v>
      </c>
      <c r="O643" s="1" t="s">
        <v>92</v>
      </c>
      <c r="P643" t="s">
        <v>13</v>
      </c>
      <c r="Q643">
        <v>1</v>
      </c>
      <c r="R643" s="24">
        <v>1</v>
      </c>
      <c r="S643" s="7" t="s">
        <v>213</v>
      </c>
      <c r="T643" s="7">
        <v>2</v>
      </c>
      <c r="U643" s="7" t="s">
        <v>213</v>
      </c>
      <c r="V643" s="26" t="s">
        <v>55</v>
      </c>
      <c r="W643" s="22" t="s">
        <v>55</v>
      </c>
      <c r="X643" s="32" t="s">
        <v>55</v>
      </c>
      <c r="Y643" s="32" t="s">
        <v>55</v>
      </c>
      <c r="Z643" s="22" t="s">
        <v>55</v>
      </c>
      <c r="AA643" s="22" t="s">
        <v>55</v>
      </c>
      <c r="AB643" s="22" t="s">
        <v>55</v>
      </c>
      <c r="AC643" t="s">
        <v>60</v>
      </c>
      <c r="AD643">
        <v>1</v>
      </c>
      <c r="AF643" t="s">
        <v>24</v>
      </c>
      <c r="AG643">
        <v>15</v>
      </c>
      <c r="AH643" t="s">
        <v>17</v>
      </c>
      <c r="AI643" s="5" t="s">
        <v>55</v>
      </c>
      <c r="AJ643" s="5" t="s">
        <v>55</v>
      </c>
      <c r="AK643" s="32" t="s">
        <v>55</v>
      </c>
      <c r="AL643" s="22" t="s">
        <v>55</v>
      </c>
      <c r="AM643" s="32" t="s">
        <v>55</v>
      </c>
      <c r="AN643" s="32" t="s">
        <v>55</v>
      </c>
      <c r="AO643" s="22" t="str">
        <f t="shared" si="57"/>
        <v>One-Time gift on N/A basis charged on N/A Delayed start date of N/A ending on N/A</v>
      </c>
      <c r="AP643" t="s">
        <v>38</v>
      </c>
      <c r="AQ643" s="5" t="s">
        <v>64</v>
      </c>
      <c r="AR643" s="5" t="s">
        <v>181</v>
      </c>
      <c r="AS643" s="5" t="s">
        <v>64</v>
      </c>
      <c r="AT643" s="5"/>
      <c r="AU643" t="s">
        <v>38</v>
      </c>
      <c r="AV643" t="s">
        <v>38</v>
      </c>
      <c r="AW643" t="s">
        <v>38</v>
      </c>
      <c r="AX643" t="s">
        <v>90</v>
      </c>
      <c r="AY643" s="35" t="s">
        <v>3548</v>
      </c>
      <c r="AZ643" s="36" t="s">
        <v>3605</v>
      </c>
      <c r="BA643" s="36" t="s">
        <v>4335</v>
      </c>
      <c r="BB643" s="36" t="s">
        <v>6227</v>
      </c>
      <c r="BC643" s="37"/>
      <c r="BD643" s="36" t="s">
        <v>5453</v>
      </c>
      <c r="BE643" s="36" t="s">
        <v>5332</v>
      </c>
      <c r="BF643" t="s">
        <v>87</v>
      </c>
      <c r="BG643" s="39">
        <v>98398</v>
      </c>
      <c r="BH643" t="s">
        <v>53</v>
      </c>
      <c r="BI643" t="s">
        <v>221</v>
      </c>
      <c r="BJ643" s="5" t="s">
        <v>55</v>
      </c>
      <c r="BK643" t="s">
        <v>37</v>
      </c>
      <c r="BL643" t="s">
        <v>238</v>
      </c>
      <c r="BM643" t="s">
        <v>111</v>
      </c>
      <c r="BN643" t="s">
        <v>123</v>
      </c>
      <c r="BO643" t="s">
        <v>103</v>
      </c>
      <c r="BP643" s="4">
        <v>44188</v>
      </c>
      <c r="BQ643">
        <v>123</v>
      </c>
      <c r="BR643" s="5" t="s">
        <v>55</v>
      </c>
      <c r="BS643" t="s">
        <v>174</v>
      </c>
      <c r="BT643">
        <v>30215</v>
      </c>
      <c r="BU643" t="s">
        <v>38</v>
      </c>
      <c r="BV643" t="s">
        <v>38</v>
      </c>
      <c r="BW643" s="5" t="s">
        <v>55</v>
      </c>
      <c r="BX643" s="22" t="s">
        <v>55</v>
      </c>
      <c r="BY643" s="5" t="s">
        <v>55</v>
      </c>
      <c r="BZ643" s="5" t="s">
        <v>55</v>
      </c>
      <c r="CA643" t="s">
        <v>38</v>
      </c>
      <c r="CB643" t="s">
        <v>37</v>
      </c>
      <c r="CC643" t="s">
        <v>55</v>
      </c>
    </row>
    <row r="644" spans="1:81" x14ac:dyDescent="0.2">
      <c r="A644" s="7" t="s">
        <v>37</v>
      </c>
      <c r="B644" t="s">
        <v>907</v>
      </c>
      <c r="C644" t="s">
        <v>136</v>
      </c>
      <c r="D644" t="s">
        <v>166</v>
      </c>
      <c r="E644" t="str">
        <f t="shared" si="58"/>
        <v>Load Scenario 643 (Org#=1| Campus#=1, GiftType#=2, Fund#=1)</v>
      </c>
      <c r="F644" s="24" t="str">
        <f t="shared" si="59"/>
        <v>CampusName=Main Campus|GiftType=Donate| DonatePurchaseGoal=Donate|FundName= General Giving| CategoryName=</v>
      </c>
      <c r="G644" s="24" t="str">
        <f t="shared" si="60"/>
        <v>Load Scenario 643 (Org#=1| Campus#=1, GiftType#=2, Fund#=1) - Using 'Main Campus',  'Donate', using 'AmountCurrency' of '16', with a 'One-Time' transaction using a 'New Credit Card' payment type 'Discover' with account 'Discover' number '6011 0009 9550 0000' Submit = 'Yes'</v>
      </c>
      <c r="H644" s="24" t="str">
        <f t="shared" si="61"/>
        <v>Environment= https://sg-dev-web.securegive.com/,  User= testing+643+load@securegive.com</v>
      </c>
      <c r="I644" s="34" t="s">
        <v>244</v>
      </c>
      <c r="J644" t="s">
        <v>272</v>
      </c>
      <c r="K644" s="34" t="s">
        <v>2400</v>
      </c>
      <c r="L644" t="s">
        <v>271</v>
      </c>
      <c r="M644" t="s">
        <v>55</v>
      </c>
      <c r="N644" t="s">
        <v>55</v>
      </c>
      <c r="O644" s="1" t="s">
        <v>92</v>
      </c>
      <c r="P644" t="s">
        <v>13</v>
      </c>
      <c r="Q644">
        <v>1</v>
      </c>
      <c r="R644" s="24">
        <v>1</v>
      </c>
      <c r="S644" s="7" t="s">
        <v>213</v>
      </c>
      <c r="T644" s="7">
        <v>2</v>
      </c>
      <c r="U644" s="7" t="s">
        <v>213</v>
      </c>
      <c r="V644" s="26" t="s">
        <v>55</v>
      </c>
      <c r="W644" s="22" t="s">
        <v>55</v>
      </c>
      <c r="X644" s="32" t="s">
        <v>55</v>
      </c>
      <c r="Y644" s="32" t="s">
        <v>55</v>
      </c>
      <c r="Z644" s="22" t="s">
        <v>55</v>
      </c>
      <c r="AA644" s="22" t="s">
        <v>55</v>
      </c>
      <c r="AB644" s="22" t="s">
        <v>55</v>
      </c>
      <c r="AC644" t="s">
        <v>60</v>
      </c>
      <c r="AD644">
        <v>1</v>
      </c>
      <c r="AF644" t="s">
        <v>24</v>
      </c>
      <c r="AG644">
        <v>16</v>
      </c>
      <c r="AH644" t="s">
        <v>17</v>
      </c>
      <c r="AI644" s="5" t="s">
        <v>55</v>
      </c>
      <c r="AJ644" s="5" t="s">
        <v>55</v>
      </c>
      <c r="AK644" s="32" t="s">
        <v>55</v>
      </c>
      <c r="AL644" s="22" t="s">
        <v>55</v>
      </c>
      <c r="AM644" s="32" t="s">
        <v>55</v>
      </c>
      <c r="AN644" s="32" t="s">
        <v>55</v>
      </c>
      <c r="AO644" s="22" t="str">
        <f t="shared" si="57"/>
        <v>One-Time gift on N/A basis charged on N/A Delayed start date of N/A ending on N/A</v>
      </c>
      <c r="AP644" t="s">
        <v>38</v>
      </c>
      <c r="AQ644" s="5" t="s">
        <v>64</v>
      </c>
      <c r="AR644" s="5" t="s">
        <v>181</v>
      </c>
      <c r="AS644" s="5" t="s">
        <v>64</v>
      </c>
      <c r="AT644" s="5"/>
      <c r="AU644" t="s">
        <v>38</v>
      </c>
      <c r="AV644" t="s">
        <v>38</v>
      </c>
      <c r="AW644" t="s">
        <v>38</v>
      </c>
      <c r="AX644" t="s">
        <v>90</v>
      </c>
      <c r="AY644" s="35" t="s">
        <v>3476</v>
      </c>
      <c r="AZ644" s="36" t="s">
        <v>3259</v>
      </c>
      <c r="BA644" s="36" t="s">
        <v>4336</v>
      </c>
      <c r="BB644" s="36" t="s">
        <v>6228</v>
      </c>
      <c r="BC644" s="37"/>
      <c r="BD644" s="36" t="s">
        <v>5428</v>
      </c>
      <c r="BE644" s="36" t="s">
        <v>5396</v>
      </c>
      <c r="BF644" t="s">
        <v>87</v>
      </c>
      <c r="BG644" s="39">
        <v>11964</v>
      </c>
      <c r="BH644" t="s">
        <v>53</v>
      </c>
      <c r="BI644" t="s">
        <v>221</v>
      </c>
      <c r="BJ644" s="5" t="s">
        <v>55</v>
      </c>
      <c r="BK644" t="s">
        <v>37</v>
      </c>
      <c r="BL644" t="s">
        <v>96</v>
      </c>
      <c r="BM644" t="s">
        <v>111</v>
      </c>
      <c r="BN644" t="s">
        <v>96</v>
      </c>
      <c r="BO644" t="s">
        <v>104</v>
      </c>
      <c r="BP644" s="4">
        <v>44188</v>
      </c>
      <c r="BQ644">
        <v>123</v>
      </c>
      <c r="BR644" s="5" t="s">
        <v>55</v>
      </c>
      <c r="BS644" t="s">
        <v>175</v>
      </c>
      <c r="BT644">
        <v>30215</v>
      </c>
      <c r="BU644" t="s">
        <v>38</v>
      </c>
      <c r="BV644" t="s">
        <v>38</v>
      </c>
      <c r="BW644" s="5" t="s">
        <v>55</v>
      </c>
      <c r="BX644" s="22" t="s">
        <v>55</v>
      </c>
      <c r="BY644" s="5" t="s">
        <v>55</v>
      </c>
      <c r="BZ644" s="5" t="s">
        <v>55</v>
      </c>
      <c r="CA644" t="s">
        <v>37</v>
      </c>
      <c r="CB644" t="s">
        <v>37</v>
      </c>
      <c r="CC644" t="s">
        <v>55</v>
      </c>
    </row>
    <row r="645" spans="1:81" x14ac:dyDescent="0.2">
      <c r="A645" s="7" t="s">
        <v>37</v>
      </c>
      <c r="B645" t="s">
        <v>908</v>
      </c>
      <c r="C645" t="s">
        <v>136</v>
      </c>
      <c r="D645" t="s">
        <v>166</v>
      </c>
      <c r="E645" t="str">
        <f t="shared" si="58"/>
        <v>Load Scenario 644 (Org#=1| Campus#=1, GiftType#=2, Fund#=1)</v>
      </c>
      <c r="F645" s="24" t="str">
        <f t="shared" si="59"/>
        <v>CampusName=Main Campus|GiftType=Donate| DonatePurchaseGoal=Donate|FundName= General Giving| CategoryName=</v>
      </c>
      <c r="G645" s="24" t="str">
        <f t="shared" si="60"/>
        <v>Load Scenario 644 (Org#=1| Campus#=1, GiftType#=2, Fund#=1) - Using 'Main Campus',  'Donate', using 'AmountCurrency' of '10', with a 'One-Time' transaction using a 'New Credit Card' payment type 'Amex' with account 'American_Express' number '3714 496353 98431' Submit = 'Yes'</v>
      </c>
      <c r="H645" s="24" t="str">
        <f t="shared" si="61"/>
        <v>Environment= https://sg-dev-web.securegive.com/,  User= testing+644+load@securegive.com</v>
      </c>
      <c r="I645" s="34" t="s">
        <v>244</v>
      </c>
      <c r="J645" t="s">
        <v>272</v>
      </c>
      <c r="K645" s="34" t="s">
        <v>2401</v>
      </c>
      <c r="L645" t="s">
        <v>271</v>
      </c>
      <c r="M645" t="s">
        <v>55</v>
      </c>
      <c r="N645" t="s">
        <v>55</v>
      </c>
      <c r="O645" s="1" t="s">
        <v>92</v>
      </c>
      <c r="P645" t="s">
        <v>13</v>
      </c>
      <c r="Q645">
        <v>1</v>
      </c>
      <c r="R645" s="24">
        <v>1</v>
      </c>
      <c r="S645" s="7" t="s">
        <v>213</v>
      </c>
      <c r="T645" s="7">
        <v>2</v>
      </c>
      <c r="U645" s="7" t="s">
        <v>213</v>
      </c>
      <c r="V645" s="26" t="s">
        <v>55</v>
      </c>
      <c r="W645" s="22" t="s">
        <v>55</v>
      </c>
      <c r="X645" s="32" t="s">
        <v>55</v>
      </c>
      <c r="Y645" s="32" t="s">
        <v>55</v>
      </c>
      <c r="Z645" s="22" t="s">
        <v>55</v>
      </c>
      <c r="AA645" s="22" t="s">
        <v>55</v>
      </c>
      <c r="AB645" s="22" t="s">
        <v>55</v>
      </c>
      <c r="AC645" t="s">
        <v>60</v>
      </c>
      <c r="AD645">
        <v>1</v>
      </c>
      <c r="AF645" t="s">
        <v>24</v>
      </c>
      <c r="AG645">
        <v>10</v>
      </c>
      <c r="AH645" t="s">
        <v>17</v>
      </c>
      <c r="AI645" s="5" t="s">
        <v>55</v>
      </c>
      <c r="AJ645" s="5" t="s">
        <v>55</v>
      </c>
      <c r="AK645" s="32" t="s">
        <v>55</v>
      </c>
      <c r="AL645" s="22" t="s">
        <v>55</v>
      </c>
      <c r="AM645" s="32" t="s">
        <v>55</v>
      </c>
      <c r="AN645" s="32" t="s">
        <v>55</v>
      </c>
      <c r="AO645" s="22" t="str">
        <f t="shared" si="57"/>
        <v>One-Time gift on N/A basis charged on N/A Delayed start date of N/A ending on N/A</v>
      </c>
      <c r="AP645" t="s">
        <v>38</v>
      </c>
      <c r="AQ645" s="5" t="s">
        <v>64</v>
      </c>
      <c r="AR645" s="5" t="s">
        <v>181</v>
      </c>
      <c r="AS645" s="5" t="s">
        <v>64</v>
      </c>
      <c r="AT645" s="5"/>
      <c r="AU645" t="s">
        <v>38</v>
      </c>
      <c r="AV645" t="s">
        <v>38</v>
      </c>
      <c r="AW645" t="s">
        <v>38</v>
      </c>
      <c r="AX645" t="s">
        <v>90</v>
      </c>
      <c r="AY645" s="35" t="s">
        <v>74</v>
      </c>
      <c r="AZ645" s="36" t="s">
        <v>3269</v>
      </c>
      <c r="BA645" s="36" t="s">
        <v>4337</v>
      </c>
      <c r="BB645" s="36" t="s">
        <v>6229</v>
      </c>
      <c r="BC645" s="37"/>
      <c r="BD645" s="36" t="s">
        <v>6230</v>
      </c>
      <c r="BE645" s="36" t="s">
        <v>5444</v>
      </c>
      <c r="BF645" t="s">
        <v>87</v>
      </c>
      <c r="BG645" s="39">
        <v>57171</v>
      </c>
      <c r="BH645" t="s">
        <v>53</v>
      </c>
      <c r="BI645" t="s">
        <v>221</v>
      </c>
      <c r="BJ645" s="5" t="s">
        <v>55</v>
      </c>
      <c r="BK645" t="s">
        <v>37</v>
      </c>
      <c r="BL645" t="s">
        <v>239</v>
      </c>
      <c r="BM645" t="s">
        <v>111</v>
      </c>
      <c r="BN645" t="s">
        <v>107</v>
      </c>
      <c r="BO645" t="s">
        <v>105</v>
      </c>
      <c r="BP645" s="4">
        <v>44188</v>
      </c>
      <c r="BQ645" s="5" t="s">
        <v>55</v>
      </c>
      <c r="BR645">
        <v>1234</v>
      </c>
      <c r="BS645" t="s">
        <v>176</v>
      </c>
      <c r="BT645">
        <v>30215</v>
      </c>
      <c r="BU645" t="s">
        <v>38</v>
      </c>
      <c r="BV645" t="s">
        <v>55</v>
      </c>
      <c r="BW645" s="5" t="s">
        <v>55</v>
      </c>
      <c r="BX645" s="22" t="s">
        <v>55</v>
      </c>
      <c r="BY645" s="5" t="s">
        <v>55</v>
      </c>
      <c r="BZ645" s="5" t="s">
        <v>55</v>
      </c>
      <c r="CA645" t="s">
        <v>37</v>
      </c>
      <c r="CB645" t="s">
        <v>37</v>
      </c>
      <c r="CC645" t="s">
        <v>55</v>
      </c>
    </row>
    <row r="646" spans="1:81" x14ac:dyDescent="0.2">
      <c r="A646" s="7" t="s">
        <v>37</v>
      </c>
      <c r="B646" t="s">
        <v>909</v>
      </c>
      <c r="C646" t="s">
        <v>136</v>
      </c>
      <c r="D646" t="s">
        <v>166</v>
      </c>
      <c r="E646" t="str">
        <f t="shared" si="58"/>
        <v>Load Scenario 645 (Org#=1| Campus#=1, GiftType#=2, Fund#=1)</v>
      </c>
      <c r="F646" s="24" t="str">
        <f t="shared" si="59"/>
        <v>CampusName=Main Campus|GiftType=Donate| DonatePurchaseGoal=Donate|FundName= General Giving| CategoryName=</v>
      </c>
      <c r="G646" s="24" t="str">
        <f t="shared" si="60"/>
        <v>Load Scenario 645 (Org#=1| Campus#=1, GiftType#=2, Fund#=1) - Using 'Main Campus',  'Donate', using 'AmountCurrency' of '10', with a 'One-Time' transaction using a 'New Bank Account' payment type 'ach' with account 'NormalAccount' number '856667' Submit = 'Yes'</v>
      </c>
      <c r="H646" s="24" t="str">
        <f t="shared" si="61"/>
        <v>Environment= https://sg-dev-web.securegive.com/,  User= testing+645+load@securegive.com</v>
      </c>
      <c r="I646" s="34" t="s">
        <v>244</v>
      </c>
      <c r="J646" t="s">
        <v>272</v>
      </c>
      <c r="K646" s="34" t="s">
        <v>2402</v>
      </c>
      <c r="L646" t="s">
        <v>271</v>
      </c>
      <c r="M646" t="s">
        <v>55</v>
      </c>
      <c r="N646" t="s">
        <v>55</v>
      </c>
      <c r="O646" s="1" t="s">
        <v>92</v>
      </c>
      <c r="P646" t="s">
        <v>13</v>
      </c>
      <c r="Q646">
        <v>1</v>
      </c>
      <c r="R646" s="24">
        <v>1</v>
      </c>
      <c r="S646" s="7" t="s">
        <v>213</v>
      </c>
      <c r="T646" s="7">
        <v>2</v>
      </c>
      <c r="U646" s="7" t="s">
        <v>213</v>
      </c>
      <c r="V646" s="26" t="s">
        <v>55</v>
      </c>
      <c r="W646" s="22" t="s">
        <v>55</v>
      </c>
      <c r="X646" s="32" t="s">
        <v>55</v>
      </c>
      <c r="Y646" s="32" t="s">
        <v>55</v>
      </c>
      <c r="Z646" s="22" t="s">
        <v>55</v>
      </c>
      <c r="AA646" s="22" t="s">
        <v>55</v>
      </c>
      <c r="AB646" s="22" t="s">
        <v>55</v>
      </c>
      <c r="AC646" t="s">
        <v>60</v>
      </c>
      <c r="AD646">
        <v>1</v>
      </c>
      <c r="AF646" t="s">
        <v>24</v>
      </c>
      <c r="AG646">
        <v>10</v>
      </c>
      <c r="AH646" t="s">
        <v>17</v>
      </c>
      <c r="AI646" s="5" t="s">
        <v>55</v>
      </c>
      <c r="AJ646" s="5" t="s">
        <v>55</v>
      </c>
      <c r="AK646" s="32" t="s">
        <v>55</v>
      </c>
      <c r="AL646" s="22" t="s">
        <v>55</v>
      </c>
      <c r="AM646" s="32" t="s">
        <v>55</v>
      </c>
      <c r="AN646" s="32" t="s">
        <v>55</v>
      </c>
      <c r="AO646" s="22" t="str">
        <f t="shared" si="57"/>
        <v>One-Time gift on N/A basis charged on N/A Delayed start date of N/A ending on N/A</v>
      </c>
      <c r="AP646" t="s">
        <v>38</v>
      </c>
      <c r="AQ646" s="5" t="s">
        <v>64</v>
      </c>
      <c r="AR646" s="5" t="s">
        <v>181</v>
      </c>
      <c r="AS646" s="5" t="s">
        <v>64</v>
      </c>
      <c r="AT646" s="5"/>
      <c r="AU646" t="s">
        <v>38</v>
      </c>
      <c r="AV646" t="s">
        <v>38</v>
      </c>
      <c r="AW646" t="s">
        <v>38</v>
      </c>
      <c r="AX646" t="s">
        <v>90</v>
      </c>
      <c r="AY646" s="35" t="s">
        <v>3260</v>
      </c>
      <c r="AZ646" s="36" t="s">
        <v>3535</v>
      </c>
      <c r="BA646" s="36" t="s">
        <v>4338</v>
      </c>
      <c r="BB646" s="36" t="s">
        <v>6231</v>
      </c>
      <c r="BC646" s="37"/>
      <c r="BD646" s="36" t="s">
        <v>6055</v>
      </c>
      <c r="BE646" s="36" t="s">
        <v>5622</v>
      </c>
      <c r="BF646" t="s">
        <v>87</v>
      </c>
      <c r="BG646" s="39">
        <v>65918</v>
      </c>
      <c r="BH646" t="s">
        <v>126</v>
      </c>
      <c r="BI646" t="s">
        <v>221</v>
      </c>
      <c r="BJ646" s="5" t="s">
        <v>55</v>
      </c>
      <c r="BK646" s="5" t="s">
        <v>55</v>
      </c>
      <c r="BL646" t="s">
        <v>236</v>
      </c>
      <c r="BM646" t="s">
        <v>110</v>
      </c>
      <c r="BN646" t="s">
        <v>119</v>
      </c>
      <c r="BO646">
        <v>856667</v>
      </c>
      <c r="BP646" s="5" t="s">
        <v>55</v>
      </c>
      <c r="BQ646" s="5" t="s">
        <v>55</v>
      </c>
      <c r="BR646" s="5" t="s">
        <v>55</v>
      </c>
      <c r="BS646" s="5" t="s">
        <v>55</v>
      </c>
      <c r="BT646" s="5" t="s">
        <v>55</v>
      </c>
      <c r="BU646" s="5" t="s">
        <v>55</v>
      </c>
      <c r="BV646" t="s">
        <v>38</v>
      </c>
      <c r="BW646" t="s">
        <v>51</v>
      </c>
      <c r="BX646" s="6" t="s">
        <v>132</v>
      </c>
      <c r="BY646" t="s">
        <v>52</v>
      </c>
      <c r="BZ646" s="5" t="s">
        <v>131</v>
      </c>
      <c r="CA646" t="s">
        <v>38</v>
      </c>
      <c r="CB646" t="s">
        <v>37</v>
      </c>
      <c r="CC646" t="s">
        <v>215</v>
      </c>
    </row>
    <row r="647" spans="1:81" x14ac:dyDescent="0.2">
      <c r="A647" s="7" t="s">
        <v>37</v>
      </c>
      <c r="B647" t="s">
        <v>910</v>
      </c>
      <c r="C647" t="s">
        <v>136</v>
      </c>
      <c r="D647" t="s">
        <v>166</v>
      </c>
      <c r="E647" t="str">
        <f t="shared" si="58"/>
        <v>Load Scenario 646 (Org#=1| Campus#=1, GiftType#=2, Fund#=1)</v>
      </c>
      <c r="F647" s="24" t="str">
        <f t="shared" si="59"/>
        <v>CampusName=Main Campus|GiftType=Donate| DonatePurchaseGoal=Donate|FundName= General Giving| CategoryName=</v>
      </c>
      <c r="G647" s="24" t="str">
        <f t="shared" si="60"/>
        <v>Load Scenario 646 (Org#=1| Campus#=1, GiftType#=2, Fund#=1) - Using 'Main Campus',  'Donate', using 'AmountCurrency' of '10', with a 'One-Time' transaction using a 'New Credit Card' payment type 'Visa' with account 'Visa_Personal' number '4111 1111 1111 1111' Submit = 'Yes'</v>
      </c>
      <c r="H647" s="24" t="str">
        <f t="shared" si="61"/>
        <v>Environment= https://sg-dev-web.securegive.com/,  User= testing+646+load@securegive.com</v>
      </c>
      <c r="I647" s="34" t="s">
        <v>244</v>
      </c>
      <c r="J647" t="s">
        <v>272</v>
      </c>
      <c r="K647" s="34" t="s">
        <v>2403</v>
      </c>
      <c r="L647" t="s">
        <v>271</v>
      </c>
      <c r="M647" t="s">
        <v>55</v>
      </c>
      <c r="N647" t="s">
        <v>55</v>
      </c>
      <c r="O647" s="1" t="s">
        <v>92</v>
      </c>
      <c r="P647" t="s">
        <v>13</v>
      </c>
      <c r="Q647">
        <v>1</v>
      </c>
      <c r="R647" s="24">
        <v>1</v>
      </c>
      <c r="S647" s="7" t="s">
        <v>213</v>
      </c>
      <c r="T647" s="7">
        <v>2</v>
      </c>
      <c r="U647" s="7" t="s">
        <v>213</v>
      </c>
      <c r="V647" s="26" t="s">
        <v>55</v>
      </c>
      <c r="W647" s="22" t="s">
        <v>55</v>
      </c>
      <c r="X647" s="32" t="s">
        <v>55</v>
      </c>
      <c r="Y647" s="32" t="s">
        <v>55</v>
      </c>
      <c r="Z647" s="22" t="s">
        <v>55</v>
      </c>
      <c r="AA647" s="22" t="s">
        <v>55</v>
      </c>
      <c r="AB647" s="22" t="s">
        <v>55</v>
      </c>
      <c r="AC647" t="s">
        <v>60</v>
      </c>
      <c r="AD647">
        <v>1</v>
      </c>
      <c r="AF647" t="s">
        <v>24</v>
      </c>
      <c r="AG647">
        <v>10</v>
      </c>
      <c r="AH647" t="s">
        <v>17</v>
      </c>
      <c r="AI647" s="5" t="s">
        <v>55</v>
      </c>
      <c r="AJ647" s="5" t="s">
        <v>55</v>
      </c>
      <c r="AK647" s="32" t="s">
        <v>55</v>
      </c>
      <c r="AL647" s="22" t="s">
        <v>55</v>
      </c>
      <c r="AM647" s="32" t="s">
        <v>55</v>
      </c>
      <c r="AN647" s="32" t="s">
        <v>55</v>
      </c>
      <c r="AO647" s="22" t="str">
        <f t="shared" si="57"/>
        <v>One-Time gift on N/A basis charged on N/A Delayed start date of N/A ending on N/A</v>
      </c>
      <c r="AP647" t="s">
        <v>38</v>
      </c>
      <c r="AQ647" s="5" t="s">
        <v>64</v>
      </c>
      <c r="AR647" s="5" t="s">
        <v>181</v>
      </c>
      <c r="AS647" s="5" t="s">
        <v>64</v>
      </c>
      <c r="AT647" s="5"/>
      <c r="AU647" t="s">
        <v>38</v>
      </c>
      <c r="AV647" t="s">
        <v>38</v>
      </c>
      <c r="AW647" t="s">
        <v>38</v>
      </c>
      <c r="AX647" t="s">
        <v>90</v>
      </c>
      <c r="AY647" s="35" t="s">
        <v>3415</v>
      </c>
      <c r="AZ647" s="36" t="s">
        <v>3449</v>
      </c>
      <c r="BA647" s="36" t="s">
        <v>4339</v>
      </c>
      <c r="BB647" s="36" t="s">
        <v>6232</v>
      </c>
      <c r="BC647" s="37"/>
      <c r="BD647" s="36" t="s">
        <v>5422</v>
      </c>
      <c r="BE647" s="36" t="s">
        <v>5393</v>
      </c>
      <c r="BF647" t="s">
        <v>87</v>
      </c>
      <c r="BG647" s="39">
        <v>31027</v>
      </c>
      <c r="BH647" t="s">
        <v>53</v>
      </c>
      <c r="BI647" t="s">
        <v>221</v>
      </c>
      <c r="BJ647" s="5" t="s">
        <v>55</v>
      </c>
      <c r="BK647" t="s">
        <v>37</v>
      </c>
      <c r="BL647" t="s">
        <v>237</v>
      </c>
      <c r="BM647" t="s">
        <v>111</v>
      </c>
      <c r="BN647" t="s">
        <v>121</v>
      </c>
      <c r="BO647" t="s">
        <v>98</v>
      </c>
      <c r="BP647" s="4">
        <v>44188</v>
      </c>
      <c r="BQ647">
        <v>123</v>
      </c>
      <c r="BR647" s="5" t="s">
        <v>55</v>
      </c>
      <c r="BS647" t="s">
        <v>50</v>
      </c>
      <c r="BT647">
        <v>30215</v>
      </c>
      <c r="BU647" t="s">
        <v>38</v>
      </c>
      <c r="BV647" t="s">
        <v>38</v>
      </c>
      <c r="BW647" s="5" t="s">
        <v>55</v>
      </c>
      <c r="BX647" s="22" t="s">
        <v>55</v>
      </c>
      <c r="BY647" s="5" t="s">
        <v>55</v>
      </c>
      <c r="BZ647" s="5" t="s">
        <v>55</v>
      </c>
      <c r="CA647" t="s">
        <v>37</v>
      </c>
      <c r="CB647" t="s">
        <v>37</v>
      </c>
      <c r="CC647" t="s">
        <v>55</v>
      </c>
    </row>
    <row r="648" spans="1:81" ht="17" customHeight="1" x14ac:dyDescent="0.2">
      <c r="A648" s="7" t="s">
        <v>37</v>
      </c>
      <c r="B648" t="s">
        <v>911</v>
      </c>
      <c r="C648" t="s">
        <v>136</v>
      </c>
      <c r="D648" t="s">
        <v>166</v>
      </c>
      <c r="E648" t="str">
        <f t="shared" si="58"/>
        <v>Load Scenario 647 (Org#=1| Campus#=1, GiftType#=2, Fund#=1)</v>
      </c>
      <c r="F648" s="24" t="str">
        <f t="shared" si="59"/>
        <v>CampusName=Main Campus|GiftType=Donate| DonatePurchaseGoal=Donate|FundName= General Giving| CategoryName=</v>
      </c>
      <c r="G648" s="24" t="str">
        <f t="shared" si="60"/>
        <v>Load Scenario 647 (Org#=1| Campus#=1, GiftType#=2, Fund#=1) - Using 'Main Campus',  'Donate', using 'AmountCurrency' of '10', with a 'One-Time' transaction using a 'New Credit Card' payment type 'Visa' with account 'Visa_Corporate_Purchase' number '4055 0111 1111 1111' Submit = 'Yes'</v>
      </c>
      <c r="H648" s="24" t="str">
        <f t="shared" si="61"/>
        <v>Environment= https://sg-dev-web.securegive.com/,  User= testing+647+load@securegive.com</v>
      </c>
      <c r="I648" s="34" t="s">
        <v>244</v>
      </c>
      <c r="J648" t="s">
        <v>272</v>
      </c>
      <c r="K648" s="34" t="s">
        <v>2404</v>
      </c>
      <c r="L648" t="s">
        <v>271</v>
      </c>
      <c r="M648" t="s">
        <v>55</v>
      </c>
      <c r="N648" t="s">
        <v>55</v>
      </c>
      <c r="O648" s="1" t="s">
        <v>92</v>
      </c>
      <c r="P648" t="s">
        <v>13</v>
      </c>
      <c r="Q648">
        <v>1</v>
      </c>
      <c r="R648" s="24">
        <v>1</v>
      </c>
      <c r="S648" s="7" t="s">
        <v>213</v>
      </c>
      <c r="T648" s="7">
        <v>2</v>
      </c>
      <c r="U648" s="7" t="s">
        <v>213</v>
      </c>
      <c r="V648" s="26" t="s">
        <v>55</v>
      </c>
      <c r="W648" s="22" t="s">
        <v>55</v>
      </c>
      <c r="X648" s="32" t="s">
        <v>55</v>
      </c>
      <c r="Y648" s="32" t="s">
        <v>55</v>
      </c>
      <c r="Z648" s="22" t="s">
        <v>55</v>
      </c>
      <c r="AA648" s="22" t="s">
        <v>55</v>
      </c>
      <c r="AB648" s="22" t="s">
        <v>55</v>
      </c>
      <c r="AC648" t="s">
        <v>60</v>
      </c>
      <c r="AD648">
        <v>1</v>
      </c>
      <c r="AF648" t="s">
        <v>24</v>
      </c>
      <c r="AG648">
        <v>10</v>
      </c>
      <c r="AH648" t="s">
        <v>17</v>
      </c>
      <c r="AI648" s="5" t="s">
        <v>55</v>
      </c>
      <c r="AJ648" s="5" t="s">
        <v>55</v>
      </c>
      <c r="AK648" s="32" t="s">
        <v>55</v>
      </c>
      <c r="AL648" s="22" t="s">
        <v>55</v>
      </c>
      <c r="AM648" s="32" t="s">
        <v>55</v>
      </c>
      <c r="AN648" s="32" t="s">
        <v>55</v>
      </c>
      <c r="AO648" s="22" t="str">
        <f t="shared" si="57"/>
        <v>One-Time gift on N/A basis charged on N/A Delayed start date of N/A ending on N/A</v>
      </c>
      <c r="AP648" t="s">
        <v>38</v>
      </c>
      <c r="AQ648" s="5" t="s">
        <v>64</v>
      </c>
      <c r="AR648" s="5" t="s">
        <v>181</v>
      </c>
      <c r="AS648" s="5" t="s">
        <v>64</v>
      </c>
      <c r="AT648" s="5"/>
      <c r="AU648" t="s">
        <v>38</v>
      </c>
      <c r="AV648" t="s">
        <v>38</v>
      </c>
      <c r="AW648" t="s">
        <v>38</v>
      </c>
      <c r="AX648" t="s">
        <v>90</v>
      </c>
      <c r="AY648" s="35" t="s">
        <v>78</v>
      </c>
      <c r="AZ648" s="36" t="s">
        <v>3644</v>
      </c>
      <c r="BA648" s="36" t="s">
        <v>4340</v>
      </c>
      <c r="BB648" s="36" t="s">
        <v>6233</v>
      </c>
      <c r="BC648" s="37"/>
      <c r="BD648" s="36" t="s">
        <v>5750</v>
      </c>
      <c r="BE648" s="36" t="s">
        <v>5259</v>
      </c>
      <c r="BF648" t="s">
        <v>87</v>
      </c>
      <c r="BG648" s="39">
        <v>41592</v>
      </c>
      <c r="BH648" t="s">
        <v>53</v>
      </c>
      <c r="BI648" t="s">
        <v>221</v>
      </c>
      <c r="BJ648" s="5" t="s">
        <v>55</v>
      </c>
      <c r="BK648" t="s">
        <v>37</v>
      </c>
      <c r="BL648" t="s">
        <v>237</v>
      </c>
      <c r="BM648" t="s">
        <v>111</v>
      </c>
      <c r="BN648" t="s">
        <v>106</v>
      </c>
      <c r="BO648" t="s">
        <v>100</v>
      </c>
      <c r="BP648" s="4">
        <v>44188</v>
      </c>
      <c r="BQ648">
        <v>123</v>
      </c>
      <c r="BR648" s="5" t="s">
        <v>55</v>
      </c>
      <c r="BS648" t="s">
        <v>172</v>
      </c>
      <c r="BT648">
        <v>30215</v>
      </c>
      <c r="BU648" t="s">
        <v>38</v>
      </c>
      <c r="BV648" t="s">
        <v>38</v>
      </c>
      <c r="BW648" s="5" t="s">
        <v>55</v>
      </c>
      <c r="BX648" s="22" t="s">
        <v>55</v>
      </c>
      <c r="BY648" s="5" t="s">
        <v>55</v>
      </c>
      <c r="BZ648" s="5" t="s">
        <v>55</v>
      </c>
      <c r="CA648" t="s">
        <v>37</v>
      </c>
      <c r="CB648" t="s">
        <v>37</v>
      </c>
      <c r="CC648" t="s">
        <v>55</v>
      </c>
    </row>
    <row r="649" spans="1:81" x14ac:dyDescent="0.2">
      <c r="A649" s="7" t="s">
        <v>37</v>
      </c>
      <c r="B649" t="s">
        <v>912</v>
      </c>
      <c r="C649" t="s">
        <v>136</v>
      </c>
      <c r="D649" t="s">
        <v>166</v>
      </c>
      <c r="E649" t="str">
        <f t="shared" si="58"/>
        <v>Load Scenario 648 (Org#=1| Campus#=1, GiftType#=2, Fund#=1)</v>
      </c>
      <c r="F649" s="24" t="str">
        <f t="shared" si="59"/>
        <v>CampusName=Main Campus|GiftType=Donate| DonatePurchaseGoal=Donate|FundName= General Giving| CategoryName=</v>
      </c>
      <c r="G649" s="24" t="str">
        <f t="shared" si="60"/>
        <v>Load Scenario 648 (Org#=1| Campus#=1, GiftType#=2, Fund#=1) - Using 'Main Campus',  'Donate', using 'AmountCurrency' of '14', with a 'One-Time' transaction using a 'New Credit Card' payment type 'Visa' with account 'Mastercard_Personal' number '5454 5454 5454 5454' Submit = 'Yes'</v>
      </c>
      <c r="H649" s="24" t="str">
        <f t="shared" si="61"/>
        <v>Environment= https://sg-dev-web.securegive.com/,  User= testing+648+load@securegive.com</v>
      </c>
      <c r="I649" s="34" t="s">
        <v>244</v>
      </c>
      <c r="J649" t="s">
        <v>272</v>
      </c>
      <c r="K649" s="34" t="s">
        <v>2405</v>
      </c>
      <c r="L649" t="s">
        <v>271</v>
      </c>
      <c r="M649" t="s">
        <v>55</v>
      </c>
      <c r="N649" t="s">
        <v>55</v>
      </c>
      <c r="O649" s="1" t="s">
        <v>92</v>
      </c>
      <c r="P649" t="s">
        <v>13</v>
      </c>
      <c r="Q649">
        <v>1</v>
      </c>
      <c r="R649" s="24">
        <v>1</v>
      </c>
      <c r="S649" s="7" t="s">
        <v>213</v>
      </c>
      <c r="T649" s="7">
        <v>2</v>
      </c>
      <c r="U649" s="7" t="s">
        <v>213</v>
      </c>
      <c r="V649" s="26" t="s">
        <v>55</v>
      </c>
      <c r="W649" s="22" t="s">
        <v>55</v>
      </c>
      <c r="X649" s="32" t="s">
        <v>55</v>
      </c>
      <c r="Y649" s="32" t="s">
        <v>55</v>
      </c>
      <c r="Z649" s="22" t="s">
        <v>55</v>
      </c>
      <c r="AA649" s="22" t="s">
        <v>55</v>
      </c>
      <c r="AB649" s="22" t="s">
        <v>55</v>
      </c>
      <c r="AC649" t="s">
        <v>60</v>
      </c>
      <c r="AD649">
        <v>1</v>
      </c>
      <c r="AF649" t="s">
        <v>24</v>
      </c>
      <c r="AG649">
        <v>14</v>
      </c>
      <c r="AH649" t="s">
        <v>17</v>
      </c>
      <c r="AI649" s="5" t="s">
        <v>55</v>
      </c>
      <c r="AJ649" s="5" t="s">
        <v>55</v>
      </c>
      <c r="AK649" s="32" t="s">
        <v>55</v>
      </c>
      <c r="AL649" s="22" t="s">
        <v>55</v>
      </c>
      <c r="AM649" s="32" t="s">
        <v>55</v>
      </c>
      <c r="AN649" s="32" t="s">
        <v>55</v>
      </c>
      <c r="AO649" s="22" t="str">
        <f t="shared" si="57"/>
        <v>One-Time gift on N/A basis charged on N/A Delayed start date of N/A ending on N/A</v>
      </c>
      <c r="AP649" t="s">
        <v>38</v>
      </c>
      <c r="AQ649" s="5" t="s">
        <v>64</v>
      </c>
      <c r="AR649" s="5" t="s">
        <v>181</v>
      </c>
      <c r="AS649" s="5" t="s">
        <v>64</v>
      </c>
      <c r="AT649" s="5"/>
      <c r="AU649" t="s">
        <v>38</v>
      </c>
      <c r="AV649" t="s">
        <v>38</v>
      </c>
      <c r="AW649" t="s">
        <v>38</v>
      </c>
      <c r="AX649" t="s">
        <v>90</v>
      </c>
      <c r="AY649" s="35" t="s">
        <v>74</v>
      </c>
      <c r="AZ649" s="36" t="s">
        <v>3515</v>
      </c>
      <c r="BA649" s="36" t="s">
        <v>4341</v>
      </c>
      <c r="BB649" s="36" t="s">
        <v>6234</v>
      </c>
      <c r="BC649" s="37"/>
      <c r="BD649" s="36" t="s">
        <v>5994</v>
      </c>
      <c r="BE649" s="36" t="s">
        <v>5245</v>
      </c>
      <c r="BF649" t="s">
        <v>87</v>
      </c>
      <c r="BG649" s="39">
        <v>30454</v>
      </c>
      <c r="BH649" t="s">
        <v>53</v>
      </c>
      <c r="BI649" t="s">
        <v>221</v>
      </c>
      <c r="BJ649" s="5" t="s">
        <v>55</v>
      </c>
      <c r="BK649" t="s">
        <v>37</v>
      </c>
      <c r="BL649" t="s">
        <v>237</v>
      </c>
      <c r="BM649" t="s">
        <v>111</v>
      </c>
      <c r="BN649" t="s">
        <v>122</v>
      </c>
      <c r="BO649" t="s">
        <v>101</v>
      </c>
      <c r="BP649" s="4">
        <v>44188</v>
      </c>
      <c r="BQ649">
        <v>123</v>
      </c>
      <c r="BR649" s="5" t="s">
        <v>55</v>
      </c>
      <c r="BS649" t="s">
        <v>173</v>
      </c>
      <c r="BT649">
        <v>30215</v>
      </c>
      <c r="BU649" t="s">
        <v>38</v>
      </c>
      <c r="BV649" t="s">
        <v>38</v>
      </c>
      <c r="BW649" s="5" t="s">
        <v>55</v>
      </c>
      <c r="BX649" s="22" t="s">
        <v>55</v>
      </c>
      <c r="BY649" s="5" t="s">
        <v>55</v>
      </c>
      <c r="BZ649" s="5" t="s">
        <v>55</v>
      </c>
      <c r="CA649" t="s">
        <v>38</v>
      </c>
      <c r="CB649" t="s">
        <v>37</v>
      </c>
      <c r="CC649" t="s">
        <v>55</v>
      </c>
    </row>
    <row r="650" spans="1:81" x14ac:dyDescent="0.2">
      <c r="A650" s="7" t="s">
        <v>37</v>
      </c>
      <c r="B650" t="s">
        <v>913</v>
      </c>
      <c r="C650" t="s">
        <v>136</v>
      </c>
      <c r="D650" t="s">
        <v>166</v>
      </c>
      <c r="E650" t="str">
        <f t="shared" si="58"/>
        <v>Load Scenario 649 (Org#=1| Campus#=1, GiftType#=2, Fund#=1)</v>
      </c>
      <c r="F650" s="24" t="str">
        <f t="shared" si="59"/>
        <v>CampusName=Main Campus|GiftType=Donate| DonatePurchaseGoal=Donate|FundName= General Giving| CategoryName=</v>
      </c>
      <c r="G650" s="24" t="str">
        <f t="shared" si="60"/>
        <v>Load Scenario 649 (Org#=1| Campus#=1, GiftType#=2, Fund#=1) - Using 'Main Campus',  'Donate', using 'AmountCurrency' of '15', with a 'One-Time' transaction using a 'New Credit Card' payment type 'Mastercard' with account 'Mastercard_Corporate' number '5405 2222 2222 2226' Submit = 'Yes'</v>
      </c>
      <c r="H650" s="24" t="str">
        <f t="shared" si="61"/>
        <v>Environment= https://sg-dev-web.securegive.com/,  User= testing+649+load@securegive.com</v>
      </c>
      <c r="I650" s="34" t="s">
        <v>244</v>
      </c>
      <c r="J650" t="s">
        <v>272</v>
      </c>
      <c r="K650" s="34" t="s">
        <v>2406</v>
      </c>
      <c r="L650" t="s">
        <v>271</v>
      </c>
      <c r="M650" t="s">
        <v>55</v>
      </c>
      <c r="N650" t="s">
        <v>55</v>
      </c>
      <c r="O650" s="1" t="s">
        <v>92</v>
      </c>
      <c r="P650" t="s">
        <v>13</v>
      </c>
      <c r="Q650">
        <v>1</v>
      </c>
      <c r="R650" s="24">
        <v>1</v>
      </c>
      <c r="S650" s="7" t="s">
        <v>213</v>
      </c>
      <c r="T650" s="7">
        <v>2</v>
      </c>
      <c r="U650" s="7" t="s">
        <v>213</v>
      </c>
      <c r="V650" s="26" t="s">
        <v>55</v>
      </c>
      <c r="W650" s="22" t="s">
        <v>55</v>
      </c>
      <c r="X650" s="32" t="s">
        <v>55</v>
      </c>
      <c r="Y650" s="32" t="s">
        <v>55</v>
      </c>
      <c r="Z650" s="22" t="s">
        <v>55</v>
      </c>
      <c r="AA650" s="22" t="s">
        <v>55</v>
      </c>
      <c r="AB650" s="22" t="s">
        <v>55</v>
      </c>
      <c r="AC650" t="s">
        <v>60</v>
      </c>
      <c r="AD650">
        <v>1</v>
      </c>
      <c r="AF650" t="s">
        <v>24</v>
      </c>
      <c r="AG650">
        <v>15</v>
      </c>
      <c r="AH650" t="s">
        <v>17</v>
      </c>
      <c r="AI650" s="5" t="s">
        <v>55</v>
      </c>
      <c r="AJ650" s="5" t="s">
        <v>55</v>
      </c>
      <c r="AK650" s="32" t="s">
        <v>55</v>
      </c>
      <c r="AL650" s="22" t="s">
        <v>55</v>
      </c>
      <c r="AM650" s="32" t="s">
        <v>55</v>
      </c>
      <c r="AN650" s="32" t="s">
        <v>55</v>
      </c>
      <c r="AO650" s="22" t="str">
        <f t="shared" si="57"/>
        <v>One-Time gift on N/A basis charged on N/A Delayed start date of N/A ending on N/A</v>
      </c>
      <c r="AP650" t="s">
        <v>38</v>
      </c>
      <c r="AQ650" s="5" t="s">
        <v>64</v>
      </c>
      <c r="AR650" s="5" t="s">
        <v>181</v>
      </c>
      <c r="AS650" s="5" t="s">
        <v>64</v>
      </c>
      <c r="AT650" s="5"/>
      <c r="AU650" t="s">
        <v>38</v>
      </c>
      <c r="AV650" t="s">
        <v>38</v>
      </c>
      <c r="AW650" t="s">
        <v>38</v>
      </c>
      <c r="AX650" t="s">
        <v>90</v>
      </c>
      <c r="AY650" s="35" t="s">
        <v>3670</v>
      </c>
      <c r="AZ650" s="36" t="s">
        <v>3471</v>
      </c>
      <c r="BA650" s="36" t="s">
        <v>4342</v>
      </c>
      <c r="BB650" s="36" t="s">
        <v>6235</v>
      </c>
      <c r="BC650" s="37"/>
      <c r="BD650" s="36" t="s">
        <v>5453</v>
      </c>
      <c r="BE650" s="36" t="s">
        <v>5444</v>
      </c>
      <c r="BF650" t="s">
        <v>87</v>
      </c>
      <c r="BG650" s="39">
        <v>2203</v>
      </c>
      <c r="BH650" t="s">
        <v>53</v>
      </c>
      <c r="BI650" t="s">
        <v>221</v>
      </c>
      <c r="BJ650" s="5" t="s">
        <v>55</v>
      </c>
      <c r="BK650" t="s">
        <v>37</v>
      </c>
      <c r="BL650" t="s">
        <v>238</v>
      </c>
      <c r="BM650" t="s">
        <v>111</v>
      </c>
      <c r="BN650" t="s">
        <v>123</v>
      </c>
      <c r="BO650" t="s">
        <v>103</v>
      </c>
      <c r="BP650" s="4">
        <v>44188</v>
      </c>
      <c r="BQ650">
        <v>123</v>
      </c>
      <c r="BR650" s="5" t="s">
        <v>55</v>
      </c>
      <c r="BS650" t="s">
        <v>174</v>
      </c>
      <c r="BT650">
        <v>30215</v>
      </c>
      <c r="BU650" t="s">
        <v>38</v>
      </c>
      <c r="BV650" t="s">
        <v>38</v>
      </c>
      <c r="BW650" s="5" t="s">
        <v>55</v>
      </c>
      <c r="BX650" s="22" t="s">
        <v>55</v>
      </c>
      <c r="BY650" s="5" t="s">
        <v>55</v>
      </c>
      <c r="BZ650" s="5" t="s">
        <v>55</v>
      </c>
      <c r="CA650" t="s">
        <v>38</v>
      </c>
      <c r="CB650" t="s">
        <v>37</v>
      </c>
      <c r="CC650" t="s">
        <v>55</v>
      </c>
    </row>
    <row r="651" spans="1:81" x14ac:dyDescent="0.2">
      <c r="A651" s="7" t="s">
        <v>37</v>
      </c>
      <c r="B651" t="s">
        <v>914</v>
      </c>
      <c r="C651" t="s">
        <v>136</v>
      </c>
      <c r="D651" t="s">
        <v>166</v>
      </c>
      <c r="E651" t="str">
        <f t="shared" si="58"/>
        <v>Load Scenario 650 (Org#=1| Campus#=1, GiftType#=2, Fund#=1)</v>
      </c>
      <c r="F651" s="24" t="str">
        <f t="shared" si="59"/>
        <v>CampusName=Main Campus|GiftType=Donate| DonatePurchaseGoal=Donate|FundName= General Giving| CategoryName=</v>
      </c>
      <c r="G651" s="24" t="str">
        <f t="shared" si="60"/>
        <v>Load Scenario 650 (Org#=1| Campus#=1, GiftType#=2, Fund#=1) - Using 'Main Campus',  'Donate', using 'AmountCurrency' of '16', with a 'One-Time' transaction using a 'New Credit Card' payment type 'Discover' with account 'Discover' number '6011 0009 9550 0000' Submit = 'Yes'</v>
      </c>
      <c r="H651" s="24" t="str">
        <f t="shared" si="61"/>
        <v>Environment= https://sg-dev-web.securegive.com/,  User= testing+650+load@securegive.com</v>
      </c>
      <c r="I651" s="34" t="s">
        <v>244</v>
      </c>
      <c r="J651" t="s">
        <v>272</v>
      </c>
      <c r="K651" s="34" t="s">
        <v>2407</v>
      </c>
      <c r="L651" t="s">
        <v>271</v>
      </c>
      <c r="M651" t="s">
        <v>55</v>
      </c>
      <c r="N651" t="s">
        <v>55</v>
      </c>
      <c r="O651" s="1" t="s">
        <v>92</v>
      </c>
      <c r="P651" t="s">
        <v>13</v>
      </c>
      <c r="Q651">
        <v>1</v>
      </c>
      <c r="R651" s="24">
        <v>1</v>
      </c>
      <c r="S651" s="7" t="s">
        <v>213</v>
      </c>
      <c r="T651" s="7">
        <v>2</v>
      </c>
      <c r="U651" s="7" t="s">
        <v>213</v>
      </c>
      <c r="V651" s="26" t="s">
        <v>55</v>
      </c>
      <c r="W651" s="22" t="s">
        <v>55</v>
      </c>
      <c r="X651" s="32" t="s">
        <v>55</v>
      </c>
      <c r="Y651" s="32" t="s">
        <v>55</v>
      </c>
      <c r="Z651" s="22" t="s">
        <v>55</v>
      </c>
      <c r="AA651" s="22" t="s">
        <v>55</v>
      </c>
      <c r="AB651" s="22" t="s">
        <v>55</v>
      </c>
      <c r="AC651" t="s">
        <v>60</v>
      </c>
      <c r="AD651">
        <v>1</v>
      </c>
      <c r="AF651" t="s">
        <v>24</v>
      </c>
      <c r="AG651">
        <v>16</v>
      </c>
      <c r="AH651" t="s">
        <v>17</v>
      </c>
      <c r="AI651" s="5" t="s">
        <v>55</v>
      </c>
      <c r="AJ651" s="5" t="s">
        <v>55</v>
      </c>
      <c r="AK651" s="32" t="s">
        <v>55</v>
      </c>
      <c r="AL651" s="22" t="s">
        <v>55</v>
      </c>
      <c r="AM651" s="32" t="s">
        <v>55</v>
      </c>
      <c r="AN651" s="32" t="s">
        <v>55</v>
      </c>
      <c r="AO651" s="22" t="str">
        <f t="shared" ref="AO651:AO714" si="62">_xlfn.CONCAT(AH651," gift on ",AI651," basis charged on ",AJ651," Delayed start date of ",AL651," ending on ",AN651)</f>
        <v>One-Time gift on N/A basis charged on N/A Delayed start date of N/A ending on N/A</v>
      </c>
      <c r="AP651" t="s">
        <v>38</v>
      </c>
      <c r="AQ651" s="5" t="s">
        <v>64</v>
      </c>
      <c r="AR651" s="5" t="s">
        <v>181</v>
      </c>
      <c r="AS651" s="5" t="s">
        <v>64</v>
      </c>
      <c r="AT651" s="5"/>
      <c r="AU651" t="s">
        <v>38</v>
      </c>
      <c r="AV651" t="s">
        <v>38</v>
      </c>
      <c r="AW651" t="s">
        <v>38</v>
      </c>
      <c r="AX651" t="s">
        <v>90</v>
      </c>
      <c r="AY651" s="35" t="s">
        <v>3290</v>
      </c>
      <c r="AZ651" s="36" t="s">
        <v>3480</v>
      </c>
      <c r="BA651" s="36" t="s">
        <v>4343</v>
      </c>
      <c r="BB651" s="36" t="s">
        <v>6236</v>
      </c>
      <c r="BC651" s="37"/>
      <c r="BD651" s="36" t="s">
        <v>5891</v>
      </c>
      <c r="BE651" s="36" t="s">
        <v>5444</v>
      </c>
      <c r="BF651" t="s">
        <v>87</v>
      </c>
      <c r="BG651" s="39">
        <v>84041</v>
      </c>
      <c r="BH651" t="s">
        <v>53</v>
      </c>
      <c r="BI651" t="s">
        <v>221</v>
      </c>
      <c r="BJ651" s="5" t="s">
        <v>55</v>
      </c>
      <c r="BK651" t="s">
        <v>37</v>
      </c>
      <c r="BL651" t="s">
        <v>96</v>
      </c>
      <c r="BM651" t="s">
        <v>111</v>
      </c>
      <c r="BN651" t="s">
        <v>96</v>
      </c>
      <c r="BO651" t="s">
        <v>104</v>
      </c>
      <c r="BP651" s="4">
        <v>44188</v>
      </c>
      <c r="BQ651">
        <v>123</v>
      </c>
      <c r="BR651" s="5" t="s">
        <v>55</v>
      </c>
      <c r="BS651" t="s">
        <v>175</v>
      </c>
      <c r="BT651">
        <v>30215</v>
      </c>
      <c r="BU651" t="s">
        <v>38</v>
      </c>
      <c r="BV651" t="s">
        <v>38</v>
      </c>
      <c r="BW651" s="5" t="s">
        <v>55</v>
      </c>
      <c r="BX651" s="22" t="s">
        <v>55</v>
      </c>
      <c r="BY651" s="5" t="s">
        <v>55</v>
      </c>
      <c r="BZ651" s="5" t="s">
        <v>55</v>
      </c>
      <c r="CA651" t="s">
        <v>37</v>
      </c>
      <c r="CB651" t="s">
        <v>37</v>
      </c>
      <c r="CC651" t="s">
        <v>55</v>
      </c>
    </row>
    <row r="652" spans="1:81" x14ac:dyDescent="0.2">
      <c r="A652" s="7" t="s">
        <v>37</v>
      </c>
      <c r="B652" t="s">
        <v>915</v>
      </c>
      <c r="C652" t="s">
        <v>136</v>
      </c>
      <c r="D652" t="s">
        <v>166</v>
      </c>
      <c r="E652" t="str">
        <f t="shared" ref="E652:E715" si="63">_xlfn.CONCAT(B652, " (Org#=",Q652, "| Campus#=",R652, ", GiftType#=",T652,", Fund#=",AD652,")")</f>
        <v>Load Scenario 651 (Org#=1| Campus#=1, GiftType#=2, Fund#=1)</v>
      </c>
      <c r="F652" s="24" t="str">
        <f t="shared" ref="F652:F715" si="64">_xlfn.CONCAT("CampusName=",P652, "|GiftType=",S652, "| DonatePurchaseGoal=",U652,"|FundName= ",AC652,"| CategoryName=",AE652)</f>
        <v>CampusName=Main Campus|GiftType=Donate| DonatePurchaseGoal=Donate|FundName= General Giving| CategoryName=</v>
      </c>
      <c r="G652" s="24" t="str">
        <f t="shared" ref="G652:G715" si="65">_xlfn.CONCAT(E652," - Using '",P652,"',  '", U652, "', using '", AF652, "' of '",AG652, "', with a '",AH652, "' transaction using a '",BH652, "' payment type '", BL652,"' with account '",BN652, "' number '",BO652, "' Submit = '",CB652,"'")</f>
        <v>Load Scenario 651 (Org#=1| Campus#=1, GiftType#=2, Fund#=1) - Using 'Main Campus',  'Donate', using 'AmountCurrency' of '10', with a 'One-Time' transaction using a 'New Credit Card' payment type 'Amex' with account 'American_Express' number '3714 496353 98431' Submit = 'Yes'</v>
      </c>
      <c r="H652" s="24" t="str">
        <f t="shared" ref="H652:H715" si="66">_xlfn.CONCAT("Environment= ",I652,",  User= ",K652)</f>
        <v>Environment= https://sg-dev-web.securegive.com/,  User= testing+651+load@securegive.com</v>
      </c>
      <c r="I652" s="34" t="s">
        <v>244</v>
      </c>
      <c r="J652" t="s">
        <v>272</v>
      </c>
      <c r="K652" s="34" t="s">
        <v>2408</v>
      </c>
      <c r="L652" t="s">
        <v>271</v>
      </c>
      <c r="M652" t="s">
        <v>55</v>
      </c>
      <c r="N652" t="s">
        <v>55</v>
      </c>
      <c r="O652" s="1" t="s">
        <v>92</v>
      </c>
      <c r="P652" t="s">
        <v>13</v>
      </c>
      <c r="Q652">
        <v>1</v>
      </c>
      <c r="R652" s="24">
        <v>1</v>
      </c>
      <c r="S652" s="7" t="s">
        <v>213</v>
      </c>
      <c r="T652" s="7">
        <v>2</v>
      </c>
      <c r="U652" s="7" t="s">
        <v>213</v>
      </c>
      <c r="V652" s="26" t="s">
        <v>55</v>
      </c>
      <c r="W652" s="22" t="s">
        <v>55</v>
      </c>
      <c r="X652" s="32" t="s">
        <v>55</v>
      </c>
      <c r="Y652" s="32" t="s">
        <v>55</v>
      </c>
      <c r="Z652" s="22" t="s">
        <v>55</v>
      </c>
      <c r="AA652" s="22" t="s">
        <v>55</v>
      </c>
      <c r="AB652" s="22" t="s">
        <v>55</v>
      </c>
      <c r="AC652" t="s">
        <v>60</v>
      </c>
      <c r="AD652">
        <v>1</v>
      </c>
      <c r="AF652" t="s">
        <v>24</v>
      </c>
      <c r="AG652">
        <v>10</v>
      </c>
      <c r="AH652" t="s">
        <v>17</v>
      </c>
      <c r="AI652" s="5" t="s">
        <v>55</v>
      </c>
      <c r="AJ652" s="5" t="s">
        <v>55</v>
      </c>
      <c r="AK652" s="32" t="s">
        <v>55</v>
      </c>
      <c r="AL652" s="22" t="s">
        <v>55</v>
      </c>
      <c r="AM652" s="32" t="s">
        <v>55</v>
      </c>
      <c r="AN652" s="32" t="s">
        <v>55</v>
      </c>
      <c r="AO652" s="22" t="str">
        <f t="shared" si="62"/>
        <v>One-Time gift on N/A basis charged on N/A Delayed start date of N/A ending on N/A</v>
      </c>
      <c r="AP652" t="s">
        <v>38</v>
      </c>
      <c r="AQ652" s="5" t="s">
        <v>64</v>
      </c>
      <c r="AR652" s="5" t="s">
        <v>181</v>
      </c>
      <c r="AS652" s="5" t="s">
        <v>64</v>
      </c>
      <c r="AT652" s="5"/>
      <c r="AU652" t="s">
        <v>38</v>
      </c>
      <c r="AV652" t="s">
        <v>38</v>
      </c>
      <c r="AW652" t="s">
        <v>38</v>
      </c>
      <c r="AX652" t="s">
        <v>90</v>
      </c>
      <c r="AY652" s="35" t="s">
        <v>3313</v>
      </c>
      <c r="AZ652" s="36" t="s">
        <v>3651</v>
      </c>
      <c r="BA652" s="36" t="s">
        <v>4344</v>
      </c>
      <c r="BB652" s="36" t="s">
        <v>6237</v>
      </c>
      <c r="BC652" s="37"/>
      <c r="BD652" s="36" t="s">
        <v>6238</v>
      </c>
      <c r="BE652" s="36" t="s">
        <v>5206</v>
      </c>
      <c r="BF652" t="s">
        <v>87</v>
      </c>
      <c r="BG652" s="39">
        <v>89376</v>
      </c>
      <c r="BH652" t="s">
        <v>53</v>
      </c>
      <c r="BI652" t="s">
        <v>221</v>
      </c>
      <c r="BJ652" s="5" t="s">
        <v>55</v>
      </c>
      <c r="BK652" t="s">
        <v>37</v>
      </c>
      <c r="BL652" t="s">
        <v>239</v>
      </c>
      <c r="BM652" t="s">
        <v>111</v>
      </c>
      <c r="BN652" t="s">
        <v>107</v>
      </c>
      <c r="BO652" t="s">
        <v>105</v>
      </c>
      <c r="BP652" s="4">
        <v>44188</v>
      </c>
      <c r="BQ652" s="5" t="s">
        <v>55</v>
      </c>
      <c r="BR652">
        <v>1234</v>
      </c>
      <c r="BS652" t="s">
        <v>176</v>
      </c>
      <c r="BT652">
        <v>30215</v>
      </c>
      <c r="BU652" t="s">
        <v>38</v>
      </c>
      <c r="BV652" t="s">
        <v>55</v>
      </c>
      <c r="BW652" s="5" t="s">
        <v>55</v>
      </c>
      <c r="BX652" s="22" t="s">
        <v>55</v>
      </c>
      <c r="BY652" s="5" t="s">
        <v>55</v>
      </c>
      <c r="BZ652" s="5" t="s">
        <v>55</v>
      </c>
      <c r="CA652" t="s">
        <v>37</v>
      </c>
      <c r="CB652" t="s">
        <v>37</v>
      </c>
      <c r="CC652" t="s">
        <v>55</v>
      </c>
    </row>
    <row r="653" spans="1:81" x14ac:dyDescent="0.2">
      <c r="A653" s="7" t="s">
        <v>37</v>
      </c>
      <c r="B653" t="s">
        <v>916</v>
      </c>
      <c r="C653" t="s">
        <v>136</v>
      </c>
      <c r="D653" t="s">
        <v>166</v>
      </c>
      <c r="E653" t="str">
        <f t="shared" si="63"/>
        <v>Load Scenario 652 (Org#=1| Campus#=1, GiftType#=2, Fund#=1)</v>
      </c>
      <c r="F653" s="24" t="str">
        <f t="shared" si="64"/>
        <v>CampusName=Main Campus|GiftType=Donate| DonatePurchaseGoal=Donate|FundName= General Giving| CategoryName=</v>
      </c>
      <c r="G653" s="24" t="str">
        <f t="shared" si="65"/>
        <v>Load Scenario 652 (Org#=1| Campus#=1, GiftType#=2, Fund#=1) - Using 'Main Campus',  'Donate', using 'AmountCurrency' of '10', with a 'One-Time' transaction using a 'New Bank Account' payment type 'ach' with account 'NormalAccount' number '856667' Submit = 'Yes'</v>
      </c>
      <c r="H653" s="24" t="str">
        <f t="shared" si="66"/>
        <v>Environment= https://sg-dev-web.securegive.com/,  User= testing+652+load@securegive.com</v>
      </c>
      <c r="I653" s="34" t="s">
        <v>244</v>
      </c>
      <c r="J653" t="s">
        <v>272</v>
      </c>
      <c r="K653" s="34" t="s">
        <v>2409</v>
      </c>
      <c r="L653" t="s">
        <v>271</v>
      </c>
      <c r="M653" t="s">
        <v>55</v>
      </c>
      <c r="N653" t="s">
        <v>55</v>
      </c>
      <c r="O653" s="1" t="s">
        <v>92</v>
      </c>
      <c r="P653" t="s">
        <v>13</v>
      </c>
      <c r="Q653">
        <v>1</v>
      </c>
      <c r="R653" s="24">
        <v>1</v>
      </c>
      <c r="S653" s="7" t="s">
        <v>213</v>
      </c>
      <c r="T653" s="7">
        <v>2</v>
      </c>
      <c r="U653" s="7" t="s">
        <v>213</v>
      </c>
      <c r="V653" s="26" t="s">
        <v>55</v>
      </c>
      <c r="W653" s="22" t="s">
        <v>55</v>
      </c>
      <c r="X653" s="32" t="s">
        <v>55</v>
      </c>
      <c r="Y653" s="32" t="s">
        <v>55</v>
      </c>
      <c r="Z653" s="22" t="s">
        <v>55</v>
      </c>
      <c r="AA653" s="22" t="s">
        <v>55</v>
      </c>
      <c r="AB653" s="22" t="s">
        <v>55</v>
      </c>
      <c r="AC653" t="s">
        <v>60</v>
      </c>
      <c r="AD653">
        <v>1</v>
      </c>
      <c r="AF653" t="s">
        <v>24</v>
      </c>
      <c r="AG653">
        <v>10</v>
      </c>
      <c r="AH653" t="s">
        <v>17</v>
      </c>
      <c r="AI653" s="5" t="s">
        <v>55</v>
      </c>
      <c r="AJ653" s="5" t="s">
        <v>55</v>
      </c>
      <c r="AK653" s="32" t="s">
        <v>55</v>
      </c>
      <c r="AL653" s="22" t="s">
        <v>55</v>
      </c>
      <c r="AM653" s="32" t="s">
        <v>55</v>
      </c>
      <c r="AN653" s="32" t="s">
        <v>55</v>
      </c>
      <c r="AO653" s="22" t="str">
        <f t="shared" si="62"/>
        <v>One-Time gift on N/A basis charged on N/A Delayed start date of N/A ending on N/A</v>
      </c>
      <c r="AP653" t="s">
        <v>38</v>
      </c>
      <c r="AQ653" s="5" t="s">
        <v>64</v>
      </c>
      <c r="AR653" s="5" t="s">
        <v>181</v>
      </c>
      <c r="AS653" s="5" t="s">
        <v>64</v>
      </c>
      <c r="AT653" s="5"/>
      <c r="AU653" t="s">
        <v>38</v>
      </c>
      <c r="AV653" t="s">
        <v>38</v>
      </c>
      <c r="AW653" t="s">
        <v>38</v>
      </c>
      <c r="AX653" t="s">
        <v>90</v>
      </c>
      <c r="AY653" s="35" t="s">
        <v>3491</v>
      </c>
      <c r="AZ653" s="36" t="s">
        <v>3389</v>
      </c>
      <c r="BA653" s="36" t="s">
        <v>4345</v>
      </c>
      <c r="BB653" s="36" t="s">
        <v>6239</v>
      </c>
      <c r="BC653" s="37"/>
      <c r="BD653" s="36" t="s">
        <v>6240</v>
      </c>
      <c r="BE653" s="36" t="s">
        <v>5256</v>
      </c>
      <c r="BF653" t="s">
        <v>87</v>
      </c>
      <c r="BG653" s="39">
        <v>54946</v>
      </c>
      <c r="BH653" t="s">
        <v>126</v>
      </c>
      <c r="BI653" t="s">
        <v>221</v>
      </c>
      <c r="BJ653" s="5" t="s">
        <v>55</v>
      </c>
      <c r="BK653" s="5" t="s">
        <v>55</v>
      </c>
      <c r="BL653" t="s">
        <v>236</v>
      </c>
      <c r="BM653" t="s">
        <v>110</v>
      </c>
      <c r="BN653" t="s">
        <v>119</v>
      </c>
      <c r="BO653">
        <v>856667</v>
      </c>
      <c r="BP653" s="5" t="s">
        <v>55</v>
      </c>
      <c r="BQ653" s="5" t="s">
        <v>55</v>
      </c>
      <c r="BR653" s="5" t="s">
        <v>55</v>
      </c>
      <c r="BS653" s="5" t="s">
        <v>55</v>
      </c>
      <c r="BT653" s="5" t="s">
        <v>55</v>
      </c>
      <c r="BU653" s="5" t="s">
        <v>55</v>
      </c>
      <c r="BV653" t="s">
        <v>38</v>
      </c>
      <c r="BW653" t="s">
        <v>51</v>
      </c>
      <c r="BX653" s="6" t="s">
        <v>132</v>
      </c>
      <c r="BY653" t="s">
        <v>52</v>
      </c>
      <c r="BZ653" s="5" t="s">
        <v>131</v>
      </c>
      <c r="CA653" t="s">
        <v>38</v>
      </c>
      <c r="CB653" t="s">
        <v>37</v>
      </c>
      <c r="CC653" t="s">
        <v>215</v>
      </c>
    </row>
    <row r="654" spans="1:81" x14ac:dyDescent="0.2">
      <c r="A654" s="7" t="s">
        <v>37</v>
      </c>
      <c r="B654" t="s">
        <v>917</v>
      </c>
      <c r="C654" t="s">
        <v>136</v>
      </c>
      <c r="D654" t="s">
        <v>166</v>
      </c>
      <c r="E654" t="str">
        <f t="shared" si="63"/>
        <v>Load Scenario 653 (Org#=1| Campus#=1, GiftType#=2, Fund#=1)</v>
      </c>
      <c r="F654" s="24" t="str">
        <f t="shared" si="64"/>
        <v>CampusName=Main Campus|GiftType=Donate| DonatePurchaseGoal=Donate|FundName= General Giving| CategoryName=</v>
      </c>
      <c r="G654" s="24" t="str">
        <f t="shared" si="65"/>
        <v>Load Scenario 653 (Org#=1| Campus#=1, GiftType#=2, Fund#=1) - Using 'Main Campus',  'Donate', using 'AmountCurrency' of '10', with a 'One-Time' transaction using a 'New Credit Card' payment type 'Visa' with account 'Visa_Personal' number '4111 1111 1111 1111' Submit = 'Yes'</v>
      </c>
      <c r="H654" s="24" t="str">
        <f t="shared" si="66"/>
        <v>Environment= https://sg-dev-web.securegive.com/,  User= testing+653+load@securegive.com</v>
      </c>
      <c r="I654" s="34" t="s">
        <v>244</v>
      </c>
      <c r="J654" t="s">
        <v>272</v>
      </c>
      <c r="K654" s="34" t="s">
        <v>2410</v>
      </c>
      <c r="L654" t="s">
        <v>271</v>
      </c>
      <c r="M654" t="s">
        <v>55</v>
      </c>
      <c r="N654" t="s">
        <v>55</v>
      </c>
      <c r="O654" s="1" t="s">
        <v>92</v>
      </c>
      <c r="P654" t="s">
        <v>13</v>
      </c>
      <c r="Q654">
        <v>1</v>
      </c>
      <c r="R654" s="24">
        <v>1</v>
      </c>
      <c r="S654" s="7" t="s">
        <v>213</v>
      </c>
      <c r="T654" s="7">
        <v>2</v>
      </c>
      <c r="U654" s="7" t="s">
        <v>213</v>
      </c>
      <c r="V654" s="26" t="s">
        <v>55</v>
      </c>
      <c r="W654" s="22" t="s">
        <v>55</v>
      </c>
      <c r="X654" s="32" t="s">
        <v>55</v>
      </c>
      <c r="Y654" s="32" t="s">
        <v>55</v>
      </c>
      <c r="Z654" s="22" t="s">
        <v>55</v>
      </c>
      <c r="AA654" s="22" t="s">
        <v>55</v>
      </c>
      <c r="AB654" s="22" t="s">
        <v>55</v>
      </c>
      <c r="AC654" t="s">
        <v>60</v>
      </c>
      <c r="AD654">
        <v>1</v>
      </c>
      <c r="AF654" t="s">
        <v>24</v>
      </c>
      <c r="AG654">
        <v>10</v>
      </c>
      <c r="AH654" t="s">
        <v>17</v>
      </c>
      <c r="AI654" s="5" t="s">
        <v>55</v>
      </c>
      <c r="AJ654" s="5" t="s">
        <v>55</v>
      </c>
      <c r="AK654" s="32" t="s">
        <v>55</v>
      </c>
      <c r="AL654" s="22" t="s">
        <v>55</v>
      </c>
      <c r="AM654" s="32" t="s">
        <v>55</v>
      </c>
      <c r="AN654" s="32" t="s">
        <v>55</v>
      </c>
      <c r="AO654" s="22" t="str">
        <f t="shared" si="62"/>
        <v>One-Time gift on N/A basis charged on N/A Delayed start date of N/A ending on N/A</v>
      </c>
      <c r="AP654" t="s">
        <v>38</v>
      </c>
      <c r="AQ654" s="5" t="s">
        <v>64</v>
      </c>
      <c r="AR654" s="5" t="s">
        <v>181</v>
      </c>
      <c r="AS654" s="5" t="s">
        <v>64</v>
      </c>
      <c r="AT654" s="5"/>
      <c r="AU654" t="s">
        <v>38</v>
      </c>
      <c r="AV654" t="s">
        <v>38</v>
      </c>
      <c r="AW654" t="s">
        <v>38</v>
      </c>
      <c r="AX654" t="s">
        <v>90</v>
      </c>
      <c r="AY654" s="35" t="s">
        <v>3292</v>
      </c>
      <c r="AZ654" s="36" t="s">
        <v>3565</v>
      </c>
      <c r="BA654" s="36" t="s">
        <v>4346</v>
      </c>
      <c r="BB654" s="36" t="s">
        <v>6241</v>
      </c>
      <c r="BC654" s="37"/>
      <c r="BD654" s="36" t="s">
        <v>5839</v>
      </c>
      <c r="BE654" s="36" t="s">
        <v>5396</v>
      </c>
      <c r="BF654" t="s">
        <v>87</v>
      </c>
      <c r="BG654" s="39">
        <v>18728</v>
      </c>
      <c r="BH654" t="s">
        <v>53</v>
      </c>
      <c r="BI654" t="s">
        <v>221</v>
      </c>
      <c r="BJ654" s="5" t="s">
        <v>55</v>
      </c>
      <c r="BK654" t="s">
        <v>37</v>
      </c>
      <c r="BL654" t="s">
        <v>237</v>
      </c>
      <c r="BM654" t="s">
        <v>111</v>
      </c>
      <c r="BN654" t="s">
        <v>121</v>
      </c>
      <c r="BO654" t="s">
        <v>98</v>
      </c>
      <c r="BP654" s="4">
        <v>44188</v>
      </c>
      <c r="BQ654">
        <v>123</v>
      </c>
      <c r="BR654" s="5" t="s">
        <v>55</v>
      </c>
      <c r="BS654" t="s">
        <v>50</v>
      </c>
      <c r="BT654">
        <v>30215</v>
      </c>
      <c r="BU654" t="s">
        <v>38</v>
      </c>
      <c r="BV654" t="s">
        <v>38</v>
      </c>
      <c r="BW654" s="5" t="s">
        <v>55</v>
      </c>
      <c r="BX654" s="22" t="s">
        <v>55</v>
      </c>
      <c r="BY654" s="5" t="s">
        <v>55</v>
      </c>
      <c r="BZ654" s="5" t="s">
        <v>55</v>
      </c>
      <c r="CA654" t="s">
        <v>37</v>
      </c>
      <c r="CB654" t="s">
        <v>37</v>
      </c>
      <c r="CC654" t="s">
        <v>55</v>
      </c>
    </row>
    <row r="655" spans="1:81" ht="17" customHeight="1" x14ac:dyDescent="0.2">
      <c r="A655" s="7" t="s">
        <v>37</v>
      </c>
      <c r="B655" t="s">
        <v>918</v>
      </c>
      <c r="C655" t="s">
        <v>136</v>
      </c>
      <c r="D655" t="s">
        <v>166</v>
      </c>
      <c r="E655" t="str">
        <f t="shared" si="63"/>
        <v>Load Scenario 654 (Org#=1| Campus#=1, GiftType#=2, Fund#=1)</v>
      </c>
      <c r="F655" s="24" t="str">
        <f t="shared" si="64"/>
        <v>CampusName=Main Campus|GiftType=Donate| DonatePurchaseGoal=Donate|FundName= General Giving| CategoryName=</v>
      </c>
      <c r="G655" s="24" t="str">
        <f t="shared" si="65"/>
        <v>Load Scenario 654 (Org#=1| Campus#=1, GiftType#=2, Fund#=1) - Using 'Main Campus',  'Donate', using 'AmountCurrency' of '10', with a 'One-Time' transaction using a 'New Credit Card' payment type 'Visa' with account 'Visa_Corporate_Purchase' number '4055 0111 1111 1111' Submit = 'Yes'</v>
      </c>
      <c r="H655" s="24" t="str">
        <f t="shared" si="66"/>
        <v>Environment= https://sg-dev-web.securegive.com/,  User= testing+654+load@securegive.com</v>
      </c>
      <c r="I655" s="34" t="s">
        <v>244</v>
      </c>
      <c r="J655" t="s">
        <v>272</v>
      </c>
      <c r="K655" s="34" t="s">
        <v>2411</v>
      </c>
      <c r="L655" t="s">
        <v>271</v>
      </c>
      <c r="M655" t="s">
        <v>55</v>
      </c>
      <c r="N655" t="s">
        <v>55</v>
      </c>
      <c r="O655" s="1" t="s">
        <v>92</v>
      </c>
      <c r="P655" t="s">
        <v>13</v>
      </c>
      <c r="Q655">
        <v>1</v>
      </c>
      <c r="R655" s="24">
        <v>1</v>
      </c>
      <c r="S655" s="7" t="s">
        <v>213</v>
      </c>
      <c r="T655" s="7">
        <v>2</v>
      </c>
      <c r="U655" s="7" t="s">
        <v>213</v>
      </c>
      <c r="V655" s="26" t="s">
        <v>55</v>
      </c>
      <c r="W655" s="22" t="s">
        <v>55</v>
      </c>
      <c r="X655" s="32" t="s">
        <v>55</v>
      </c>
      <c r="Y655" s="32" t="s">
        <v>55</v>
      </c>
      <c r="Z655" s="22" t="s">
        <v>55</v>
      </c>
      <c r="AA655" s="22" t="s">
        <v>55</v>
      </c>
      <c r="AB655" s="22" t="s">
        <v>55</v>
      </c>
      <c r="AC655" t="s">
        <v>60</v>
      </c>
      <c r="AD655">
        <v>1</v>
      </c>
      <c r="AF655" t="s">
        <v>24</v>
      </c>
      <c r="AG655">
        <v>10</v>
      </c>
      <c r="AH655" t="s">
        <v>17</v>
      </c>
      <c r="AI655" s="5" t="s">
        <v>55</v>
      </c>
      <c r="AJ655" s="5" t="s">
        <v>55</v>
      </c>
      <c r="AK655" s="32" t="s">
        <v>55</v>
      </c>
      <c r="AL655" s="22" t="s">
        <v>55</v>
      </c>
      <c r="AM655" s="32" t="s">
        <v>55</v>
      </c>
      <c r="AN655" s="32" t="s">
        <v>55</v>
      </c>
      <c r="AO655" s="22" t="str">
        <f t="shared" si="62"/>
        <v>One-Time gift on N/A basis charged on N/A Delayed start date of N/A ending on N/A</v>
      </c>
      <c r="AP655" t="s">
        <v>38</v>
      </c>
      <c r="AQ655" s="5" t="s">
        <v>64</v>
      </c>
      <c r="AR655" s="5" t="s">
        <v>181</v>
      </c>
      <c r="AS655" s="5" t="s">
        <v>64</v>
      </c>
      <c r="AT655" s="5"/>
      <c r="AU655" t="s">
        <v>38</v>
      </c>
      <c r="AV655" t="s">
        <v>38</v>
      </c>
      <c r="AW655" t="s">
        <v>38</v>
      </c>
      <c r="AX655" t="s">
        <v>90</v>
      </c>
      <c r="AY655" s="35" t="s">
        <v>3311</v>
      </c>
      <c r="AZ655" s="36" t="s">
        <v>3624</v>
      </c>
      <c r="BA655" s="36" t="s">
        <v>4347</v>
      </c>
      <c r="BB655" s="36" t="s">
        <v>6242</v>
      </c>
      <c r="BC655" s="37"/>
      <c r="BD655" s="36" t="s">
        <v>6243</v>
      </c>
      <c r="BE655" s="36" t="s">
        <v>5229</v>
      </c>
      <c r="BF655" t="s">
        <v>87</v>
      </c>
      <c r="BG655" s="39">
        <v>57120</v>
      </c>
      <c r="BH655" t="s">
        <v>53</v>
      </c>
      <c r="BI655" t="s">
        <v>221</v>
      </c>
      <c r="BJ655" s="5" t="s">
        <v>55</v>
      </c>
      <c r="BK655" t="s">
        <v>37</v>
      </c>
      <c r="BL655" t="s">
        <v>237</v>
      </c>
      <c r="BM655" t="s">
        <v>111</v>
      </c>
      <c r="BN655" t="s">
        <v>106</v>
      </c>
      <c r="BO655" t="s">
        <v>100</v>
      </c>
      <c r="BP655" s="4">
        <v>44188</v>
      </c>
      <c r="BQ655">
        <v>123</v>
      </c>
      <c r="BR655" s="5" t="s">
        <v>55</v>
      </c>
      <c r="BS655" t="s">
        <v>172</v>
      </c>
      <c r="BT655">
        <v>30215</v>
      </c>
      <c r="BU655" t="s">
        <v>38</v>
      </c>
      <c r="BV655" t="s">
        <v>38</v>
      </c>
      <c r="BW655" s="5" t="s">
        <v>55</v>
      </c>
      <c r="BX655" s="22" t="s">
        <v>55</v>
      </c>
      <c r="BY655" s="5" t="s">
        <v>55</v>
      </c>
      <c r="BZ655" s="5" t="s">
        <v>55</v>
      </c>
      <c r="CA655" t="s">
        <v>37</v>
      </c>
      <c r="CB655" t="s">
        <v>37</v>
      </c>
      <c r="CC655" t="s">
        <v>55</v>
      </c>
    </row>
    <row r="656" spans="1:81" x14ac:dyDescent="0.2">
      <c r="A656" s="7" t="s">
        <v>37</v>
      </c>
      <c r="B656" t="s">
        <v>919</v>
      </c>
      <c r="C656" t="s">
        <v>136</v>
      </c>
      <c r="D656" t="s">
        <v>166</v>
      </c>
      <c r="E656" t="str">
        <f t="shared" si="63"/>
        <v>Load Scenario 655 (Org#=1| Campus#=1, GiftType#=2, Fund#=1)</v>
      </c>
      <c r="F656" s="24" t="str">
        <f t="shared" si="64"/>
        <v>CampusName=Main Campus|GiftType=Donate| DonatePurchaseGoal=Donate|FundName= General Giving| CategoryName=</v>
      </c>
      <c r="G656" s="24" t="str">
        <f t="shared" si="65"/>
        <v>Load Scenario 655 (Org#=1| Campus#=1, GiftType#=2, Fund#=1) - Using 'Main Campus',  'Donate', using 'AmountCurrency' of '14', with a 'One-Time' transaction using a 'New Credit Card' payment type 'Visa' with account 'Mastercard_Personal' number '5454 5454 5454 5454' Submit = 'Yes'</v>
      </c>
      <c r="H656" s="24" t="str">
        <f t="shared" si="66"/>
        <v>Environment= https://sg-dev-web.securegive.com/,  User= testing+655+load@securegive.com</v>
      </c>
      <c r="I656" s="34" t="s">
        <v>244</v>
      </c>
      <c r="J656" t="s">
        <v>272</v>
      </c>
      <c r="K656" s="34" t="s">
        <v>2412</v>
      </c>
      <c r="L656" t="s">
        <v>271</v>
      </c>
      <c r="M656" t="s">
        <v>55</v>
      </c>
      <c r="N656" t="s">
        <v>55</v>
      </c>
      <c r="O656" s="1" t="s">
        <v>92</v>
      </c>
      <c r="P656" t="s">
        <v>13</v>
      </c>
      <c r="Q656">
        <v>1</v>
      </c>
      <c r="R656" s="24">
        <v>1</v>
      </c>
      <c r="S656" s="7" t="s">
        <v>213</v>
      </c>
      <c r="T656" s="7">
        <v>2</v>
      </c>
      <c r="U656" s="7" t="s">
        <v>213</v>
      </c>
      <c r="V656" s="26" t="s">
        <v>55</v>
      </c>
      <c r="W656" s="22" t="s">
        <v>55</v>
      </c>
      <c r="X656" s="32" t="s">
        <v>55</v>
      </c>
      <c r="Y656" s="32" t="s">
        <v>55</v>
      </c>
      <c r="Z656" s="22" t="s">
        <v>55</v>
      </c>
      <c r="AA656" s="22" t="s">
        <v>55</v>
      </c>
      <c r="AB656" s="22" t="s">
        <v>55</v>
      </c>
      <c r="AC656" t="s">
        <v>60</v>
      </c>
      <c r="AD656">
        <v>1</v>
      </c>
      <c r="AF656" t="s">
        <v>24</v>
      </c>
      <c r="AG656">
        <v>14</v>
      </c>
      <c r="AH656" t="s">
        <v>17</v>
      </c>
      <c r="AI656" s="5" t="s">
        <v>55</v>
      </c>
      <c r="AJ656" s="5" t="s">
        <v>55</v>
      </c>
      <c r="AK656" s="32" t="s">
        <v>55</v>
      </c>
      <c r="AL656" s="22" t="s">
        <v>55</v>
      </c>
      <c r="AM656" s="32" t="s">
        <v>55</v>
      </c>
      <c r="AN656" s="32" t="s">
        <v>55</v>
      </c>
      <c r="AO656" s="22" t="str">
        <f t="shared" si="62"/>
        <v>One-Time gift on N/A basis charged on N/A Delayed start date of N/A ending on N/A</v>
      </c>
      <c r="AP656" t="s">
        <v>38</v>
      </c>
      <c r="AQ656" s="5" t="s">
        <v>64</v>
      </c>
      <c r="AR656" s="5" t="s">
        <v>181</v>
      </c>
      <c r="AS656" s="5" t="s">
        <v>64</v>
      </c>
      <c r="AT656" s="5"/>
      <c r="AU656" t="s">
        <v>38</v>
      </c>
      <c r="AV656" t="s">
        <v>38</v>
      </c>
      <c r="AW656" t="s">
        <v>38</v>
      </c>
      <c r="AX656" t="s">
        <v>90</v>
      </c>
      <c r="AY656" s="35" t="s">
        <v>3529</v>
      </c>
      <c r="AZ656" s="36" t="s">
        <v>3489</v>
      </c>
      <c r="BA656" s="36" t="s">
        <v>4348</v>
      </c>
      <c r="BB656" s="36" t="s">
        <v>6244</v>
      </c>
      <c r="BC656" s="37"/>
      <c r="BD656" s="36" t="s">
        <v>6240</v>
      </c>
      <c r="BE656" s="36" t="s">
        <v>5211</v>
      </c>
      <c r="BF656" t="s">
        <v>87</v>
      </c>
      <c r="BG656" s="39">
        <v>6441</v>
      </c>
      <c r="BH656" t="s">
        <v>53</v>
      </c>
      <c r="BI656" t="s">
        <v>221</v>
      </c>
      <c r="BJ656" s="5" t="s">
        <v>55</v>
      </c>
      <c r="BK656" t="s">
        <v>37</v>
      </c>
      <c r="BL656" t="s">
        <v>237</v>
      </c>
      <c r="BM656" t="s">
        <v>111</v>
      </c>
      <c r="BN656" t="s">
        <v>122</v>
      </c>
      <c r="BO656" t="s">
        <v>101</v>
      </c>
      <c r="BP656" s="4">
        <v>44188</v>
      </c>
      <c r="BQ656">
        <v>123</v>
      </c>
      <c r="BR656" s="5" t="s">
        <v>55</v>
      </c>
      <c r="BS656" t="s">
        <v>173</v>
      </c>
      <c r="BT656">
        <v>30215</v>
      </c>
      <c r="BU656" t="s">
        <v>38</v>
      </c>
      <c r="BV656" t="s">
        <v>38</v>
      </c>
      <c r="BW656" s="5" t="s">
        <v>55</v>
      </c>
      <c r="BX656" s="22" t="s">
        <v>55</v>
      </c>
      <c r="BY656" s="5" t="s">
        <v>55</v>
      </c>
      <c r="BZ656" s="5" t="s">
        <v>55</v>
      </c>
      <c r="CA656" t="s">
        <v>38</v>
      </c>
      <c r="CB656" t="s">
        <v>37</v>
      </c>
      <c r="CC656" t="s">
        <v>55</v>
      </c>
    </row>
    <row r="657" spans="1:81" x14ac:dyDescent="0.2">
      <c r="A657" s="7" t="s">
        <v>37</v>
      </c>
      <c r="B657" t="s">
        <v>920</v>
      </c>
      <c r="C657" t="s">
        <v>136</v>
      </c>
      <c r="D657" t="s">
        <v>166</v>
      </c>
      <c r="E657" t="str">
        <f t="shared" si="63"/>
        <v>Load Scenario 656 (Org#=1| Campus#=1, GiftType#=2, Fund#=1)</v>
      </c>
      <c r="F657" s="24" t="str">
        <f t="shared" si="64"/>
        <v>CampusName=Main Campus|GiftType=Donate| DonatePurchaseGoal=Donate|FundName= General Giving| CategoryName=</v>
      </c>
      <c r="G657" s="24" t="str">
        <f t="shared" si="65"/>
        <v>Load Scenario 656 (Org#=1| Campus#=1, GiftType#=2, Fund#=1) - Using 'Main Campus',  'Donate', using 'AmountCurrency' of '15', with a 'One-Time' transaction using a 'New Credit Card' payment type 'Mastercard' with account 'Mastercard_Corporate' number '5405 2222 2222 2226' Submit = 'Yes'</v>
      </c>
      <c r="H657" s="24" t="str">
        <f t="shared" si="66"/>
        <v>Environment= https://sg-dev-web.securegive.com/,  User= testing+656+load@securegive.com</v>
      </c>
      <c r="I657" s="34" t="s">
        <v>244</v>
      </c>
      <c r="J657" t="s">
        <v>272</v>
      </c>
      <c r="K657" s="34" t="s">
        <v>2413</v>
      </c>
      <c r="L657" t="s">
        <v>271</v>
      </c>
      <c r="M657" t="s">
        <v>55</v>
      </c>
      <c r="N657" t="s">
        <v>55</v>
      </c>
      <c r="O657" s="1" t="s">
        <v>92</v>
      </c>
      <c r="P657" t="s">
        <v>13</v>
      </c>
      <c r="Q657">
        <v>1</v>
      </c>
      <c r="R657" s="24">
        <v>1</v>
      </c>
      <c r="S657" s="7" t="s">
        <v>213</v>
      </c>
      <c r="T657" s="7">
        <v>2</v>
      </c>
      <c r="U657" s="7" t="s">
        <v>213</v>
      </c>
      <c r="V657" s="26" t="s">
        <v>55</v>
      </c>
      <c r="W657" s="22" t="s">
        <v>55</v>
      </c>
      <c r="X657" s="32" t="s">
        <v>55</v>
      </c>
      <c r="Y657" s="32" t="s">
        <v>55</v>
      </c>
      <c r="Z657" s="22" t="s">
        <v>55</v>
      </c>
      <c r="AA657" s="22" t="s">
        <v>55</v>
      </c>
      <c r="AB657" s="22" t="s">
        <v>55</v>
      </c>
      <c r="AC657" t="s">
        <v>60</v>
      </c>
      <c r="AD657">
        <v>1</v>
      </c>
      <c r="AF657" t="s">
        <v>24</v>
      </c>
      <c r="AG657">
        <v>15</v>
      </c>
      <c r="AH657" t="s">
        <v>17</v>
      </c>
      <c r="AI657" s="5" t="s">
        <v>55</v>
      </c>
      <c r="AJ657" s="5" t="s">
        <v>55</v>
      </c>
      <c r="AK657" s="32" t="s">
        <v>55</v>
      </c>
      <c r="AL657" s="22" t="s">
        <v>55</v>
      </c>
      <c r="AM657" s="32" t="s">
        <v>55</v>
      </c>
      <c r="AN657" s="32" t="s">
        <v>55</v>
      </c>
      <c r="AO657" s="22" t="str">
        <f t="shared" si="62"/>
        <v>One-Time gift on N/A basis charged on N/A Delayed start date of N/A ending on N/A</v>
      </c>
      <c r="AP657" t="s">
        <v>38</v>
      </c>
      <c r="AQ657" s="5" t="s">
        <v>64</v>
      </c>
      <c r="AR657" s="5" t="s">
        <v>181</v>
      </c>
      <c r="AS657" s="5" t="s">
        <v>64</v>
      </c>
      <c r="AT657" s="5"/>
      <c r="AU657" t="s">
        <v>38</v>
      </c>
      <c r="AV657" t="s">
        <v>38</v>
      </c>
      <c r="AW657" t="s">
        <v>38</v>
      </c>
      <c r="AX657" t="s">
        <v>90</v>
      </c>
      <c r="AY657" s="35" t="s">
        <v>3409</v>
      </c>
      <c r="AZ657" s="36" t="s">
        <v>3333</v>
      </c>
      <c r="BA657" s="36" t="s">
        <v>4349</v>
      </c>
      <c r="BB657" s="36" t="s">
        <v>6245</v>
      </c>
      <c r="BC657" s="37"/>
      <c r="BD657" s="36" t="s">
        <v>5726</v>
      </c>
      <c r="BE657" s="36" t="s">
        <v>5195</v>
      </c>
      <c r="BF657" t="s">
        <v>87</v>
      </c>
      <c r="BG657" s="39">
        <v>43779</v>
      </c>
      <c r="BH657" t="s">
        <v>53</v>
      </c>
      <c r="BI657" t="s">
        <v>221</v>
      </c>
      <c r="BJ657" s="5" t="s">
        <v>55</v>
      </c>
      <c r="BK657" t="s">
        <v>37</v>
      </c>
      <c r="BL657" t="s">
        <v>238</v>
      </c>
      <c r="BM657" t="s">
        <v>111</v>
      </c>
      <c r="BN657" t="s">
        <v>123</v>
      </c>
      <c r="BO657" t="s">
        <v>103</v>
      </c>
      <c r="BP657" s="4">
        <v>44188</v>
      </c>
      <c r="BQ657">
        <v>123</v>
      </c>
      <c r="BR657" s="5" t="s">
        <v>55</v>
      </c>
      <c r="BS657" t="s">
        <v>174</v>
      </c>
      <c r="BT657">
        <v>30215</v>
      </c>
      <c r="BU657" t="s">
        <v>38</v>
      </c>
      <c r="BV657" t="s">
        <v>38</v>
      </c>
      <c r="BW657" s="5" t="s">
        <v>55</v>
      </c>
      <c r="BX657" s="22" t="s">
        <v>55</v>
      </c>
      <c r="BY657" s="5" t="s">
        <v>55</v>
      </c>
      <c r="BZ657" s="5" t="s">
        <v>55</v>
      </c>
      <c r="CA657" t="s">
        <v>38</v>
      </c>
      <c r="CB657" t="s">
        <v>37</v>
      </c>
      <c r="CC657" t="s">
        <v>55</v>
      </c>
    </row>
    <row r="658" spans="1:81" x14ac:dyDescent="0.2">
      <c r="A658" s="7" t="s">
        <v>37</v>
      </c>
      <c r="B658" t="s">
        <v>921</v>
      </c>
      <c r="C658" t="s">
        <v>136</v>
      </c>
      <c r="D658" t="s">
        <v>166</v>
      </c>
      <c r="E658" t="str">
        <f t="shared" si="63"/>
        <v>Load Scenario 657 (Org#=1| Campus#=1, GiftType#=2, Fund#=1)</v>
      </c>
      <c r="F658" s="24" t="str">
        <f t="shared" si="64"/>
        <v>CampusName=Main Campus|GiftType=Donate| DonatePurchaseGoal=Donate|FundName= General Giving| CategoryName=</v>
      </c>
      <c r="G658" s="24" t="str">
        <f t="shared" si="65"/>
        <v>Load Scenario 657 (Org#=1| Campus#=1, GiftType#=2, Fund#=1) - Using 'Main Campus',  'Donate', using 'AmountCurrency' of '16', with a 'One-Time' transaction using a 'New Credit Card' payment type 'Discover' with account 'Discover' number '6011 0009 9550 0000' Submit = 'Yes'</v>
      </c>
      <c r="H658" s="24" t="str">
        <f t="shared" si="66"/>
        <v>Environment= https://sg-dev-web.securegive.com/,  User= testing+657+load@securegive.com</v>
      </c>
      <c r="I658" s="34" t="s">
        <v>244</v>
      </c>
      <c r="J658" t="s">
        <v>272</v>
      </c>
      <c r="K658" s="34" t="s">
        <v>2414</v>
      </c>
      <c r="L658" t="s">
        <v>271</v>
      </c>
      <c r="M658" t="s">
        <v>55</v>
      </c>
      <c r="N658" t="s">
        <v>55</v>
      </c>
      <c r="O658" s="1" t="s">
        <v>92</v>
      </c>
      <c r="P658" t="s">
        <v>13</v>
      </c>
      <c r="Q658">
        <v>1</v>
      </c>
      <c r="R658" s="24">
        <v>1</v>
      </c>
      <c r="S658" s="7" t="s">
        <v>213</v>
      </c>
      <c r="T658" s="7">
        <v>2</v>
      </c>
      <c r="U658" s="7" t="s">
        <v>213</v>
      </c>
      <c r="V658" s="26" t="s">
        <v>55</v>
      </c>
      <c r="W658" s="22" t="s">
        <v>55</v>
      </c>
      <c r="X658" s="32" t="s">
        <v>55</v>
      </c>
      <c r="Y658" s="32" t="s">
        <v>55</v>
      </c>
      <c r="Z658" s="22" t="s">
        <v>55</v>
      </c>
      <c r="AA658" s="22" t="s">
        <v>55</v>
      </c>
      <c r="AB658" s="22" t="s">
        <v>55</v>
      </c>
      <c r="AC658" t="s">
        <v>60</v>
      </c>
      <c r="AD658">
        <v>1</v>
      </c>
      <c r="AF658" t="s">
        <v>24</v>
      </c>
      <c r="AG658">
        <v>16</v>
      </c>
      <c r="AH658" t="s">
        <v>17</v>
      </c>
      <c r="AI658" s="5" t="s">
        <v>55</v>
      </c>
      <c r="AJ658" s="5" t="s">
        <v>55</v>
      </c>
      <c r="AK658" s="32" t="s">
        <v>55</v>
      </c>
      <c r="AL658" s="22" t="s">
        <v>55</v>
      </c>
      <c r="AM658" s="32" t="s">
        <v>55</v>
      </c>
      <c r="AN658" s="32" t="s">
        <v>55</v>
      </c>
      <c r="AO658" s="22" t="str">
        <f t="shared" si="62"/>
        <v>One-Time gift on N/A basis charged on N/A Delayed start date of N/A ending on N/A</v>
      </c>
      <c r="AP658" t="s">
        <v>38</v>
      </c>
      <c r="AQ658" s="5" t="s">
        <v>64</v>
      </c>
      <c r="AR658" s="5" t="s">
        <v>181</v>
      </c>
      <c r="AS658" s="5" t="s">
        <v>64</v>
      </c>
      <c r="AT658" s="5"/>
      <c r="AU658" t="s">
        <v>38</v>
      </c>
      <c r="AV658" t="s">
        <v>38</v>
      </c>
      <c r="AW658" t="s">
        <v>38</v>
      </c>
      <c r="AX658" t="s">
        <v>90</v>
      </c>
      <c r="AY658" s="35" t="s">
        <v>3671</v>
      </c>
      <c r="AZ658" s="36" t="s">
        <v>3289</v>
      </c>
      <c r="BA658" s="36" t="s">
        <v>4350</v>
      </c>
      <c r="BB658" s="36" t="s">
        <v>6246</v>
      </c>
      <c r="BC658" s="37"/>
      <c r="BD658" s="36" t="s">
        <v>5689</v>
      </c>
      <c r="BE658" s="36" t="s">
        <v>5267</v>
      </c>
      <c r="BF658" t="s">
        <v>87</v>
      </c>
      <c r="BG658" s="39">
        <v>15145</v>
      </c>
      <c r="BH658" t="s">
        <v>53</v>
      </c>
      <c r="BI658" t="s">
        <v>221</v>
      </c>
      <c r="BJ658" s="5" t="s">
        <v>55</v>
      </c>
      <c r="BK658" t="s">
        <v>37</v>
      </c>
      <c r="BL658" t="s">
        <v>96</v>
      </c>
      <c r="BM658" t="s">
        <v>111</v>
      </c>
      <c r="BN658" t="s">
        <v>96</v>
      </c>
      <c r="BO658" t="s">
        <v>104</v>
      </c>
      <c r="BP658" s="4">
        <v>44188</v>
      </c>
      <c r="BQ658">
        <v>123</v>
      </c>
      <c r="BR658" s="5" t="s">
        <v>55</v>
      </c>
      <c r="BS658" t="s">
        <v>175</v>
      </c>
      <c r="BT658">
        <v>30215</v>
      </c>
      <c r="BU658" t="s">
        <v>38</v>
      </c>
      <c r="BV658" t="s">
        <v>38</v>
      </c>
      <c r="BW658" s="5" t="s">
        <v>55</v>
      </c>
      <c r="BX658" s="22" t="s">
        <v>55</v>
      </c>
      <c r="BY658" s="5" t="s">
        <v>55</v>
      </c>
      <c r="BZ658" s="5" t="s">
        <v>55</v>
      </c>
      <c r="CA658" t="s">
        <v>37</v>
      </c>
      <c r="CB658" t="s">
        <v>37</v>
      </c>
      <c r="CC658" t="s">
        <v>55</v>
      </c>
    </row>
    <row r="659" spans="1:81" x14ac:dyDescent="0.2">
      <c r="A659" s="7" t="s">
        <v>37</v>
      </c>
      <c r="B659" t="s">
        <v>922</v>
      </c>
      <c r="C659" t="s">
        <v>136</v>
      </c>
      <c r="D659" t="s">
        <v>166</v>
      </c>
      <c r="E659" t="str">
        <f t="shared" si="63"/>
        <v>Load Scenario 658 (Org#=1| Campus#=1, GiftType#=2, Fund#=1)</v>
      </c>
      <c r="F659" s="24" t="str">
        <f t="shared" si="64"/>
        <v>CampusName=Main Campus|GiftType=Donate| DonatePurchaseGoal=Donate|FundName= General Giving| CategoryName=</v>
      </c>
      <c r="G659" s="24" t="str">
        <f t="shared" si="65"/>
        <v>Load Scenario 658 (Org#=1| Campus#=1, GiftType#=2, Fund#=1) - Using 'Main Campus',  'Donate', using 'AmountCurrency' of '10', with a 'One-Time' transaction using a 'New Credit Card' payment type 'Amex' with account 'American_Express' number '3714 496353 98431' Submit = 'Yes'</v>
      </c>
      <c r="H659" s="24" t="str">
        <f t="shared" si="66"/>
        <v>Environment= https://sg-dev-web.securegive.com/,  User= testing+658+load@securegive.com</v>
      </c>
      <c r="I659" s="34" t="s">
        <v>244</v>
      </c>
      <c r="J659" t="s">
        <v>272</v>
      </c>
      <c r="K659" s="34" t="s">
        <v>2415</v>
      </c>
      <c r="L659" t="s">
        <v>271</v>
      </c>
      <c r="M659" t="s">
        <v>55</v>
      </c>
      <c r="N659" t="s">
        <v>55</v>
      </c>
      <c r="O659" s="1" t="s">
        <v>92</v>
      </c>
      <c r="P659" t="s">
        <v>13</v>
      </c>
      <c r="Q659">
        <v>1</v>
      </c>
      <c r="R659" s="24">
        <v>1</v>
      </c>
      <c r="S659" s="7" t="s">
        <v>213</v>
      </c>
      <c r="T659" s="7">
        <v>2</v>
      </c>
      <c r="U659" s="7" t="s">
        <v>213</v>
      </c>
      <c r="V659" s="26" t="s">
        <v>55</v>
      </c>
      <c r="W659" s="22" t="s">
        <v>55</v>
      </c>
      <c r="X659" s="32" t="s">
        <v>55</v>
      </c>
      <c r="Y659" s="32" t="s">
        <v>55</v>
      </c>
      <c r="Z659" s="22" t="s">
        <v>55</v>
      </c>
      <c r="AA659" s="22" t="s">
        <v>55</v>
      </c>
      <c r="AB659" s="22" t="s">
        <v>55</v>
      </c>
      <c r="AC659" t="s">
        <v>60</v>
      </c>
      <c r="AD659">
        <v>1</v>
      </c>
      <c r="AF659" t="s">
        <v>24</v>
      </c>
      <c r="AG659">
        <v>10</v>
      </c>
      <c r="AH659" t="s">
        <v>17</v>
      </c>
      <c r="AI659" s="5" t="s">
        <v>55</v>
      </c>
      <c r="AJ659" s="5" t="s">
        <v>55</v>
      </c>
      <c r="AK659" s="32" t="s">
        <v>55</v>
      </c>
      <c r="AL659" s="22" t="s">
        <v>55</v>
      </c>
      <c r="AM659" s="32" t="s">
        <v>55</v>
      </c>
      <c r="AN659" s="32" t="s">
        <v>55</v>
      </c>
      <c r="AO659" s="22" t="str">
        <f t="shared" si="62"/>
        <v>One-Time gift on N/A basis charged on N/A Delayed start date of N/A ending on N/A</v>
      </c>
      <c r="AP659" t="s">
        <v>38</v>
      </c>
      <c r="AQ659" s="5" t="s">
        <v>64</v>
      </c>
      <c r="AR659" s="5" t="s">
        <v>181</v>
      </c>
      <c r="AS659" s="5" t="s">
        <v>64</v>
      </c>
      <c r="AT659" s="5"/>
      <c r="AU659" t="s">
        <v>38</v>
      </c>
      <c r="AV659" t="s">
        <v>38</v>
      </c>
      <c r="AW659" t="s">
        <v>38</v>
      </c>
      <c r="AX659" t="s">
        <v>90</v>
      </c>
      <c r="AY659" s="35" t="s">
        <v>3327</v>
      </c>
      <c r="AZ659" s="36" t="s">
        <v>3289</v>
      </c>
      <c r="BA659" s="36" t="s">
        <v>4351</v>
      </c>
      <c r="BB659" s="36" t="s">
        <v>6247</v>
      </c>
      <c r="BC659" s="37"/>
      <c r="BD659" s="36" t="s">
        <v>6248</v>
      </c>
      <c r="BE659" s="36" t="s">
        <v>86</v>
      </c>
      <c r="BF659" t="s">
        <v>87</v>
      </c>
      <c r="BG659" s="39">
        <v>77668</v>
      </c>
      <c r="BH659" t="s">
        <v>53</v>
      </c>
      <c r="BI659" t="s">
        <v>221</v>
      </c>
      <c r="BJ659" s="5" t="s">
        <v>55</v>
      </c>
      <c r="BK659" t="s">
        <v>37</v>
      </c>
      <c r="BL659" t="s">
        <v>239</v>
      </c>
      <c r="BM659" t="s">
        <v>111</v>
      </c>
      <c r="BN659" t="s">
        <v>107</v>
      </c>
      <c r="BO659" t="s">
        <v>105</v>
      </c>
      <c r="BP659" s="4">
        <v>44188</v>
      </c>
      <c r="BQ659" s="5" t="s">
        <v>55</v>
      </c>
      <c r="BR659">
        <v>1234</v>
      </c>
      <c r="BS659" t="s">
        <v>176</v>
      </c>
      <c r="BT659">
        <v>30215</v>
      </c>
      <c r="BU659" t="s">
        <v>38</v>
      </c>
      <c r="BV659" t="s">
        <v>55</v>
      </c>
      <c r="BW659" s="5" t="s">
        <v>55</v>
      </c>
      <c r="BX659" s="22" t="s">
        <v>55</v>
      </c>
      <c r="BY659" s="5" t="s">
        <v>55</v>
      </c>
      <c r="BZ659" s="5" t="s">
        <v>55</v>
      </c>
      <c r="CA659" t="s">
        <v>37</v>
      </c>
      <c r="CB659" t="s">
        <v>37</v>
      </c>
      <c r="CC659" t="s">
        <v>55</v>
      </c>
    </row>
    <row r="660" spans="1:81" x14ac:dyDescent="0.2">
      <c r="A660" s="7" t="s">
        <v>37</v>
      </c>
      <c r="B660" t="s">
        <v>923</v>
      </c>
      <c r="C660" t="s">
        <v>136</v>
      </c>
      <c r="D660" t="s">
        <v>166</v>
      </c>
      <c r="E660" t="str">
        <f t="shared" si="63"/>
        <v>Load Scenario 659 (Org#=1| Campus#=1, GiftType#=2, Fund#=1)</v>
      </c>
      <c r="F660" s="24" t="str">
        <f t="shared" si="64"/>
        <v>CampusName=Main Campus|GiftType=Donate| DonatePurchaseGoal=Donate|FundName= General Giving| CategoryName=</v>
      </c>
      <c r="G660" s="24" t="str">
        <f t="shared" si="65"/>
        <v>Load Scenario 659 (Org#=1| Campus#=1, GiftType#=2, Fund#=1) - Using 'Main Campus',  'Donate', using 'AmountCurrency' of '10', with a 'One-Time' transaction using a 'New Bank Account' payment type 'ach' with account 'NormalAccount' number '856667' Submit = 'Yes'</v>
      </c>
      <c r="H660" s="24" t="str">
        <f t="shared" si="66"/>
        <v>Environment= https://sg-dev-web.securegive.com/,  User= testing+659+load@securegive.com</v>
      </c>
      <c r="I660" s="34" t="s">
        <v>244</v>
      </c>
      <c r="J660" t="s">
        <v>272</v>
      </c>
      <c r="K660" s="34" t="s">
        <v>2416</v>
      </c>
      <c r="L660" t="s">
        <v>271</v>
      </c>
      <c r="M660" t="s">
        <v>55</v>
      </c>
      <c r="N660" t="s">
        <v>55</v>
      </c>
      <c r="O660" s="1" t="s">
        <v>92</v>
      </c>
      <c r="P660" t="s">
        <v>13</v>
      </c>
      <c r="Q660">
        <v>1</v>
      </c>
      <c r="R660" s="24">
        <v>1</v>
      </c>
      <c r="S660" s="7" t="s">
        <v>213</v>
      </c>
      <c r="T660" s="7">
        <v>2</v>
      </c>
      <c r="U660" s="7" t="s">
        <v>213</v>
      </c>
      <c r="V660" s="26" t="s">
        <v>55</v>
      </c>
      <c r="W660" s="22" t="s">
        <v>55</v>
      </c>
      <c r="X660" s="32" t="s">
        <v>55</v>
      </c>
      <c r="Y660" s="32" t="s">
        <v>55</v>
      </c>
      <c r="Z660" s="22" t="s">
        <v>55</v>
      </c>
      <c r="AA660" s="22" t="s">
        <v>55</v>
      </c>
      <c r="AB660" s="22" t="s">
        <v>55</v>
      </c>
      <c r="AC660" t="s">
        <v>60</v>
      </c>
      <c r="AD660">
        <v>1</v>
      </c>
      <c r="AF660" t="s">
        <v>24</v>
      </c>
      <c r="AG660">
        <v>10</v>
      </c>
      <c r="AH660" t="s">
        <v>17</v>
      </c>
      <c r="AI660" s="5" t="s">
        <v>55</v>
      </c>
      <c r="AJ660" s="5" t="s">
        <v>55</v>
      </c>
      <c r="AK660" s="32" t="s">
        <v>55</v>
      </c>
      <c r="AL660" s="22" t="s">
        <v>55</v>
      </c>
      <c r="AM660" s="32" t="s">
        <v>55</v>
      </c>
      <c r="AN660" s="32" t="s">
        <v>55</v>
      </c>
      <c r="AO660" s="22" t="str">
        <f t="shared" si="62"/>
        <v>One-Time gift on N/A basis charged on N/A Delayed start date of N/A ending on N/A</v>
      </c>
      <c r="AP660" t="s">
        <v>38</v>
      </c>
      <c r="AQ660" s="5" t="s">
        <v>64</v>
      </c>
      <c r="AR660" s="5" t="s">
        <v>181</v>
      </c>
      <c r="AS660" s="5" t="s">
        <v>64</v>
      </c>
      <c r="AT660" s="5"/>
      <c r="AU660" t="s">
        <v>38</v>
      </c>
      <c r="AV660" t="s">
        <v>38</v>
      </c>
      <c r="AW660" t="s">
        <v>38</v>
      </c>
      <c r="AX660" t="s">
        <v>90</v>
      </c>
      <c r="AY660" s="35" t="s">
        <v>3280</v>
      </c>
      <c r="AZ660" s="36" t="s">
        <v>3383</v>
      </c>
      <c r="BA660" s="36" t="s">
        <v>4352</v>
      </c>
      <c r="BB660" s="36" t="s">
        <v>6249</v>
      </c>
      <c r="BC660" s="37"/>
      <c r="BD660" s="36" t="s">
        <v>5238</v>
      </c>
      <c r="BE660" s="36" t="s">
        <v>5444</v>
      </c>
      <c r="BF660" t="s">
        <v>87</v>
      </c>
      <c r="BG660" s="39">
        <v>12243</v>
      </c>
      <c r="BH660" t="s">
        <v>126</v>
      </c>
      <c r="BI660" t="s">
        <v>221</v>
      </c>
      <c r="BJ660" s="5" t="s">
        <v>55</v>
      </c>
      <c r="BK660" s="5" t="s">
        <v>55</v>
      </c>
      <c r="BL660" t="s">
        <v>236</v>
      </c>
      <c r="BM660" t="s">
        <v>110</v>
      </c>
      <c r="BN660" t="s">
        <v>119</v>
      </c>
      <c r="BO660">
        <v>856667</v>
      </c>
      <c r="BP660" s="5" t="s">
        <v>55</v>
      </c>
      <c r="BQ660" s="5" t="s">
        <v>55</v>
      </c>
      <c r="BR660" s="5" t="s">
        <v>55</v>
      </c>
      <c r="BS660" s="5" t="s">
        <v>55</v>
      </c>
      <c r="BT660" s="5" t="s">
        <v>55</v>
      </c>
      <c r="BU660" s="5" t="s">
        <v>55</v>
      </c>
      <c r="BV660" t="s">
        <v>38</v>
      </c>
      <c r="BW660" t="s">
        <v>51</v>
      </c>
      <c r="BX660" s="6" t="s">
        <v>132</v>
      </c>
      <c r="BY660" t="s">
        <v>52</v>
      </c>
      <c r="BZ660" s="5" t="s">
        <v>131</v>
      </c>
      <c r="CA660" t="s">
        <v>38</v>
      </c>
      <c r="CB660" t="s">
        <v>37</v>
      </c>
      <c r="CC660" t="s">
        <v>215</v>
      </c>
    </row>
    <row r="661" spans="1:81" x14ac:dyDescent="0.2">
      <c r="A661" s="7" t="s">
        <v>37</v>
      </c>
      <c r="B661" t="s">
        <v>924</v>
      </c>
      <c r="C661" t="s">
        <v>136</v>
      </c>
      <c r="D661" t="s">
        <v>166</v>
      </c>
      <c r="E661" t="str">
        <f t="shared" si="63"/>
        <v>Load Scenario 660 (Org#=1| Campus#=1, GiftType#=2, Fund#=1)</v>
      </c>
      <c r="F661" s="24" t="str">
        <f t="shared" si="64"/>
        <v>CampusName=Main Campus|GiftType=Donate| DonatePurchaseGoal=Donate|FundName= General Giving| CategoryName=</v>
      </c>
      <c r="G661" s="24" t="str">
        <f t="shared" si="65"/>
        <v>Load Scenario 660 (Org#=1| Campus#=1, GiftType#=2, Fund#=1) - Using 'Main Campus',  'Donate', using 'AmountCurrency' of '10', with a 'One-Time' transaction using a 'New Credit Card' payment type 'Visa' with account 'Visa_Personal' number '4111 1111 1111 1111' Submit = 'Yes'</v>
      </c>
      <c r="H661" s="24" t="str">
        <f t="shared" si="66"/>
        <v>Environment= https://sg-dev-web.securegive.com/,  User= testing+660+load@securegive.com</v>
      </c>
      <c r="I661" s="34" t="s">
        <v>244</v>
      </c>
      <c r="J661" t="s">
        <v>272</v>
      </c>
      <c r="K661" s="34" t="s">
        <v>2417</v>
      </c>
      <c r="L661" t="s">
        <v>271</v>
      </c>
      <c r="M661" t="s">
        <v>55</v>
      </c>
      <c r="N661" t="s">
        <v>55</v>
      </c>
      <c r="O661" s="1" t="s">
        <v>92</v>
      </c>
      <c r="P661" t="s">
        <v>13</v>
      </c>
      <c r="Q661">
        <v>1</v>
      </c>
      <c r="R661" s="24">
        <v>1</v>
      </c>
      <c r="S661" s="7" t="s">
        <v>213</v>
      </c>
      <c r="T661" s="7">
        <v>2</v>
      </c>
      <c r="U661" s="7" t="s">
        <v>213</v>
      </c>
      <c r="V661" s="26" t="s">
        <v>55</v>
      </c>
      <c r="W661" s="22" t="s">
        <v>55</v>
      </c>
      <c r="X661" s="32" t="s">
        <v>55</v>
      </c>
      <c r="Y661" s="32" t="s">
        <v>55</v>
      </c>
      <c r="Z661" s="22" t="s">
        <v>55</v>
      </c>
      <c r="AA661" s="22" t="s">
        <v>55</v>
      </c>
      <c r="AB661" s="22" t="s">
        <v>55</v>
      </c>
      <c r="AC661" t="s">
        <v>60</v>
      </c>
      <c r="AD661">
        <v>1</v>
      </c>
      <c r="AF661" t="s">
        <v>24</v>
      </c>
      <c r="AG661">
        <v>10</v>
      </c>
      <c r="AH661" t="s">
        <v>17</v>
      </c>
      <c r="AI661" s="5" t="s">
        <v>55</v>
      </c>
      <c r="AJ661" s="5" t="s">
        <v>55</v>
      </c>
      <c r="AK661" s="32" t="s">
        <v>55</v>
      </c>
      <c r="AL661" s="22" t="s">
        <v>55</v>
      </c>
      <c r="AM661" s="32" t="s">
        <v>55</v>
      </c>
      <c r="AN661" s="32" t="s">
        <v>55</v>
      </c>
      <c r="AO661" s="22" t="str">
        <f t="shared" si="62"/>
        <v>One-Time gift on N/A basis charged on N/A Delayed start date of N/A ending on N/A</v>
      </c>
      <c r="AP661" t="s">
        <v>38</v>
      </c>
      <c r="AQ661" s="5" t="s">
        <v>64</v>
      </c>
      <c r="AR661" s="5" t="s">
        <v>181</v>
      </c>
      <c r="AS661" s="5" t="s">
        <v>64</v>
      </c>
      <c r="AT661" s="5"/>
      <c r="AU661" t="s">
        <v>38</v>
      </c>
      <c r="AV661" t="s">
        <v>38</v>
      </c>
      <c r="AW661" t="s">
        <v>38</v>
      </c>
      <c r="AX661" t="s">
        <v>90</v>
      </c>
      <c r="AY661" s="35" t="s">
        <v>3672</v>
      </c>
      <c r="AZ661" s="36" t="s">
        <v>3261</v>
      </c>
      <c r="BA661" s="36" t="s">
        <v>4353</v>
      </c>
      <c r="BB661" s="36" t="s">
        <v>6250</v>
      </c>
      <c r="BC661" s="37"/>
      <c r="BD661" s="36" t="s">
        <v>6220</v>
      </c>
      <c r="BE661" s="36" t="s">
        <v>5396</v>
      </c>
      <c r="BF661" t="s">
        <v>87</v>
      </c>
      <c r="BG661" s="39">
        <v>3587</v>
      </c>
      <c r="BH661" t="s">
        <v>53</v>
      </c>
      <c r="BI661" t="s">
        <v>221</v>
      </c>
      <c r="BJ661" s="5" t="s">
        <v>55</v>
      </c>
      <c r="BK661" t="s">
        <v>37</v>
      </c>
      <c r="BL661" t="s">
        <v>237</v>
      </c>
      <c r="BM661" t="s">
        <v>111</v>
      </c>
      <c r="BN661" t="s">
        <v>121</v>
      </c>
      <c r="BO661" t="s">
        <v>98</v>
      </c>
      <c r="BP661" s="4">
        <v>44188</v>
      </c>
      <c r="BQ661">
        <v>123</v>
      </c>
      <c r="BR661" s="5" t="s">
        <v>55</v>
      </c>
      <c r="BS661" t="s">
        <v>50</v>
      </c>
      <c r="BT661">
        <v>30215</v>
      </c>
      <c r="BU661" t="s">
        <v>38</v>
      </c>
      <c r="BV661" t="s">
        <v>38</v>
      </c>
      <c r="BW661" s="5" t="s">
        <v>55</v>
      </c>
      <c r="BX661" s="22" t="s">
        <v>55</v>
      </c>
      <c r="BY661" s="5" t="s">
        <v>55</v>
      </c>
      <c r="BZ661" s="5" t="s">
        <v>55</v>
      </c>
      <c r="CA661" t="s">
        <v>37</v>
      </c>
      <c r="CB661" t="s">
        <v>37</v>
      </c>
      <c r="CC661" t="s">
        <v>55</v>
      </c>
    </row>
    <row r="662" spans="1:81" ht="17" customHeight="1" x14ac:dyDescent="0.2">
      <c r="A662" s="7" t="s">
        <v>37</v>
      </c>
      <c r="B662" t="s">
        <v>925</v>
      </c>
      <c r="C662" t="s">
        <v>136</v>
      </c>
      <c r="D662" t="s">
        <v>166</v>
      </c>
      <c r="E662" t="str">
        <f t="shared" si="63"/>
        <v>Load Scenario 661 (Org#=1| Campus#=1, GiftType#=2, Fund#=1)</v>
      </c>
      <c r="F662" s="24" t="str">
        <f t="shared" si="64"/>
        <v>CampusName=Main Campus|GiftType=Donate| DonatePurchaseGoal=Donate|FundName= General Giving| CategoryName=</v>
      </c>
      <c r="G662" s="24" t="str">
        <f t="shared" si="65"/>
        <v>Load Scenario 661 (Org#=1| Campus#=1, GiftType#=2, Fund#=1) - Using 'Main Campus',  'Donate', using 'AmountCurrency' of '10', with a 'One-Time' transaction using a 'New Credit Card' payment type 'Visa' with account 'Visa_Corporate_Purchase' number '4055 0111 1111 1111' Submit = 'Yes'</v>
      </c>
      <c r="H662" s="24" t="str">
        <f t="shared" si="66"/>
        <v>Environment= https://sg-dev-web.securegive.com/,  User= testing+661+load@securegive.com</v>
      </c>
      <c r="I662" s="34" t="s">
        <v>244</v>
      </c>
      <c r="J662" t="s">
        <v>272</v>
      </c>
      <c r="K662" s="34" t="s">
        <v>2418</v>
      </c>
      <c r="L662" t="s">
        <v>271</v>
      </c>
      <c r="M662" t="s">
        <v>55</v>
      </c>
      <c r="N662" t="s">
        <v>55</v>
      </c>
      <c r="O662" s="1" t="s">
        <v>92</v>
      </c>
      <c r="P662" t="s">
        <v>13</v>
      </c>
      <c r="Q662">
        <v>1</v>
      </c>
      <c r="R662" s="24">
        <v>1</v>
      </c>
      <c r="S662" s="7" t="s">
        <v>213</v>
      </c>
      <c r="T662" s="7">
        <v>2</v>
      </c>
      <c r="U662" s="7" t="s">
        <v>213</v>
      </c>
      <c r="V662" s="26" t="s">
        <v>55</v>
      </c>
      <c r="W662" s="22" t="s">
        <v>55</v>
      </c>
      <c r="X662" s="32" t="s">
        <v>55</v>
      </c>
      <c r="Y662" s="32" t="s">
        <v>55</v>
      </c>
      <c r="Z662" s="22" t="s">
        <v>55</v>
      </c>
      <c r="AA662" s="22" t="s">
        <v>55</v>
      </c>
      <c r="AB662" s="22" t="s">
        <v>55</v>
      </c>
      <c r="AC662" t="s">
        <v>60</v>
      </c>
      <c r="AD662">
        <v>1</v>
      </c>
      <c r="AF662" t="s">
        <v>24</v>
      </c>
      <c r="AG662">
        <v>10</v>
      </c>
      <c r="AH662" t="s">
        <v>17</v>
      </c>
      <c r="AI662" s="5" t="s">
        <v>55</v>
      </c>
      <c r="AJ662" s="5" t="s">
        <v>55</v>
      </c>
      <c r="AK662" s="32" t="s">
        <v>55</v>
      </c>
      <c r="AL662" s="22" t="s">
        <v>55</v>
      </c>
      <c r="AM662" s="32" t="s">
        <v>55</v>
      </c>
      <c r="AN662" s="32" t="s">
        <v>55</v>
      </c>
      <c r="AO662" s="22" t="str">
        <f t="shared" si="62"/>
        <v>One-Time gift on N/A basis charged on N/A Delayed start date of N/A ending on N/A</v>
      </c>
      <c r="AP662" t="s">
        <v>38</v>
      </c>
      <c r="AQ662" s="5" t="s">
        <v>64</v>
      </c>
      <c r="AR662" s="5" t="s">
        <v>181</v>
      </c>
      <c r="AS662" s="5" t="s">
        <v>64</v>
      </c>
      <c r="AT662" s="5"/>
      <c r="AU662" t="s">
        <v>38</v>
      </c>
      <c r="AV662" t="s">
        <v>38</v>
      </c>
      <c r="AW662" t="s">
        <v>38</v>
      </c>
      <c r="AX662" t="s">
        <v>90</v>
      </c>
      <c r="AY662" s="35" t="s">
        <v>3506</v>
      </c>
      <c r="AZ662" s="36" t="s">
        <v>3306</v>
      </c>
      <c r="BA662" s="36" t="s">
        <v>4354</v>
      </c>
      <c r="BB662" s="36" t="s">
        <v>6251</v>
      </c>
      <c r="BC662" s="37"/>
      <c r="BD662" s="36" t="s">
        <v>5700</v>
      </c>
      <c r="BE662" s="36" t="s">
        <v>5622</v>
      </c>
      <c r="BF662" t="s">
        <v>87</v>
      </c>
      <c r="BG662" s="39">
        <v>41784</v>
      </c>
      <c r="BH662" t="s">
        <v>53</v>
      </c>
      <c r="BI662" t="s">
        <v>221</v>
      </c>
      <c r="BJ662" s="5" t="s">
        <v>55</v>
      </c>
      <c r="BK662" t="s">
        <v>37</v>
      </c>
      <c r="BL662" t="s">
        <v>237</v>
      </c>
      <c r="BM662" t="s">
        <v>111</v>
      </c>
      <c r="BN662" t="s">
        <v>106</v>
      </c>
      <c r="BO662" t="s">
        <v>100</v>
      </c>
      <c r="BP662" s="4">
        <v>44188</v>
      </c>
      <c r="BQ662">
        <v>123</v>
      </c>
      <c r="BR662" s="5" t="s">
        <v>55</v>
      </c>
      <c r="BS662" t="s">
        <v>172</v>
      </c>
      <c r="BT662">
        <v>30215</v>
      </c>
      <c r="BU662" t="s">
        <v>38</v>
      </c>
      <c r="BV662" t="s">
        <v>38</v>
      </c>
      <c r="BW662" s="5" t="s">
        <v>55</v>
      </c>
      <c r="BX662" s="22" t="s">
        <v>55</v>
      </c>
      <c r="BY662" s="5" t="s">
        <v>55</v>
      </c>
      <c r="BZ662" s="5" t="s">
        <v>55</v>
      </c>
      <c r="CA662" t="s">
        <v>37</v>
      </c>
      <c r="CB662" t="s">
        <v>37</v>
      </c>
      <c r="CC662" t="s">
        <v>55</v>
      </c>
    </row>
    <row r="663" spans="1:81" x14ac:dyDescent="0.2">
      <c r="A663" s="7" t="s">
        <v>37</v>
      </c>
      <c r="B663" t="s">
        <v>926</v>
      </c>
      <c r="C663" t="s">
        <v>136</v>
      </c>
      <c r="D663" t="s">
        <v>166</v>
      </c>
      <c r="E663" t="str">
        <f t="shared" si="63"/>
        <v>Load Scenario 662 (Org#=1| Campus#=1, GiftType#=2, Fund#=1)</v>
      </c>
      <c r="F663" s="24" t="str">
        <f t="shared" si="64"/>
        <v>CampusName=Main Campus|GiftType=Donate| DonatePurchaseGoal=Donate|FundName= General Giving| CategoryName=</v>
      </c>
      <c r="G663" s="24" t="str">
        <f t="shared" si="65"/>
        <v>Load Scenario 662 (Org#=1| Campus#=1, GiftType#=2, Fund#=1) - Using 'Main Campus',  'Donate', using 'AmountCurrency' of '14', with a 'One-Time' transaction using a 'New Credit Card' payment type 'Visa' with account 'Mastercard_Personal' number '5454 5454 5454 5454' Submit = 'Yes'</v>
      </c>
      <c r="H663" s="24" t="str">
        <f t="shared" si="66"/>
        <v>Environment= https://sg-dev-web.securegive.com/,  User= testing+662+load@securegive.com</v>
      </c>
      <c r="I663" s="34" t="s">
        <v>244</v>
      </c>
      <c r="J663" t="s">
        <v>272</v>
      </c>
      <c r="K663" s="34" t="s">
        <v>2419</v>
      </c>
      <c r="L663" t="s">
        <v>271</v>
      </c>
      <c r="M663" t="s">
        <v>55</v>
      </c>
      <c r="N663" t="s">
        <v>55</v>
      </c>
      <c r="O663" s="1" t="s">
        <v>92</v>
      </c>
      <c r="P663" t="s">
        <v>13</v>
      </c>
      <c r="Q663">
        <v>1</v>
      </c>
      <c r="R663" s="24">
        <v>1</v>
      </c>
      <c r="S663" s="7" t="s">
        <v>213</v>
      </c>
      <c r="T663" s="7">
        <v>2</v>
      </c>
      <c r="U663" s="7" t="s">
        <v>213</v>
      </c>
      <c r="V663" s="26" t="s">
        <v>55</v>
      </c>
      <c r="W663" s="22" t="s">
        <v>55</v>
      </c>
      <c r="X663" s="32" t="s">
        <v>55</v>
      </c>
      <c r="Y663" s="32" t="s">
        <v>55</v>
      </c>
      <c r="Z663" s="22" t="s">
        <v>55</v>
      </c>
      <c r="AA663" s="22" t="s">
        <v>55</v>
      </c>
      <c r="AB663" s="22" t="s">
        <v>55</v>
      </c>
      <c r="AC663" t="s">
        <v>60</v>
      </c>
      <c r="AD663">
        <v>1</v>
      </c>
      <c r="AF663" t="s">
        <v>24</v>
      </c>
      <c r="AG663">
        <v>14</v>
      </c>
      <c r="AH663" t="s">
        <v>17</v>
      </c>
      <c r="AI663" s="5" t="s">
        <v>55</v>
      </c>
      <c r="AJ663" s="5" t="s">
        <v>55</v>
      </c>
      <c r="AK663" s="32" t="s">
        <v>55</v>
      </c>
      <c r="AL663" s="22" t="s">
        <v>55</v>
      </c>
      <c r="AM663" s="32" t="s">
        <v>55</v>
      </c>
      <c r="AN663" s="32" t="s">
        <v>55</v>
      </c>
      <c r="AO663" s="22" t="str">
        <f t="shared" si="62"/>
        <v>One-Time gift on N/A basis charged on N/A Delayed start date of N/A ending on N/A</v>
      </c>
      <c r="AP663" t="s">
        <v>38</v>
      </c>
      <c r="AQ663" s="5" t="s">
        <v>64</v>
      </c>
      <c r="AR663" s="5" t="s">
        <v>181</v>
      </c>
      <c r="AS663" s="5" t="s">
        <v>64</v>
      </c>
      <c r="AT663" s="5"/>
      <c r="AU663" t="s">
        <v>38</v>
      </c>
      <c r="AV663" t="s">
        <v>38</v>
      </c>
      <c r="AW663" t="s">
        <v>38</v>
      </c>
      <c r="AX663" t="s">
        <v>90</v>
      </c>
      <c r="AY663" s="35" t="s">
        <v>3501</v>
      </c>
      <c r="AZ663" s="36" t="s">
        <v>3386</v>
      </c>
      <c r="BA663" s="36" t="s">
        <v>4355</v>
      </c>
      <c r="BB663" s="36" t="s">
        <v>6252</v>
      </c>
      <c r="BC663" s="37"/>
      <c r="BD663" s="36" t="s">
        <v>6253</v>
      </c>
      <c r="BE663" s="36" t="s">
        <v>5317</v>
      </c>
      <c r="BF663" t="s">
        <v>87</v>
      </c>
      <c r="BG663" s="39">
        <v>83397</v>
      </c>
      <c r="BH663" t="s">
        <v>53</v>
      </c>
      <c r="BI663" t="s">
        <v>221</v>
      </c>
      <c r="BJ663" s="5" t="s">
        <v>55</v>
      </c>
      <c r="BK663" t="s">
        <v>37</v>
      </c>
      <c r="BL663" t="s">
        <v>237</v>
      </c>
      <c r="BM663" t="s">
        <v>111</v>
      </c>
      <c r="BN663" t="s">
        <v>122</v>
      </c>
      <c r="BO663" t="s">
        <v>101</v>
      </c>
      <c r="BP663" s="4">
        <v>44188</v>
      </c>
      <c r="BQ663">
        <v>123</v>
      </c>
      <c r="BR663" s="5" t="s">
        <v>55</v>
      </c>
      <c r="BS663" t="s">
        <v>173</v>
      </c>
      <c r="BT663">
        <v>30215</v>
      </c>
      <c r="BU663" t="s">
        <v>38</v>
      </c>
      <c r="BV663" t="s">
        <v>38</v>
      </c>
      <c r="BW663" s="5" t="s">
        <v>55</v>
      </c>
      <c r="BX663" s="22" t="s">
        <v>55</v>
      </c>
      <c r="BY663" s="5" t="s">
        <v>55</v>
      </c>
      <c r="BZ663" s="5" t="s">
        <v>55</v>
      </c>
      <c r="CA663" t="s">
        <v>38</v>
      </c>
      <c r="CB663" t="s">
        <v>37</v>
      </c>
      <c r="CC663" t="s">
        <v>55</v>
      </c>
    </row>
    <row r="664" spans="1:81" x14ac:dyDescent="0.2">
      <c r="A664" s="7" t="s">
        <v>37</v>
      </c>
      <c r="B664" t="s">
        <v>927</v>
      </c>
      <c r="C664" t="s">
        <v>136</v>
      </c>
      <c r="D664" t="s">
        <v>166</v>
      </c>
      <c r="E664" t="str">
        <f t="shared" si="63"/>
        <v>Load Scenario 663 (Org#=1| Campus#=1, GiftType#=2, Fund#=1)</v>
      </c>
      <c r="F664" s="24" t="str">
        <f t="shared" si="64"/>
        <v>CampusName=Main Campus|GiftType=Donate| DonatePurchaseGoal=Donate|FundName= General Giving| CategoryName=</v>
      </c>
      <c r="G664" s="24" t="str">
        <f t="shared" si="65"/>
        <v>Load Scenario 663 (Org#=1| Campus#=1, GiftType#=2, Fund#=1) - Using 'Main Campus',  'Donate', using 'AmountCurrency' of '15', with a 'One-Time' transaction using a 'New Credit Card' payment type 'Mastercard' with account 'Mastercard_Corporate' number '5405 2222 2222 2226' Submit = 'Yes'</v>
      </c>
      <c r="H664" s="24" t="str">
        <f t="shared" si="66"/>
        <v>Environment= https://sg-dev-web.securegive.com/,  User= testing+663+load@securegive.com</v>
      </c>
      <c r="I664" s="34" t="s">
        <v>244</v>
      </c>
      <c r="J664" t="s">
        <v>272</v>
      </c>
      <c r="K664" s="34" t="s">
        <v>2420</v>
      </c>
      <c r="L664" t="s">
        <v>271</v>
      </c>
      <c r="M664" t="s">
        <v>55</v>
      </c>
      <c r="N664" t="s">
        <v>55</v>
      </c>
      <c r="O664" s="1" t="s">
        <v>92</v>
      </c>
      <c r="P664" t="s">
        <v>13</v>
      </c>
      <c r="Q664">
        <v>1</v>
      </c>
      <c r="R664" s="24">
        <v>1</v>
      </c>
      <c r="S664" s="7" t="s">
        <v>213</v>
      </c>
      <c r="T664" s="7">
        <v>2</v>
      </c>
      <c r="U664" s="7" t="s">
        <v>213</v>
      </c>
      <c r="V664" s="26" t="s">
        <v>55</v>
      </c>
      <c r="W664" s="22" t="s">
        <v>55</v>
      </c>
      <c r="X664" s="32" t="s">
        <v>55</v>
      </c>
      <c r="Y664" s="32" t="s">
        <v>55</v>
      </c>
      <c r="Z664" s="22" t="s">
        <v>55</v>
      </c>
      <c r="AA664" s="22" t="s">
        <v>55</v>
      </c>
      <c r="AB664" s="22" t="s">
        <v>55</v>
      </c>
      <c r="AC664" t="s">
        <v>60</v>
      </c>
      <c r="AD664">
        <v>1</v>
      </c>
      <c r="AF664" t="s">
        <v>24</v>
      </c>
      <c r="AG664">
        <v>15</v>
      </c>
      <c r="AH664" t="s">
        <v>17</v>
      </c>
      <c r="AI664" s="5" t="s">
        <v>55</v>
      </c>
      <c r="AJ664" s="5" t="s">
        <v>55</v>
      </c>
      <c r="AK664" s="32" t="s">
        <v>55</v>
      </c>
      <c r="AL664" s="22" t="s">
        <v>55</v>
      </c>
      <c r="AM664" s="32" t="s">
        <v>55</v>
      </c>
      <c r="AN664" s="32" t="s">
        <v>55</v>
      </c>
      <c r="AO664" s="22" t="str">
        <f t="shared" si="62"/>
        <v>One-Time gift on N/A basis charged on N/A Delayed start date of N/A ending on N/A</v>
      </c>
      <c r="AP664" t="s">
        <v>38</v>
      </c>
      <c r="AQ664" s="5" t="s">
        <v>64</v>
      </c>
      <c r="AR664" s="5" t="s">
        <v>181</v>
      </c>
      <c r="AS664" s="5" t="s">
        <v>64</v>
      </c>
      <c r="AT664" s="5"/>
      <c r="AU664" t="s">
        <v>38</v>
      </c>
      <c r="AV664" t="s">
        <v>38</v>
      </c>
      <c r="AW664" t="s">
        <v>38</v>
      </c>
      <c r="AX664" t="s">
        <v>90</v>
      </c>
      <c r="AY664" s="35" t="s">
        <v>3655</v>
      </c>
      <c r="AZ664" s="36" t="s">
        <v>3625</v>
      </c>
      <c r="BA664" s="36" t="s">
        <v>4356</v>
      </c>
      <c r="BB664" s="36" t="s">
        <v>6254</v>
      </c>
      <c r="BC664" s="37"/>
      <c r="BD664" s="36" t="s">
        <v>5242</v>
      </c>
      <c r="BE664" s="36" t="s">
        <v>5447</v>
      </c>
      <c r="BF664" t="s">
        <v>87</v>
      </c>
      <c r="BG664" s="39">
        <v>28292</v>
      </c>
      <c r="BH664" t="s">
        <v>53</v>
      </c>
      <c r="BI664" t="s">
        <v>221</v>
      </c>
      <c r="BJ664" s="5" t="s">
        <v>55</v>
      </c>
      <c r="BK664" t="s">
        <v>37</v>
      </c>
      <c r="BL664" t="s">
        <v>238</v>
      </c>
      <c r="BM664" t="s">
        <v>111</v>
      </c>
      <c r="BN664" t="s">
        <v>123</v>
      </c>
      <c r="BO664" t="s">
        <v>103</v>
      </c>
      <c r="BP664" s="4">
        <v>44188</v>
      </c>
      <c r="BQ664">
        <v>123</v>
      </c>
      <c r="BR664" s="5" t="s">
        <v>55</v>
      </c>
      <c r="BS664" t="s">
        <v>174</v>
      </c>
      <c r="BT664">
        <v>30215</v>
      </c>
      <c r="BU664" t="s">
        <v>38</v>
      </c>
      <c r="BV664" t="s">
        <v>38</v>
      </c>
      <c r="BW664" s="5" t="s">
        <v>55</v>
      </c>
      <c r="BX664" s="22" t="s">
        <v>55</v>
      </c>
      <c r="BY664" s="5" t="s">
        <v>55</v>
      </c>
      <c r="BZ664" s="5" t="s">
        <v>55</v>
      </c>
      <c r="CA664" t="s">
        <v>38</v>
      </c>
      <c r="CB664" t="s">
        <v>37</v>
      </c>
      <c r="CC664" t="s">
        <v>55</v>
      </c>
    </row>
    <row r="665" spans="1:81" x14ac:dyDescent="0.2">
      <c r="A665" s="7" t="s">
        <v>37</v>
      </c>
      <c r="B665" t="s">
        <v>928</v>
      </c>
      <c r="C665" t="s">
        <v>136</v>
      </c>
      <c r="D665" t="s">
        <v>166</v>
      </c>
      <c r="E665" t="str">
        <f t="shared" si="63"/>
        <v>Load Scenario 664 (Org#=1| Campus#=1, GiftType#=2, Fund#=1)</v>
      </c>
      <c r="F665" s="24" t="str">
        <f t="shared" si="64"/>
        <v>CampusName=Main Campus|GiftType=Donate| DonatePurchaseGoal=Donate|FundName= General Giving| CategoryName=</v>
      </c>
      <c r="G665" s="24" t="str">
        <f t="shared" si="65"/>
        <v>Load Scenario 664 (Org#=1| Campus#=1, GiftType#=2, Fund#=1) - Using 'Main Campus',  'Donate', using 'AmountCurrency' of '16', with a 'One-Time' transaction using a 'New Credit Card' payment type 'Discover' with account 'Discover' number '6011 0009 9550 0000' Submit = 'Yes'</v>
      </c>
      <c r="H665" s="24" t="str">
        <f t="shared" si="66"/>
        <v>Environment= https://sg-dev-web.securegive.com/,  User= testing+664+load@securegive.com</v>
      </c>
      <c r="I665" s="34" t="s">
        <v>244</v>
      </c>
      <c r="J665" t="s">
        <v>272</v>
      </c>
      <c r="K665" s="34" t="s">
        <v>2421</v>
      </c>
      <c r="L665" t="s">
        <v>271</v>
      </c>
      <c r="M665" t="s">
        <v>55</v>
      </c>
      <c r="N665" t="s">
        <v>55</v>
      </c>
      <c r="O665" s="1" t="s">
        <v>92</v>
      </c>
      <c r="P665" t="s">
        <v>13</v>
      </c>
      <c r="Q665">
        <v>1</v>
      </c>
      <c r="R665" s="24">
        <v>1</v>
      </c>
      <c r="S665" s="7" t="s">
        <v>213</v>
      </c>
      <c r="T665" s="7">
        <v>2</v>
      </c>
      <c r="U665" s="7" t="s">
        <v>213</v>
      </c>
      <c r="V665" s="26" t="s">
        <v>55</v>
      </c>
      <c r="W665" s="22" t="s">
        <v>55</v>
      </c>
      <c r="X665" s="32" t="s">
        <v>55</v>
      </c>
      <c r="Y665" s="32" t="s">
        <v>55</v>
      </c>
      <c r="Z665" s="22" t="s">
        <v>55</v>
      </c>
      <c r="AA665" s="22" t="s">
        <v>55</v>
      </c>
      <c r="AB665" s="22" t="s">
        <v>55</v>
      </c>
      <c r="AC665" t="s">
        <v>60</v>
      </c>
      <c r="AD665">
        <v>1</v>
      </c>
      <c r="AF665" t="s">
        <v>24</v>
      </c>
      <c r="AG665">
        <v>16</v>
      </c>
      <c r="AH665" t="s">
        <v>17</v>
      </c>
      <c r="AI665" s="5" t="s">
        <v>55</v>
      </c>
      <c r="AJ665" s="5" t="s">
        <v>55</v>
      </c>
      <c r="AK665" s="32" t="s">
        <v>55</v>
      </c>
      <c r="AL665" s="22" t="s">
        <v>55</v>
      </c>
      <c r="AM665" s="32" t="s">
        <v>55</v>
      </c>
      <c r="AN665" s="32" t="s">
        <v>55</v>
      </c>
      <c r="AO665" s="22" t="str">
        <f t="shared" si="62"/>
        <v>One-Time gift on N/A basis charged on N/A Delayed start date of N/A ending on N/A</v>
      </c>
      <c r="AP665" t="s">
        <v>38</v>
      </c>
      <c r="AQ665" s="5" t="s">
        <v>64</v>
      </c>
      <c r="AR665" s="5" t="s">
        <v>181</v>
      </c>
      <c r="AS665" s="5" t="s">
        <v>64</v>
      </c>
      <c r="AT665" s="5"/>
      <c r="AU665" t="s">
        <v>38</v>
      </c>
      <c r="AV665" t="s">
        <v>38</v>
      </c>
      <c r="AW665" t="s">
        <v>38</v>
      </c>
      <c r="AX665" t="s">
        <v>90</v>
      </c>
      <c r="AY665" s="35" t="s">
        <v>3583</v>
      </c>
      <c r="AZ665" s="36" t="s">
        <v>3264</v>
      </c>
      <c r="BA665" s="36" t="s">
        <v>4357</v>
      </c>
      <c r="BB665" s="36" t="s">
        <v>6255</v>
      </c>
      <c r="BC665" s="37"/>
      <c r="BD665" s="36" t="s">
        <v>6256</v>
      </c>
      <c r="BE665" s="36" t="s">
        <v>5248</v>
      </c>
      <c r="BF665" t="s">
        <v>87</v>
      </c>
      <c r="BG665" s="39">
        <v>40715</v>
      </c>
      <c r="BH665" t="s">
        <v>53</v>
      </c>
      <c r="BI665" t="s">
        <v>221</v>
      </c>
      <c r="BJ665" s="5" t="s">
        <v>55</v>
      </c>
      <c r="BK665" t="s">
        <v>37</v>
      </c>
      <c r="BL665" t="s">
        <v>96</v>
      </c>
      <c r="BM665" t="s">
        <v>111</v>
      </c>
      <c r="BN665" t="s">
        <v>96</v>
      </c>
      <c r="BO665" t="s">
        <v>104</v>
      </c>
      <c r="BP665" s="4">
        <v>44188</v>
      </c>
      <c r="BQ665">
        <v>123</v>
      </c>
      <c r="BR665" s="5" t="s">
        <v>55</v>
      </c>
      <c r="BS665" t="s">
        <v>175</v>
      </c>
      <c r="BT665">
        <v>30215</v>
      </c>
      <c r="BU665" t="s">
        <v>38</v>
      </c>
      <c r="BV665" t="s">
        <v>38</v>
      </c>
      <c r="BW665" s="5" t="s">
        <v>55</v>
      </c>
      <c r="BX665" s="22" t="s">
        <v>55</v>
      </c>
      <c r="BY665" s="5" t="s">
        <v>55</v>
      </c>
      <c r="BZ665" s="5" t="s">
        <v>55</v>
      </c>
      <c r="CA665" t="s">
        <v>37</v>
      </c>
      <c r="CB665" t="s">
        <v>37</v>
      </c>
      <c r="CC665" t="s">
        <v>55</v>
      </c>
    </row>
    <row r="666" spans="1:81" x14ac:dyDescent="0.2">
      <c r="A666" s="7" t="s">
        <v>37</v>
      </c>
      <c r="B666" t="s">
        <v>929</v>
      </c>
      <c r="C666" t="s">
        <v>136</v>
      </c>
      <c r="D666" t="s">
        <v>166</v>
      </c>
      <c r="E666" t="str">
        <f t="shared" si="63"/>
        <v>Load Scenario 665 (Org#=1| Campus#=1, GiftType#=2, Fund#=1)</v>
      </c>
      <c r="F666" s="24" t="str">
        <f t="shared" si="64"/>
        <v>CampusName=Main Campus|GiftType=Donate| DonatePurchaseGoal=Donate|FundName= General Giving| CategoryName=</v>
      </c>
      <c r="G666" s="24" t="str">
        <f t="shared" si="65"/>
        <v>Load Scenario 665 (Org#=1| Campus#=1, GiftType#=2, Fund#=1) - Using 'Main Campus',  'Donate', using 'AmountCurrency' of '10', with a 'One-Time' transaction using a 'New Credit Card' payment type 'Amex' with account 'American_Express' number '3714 496353 98431' Submit = 'Yes'</v>
      </c>
      <c r="H666" s="24" t="str">
        <f t="shared" si="66"/>
        <v>Environment= https://sg-dev-web.securegive.com/,  User= testing+665+load@securegive.com</v>
      </c>
      <c r="I666" s="34" t="s">
        <v>244</v>
      </c>
      <c r="J666" t="s">
        <v>272</v>
      </c>
      <c r="K666" s="34" t="s">
        <v>2422</v>
      </c>
      <c r="L666" t="s">
        <v>271</v>
      </c>
      <c r="M666" t="s">
        <v>55</v>
      </c>
      <c r="N666" t="s">
        <v>55</v>
      </c>
      <c r="O666" s="1" t="s">
        <v>92</v>
      </c>
      <c r="P666" t="s">
        <v>13</v>
      </c>
      <c r="Q666">
        <v>1</v>
      </c>
      <c r="R666" s="24">
        <v>1</v>
      </c>
      <c r="S666" s="7" t="s">
        <v>213</v>
      </c>
      <c r="T666" s="7">
        <v>2</v>
      </c>
      <c r="U666" s="7" t="s">
        <v>213</v>
      </c>
      <c r="V666" s="26" t="s">
        <v>55</v>
      </c>
      <c r="W666" s="22" t="s">
        <v>55</v>
      </c>
      <c r="X666" s="32" t="s">
        <v>55</v>
      </c>
      <c r="Y666" s="32" t="s">
        <v>55</v>
      </c>
      <c r="Z666" s="22" t="s">
        <v>55</v>
      </c>
      <c r="AA666" s="22" t="s">
        <v>55</v>
      </c>
      <c r="AB666" s="22" t="s">
        <v>55</v>
      </c>
      <c r="AC666" t="s">
        <v>60</v>
      </c>
      <c r="AD666">
        <v>1</v>
      </c>
      <c r="AF666" t="s">
        <v>24</v>
      </c>
      <c r="AG666">
        <v>10</v>
      </c>
      <c r="AH666" t="s">
        <v>17</v>
      </c>
      <c r="AI666" s="5" t="s">
        <v>55</v>
      </c>
      <c r="AJ666" s="5" t="s">
        <v>55</v>
      </c>
      <c r="AK666" s="32" t="s">
        <v>55</v>
      </c>
      <c r="AL666" s="22" t="s">
        <v>55</v>
      </c>
      <c r="AM666" s="32" t="s">
        <v>55</v>
      </c>
      <c r="AN666" s="32" t="s">
        <v>55</v>
      </c>
      <c r="AO666" s="22" t="str">
        <f t="shared" si="62"/>
        <v>One-Time gift on N/A basis charged on N/A Delayed start date of N/A ending on N/A</v>
      </c>
      <c r="AP666" t="s">
        <v>38</v>
      </c>
      <c r="AQ666" s="5" t="s">
        <v>64</v>
      </c>
      <c r="AR666" s="5" t="s">
        <v>181</v>
      </c>
      <c r="AS666" s="5" t="s">
        <v>64</v>
      </c>
      <c r="AT666" s="5"/>
      <c r="AU666" t="s">
        <v>38</v>
      </c>
      <c r="AV666" t="s">
        <v>38</v>
      </c>
      <c r="AW666" t="s">
        <v>38</v>
      </c>
      <c r="AX666" t="s">
        <v>90</v>
      </c>
      <c r="AY666" s="35" t="s">
        <v>3439</v>
      </c>
      <c r="AZ666" s="36" t="s">
        <v>3370</v>
      </c>
      <c r="BA666" s="36" t="s">
        <v>4358</v>
      </c>
      <c r="BB666" s="36" t="s">
        <v>6257</v>
      </c>
      <c r="BC666" s="37"/>
      <c r="BD666" s="36" t="s">
        <v>5514</v>
      </c>
      <c r="BE666" s="36" t="s">
        <v>5292</v>
      </c>
      <c r="BF666" t="s">
        <v>87</v>
      </c>
      <c r="BG666" s="39">
        <v>62383</v>
      </c>
      <c r="BH666" t="s">
        <v>53</v>
      </c>
      <c r="BI666" t="s">
        <v>221</v>
      </c>
      <c r="BJ666" s="5" t="s">
        <v>55</v>
      </c>
      <c r="BK666" t="s">
        <v>37</v>
      </c>
      <c r="BL666" t="s">
        <v>239</v>
      </c>
      <c r="BM666" t="s">
        <v>111</v>
      </c>
      <c r="BN666" t="s">
        <v>107</v>
      </c>
      <c r="BO666" t="s">
        <v>105</v>
      </c>
      <c r="BP666" s="4">
        <v>44188</v>
      </c>
      <c r="BQ666" s="5" t="s">
        <v>55</v>
      </c>
      <c r="BR666">
        <v>1234</v>
      </c>
      <c r="BS666" t="s">
        <v>176</v>
      </c>
      <c r="BT666">
        <v>30215</v>
      </c>
      <c r="BU666" t="s">
        <v>38</v>
      </c>
      <c r="BV666" t="s">
        <v>55</v>
      </c>
      <c r="BW666" s="5" t="s">
        <v>55</v>
      </c>
      <c r="BX666" s="22" t="s">
        <v>55</v>
      </c>
      <c r="BY666" s="5" t="s">
        <v>55</v>
      </c>
      <c r="BZ666" s="5" t="s">
        <v>55</v>
      </c>
      <c r="CA666" t="s">
        <v>37</v>
      </c>
      <c r="CB666" t="s">
        <v>37</v>
      </c>
      <c r="CC666" t="s">
        <v>55</v>
      </c>
    </row>
    <row r="667" spans="1:81" x14ac:dyDescent="0.2">
      <c r="A667" s="7" t="s">
        <v>37</v>
      </c>
      <c r="B667" t="s">
        <v>930</v>
      </c>
      <c r="C667" t="s">
        <v>136</v>
      </c>
      <c r="D667" t="s">
        <v>166</v>
      </c>
      <c r="E667" t="str">
        <f t="shared" si="63"/>
        <v>Load Scenario 666 (Org#=1| Campus#=1, GiftType#=2, Fund#=1)</v>
      </c>
      <c r="F667" s="24" t="str">
        <f t="shared" si="64"/>
        <v>CampusName=Main Campus|GiftType=Donate| DonatePurchaseGoal=Donate|FundName= General Giving| CategoryName=</v>
      </c>
      <c r="G667" s="24" t="str">
        <f t="shared" si="65"/>
        <v>Load Scenario 666 (Org#=1| Campus#=1, GiftType#=2, Fund#=1) - Using 'Main Campus',  'Donate', using 'AmountCurrency' of '10', with a 'One-Time' transaction using a 'New Bank Account' payment type 'ach' with account 'NormalAccount' number '856667' Submit = 'Yes'</v>
      </c>
      <c r="H667" s="24" t="str">
        <f t="shared" si="66"/>
        <v>Environment= https://sg-dev-web.securegive.com/,  User= testing+666+load@securegive.com</v>
      </c>
      <c r="I667" s="34" t="s">
        <v>244</v>
      </c>
      <c r="J667" t="s">
        <v>272</v>
      </c>
      <c r="K667" s="34" t="s">
        <v>2423</v>
      </c>
      <c r="L667" t="s">
        <v>271</v>
      </c>
      <c r="M667" t="s">
        <v>55</v>
      </c>
      <c r="N667" t="s">
        <v>55</v>
      </c>
      <c r="O667" s="1" t="s">
        <v>92</v>
      </c>
      <c r="P667" t="s">
        <v>13</v>
      </c>
      <c r="Q667">
        <v>1</v>
      </c>
      <c r="R667" s="24">
        <v>1</v>
      </c>
      <c r="S667" s="7" t="s">
        <v>213</v>
      </c>
      <c r="T667" s="7">
        <v>2</v>
      </c>
      <c r="U667" s="7" t="s">
        <v>213</v>
      </c>
      <c r="V667" s="26" t="s">
        <v>55</v>
      </c>
      <c r="W667" s="22" t="s">
        <v>55</v>
      </c>
      <c r="X667" s="32" t="s">
        <v>55</v>
      </c>
      <c r="Y667" s="32" t="s">
        <v>55</v>
      </c>
      <c r="Z667" s="22" t="s">
        <v>55</v>
      </c>
      <c r="AA667" s="22" t="s">
        <v>55</v>
      </c>
      <c r="AB667" s="22" t="s">
        <v>55</v>
      </c>
      <c r="AC667" t="s">
        <v>60</v>
      </c>
      <c r="AD667">
        <v>1</v>
      </c>
      <c r="AF667" t="s">
        <v>24</v>
      </c>
      <c r="AG667">
        <v>10</v>
      </c>
      <c r="AH667" t="s">
        <v>17</v>
      </c>
      <c r="AI667" s="5" t="s">
        <v>55</v>
      </c>
      <c r="AJ667" s="5" t="s">
        <v>55</v>
      </c>
      <c r="AK667" s="32" t="s">
        <v>55</v>
      </c>
      <c r="AL667" s="22" t="s">
        <v>55</v>
      </c>
      <c r="AM667" s="32" t="s">
        <v>55</v>
      </c>
      <c r="AN667" s="32" t="s">
        <v>55</v>
      </c>
      <c r="AO667" s="22" t="str">
        <f t="shared" si="62"/>
        <v>One-Time gift on N/A basis charged on N/A Delayed start date of N/A ending on N/A</v>
      </c>
      <c r="AP667" t="s">
        <v>38</v>
      </c>
      <c r="AQ667" s="5" t="s">
        <v>64</v>
      </c>
      <c r="AR667" s="5" t="s">
        <v>181</v>
      </c>
      <c r="AS667" s="5" t="s">
        <v>64</v>
      </c>
      <c r="AT667" s="5"/>
      <c r="AU667" t="s">
        <v>38</v>
      </c>
      <c r="AV667" t="s">
        <v>38</v>
      </c>
      <c r="AW667" t="s">
        <v>38</v>
      </c>
      <c r="AX667" t="s">
        <v>90</v>
      </c>
      <c r="AY667" s="35" t="s">
        <v>3357</v>
      </c>
      <c r="AZ667" s="36" t="s">
        <v>3261</v>
      </c>
      <c r="BA667" s="36" t="s">
        <v>4359</v>
      </c>
      <c r="BB667" s="36" t="s">
        <v>6258</v>
      </c>
      <c r="BC667" s="37"/>
      <c r="BD667" s="36" t="s">
        <v>5404</v>
      </c>
      <c r="BE667" s="36" t="s">
        <v>5459</v>
      </c>
      <c r="BF667" t="s">
        <v>87</v>
      </c>
      <c r="BG667" s="39">
        <v>35472</v>
      </c>
      <c r="BH667" t="s">
        <v>126</v>
      </c>
      <c r="BI667" t="s">
        <v>221</v>
      </c>
      <c r="BJ667" s="5" t="s">
        <v>55</v>
      </c>
      <c r="BK667" s="5" t="s">
        <v>55</v>
      </c>
      <c r="BL667" t="s">
        <v>236</v>
      </c>
      <c r="BM667" t="s">
        <v>110</v>
      </c>
      <c r="BN667" t="s">
        <v>119</v>
      </c>
      <c r="BO667">
        <v>856667</v>
      </c>
      <c r="BP667" s="5" t="s">
        <v>55</v>
      </c>
      <c r="BQ667" s="5" t="s">
        <v>55</v>
      </c>
      <c r="BR667" s="5" t="s">
        <v>55</v>
      </c>
      <c r="BS667" s="5" t="s">
        <v>55</v>
      </c>
      <c r="BT667" s="5" t="s">
        <v>55</v>
      </c>
      <c r="BU667" s="5" t="s">
        <v>55</v>
      </c>
      <c r="BV667" t="s">
        <v>38</v>
      </c>
      <c r="BW667" t="s">
        <v>51</v>
      </c>
      <c r="BX667" s="6" t="s">
        <v>132</v>
      </c>
      <c r="BY667" t="s">
        <v>52</v>
      </c>
      <c r="BZ667" s="5" t="s">
        <v>131</v>
      </c>
      <c r="CA667" t="s">
        <v>38</v>
      </c>
      <c r="CB667" t="s">
        <v>37</v>
      </c>
      <c r="CC667" t="s">
        <v>215</v>
      </c>
    </row>
    <row r="668" spans="1:81" x14ac:dyDescent="0.2">
      <c r="A668" s="7" t="s">
        <v>37</v>
      </c>
      <c r="B668" t="s">
        <v>931</v>
      </c>
      <c r="C668" t="s">
        <v>136</v>
      </c>
      <c r="D668" t="s">
        <v>166</v>
      </c>
      <c r="E668" t="str">
        <f t="shared" si="63"/>
        <v>Load Scenario 667 (Org#=1| Campus#=1, GiftType#=2, Fund#=1)</v>
      </c>
      <c r="F668" s="24" t="str">
        <f t="shared" si="64"/>
        <v>CampusName=Main Campus|GiftType=Donate| DonatePurchaseGoal=Donate|FundName= General Giving| CategoryName=</v>
      </c>
      <c r="G668" s="24" t="str">
        <f t="shared" si="65"/>
        <v>Load Scenario 667 (Org#=1| Campus#=1, GiftType#=2, Fund#=1) - Using 'Main Campus',  'Donate', using 'AmountCurrency' of '10', with a 'One-Time' transaction using a 'New Credit Card' payment type 'Visa' with account 'Visa_Personal' number '4111 1111 1111 1111' Submit = 'Yes'</v>
      </c>
      <c r="H668" s="24" t="str">
        <f t="shared" si="66"/>
        <v>Environment= https://sg-dev-web.securegive.com/,  User= testing+667+load@securegive.com</v>
      </c>
      <c r="I668" s="34" t="s">
        <v>244</v>
      </c>
      <c r="J668" t="s">
        <v>272</v>
      </c>
      <c r="K668" s="34" t="s">
        <v>2424</v>
      </c>
      <c r="L668" t="s">
        <v>271</v>
      </c>
      <c r="M668" t="s">
        <v>55</v>
      </c>
      <c r="N668" t="s">
        <v>55</v>
      </c>
      <c r="O668" s="1" t="s">
        <v>92</v>
      </c>
      <c r="P668" t="s">
        <v>13</v>
      </c>
      <c r="Q668">
        <v>1</v>
      </c>
      <c r="R668" s="24">
        <v>1</v>
      </c>
      <c r="S668" s="7" t="s">
        <v>213</v>
      </c>
      <c r="T668" s="7">
        <v>2</v>
      </c>
      <c r="U668" s="7" t="s">
        <v>213</v>
      </c>
      <c r="V668" s="26" t="s">
        <v>55</v>
      </c>
      <c r="W668" s="22" t="s">
        <v>55</v>
      </c>
      <c r="X668" s="32" t="s">
        <v>55</v>
      </c>
      <c r="Y668" s="32" t="s">
        <v>55</v>
      </c>
      <c r="Z668" s="22" t="s">
        <v>55</v>
      </c>
      <c r="AA668" s="22" t="s">
        <v>55</v>
      </c>
      <c r="AB668" s="22" t="s">
        <v>55</v>
      </c>
      <c r="AC668" t="s">
        <v>60</v>
      </c>
      <c r="AD668">
        <v>1</v>
      </c>
      <c r="AF668" t="s">
        <v>24</v>
      </c>
      <c r="AG668">
        <v>10</v>
      </c>
      <c r="AH668" t="s">
        <v>17</v>
      </c>
      <c r="AI668" s="5" t="s">
        <v>55</v>
      </c>
      <c r="AJ668" s="5" t="s">
        <v>55</v>
      </c>
      <c r="AK668" s="32" t="s">
        <v>55</v>
      </c>
      <c r="AL668" s="22" t="s">
        <v>55</v>
      </c>
      <c r="AM668" s="32" t="s">
        <v>55</v>
      </c>
      <c r="AN668" s="32" t="s">
        <v>55</v>
      </c>
      <c r="AO668" s="22" t="str">
        <f t="shared" si="62"/>
        <v>One-Time gift on N/A basis charged on N/A Delayed start date of N/A ending on N/A</v>
      </c>
      <c r="AP668" t="s">
        <v>38</v>
      </c>
      <c r="AQ668" s="5" t="s">
        <v>64</v>
      </c>
      <c r="AR668" s="5" t="s">
        <v>181</v>
      </c>
      <c r="AS668" s="5" t="s">
        <v>64</v>
      </c>
      <c r="AT668" s="5"/>
      <c r="AU668" t="s">
        <v>38</v>
      </c>
      <c r="AV668" t="s">
        <v>38</v>
      </c>
      <c r="AW668" t="s">
        <v>38</v>
      </c>
      <c r="AX668" t="s">
        <v>90</v>
      </c>
      <c r="AY668" s="35" t="s">
        <v>3629</v>
      </c>
      <c r="AZ668" s="36" t="s">
        <v>3636</v>
      </c>
      <c r="BA668" s="36" t="s">
        <v>4360</v>
      </c>
      <c r="BB668" s="36" t="s">
        <v>6259</v>
      </c>
      <c r="BC668" s="37"/>
      <c r="BD668" s="36" t="s">
        <v>5748</v>
      </c>
      <c r="BE668" s="36" t="s">
        <v>5332</v>
      </c>
      <c r="BF668" t="s">
        <v>87</v>
      </c>
      <c r="BG668" s="39">
        <v>85101</v>
      </c>
      <c r="BH668" t="s">
        <v>53</v>
      </c>
      <c r="BI668" t="s">
        <v>221</v>
      </c>
      <c r="BJ668" s="5" t="s">
        <v>55</v>
      </c>
      <c r="BK668" t="s">
        <v>37</v>
      </c>
      <c r="BL668" t="s">
        <v>237</v>
      </c>
      <c r="BM668" t="s">
        <v>111</v>
      </c>
      <c r="BN668" t="s">
        <v>121</v>
      </c>
      <c r="BO668" t="s">
        <v>98</v>
      </c>
      <c r="BP668" s="4">
        <v>44188</v>
      </c>
      <c r="BQ668">
        <v>123</v>
      </c>
      <c r="BR668" s="5" t="s">
        <v>55</v>
      </c>
      <c r="BS668" t="s">
        <v>50</v>
      </c>
      <c r="BT668">
        <v>30215</v>
      </c>
      <c r="BU668" t="s">
        <v>38</v>
      </c>
      <c r="BV668" t="s">
        <v>38</v>
      </c>
      <c r="BW668" s="5" t="s">
        <v>55</v>
      </c>
      <c r="BX668" s="22" t="s">
        <v>55</v>
      </c>
      <c r="BY668" s="5" t="s">
        <v>55</v>
      </c>
      <c r="BZ668" s="5" t="s">
        <v>55</v>
      </c>
      <c r="CA668" t="s">
        <v>37</v>
      </c>
      <c r="CB668" t="s">
        <v>37</v>
      </c>
      <c r="CC668" t="s">
        <v>55</v>
      </c>
    </row>
    <row r="669" spans="1:81" ht="17" customHeight="1" x14ac:dyDescent="0.2">
      <c r="A669" s="7" t="s">
        <v>37</v>
      </c>
      <c r="B669" t="s">
        <v>932</v>
      </c>
      <c r="C669" t="s">
        <v>136</v>
      </c>
      <c r="D669" t="s">
        <v>166</v>
      </c>
      <c r="E669" t="str">
        <f t="shared" si="63"/>
        <v>Load Scenario 668 (Org#=1| Campus#=1, GiftType#=2, Fund#=1)</v>
      </c>
      <c r="F669" s="24" t="str">
        <f t="shared" si="64"/>
        <v>CampusName=Main Campus|GiftType=Donate| DonatePurchaseGoal=Donate|FundName= General Giving| CategoryName=</v>
      </c>
      <c r="G669" s="24" t="str">
        <f t="shared" si="65"/>
        <v>Load Scenario 668 (Org#=1| Campus#=1, GiftType#=2, Fund#=1) - Using 'Main Campus',  'Donate', using 'AmountCurrency' of '10', with a 'One-Time' transaction using a 'New Credit Card' payment type 'Visa' with account 'Visa_Corporate_Purchase' number '4055 0111 1111 1111' Submit = 'Yes'</v>
      </c>
      <c r="H669" s="24" t="str">
        <f t="shared" si="66"/>
        <v>Environment= https://sg-dev-web.securegive.com/,  User= testing+668+load@securegive.com</v>
      </c>
      <c r="I669" s="34" t="s">
        <v>244</v>
      </c>
      <c r="J669" t="s">
        <v>272</v>
      </c>
      <c r="K669" s="34" t="s">
        <v>2425</v>
      </c>
      <c r="L669" t="s">
        <v>271</v>
      </c>
      <c r="M669" t="s">
        <v>55</v>
      </c>
      <c r="N669" t="s">
        <v>55</v>
      </c>
      <c r="O669" s="1" t="s">
        <v>92</v>
      </c>
      <c r="P669" t="s">
        <v>13</v>
      </c>
      <c r="Q669">
        <v>1</v>
      </c>
      <c r="R669" s="24">
        <v>1</v>
      </c>
      <c r="S669" s="7" t="s">
        <v>213</v>
      </c>
      <c r="T669" s="7">
        <v>2</v>
      </c>
      <c r="U669" s="7" t="s">
        <v>213</v>
      </c>
      <c r="V669" s="26" t="s">
        <v>55</v>
      </c>
      <c r="W669" s="22" t="s">
        <v>55</v>
      </c>
      <c r="X669" s="32" t="s">
        <v>55</v>
      </c>
      <c r="Y669" s="32" t="s">
        <v>55</v>
      </c>
      <c r="Z669" s="22" t="s">
        <v>55</v>
      </c>
      <c r="AA669" s="22" t="s">
        <v>55</v>
      </c>
      <c r="AB669" s="22" t="s">
        <v>55</v>
      </c>
      <c r="AC669" t="s">
        <v>60</v>
      </c>
      <c r="AD669">
        <v>1</v>
      </c>
      <c r="AF669" t="s">
        <v>24</v>
      </c>
      <c r="AG669">
        <v>10</v>
      </c>
      <c r="AH669" t="s">
        <v>17</v>
      </c>
      <c r="AI669" s="5" t="s">
        <v>55</v>
      </c>
      <c r="AJ669" s="5" t="s">
        <v>55</v>
      </c>
      <c r="AK669" s="32" t="s">
        <v>55</v>
      </c>
      <c r="AL669" s="22" t="s">
        <v>55</v>
      </c>
      <c r="AM669" s="32" t="s">
        <v>55</v>
      </c>
      <c r="AN669" s="32" t="s">
        <v>55</v>
      </c>
      <c r="AO669" s="22" t="str">
        <f t="shared" si="62"/>
        <v>One-Time gift on N/A basis charged on N/A Delayed start date of N/A ending on N/A</v>
      </c>
      <c r="AP669" t="s">
        <v>38</v>
      </c>
      <c r="AQ669" s="5" t="s">
        <v>64</v>
      </c>
      <c r="AR669" s="5" t="s">
        <v>181</v>
      </c>
      <c r="AS669" s="5" t="s">
        <v>64</v>
      </c>
      <c r="AT669" s="5"/>
      <c r="AU669" t="s">
        <v>38</v>
      </c>
      <c r="AV669" t="s">
        <v>38</v>
      </c>
      <c r="AW669" t="s">
        <v>38</v>
      </c>
      <c r="AX669" t="s">
        <v>90</v>
      </c>
      <c r="AY669" s="35" t="s">
        <v>3521</v>
      </c>
      <c r="AZ669" s="36" t="s">
        <v>3597</v>
      </c>
      <c r="BA669" s="36" t="s">
        <v>4361</v>
      </c>
      <c r="BB669" s="36" t="s">
        <v>6260</v>
      </c>
      <c r="BC669" s="37"/>
      <c r="BD669" s="36" t="s">
        <v>6238</v>
      </c>
      <c r="BE669" s="36" t="s">
        <v>5315</v>
      </c>
      <c r="BF669" t="s">
        <v>87</v>
      </c>
      <c r="BG669" s="39">
        <v>81538</v>
      </c>
      <c r="BH669" t="s">
        <v>53</v>
      </c>
      <c r="BI669" t="s">
        <v>221</v>
      </c>
      <c r="BJ669" s="5" t="s">
        <v>55</v>
      </c>
      <c r="BK669" t="s">
        <v>37</v>
      </c>
      <c r="BL669" t="s">
        <v>237</v>
      </c>
      <c r="BM669" t="s">
        <v>111</v>
      </c>
      <c r="BN669" t="s">
        <v>106</v>
      </c>
      <c r="BO669" t="s">
        <v>100</v>
      </c>
      <c r="BP669" s="4">
        <v>44188</v>
      </c>
      <c r="BQ669">
        <v>123</v>
      </c>
      <c r="BR669" s="5" t="s">
        <v>55</v>
      </c>
      <c r="BS669" t="s">
        <v>172</v>
      </c>
      <c r="BT669">
        <v>30215</v>
      </c>
      <c r="BU669" t="s">
        <v>38</v>
      </c>
      <c r="BV669" t="s">
        <v>38</v>
      </c>
      <c r="BW669" s="5" t="s">
        <v>55</v>
      </c>
      <c r="BX669" s="22" t="s">
        <v>55</v>
      </c>
      <c r="BY669" s="5" t="s">
        <v>55</v>
      </c>
      <c r="BZ669" s="5" t="s">
        <v>55</v>
      </c>
      <c r="CA669" t="s">
        <v>37</v>
      </c>
      <c r="CB669" t="s">
        <v>37</v>
      </c>
      <c r="CC669" t="s">
        <v>55</v>
      </c>
    </row>
    <row r="670" spans="1:81" x14ac:dyDescent="0.2">
      <c r="A670" s="7" t="s">
        <v>37</v>
      </c>
      <c r="B670" t="s">
        <v>933</v>
      </c>
      <c r="C670" t="s">
        <v>136</v>
      </c>
      <c r="D670" t="s">
        <v>166</v>
      </c>
      <c r="E670" t="str">
        <f t="shared" si="63"/>
        <v>Load Scenario 669 (Org#=1| Campus#=1, GiftType#=2, Fund#=1)</v>
      </c>
      <c r="F670" s="24" t="str">
        <f t="shared" si="64"/>
        <v>CampusName=Main Campus|GiftType=Donate| DonatePurchaseGoal=Donate|FundName= General Giving| CategoryName=</v>
      </c>
      <c r="G670" s="24" t="str">
        <f t="shared" si="65"/>
        <v>Load Scenario 669 (Org#=1| Campus#=1, GiftType#=2, Fund#=1) - Using 'Main Campus',  'Donate', using 'AmountCurrency' of '14', with a 'One-Time' transaction using a 'New Credit Card' payment type 'Visa' with account 'Mastercard_Personal' number '5454 5454 5454 5454' Submit = 'Yes'</v>
      </c>
      <c r="H670" s="24" t="str">
        <f t="shared" si="66"/>
        <v>Environment= https://sg-dev-web.securegive.com/,  User= testing+669+load@securegive.com</v>
      </c>
      <c r="I670" s="34" t="s">
        <v>244</v>
      </c>
      <c r="J670" t="s">
        <v>272</v>
      </c>
      <c r="K670" s="34" t="s">
        <v>2426</v>
      </c>
      <c r="L670" t="s">
        <v>271</v>
      </c>
      <c r="M670" t="s">
        <v>55</v>
      </c>
      <c r="N670" t="s">
        <v>55</v>
      </c>
      <c r="O670" s="1" t="s">
        <v>92</v>
      </c>
      <c r="P670" t="s">
        <v>13</v>
      </c>
      <c r="Q670">
        <v>1</v>
      </c>
      <c r="R670" s="24">
        <v>1</v>
      </c>
      <c r="S670" s="7" t="s">
        <v>213</v>
      </c>
      <c r="T670" s="7">
        <v>2</v>
      </c>
      <c r="U670" s="7" t="s">
        <v>213</v>
      </c>
      <c r="V670" s="26" t="s">
        <v>55</v>
      </c>
      <c r="W670" s="22" t="s">
        <v>55</v>
      </c>
      <c r="X670" s="32" t="s">
        <v>55</v>
      </c>
      <c r="Y670" s="32" t="s">
        <v>55</v>
      </c>
      <c r="Z670" s="22" t="s">
        <v>55</v>
      </c>
      <c r="AA670" s="22" t="s">
        <v>55</v>
      </c>
      <c r="AB670" s="22" t="s">
        <v>55</v>
      </c>
      <c r="AC670" t="s">
        <v>60</v>
      </c>
      <c r="AD670">
        <v>1</v>
      </c>
      <c r="AF670" t="s">
        <v>24</v>
      </c>
      <c r="AG670">
        <v>14</v>
      </c>
      <c r="AH670" t="s">
        <v>17</v>
      </c>
      <c r="AI670" s="5" t="s">
        <v>55</v>
      </c>
      <c r="AJ670" s="5" t="s">
        <v>55</v>
      </c>
      <c r="AK670" s="32" t="s">
        <v>55</v>
      </c>
      <c r="AL670" s="22" t="s">
        <v>55</v>
      </c>
      <c r="AM670" s="32" t="s">
        <v>55</v>
      </c>
      <c r="AN670" s="32" t="s">
        <v>55</v>
      </c>
      <c r="AO670" s="22" t="str">
        <f t="shared" si="62"/>
        <v>One-Time gift on N/A basis charged on N/A Delayed start date of N/A ending on N/A</v>
      </c>
      <c r="AP670" t="s">
        <v>38</v>
      </c>
      <c r="AQ670" s="5" t="s">
        <v>64</v>
      </c>
      <c r="AR670" s="5" t="s">
        <v>181</v>
      </c>
      <c r="AS670" s="5" t="s">
        <v>64</v>
      </c>
      <c r="AT670" s="5"/>
      <c r="AU670" t="s">
        <v>38</v>
      </c>
      <c r="AV670" t="s">
        <v>38</v>
      </c>
      <c r="AW670" t="s">
        <v>38</v>
      </c>
      <c r="AX670" t="s">
        <v>90</v>
      </c>
      <c r="AY670" s="35" t="s">
        <v>3529</v>
      </c>
      <c r="AZ670" s="36" t="s">
        <v>3639</v>
      </c>
      <c r="BA670" s="36" t="s">
        <v>4362</v>
      </c>
      <c r="BB670" s="36" t="s">
        <v>6261</v>
      </c>
      <c r="BC670" s="37"/>
      <c r="BD670" s="36" t="s">
        <v>6262</v>
      </c>
      <c r="BE670" s="36" t="s">
        <v>5220</v>
      </c>
      <c r="BF670" t="s">
        <v>87</v>
      </c>
      <c r="BG670" s="39">
        <v>50442</v>
      </c>
      <c r="BH670" t="s">
        <v>53</v>
      </c>
      <c r="BI670" t="s">
        <v>221</v>
      </c>
      <c r="BJ670" s="5" t="s">
        <v>55</v>
      </c>
      <c r="BK670" t="s">
        <v>37</v>
      </c>
      <c r="BL670" t="s">
        <v>237</v>
      </c>
      <c r="BM670" t="s">
        <v>111</v>
      </c>
      <c r="BN670" t="s">
        <v>122</v>
      </c>
      <c r="BO670" t="s">
        <v>101</v>
      </c>
      <c r="BP670" s="4">
        <v>44188</v>
      </c>
      <c r="BQ670">
        <v>123</v>
      </c>
      <c r="BR670" s="5" t="s">
        <v>55</v>
      </c>
      <c r="BS670" t="s">
        <v>173</v>
      </c>
      <c r="BT670">
        <v>30215</v>
      </c>
      <c r="BU670" t="s">
        <v>38</v>
      </c>
      <c r="BV670" t="s">
        <v>38</v>
      </c>
      <c r="BW670" s="5" t="s">
        <v>55</v>
      </c>
      <c r="BX670" s="22" t="s">
        <v>55</v>
      </c>
      <c r="BY670" s="5" t="s">
        <v>55</v>
      </c>
      <c r="BZ670" s="5" t="s">
        <v>55</v>
      </c>
      <c r="CA670" t="s">
        <v>38</v>
      </c>
      <c r="CB670" t="s">
        <v>37</v>
      </c>
      <c r="CC670" t="s">
        <v>55</v>
      </c>
    </row>
    <row r="671" spans="1:81" x14ac:dyDescent="0.2">
      <c r="A671" s="7" t="s">
        <v>37</v>
      </c>
      <c r="B671" t="s">
        <v>934</v>
      </c>
      <c r="C671" t="s">
        <v>136</v>
      </c>
      <c r="D671" t="s">
        <v>166</v>
      </c>
      <c r="E671" t="str">
        <f t="shared" si="63"/>
        <v>Load Scenario 670 (Org#=1| Campus#=1, GiftType#=2, Fund#=1)</v>
      </c>
      <c r="F671" s="24" t="str">
        <f t="shared" si="64"/>
        <v>CampusName=Main Campus|GiftType=Donate| DonatePurchaseGoal=Donate|FundName= General Giving| CategoryName=</v>
      </c>
      <c r="G671" s="24" t="str">
        <f t="shared" si="65"/>
        <v>Load Scenario 670 (Org#=1| Campus#=1, GiftType#=2, Fund#=1) - Using 'Main Campus',  'Donate', using 'AmountCurrency' of '15', with a 'One-Time' transaction using a 'New Credit Card' payment type 'Mastercard' with account 'Mastercard_Corporate' number '5405 2222 2222 2226' Submit = 'Yes'</v>
      </c>
      <c r="H671" s="24" t="str">
        <f t="shared" si="66"/>
        <v>Environment= https://sg-dev-web.securegive.com/,  User= testing+670+load@securegive.com</v>
      </c>
      <c r="I671" s="34" t="s">
        <v>244</v>
      </c>
      <c r="J671" t="s">
        <v>272</v>
      </c>
      <c r="K671" s="34" t="s">
        <v>2427</v>
      </c>
      <c r="L671" t="s">
        <v>271</v>
      </c>
      <c r="M671" t="s">
        <v>55</v>
      </c>
      <c r="N671" t="s">
        <v>55</v>
      </c>
      <c r="O671" s="1" t="s">
        <v>92</v>
      </c>
      <c r="P671" t="s">
        <v>13</v>
      </c>
      <c r="Q671">
        <v>1</v>
      </c>
      <c r="R671" s="24">
        <v>1</v>
      </c>
      <c r="S671" s="7" t="s">
        <v>213</v>
      </c>
      <c r="T671" s="7">
        <v>2</v>
      </c>
      <c r="U671" s="7" t="s">
        <v>213</v>
      </c>
      <c r="V671" s="26" t="s">
        <v>55</v>
      </c>
      <c r="W671" s="22" t="s">
        <v>55</v>
      </c>
      <c r="X671" s="32" t="s">
        <v>55</v>
      </c>
      <c r="Y671" s="32" t="s">
        <v>55</v>
      </c>
      <c r="Z671" s="22" t="s">
        <v>55</v>
      </c>
      <c r="AA671" s="22" t="s">
        <v>55</v>
      </c>
      <c r="AB671" s="22" t="s">
        <v>55</v>
      </c>
      <c r="AC671" t="s">
        <v>60</v>
      </c>
      <c r="AD671">
        <v>1</v>
      </c>
      <c r="AF671" t="s">
        <v>24</v>
      </c>
      <c r="AG671">
        <v>15</v>
      </c>
      <c r="AH671" t="s">
        <v>17</v>
      </c>
      <c r="AI671" s="5" t="s">
        <v>55</v>
      </c>
      <c r="AJ671" s="5" t="s">
        <v>55</v>
      </c>
      <c r="AK671" s="32" t="s">
        <v>55</v>
      </c>
      <c r="AL671" s="22" t="s">
        <v>55</v>
      </c>
      <c r="AM671" s="32" t="s">
        <v>55</v>
      </c>
      <c r="AN671" s="32" t="s">
        <v>55</v>
      </c>
      <c r="AO671" s="22" t="str">
        <f t="shared" si="62"/>
        <v>One-Time gift on N/A basis charged on N/A Delayed start date of N/A ending on N/A</v>
      </c>
      <c r="AP671" t="s">
        <v>38</v>
      </c>
      <c r="AQ671" s="5" t="s">
        <v>64</v>
      </c>
      <c r="AR671" s="5" t="s">
        <v>181</v>
      </c>
      <c r="AS671" s="5" t="s">
        <v>64</v>
      </c>
      <c r="AT671" s="5"/>
      <c r="AU671" t="s">
        <v>38</v>
      </c>
      <c r="AV671" t="s">
        <v>38</v>
      </c>
      <c r="AW671" t="s">
        <v>38</v>
      </c>
      <c r="AX671" t="s">
        <v>90</v>
      </c>
      <c r="AY671" s="35" t="s">
        <v>3611</v>
      </c>
      <c r="AZ671" s="36" t="s">
        <v>3320</v>
      </c>
      <c r="BA671" s="36" t="s">
        <v>4363</v>
      </c>
      <c r="BB671" s="36" t="s">
        <v>6263</v>
      </c>
      <c r="BC671" s="37"/>
      <c r="BD671" s="36" t="s">
        <v>5342</v>
      </c>
      <c r="BE671" s="36" t="s">
        <v>5248</v>
      </c>
      <c r="BF671" t="s">
        <v>87</v>
      </c>
      <c r="BG671" s="39">
        <v>81557</v>
      </c>
      <c r="BH671" t="s">
        <v>53</v>
      </c>
      <c r="BI671" t="s">
        <v>221</v>
      </c>
      <c r="BJ671" s="5" t="s">
        <v>55</v>
      </c>
      <c r="BK671" t="s">
        <v>37</v>
      </c>
      <c r="BL671" t="s">
        <v>238</v>
      </c>
      <c r="BM671" t="s">
        <v>111</v>
      </c>
      <c r="BN671" t="s">
        <v>123</v>
      </c>
      <c r="BO671" t="s">
        <v>103</v>
      </c>
      <c r="BP671" s="4">
        <v>44188</v>
      </c>
      <c r="BQ671">
        <v>123</v>
      </c>
      <c r="BR671" s="5" t="s">
        <v>55</v>
      </c>
      <c r="BS671" t="s">
        <v>174</v>
      </c>
      <c r="BT671">
        <v>30215</v>
      </c>
      <c r="BU671" t="s">
        <v>38</v>
      </c>
      <c r="BV671" t="s">
        <v>38</v>
      </c>
      <c r="BW671" s="5" t="s">
        <v>55</v>
      </c>
      <c r="BX671" s="22" t="s">
        <v>55</v>
      </c>
      <c r="BY671" s="5" t="s">
        <v>55</v>
      </c>
      <c r="BZ671" s="5" t="s">
        <v>55</v>
      </c>
      <c r="CA671" t="s">
        <v>38</v>
      </c>
      <c r="CB671" t="s">
        <v>37</v>
      </c>
      <c r="CC671" t="s">
        <v>55</v>
      </c>
    </row>
    <row r="672" spans="1:81" x14ac:dyDescent="0.2">
      <c r="A672" s="7" t="s">
        <v>37</v>
      </c>
      <c r="B672" t="s">
        <v>935</v>
      </c>
      <c r="C672" t="s">
        <v>136</v>
      </c>
      <c r="D672" t="s">
        <v>166</v>
      </c>
      <c r="E672" t="str">
        <f t="shared" si="63"/>
        <v>Load Scenario 671 (Org#=1| Campus#=1, GiftType#=2, Fund#=1)</v>
      </c>
      <c r="F672" s="24" t="str">
        <f t="shared" si="64"/>
        <v>CampusName=Main Campus|GiftType=Donate| DonatePurchaseGoal=Donate|FundName= General Giving| CategoryName=</v>
      </c>
      <c r="G672" s="24" t="str">
        <f t="shared" si="65"/>
        <v>Load Scenario 671 (Org#=1| Campus#=1, GiftType#=2, Fund#=1) - Using 'Main Campus',  'Donate', using 'AmountCurrency' of '16', with a 'One-Time' transaction using a 'New Credit Card' payment type 'Discover' with account 'Discover' number '6011 0009 9550 0000' Submit = 'Yes'</v>
      </c>
      <c r="H672" s="24" t="str">
        <f t="shared" si="66"/>
        <v>Environment= https://sg-dev-web.securegive.com/,  User= testing+671+load@securegive.com</v>
      </c>
      <c r="I672" s="34" t="s">
        <v>244</v>
      </c>
      <c r="J672" t="s">
        <v>272</v>
      </c>
      <c r="K672" s="34" t="s">
        <v>2428</v>
      </c>
      <c r="L672" t="s">
        <v>271</v>
      </c>
      <c r="M672" t="s">
        <v>55</v>
      </c>
      <c r="N672" t="s">
        <v>55</v>
      </c>
      <c r="O672" s="1" t="s">
        <v>92</v>
      </c>
      <c r="P672" t="s">
        <v>13</v>
      </c>
      <c r="Q672">
        <v>1</v>
      </c>
      <c r="R672" s="24">
        <v>1</v>
      </c>
      <c r="S672" s="7" t="s">
        <v>213</v>
      </c>
      <c r="T672" s="7">
        <v>2</v>
      </c>
      <c r="U672" s="7" t="s">
        <v>213</v>
      </c>
      <c r="V672" s="26" t="s">
        <v>55</v>
      </c>
      <c r="W672" s="22" t="s">
        <v>55</v>
      </c>
      <c r="X672" s="32" t="s">
        <v>55</v>
      </c>
      <c r="Y672" s="32" t="s">
        <v>55</v>
      </c>
      <c r="Z672" s="22" t="s">
        <v>55</v>
      </c>
      <c r="AA672" s="22" t="s">
        <v>55</v>
      </c>
      <c r="AB672" s="22" t="s">
        <v>55</v>
      </c>
      <c r="AC672" t="s">
        <v>60</v>
      </c>
      <c r="AD672">
        <v>1</v>
      </c>
      <c r="AF672" t="s">
        <v>24</v>
      </c>
      <c r="AG672">
        <v>16</v>
      </c>
      <c r="AH672" t="s">
        <v>17</v>
      </c>
      <c r="AI672" s="5" t="s">
        <v>55</v>
      </c>
      <c r="AJ672" s="5" t="s">
        <v>55</v>
      </c>
      <c r="AK672" s="32" t="s">
        <v>55</v>
      </c>
      <c r="AL672" s="22" t="s">
        <v>55</v>
      </c>
      <c r="AM672" s="32" t="s">
        <v>55</v>
      </c>
      <c r="AN672" s="32" t="s">
        <v>55</v>
      </c>
      <c r="AO672" s="22" t="str">
        <f t="shared" si="62"/>
        <v>One-Time gift on N/A basis charged on N/A Delayed start date of N/A ending on N/A</v>
      </c>
      <c r="AP672" t="s">
        <v>38</v>
      </c>
      <c r="AQ672" s="5" t="s">
        <v>64</v>
      </c>
      <c r="AR672" s="5" t="s">
        <v>181</v>
      </c>
      <c r="AS672" s="5" t="s">
        <v>64</v>
      </c>
      <c r="AT672" s="5"/>
      <c r="AU672" t="s">
        <v>38</v>
      </c>
      <c r="AV672" t="s">
        <v>38</v>
      </c>
      <c r="AW672" t="s">
        <v>38</v>
      </c>
      <c r="AX672" t="s">
        <v>90</v>
      </c>
      <c r="AY672" s="35" t="s">
        <v>3373</v>
      </c>
      <c r="AZ672" s="36" t="s">
        <v>3673</v>
      </c>
      <c r="BA672" s="36" t="s">
        <v>4364</v>
      </c>
      <c r="BB672" s="36" t="s">
        <v>6264</v>
      </c>
      <c r="BC672" s="37"/>
      <c r="BD672" s="36" t="s">
        <v>5406</v>
      </c>
      <c r="BE672" s="36" t="s">
        <v>5444</v>
      </c>
      <c r="BF672" t="s">
        <v>87</v>
      </c>
      <c r="BG672" s="39">
        <v>41120</v>
      </c>
      <c r="BH672" t="s">
        <v>53</v>
      </c>
      <c r="BI672" t="s">
        <v>221</v>
      </c>
      <c r="BJ672" s="5" t="s">
        <v>55</v>
      </c>
      <c r="BK672" t="s">
        <v>37</v>
      </c>
      <c r="BL672" t="s">
        <v>96</v>
      </c>
      <c r="BM672" t="s">
        <v>111</v>
      </c>
      <c r="BN672" t="s">
        <v>96</v>
      </c>
      <c r="BO672" t="s">
        <v>104</v>
      </c>
      <c r="BP672" s="4">
        <v>44188</v>
      </c>
      <c r="BQ672">
        <v>123</v>
      </c>
      <c r="BR672" s="5" t="s">
        <v>55</v>
      </c>
      <c r="BS672" t="s">
        <v>175</v>
      </c>
      <c r="BT672">
        <v>30215</v>
      </c>
      <c r="BU672" t="s">
        <v>38</v>
      </c>
      <c r="BV672" t="s">
        <v>38</v>
      </c>
      <c r="BW672" s="5" t="s">
        <v>55</v>
      </c>
      <c r="BX672" s="22" t="s">
        <v>55</v>
      </c>
      <c r="BY672" s="5" t="s">
        <v>55</v>
      </c>
      <c r="BZ672" s="5" t="s">
        <v>55</v>
      </c>
      <c r="CA672" t="s">
        <v>37</v>
      </c>
      <c r="CB672" t="s">
        <v>37</v>
      </c>
      <c r="CC672" t="s">
        <v>55</v>
      </c>
    </row>
    <row r="673" spans="1:81" x14ac:dyDescent="0.2">
      <c r="A673" s="7" t="s">
        <v>37</v>
      </c>
      <c r="B673" t="s">
        <v>936</v>
      </c>
      <c r="C673" t="s">
        <v>136</v>
      </c>
      <c r="D673" t="s">
        <v>166</v>
      </c>
      <c r="E673" t="str">
        <f t="shared" si="63"/>
        <v>Load Scenario 672 (Org#=1| Campus#=1, GiftType#=2, Fund#=1)</v>
      </c>
      <c r="F673" s="24" t="str">
        <f t="shared" si="64"/>
        <v>CampusName=Main Campus|GiftType=Donate| DonatePurchaseGoal=Donate|FundName= General Giving| CategoryName=</v>
      </c>
      <c r="G673" s="24" t="str">
        <f t="shared" si="65"/>
        <v>Load Scenario 672 (Org#=1| Campus#=1, GiftType#=2, Fund#=1) - Using 'Main Campus',  'Donate', using 'AmountCurrency' of '10', with a 'One-Time' transaction using a 'New Credit Card' payment type 'Amex' with account 'American_Express' number '3714 496353 98431' Submit = 'Yes'</v>
      </c>
      <c r="H673" s="24" t="str">
        <f t="shared" si="66"/>
        <v>Environment= https://sg-dev-web.securegive.com/,  User= testing+672+load@securegive.com</v>
      </c>
      <c r="I673" s="34" t="s">
        <v>244</v>
      </c>
      <c r="J673" t="s">
        <v>272</v>
      </c>
      <c r="K673" s="34" t="s">
        <v>2429</v>
      </c>
      <c r="L673" t="s">
        <v>271</v>
      </c>
      <c r="M673" t="s">
        <v>55</v>
      </c>
      <c r="N673" t="s">
        <v>55</v>
      </c>
      <c r="O673" s="1" t="s">
        <v>92</v>
      </c>
      <c r="P673" t="s">
        <v>13</v>
      </c>
      <c r="Q673">
        <v>1</v>
      </c>
      <c r="R673" s="24">
        <v>1</v>
      </c>
      <c r="S673" s="7" t="s">
        <v>213</v>
      </c>
      <c r="T673" s="7">
        <v>2</v>
      </c>
      <c r="U673" s="7" t="s">
        <v>213</v>
      </c>
      <c r="V673" s="26" t="s">
        <v>55</v>
      </c>
      <c r="W673" s="22" t="s">
        <v>55</v>
      </c>
      <c r="X673" s="32" t="s">
        <v>55</v>
      </c>
      <c r="Y673" s="32" t="s">
        <v>55</v>
      </c>
      <c r="Z673" s="22" t="s">
        <v>55</v>
      </c>
      <c r="AA673" s="22" t="s">
        <v>55</v>
      </c>
      <c r="AB673" s="22" t="s">
        <v>55</v>
      </c>
      <c r="AC673" t="s">
        <v>60</v>
      </c>
      <c r="AD673">
        <v>1</v>
      </c>
      <c r="AF673" t="s">
        <v>24</v>
      </c>
      <c r="AG673">
        <v>10</v>
      </c>
      <c r="AH673" t="s">
        <v>17</v>
      </c>
      <c r="AI673" s="5" t="s">
        <v>55</v>
      </c>
      <c r="AJ673" s="5" t="s">
        <v>55</v>
      </c>
      <c r="AK673" s="32" t="s">
        <v>55</v>
      </c>
      <c r="AL673" s="22" t="s">
        <v>55</v>
      </c>
      <c r="AM673" s="32" t="s">
        <v>55</v>
      </c>
      <c r="AN673" s="32" t="s">
        <v>55</v>
      </c>
      <c r="AO673" s="22" t="str">
        <f t="shared" si="62"/>
        <v>One-Time gift on N/A basis charged on N/A Delayed start date of N/A ending on N/A</v>
      </c>
      <c r="AP673" t="s">
        <v>38</v>
      </c>
      <c r="AQ673" s="5" t="s">
        <v>64</v>
      </c>
      <c r="AR673" s="5" t="s">
        <v>181</v>
      </c>
      <c r="AS673" s="5" t="s">
        <v>64</v>
      </c>
      <c r="AT673" s="5"/>
      <c r="AU673" t="s">
        <v>38</v>
      </c>
      <c r="AV673" t="s">
        <v>38</v>
      </c>
      <c r="AW673" t="s">
        <v>38</v>
      </c>
      <c r="AX673" t="s">
        <v>90</v>
      </c>
      <c r="AY673" s="35" t="s">
        <v>3478</v>
      </c>
      <c r="AZ673" s="36" t="s">
        <v>3603</v>
      </c>
      <c r="BA673" s="36" t="s">
        <v>4365</v>
      </c>
      <c r="BB673" s="36" t="s">
        <v>6265</v>
      </c>
      <c r="BC673" s="37"/>
      <c r="BD673" s="36" t="s">
        <v>6125</v>
      </c>
      <c r="BE673" s="36" t="s">
        <v>5298</v>
      </c>
      <c r="BF673" t="s">
        <v>87</v>
      </c>
      <c r="BG673" s="39">
        <v>36008</v>
      </c>
      <c r="BH673" t="s">
        <v>53</v>
      </c>
      <c r="BI673" t="s">
        <v>221</v>
      </c>
      <c r="BJ673" s="5" t="s">
        <v>55</v>
      </c>
      <c r="BK673" t="s">
        <v>37</v>
      </c>
      <c r="BL673" t="s">
        <v>239</v>
      </c>
      <c r="BM673" t="s">
        <v>111</v>
      </c>
      <c r="BN673" t="s">
        <v>107</v>
      </c>
      <c r="BO673" t="s">
        <v>105</v>
      </c>
      <c r="BP673" s="4">
        <v>44188</v>
      </c>
      <c r="BQ673" s="5" t="s">
        <v>55</v>
      </c>
      <c r="BR673">
        <v>1234</v>
      </c>
      <c r="BS673" t="s">
        <v>176</v>
      </c>
      <c r="BT673">
        <v>30215</v>
      </c>
      <c r="BU673" t="s">
        <v>38</v>
      </c>
      <c r="BV673" t="s">
        <v>55</v>
      </c>
      <c r="BW673" s="5" t="s">
        <v>55</v>
      </c>
      <c r="BX673" s="22" t="s">
        <v>55</v>
      </c>
      <c r="BY673" s="5" t="s">
        <v>55</v>
      </c>
      <c r="BZ673" s="5" t="s">
        <v>55</v>
      </c>
      <c r="CA673" t="s">
        <v>37</v>
      </c>
      <c r="CB673" t="s">
        <v>37</v>
      </c>
      <c r="CC673" t="s">
        <v>55</v>
      </c>
    </row>
    <row r="674" spans="1:81" x14ac:dyDescent="0.2">
      <c r="A674" s="7" t="s">
        <v>37</v>
      </c>
      <c r="B674" t="s">
        <v>937</v>
      </c>
      <c r="C674" t="s">
        <v>136</v>
      </c>
      <c r="D674" t="s">
        <v>166</v>
      </c>
      <c r="E674" t="str">
        <f t="shared" si="63"/>
        <v>Load Scenario 673 (Org#=1| Campus#=1, GiftType#=2, Fund#=1)</v>
      </c>
      <c r="F674" s="24" t="str">
        <f t="shared" si="64"/>
        <v>CampusName=Main Campus|GiftType=Donate| DonatePurchaseGoal=Donate|FundName= General Giving| CategoryName=</v>
      </c>
      <c r="G674" s="24" t="str">
        <f t="shared" si="65"/>
        <v>Load Scenario 673 (Org#=1| Campus#=1, GiftType#=2, Fund#=1) - Using 'Main Campus',  'Donate', using 'AmountCurrency' of '10', with a 'One-Time' transaction using a 'New Bank Account' payment type 'ach' with account 'NormalAccount' number '856667' Submit = 'Yes'</v>
      </c>
      <c r="H674" s="24" t="str">
        <f t="shared" si="66"/>
        <v>Environment= https://sg-dev-web.securegive.com/,  User= testing+673+load@securegive.com</v>
      </c>
      <c r="I674" s="34" t="s">
        <v>244</v>
      </c>
      <c r="J674" t="s">
        <v>272</v>
      </c>
      <c r="K674" s="34" t="s">
        <v>2430</v>
      </c>
      <c r="L674" t="s">
        <v>271</v>
      </c>
      <c r="M674" t="s">
        <v>55</v>
      </c>
      <c r="N674" t="s">
        <v>55</v>
      </c>
      <c r="O674" s="1" t="s">
        <v>92</v>
      </c>
      <c r="P674" t="s">
        <v>13</v>
      </c>
      <c r="Q674">
        <v>1</v>
      </c>
      <c r="R674" s="24">
        <v>1</v>
      </c>
      <c r="S674" s="7" t="s">
        <v>213</v>
      </c>
      <c r="T674" s="7">
        <v>2</v>
      </c>
      <c r="U674" s="7" t="s">
        <v>213</v>
      </c>
      <c r="V674" s="26" t="s">
        <v>55</v>
      </c>
      <c r="W674" s="22" t="s">
        <v>55</v>
      </c>
      <c r="X674" s="32" t="s">
        <v>55</v>
      </c>
      <c r="Y674" s="32" t="s">
        <v>55</v>
      </c>
      <c r="Z674" s="22" t="s">
        <v>55</v>
      </c>
      <c r="AA674" s="22" t="s">
        <v>55</v>
      </c>
      <c r="AB674" s="22" t="s">
        <v>55</v>
      </c>
      <c r="AC674" t="s">
        <v>60</v>
      </c>
      <c r="AD674">
        <v>1</v>
      </c>
      <c r="AF674" t="s">
        <v>24</v>
      </c>
      <c r="AG674">
        <v>10</v>
      </c>
      <c r="AH674" t="s">
        <v>17</v>
      </c>
      <c r="AI674" s="5" t="s">
        <v>55</v>
      </c>
      <c r="AJ674" s="5" t="s">
        <v>55</v>
      </c>
      <c r="AK674" s="32" t="s">
        <v>55</v>
      </c>
      <c r="AL674" s="22" t="s">
        <v>55</v>
      </c>
      <c r="AM674" s="32" t="s">
        <v>55</v>
      </c>
      <c r="AN674" s="32" t="s">
        <v>55</v>
      </c>
      <c r="AO674" s="22" t="str">
        <f t="shared" si="62"/>
        <v>One-Time gift on N/A basis charged on N/A Delayed start date of N/A ending on N/A</v>
      </c>
      <c r="AP674" t="s">
        <v>38</v>
      </c>
      <c r="AQ674" s="5" t="s">
        <v>64</v>
      </c>
      <c r="AR674" s="5" t="s">
        <v>181</v>
      </c>
      <c r="AS674" s="5" t="s">
        <v>64</v>
      </c>
      <c r="AT674" s="5"/>
      <c r="AU674" t="s">
        <v>38</v>
      </c>
      <c r="AV674" t="s">
        <v>38</v>
      </c>
      <c r="AW674" t="s">
        <v>38</v>
      </c>
      <c r="AX674" t="s">
        <v>90</v>
      </c>
      <c r="AY674" s="35" t="s">
        <v>3586</v>
      </c>
      <c r="AZ674" s="36" t="s">
        <v>3436</v>
      </c>
      <c r="BA674" s="36" t="s">
        <v>4366</v>
      </c>
      <c r="BB674" s="36" t="s">
        <v>6266</v>
      </c>
      <c r="BC674" s="37"/>
      <c r="BD674" s="36" t="s">
        <v>5284</v>
      </c>
      <c r="BE674" s="36" t="s">
        <v>5300</v>
      </c>
      <c r="BF674" t="s">
        <v>87</v>
      </c>
      <c r="BG674" s="39">
        <v>43568</v>
      </c>
      <c r="BH674" t="s">
        <v>126</v>
      </c>
      <c r="BI674" t="s">
        <v>221</v>
      </c>
      <c r="BJ674" s="5" t="s">
        <v>55</v>
      </c>
      <c r="BK674" s="5" t="s">
        <v>55</v>
      </c>
      <c r="BL674" t="s">
        <v>236</v>
      </c>
      <c r="BM674" t="s">
        <v>110</v>
      </c>
      <c r="BN674" t="s">
        <v>119</v>
      </c>
      <c r="BO674">
        <v>856667</v>
      </c>
      <c r="BP674" s="5" t="s">
        <v>55</v>
      </c>
      <c r="BQ674" s="5" t="s">
        <v>55</v>
      </c>
      <c r="BR674" s="5" t="s">
        <v>55</v>
      </c>
      <c r="BS674" s="5" t="s">
        <v>55</v>
      </c>
      <c r="BT674" s="5" t="s">
        <v>55</v>
      </c>
      <c r="BU674" s="5" t="s">
        <v>55</v>
      </c>
      <c r="BV674" t="s">
        <v>38</v>
      </c>
      <c r="BW674" t="s">
        <v>51</v>
      </c>
      <c r="BX674" s="6" t="s">
        <v>132</v>
      </c>
      <c r="BY674" t="s">
        <v>52</v>
      </c>
      <c r="BZ674" s="5" t="s">
        <v>131</v>
      </c>
      <c r="CA674" t="s">
        <v>38</v>
      </c>
      <c r="CB674" t="s">
        <v>37</v>
      </c>
      <c r="CC674" t="s">
        <v>215</v>
      </c>
    </row>
    <row r="675" spans="1:81" x14ac:dyDescent="0.2">
      <c r="A675" s="7" t="s">
        <v>37</v>
      </c>
      <c r="B675" t="s">
        <v>938</v>
      </c>
      <c r="C675" t="s">
        <v>136</v>
      </c>
      <c r="D675" t="s">
        <v>166</v>
      </c>
      <c r="E675" t="str">
        <f t="shared" si="63"/>
        <v>Load Scenario 674 (Org#=1| Campus#=1, GiftType#=2, Fund#=1)</v>
      </c>
      <c r="F675" s="24" t="str">
        <f t="shared" si="64"/>
        <v>CampusName=Main Campus|GiftType=Donate| DonatePurchaseGoal=Donate|FundName= General Giving| CategoryName=</v>
      </c>
      <c r="G675" s="24" t="str">
        <f t="shared" si="65"/>
        <v>Load Scenario 674 (Org#=1| Campus#=1, GiftType#=2, Fund#=1) - Using 'Main Campus',  'Donate', using 'AmountCurrency' of '10', with a 'One-Time' transaction using a 'New Credit Card' payment type 'Visa' with account 'Visa_Personal' number '4111 1111 1111 1111' Submit = 'Yes'</v>
      </c>
      <c r="H675" s="24" t="str">
        <f t="shared" si="66"/>
        <v>Environment= https://sg-dev-web.securegive.com/,  User= testing+674+load@securegive.com</v>
      </c>
      <c r="I675" s="34" t="s">
        <v>244</v>
      </c>
      <c r="J675" t="s">
        <v>272</v>
      </c>
      <c r="K675" s="34" t="s">
        <v>2431</v>
      </c>
      <c r="L675" t="s">
        <v>271</v>
      </c>
      <c r="M675" t="s">
        <v>55</v>
      </c>
      <c r="N675" t="s">
        <v>55</v>
      </c>
      <c r="O675" s="1" t="s">
        <v>92</v>
      </c>
      <c r="P675" t="s">
        <v>13</v>
      </c>
      <c r="Q675">
        <v>1</v>
      </c>
      <c r="R675" s="24">
        <v>1</v>
      </c>
      <c r="S675" s="7" t="s">
        <v>213</v>
      </c>
      <c r="T675" s="7">
        <v>2</v>
      </c>
      <c r="U675" s="7" t="s">
        <v>213</v>
      </c>
      <c r="V675" s="26" t="s">
        <v>55</v>
      </c>
      <c r="W675" s="22" t="s">
        <v>55</v>
      </c>
      <c r="X675" s="32" t="s">
        <v>55</v>
      </c>
      <c r="Y675" s="32" t="s">
        <v>55</v>
      </c>
      <c r="Z675" s="22" t="s">
        <v>55</v>
      </c>
      <c r="AA675" s="22" t="s">
        <v>55</v>
      </c>
      <c r="AB675" s="22" t="s">
        <v>55</v>
      </c>
      <c r="AC675" t="s">
        <v>60</v>
      </c>
      <c r="AD675">
        <v>1</v>
      </c>
      <c r="AF675" t="s">
        <v>24</v>
      </c>
      <c r="AG675">
        <v>10</v>
      </c>
      <c r="AH675" t="s">
        <v>17</v>
      </c>
      <c r="AI675" s="5" t="s">
        <v>55</v>
      </c>
      <c r="AJ675" s="5" t="s">
        <v>55</v>
      </c>
      <c r="AK675" s="32" t="s">
        <v>55</v>
      </c>
      <c r="AL675" s="22" t="s">
        <v>55</v>
      </c>
      <c r="AM675" s="32" t="s">
        <v>55</v>
      </c>
      <c r="AN675" s="32" t="s">
        <v>55</v>
      </c>
      <c r="AO675" s="22" t="str">
        <f t="shared" si="62"/>
        <v>One-Time gift on N/A basis charged on N/A Delayed start date of N/A ending on N/A</v>
      </c>
      <c r="AP675" t="s">
        <v>38</v>
      </c>
      <c r="AQ675" s="5" t="s">
        <v>64</v>
      </c>
      <c r="AR675" s="5" t="s">
        <v>181</v>
      </c>
      <c r="AS675" s="5" t="s">
        <v>64</v>
      </c>
      <c r="AT675" s="5"/>
      <c r="AU675" t="s">
        <v>38</v>
      </c>
      <c r="AV675" t="s">
        <v>38</v>
      </c>
      <c r="AW675" t="s">
        <v>38</v>
      </c>
      <c r="AX675" t="s">
        <v>90</v>
      </c>
      <c r="AY675" s="35" t="s">
        <v>3258</v>
      </c>
      <c r="AZ675" s="36" t="s">
        <v>3416</v>
      </c>
      <c r="BA675" s="36" t="s">
        <v>4367</v>
      </c>
      <c r="BB675" s="36" t="s">
        <v>6267</v>
      </c>
      <c r="BC675" s="37"/>
      <c r="BD675" s="36" t="s">
        <v>5795</v>
      </c>
      <c r="BE675" s="36" t="s">
        <v>5459</v>
      </c>
      <c r="BF675" t="s">
        <v>87</v>
      </c>
      <c r="BG675" s="39">
        <v>2571</v>
      </c>
      <c r="BH675" t="s">
        <v>53</v>
      </c>
      <c r="BI675" t="s">
        <v>221</v>
      </c>
      <c r="BJ675" s="5" t="s">
        <v>55</v>
      </c>
      <c r="BK675" t="s">
        <v>37</v>
      </c>
      <c r="BL675" t="s">
        <v>237</v>
      </c>
      <c r="BM675" t="s">
        <v>111</v>
      </c>
      <c r="BN675" t="s">
        <v>121</v>
      </c>
      <c r="BO675" t="s">
        <v>98</v>
      </c>
      <c r="BP675" s="4">
        <v>44188</v>
      </c>
      <c r="BQ675">
        <v>123</v>
      </c>
      <c r="BR675" s="5" t="s">
        <v>55</v>
      </c>
      <c r="BS675" t="s">
        <v>50</v>
      </c>
      <c r="BT675">
        <v>30215</v>
      </c>
      <c r="BU675" t="s">
        <v>38</v>
      </c>
      <c r="BV675" t="s">
        <v>38</v>
      </c>
      <c r="BW675" s="5" t="s">
        <v>55</v>
      </c>
      <c r="BX675" s="22" t="s">
        <v>55</v>
      </c>
      <c r="BY675" s="5" t="s">
        <v>55</v>
      </c>
      <c r="BZ675" s="5" t="s">
        <v>55</v>
      </c>
      <c r="CA675" t="s">
        <v>37</v>
      </c>
      <c r="CB675" t="s">
        <v>37</v>
      </c>
      <c r="CC675" t="s">
        <v>55</v>
      </c>
    </row>
    <row r="676" spans="1:81" ht="17" customHeight="1" x14ac:dyDescent="0.2">
      <c r="A676" s="7" t="s">
        <v>37</v>
      </c>
      <c r="B676" t="s">
        <v>939</v>
      </c>
      <c r="C676" t="s">
        <v>136</v>
      </c>
      <c r="D676" t="s">
        <v>166</v>
      </c>
      <c r="E676" t="str">
        <f t="shared" si="63"/>
        <v>Load Scenario 675 (Org#=1| Campus#=1, GiftType#=2, Fund#=1)</v>
      </c>
      <c r="F676" s="24" t="str">
        <f t="shared" si="64"/>
        <v>CampusName=Main Campus|GiftType=Donate| DonatePurchaseGoal=Donate|FundName= General Giving| CategoryName=</v>
      </c>
      <c r="G676" s="24" t="str">
        <f t="shared" si="65"/>
        <v>Load Scenario 675 (Org#=1| Campus#=1, GiftType#=2, Fund#=1) - Using 'Main Campus',  'Donate', using 'AmountCurrency' of '10', with a 'One-Time' transaction using a 'New Credit Card' payment type 'Visa' with account 'Visa_Corporate_Purchase' number '4055 0111 1111 1111' Submit = 'Yes'</v>
      </c>
      <c r="H676" s="24" t="str">
        <f t="shared" si="66"/>
        <v>Environment= https://sg-dev-web.securegive.com/,  User= testing+675+load@securegive.com</v>
      </c>
      <c r="I676" s="34" t="s">
        <v>244</v>
      </c>
      <c r="J676" t="s">
        <v>272</v>
      </c>
      <c r="K676" s="34" t="s">
        <v>2432</v>
      </c>
      <c r="L676" t="s">
        <v>271</v>
      </c>
      <c r="M676" t="s">
        <v>55</v>
      </c>
      <c r="N676" t="s">
        <v>55</v>
      </c>
      <c r="O676" s="1" t="s">
        <v>92</v>
      </c>
      <c r="P676" t="s">
        <v>13</v>
      </c>
      <c r="Q676">
        <v>1</v>
      </c>
      <c r="R676" s="24">
        <v>1</v>
      </c>
      <c r="S676" s="7" t="s">
        <v>213</v>
      </c>
      <c r="T676" s="7">
        <v>2</v>
      </c>
      <c r="U676" s="7" t="s">
        <v>213</v>
      </c>
      <c r="V676" s="26" t="s">
        <v>55</v>
      </c>
      <c r="W676" s="22" t="s">
        <v>55</v>
      </c>
      <c r="X676" s="32" t="s">
        <v>55</v>
      </c>
      <c r="Y676" s="32" t="s">
        <v>55</v>
      </c>
      <c r="Z676" s="22" t="s">
        <v>55</v>
      </c>
      <c r="AA676" s="22" t="s">
        <v>55</v>
      </c>
      <c r="AB676" s="22" t="s">
        <v>55</v>
      </c>
      <c r="AC676" t="s">
        <v>60</v>
      </c>
      <c r="AD676">
        <v>1</v>
      </c>
      <c r="AF676" t="s">
        <v>24</v>
      </c>
      <c r="AG676">
        <v>10</v>
      </c>
      <c r="AH676" t="s">
        <v>17</v>
      </c>
      <c r="AI676" s="5" t="s">
        <v>55</v>
      </c>
      <c r="AJ676" s="5" t="s">
        <v>55</v>
      </c>
      <c r="AK676" s="32" t="s">
        <v>55</v>
      </c>
      <c r="AL676" s="22" t="s">
        <v>55</v>
      </c>
      <c r="AM676" s="32" t="s">
        <v>55</v>
      </c>
      <c r="AN676" s="32" t="s">
        <v>55</v>
      </c>
      <c r="AO676" s="22" t="str">
        <f t="shared" si="62"/>
        <v>One-Time gift on N/A basis charged on N/A Delayed start date of N/A ending on N/A</v>
      </c>
      <c r="AP676" t="s">
        <v>38</v>
      </c>
      <c r="AQ676" s="5" t="s">
        <v>64</v>
      </c>
      <c r="AR676" s="5" t="s">
        <v>181</v>
      </c>
      <c r="AS676" s="5" t="s">
        <v>64</v>
      </c>
      <c r="AT676" s="5"/>
      <c r="AU676" t="s">
        <v>38</v>
      </c>
      <c r="AV676" t="s">
        <v>38</v>
      </c>
      <c r="AW676" t="s">
        <v>38</v>
      </c>
      <c r="AX676" t="s">
        <v>90</v>
      </c>
      <c r="AY676" s="35" t="s">
        <v>3465</v>
      </c>
      <c r="AZ676" s="36" t="s">
        <v>3668</v>
      </c>
      <c r="BA676" s="36" t="s">
        <v>4368</v>
      </c>
      <c r="BB676" s="36" t="s">
        <v>6268</v>
      </c>
      <c r="BC676" s="37"/>
      <c r="BD676" s="36" t="s">
        <v>6269</v>
      </c>
      <c r="BE676" s="36" t="s">
        <v>5256</v>
      </c>
      <c r="BF676" t="s">
        <v>87</v>
      </c>
      <c r="BG676" s="39">
        <v>5491</v>
      </c>
      <c r="BH676" t="s">
        <v>53</v>
      </c>
      <c r="BI676" t="s">
        <v>221</v>
      </c>
      <c r="BJ676" s="5" t="s">
        <v>55</v>
      </c>
      <c r="BK676" t="s">
        <v>37</v>
      </c>
      <c r="BL676" t="s">
        <v>237</v>
      </c>
      <c r="BM676" t="s">
        <v>111</v>
      </c>
      <c r="BN676" t="s">
        <v>106</v>
      </c>
      <c r="BO676" t="s">
        <v>100</v>
      </c>
      <c r="BP676" s="4">
        <v>44188</v>
      </c>
      <c r="BQ676">
        <v>123</v>
      </c>
      <c r="BR676" s="5" t="s">
        <v>55</v>
      </c>
      <c r="BS676" t="s">
        <v>172</v>
      </c>
      <c r="BT676">
        <v>30215</v>
      </c>
      <c r="BU676" t="s">
        <v>38</v>
      </c>
      <c r="BV676" t="s">
        <v>38</v>
      </c>
      <c r="BW676" s="5" t="s">
        <v>55</v>
      </c>
      <c r="BX676" s="22" t="s">
        <v>55</v>
      </c>
      <c r="BY676" s="5" t="s">
        <v>55</v>
      </c>
      <c r="BZ676" s="5" t="s">
        <v>55</v>
      </c>
      <c r="CA676" t="s">
        <v>37</v>
      </c>
      <c r="CB676" t="s">
        <v>37</v>
      </c>
      <c r="CC676" t="s">
        <v>55</v>
      </c>
    </row>
    <row r="677" spans="1:81" x14ac:dyDescent="0.2">
      <c r="A677" s="7" t="s">
        <v>37</v>
      </c>
      <c r="B677" t="s">
        <v>940</v>
      </c>
      <c r="C677" t="s">
        <v>136</v>
      </c>
      <c r="D677" t="s">
        <v>166</v>
      </c>
      <c r="E677" t="str">
        <f t="shared" si="63"/>
        <v>Load Scenario 676 (Org#=1| Campus#=1, GiftType#=2, Fund#=1)</v>
      </c>
      <c r="F677" s="24" t="str">
        <f t="shared" si="64"/>
        <v>CampusName=Main Campus|GiftType=Donate| DonatePurchaseGoal=Donate|FundName= General Giving| CategoryName=</v>
      </c>
      <c r="G677" s="24" t="str">
        <f t="shared" si="65"/>
        <v>Load Scenario 676 (Org#=1| Campus#=1, GiftType#=2, Fund#=1) - Using 'Main Campus',  'Donate', using 'AmountCurrency' of '14', with a 'One-Time' transaction using a 'New Credit Card' payment type 'Visa' with account 'Mastercard_Personal' number '5454 5454 5454 5454' Submit = 'Yes'</v>
      </c>
      <c r="H677" s="24" t="str">
        <f t="shared" si="66"/>
        <v>Environment= https://sg-dev-web.securegive.com/,  User= testing+676+load@securegive.com</v>
      </c>
      <c r="I677" s="34" t="s">
        <v>244</v>
      </c>
      <c r="J677" t="s">
        <v>272</v>
      </c>
      <c r="K677" s="34" t="s">
        <v>2433</v>
      </c>
      <c r="L677" t="s">
        <v>271</v>
      </c>
      <c r="M677" t="s">
        <v>55</v>
      </c>
      <c r="N677" t="s">
        <v>55</v>
      </c>
      <c r="O677" s="1" t="s">
        <v>92</v>
      </c>
      <c r="P677" t="s">
        <v>13</v>
      </c>
      <c r="Q677">
        <v>1</v>
      </c>
      <c r="R677" s="24">
        <v>1</v>
      </c>
      <c r="S677" s="7" t="s">
        <v>213</v>
      </c>
      <c r="T677" s="7">
        <v>2</v>
      </c>
      <c r="U677" s="7" t="s">
        <v>213</v>
      </c>
      <c r="V677" s="26" t="s">
        <v>55</v>
      </c>
      <c r="W677" s="22" t="s">
        <v>55</v>
      </c>
      <c r="X677" s="32" t="s">
        <v>55</v>
      </c>
      <c r="Y677" s="32" t="s">
        <v>55</v>
      </c>
      <c r="Z677" s="22" t="s">
        <v>55</v>
      </c>
      <c r="AA677" s="22" t="s">
        <v>55</v>
      </c>
      <c r="AB677" s="22" t="s">
        <v>55</v>
      </c>
      <c r="AC677" t="s">
        <v>60</v>
      </c>
      <c r="AD677">
        <v>1</v>
      </c>
      <c r="AF677" t="s">
        <v>24</v>
      </c>
      <c r="AG677">
        <v>14</v>
      </c>
      <c r="AH677" t="s">
        <v>17</v>
      </c>
      <c r="AI677" s="5" t="s">
        <v>55</v>
      </c>
      <c r="AJ677" s="5" t="s">
        <v>55</v>
      </c>
      <c r="AK677" s="32" t="s">
        <v>55</v>
      </c>
      <c r="AL677" s="22" t="s">
        <v>55</v>
      </c>
      <c r="AM677" s="32" t="s">
        <v>55</v>
      </c>
      <c r="AN677" s="32" t="s">
        <v>55</v>
      </c>
      <c r="AO677" s="22" t="str">
        <f t="shared" si="62"/>
        <v>One-Time gift on N/A basis charged on N/A Delayed start date of N/A ending on N/A</v>
      </c>
      <c r="AP677" t="s">
        <v>38</v>
      </c>
      <c r="AQ677" s="5" t="s">
        <v>64</v>
      </c>
      <c r="AR677" s="5" t="s">
        <v>181</v>
      </c>
      <c r="AS677" s="5" t="s">
        <v>64</v>
      </c>
      <c r="AT677" s="5"/>
      <c r="AU677" t="s">
        <v>38</v>
      </c>
      <c r="AV677" t="s">
        <v>38</v>
      </c>
      <c r="AW677" t="s">
        <v>38</v>
      </c>
      <c r="AX677" t="s">
        <v>90</v>
      </c>
      <c r="AY677" s="35" t="s">
        <v>3546</v>
      </c>
      <c r="AZ677" s="36" t="s">
        <v>3597</v>
      </c>
      <c r="BA677" s="36" t="s">
        <v>4369</v>
      </c>
      <c r="BB677" s="36" t="s">
        <v>6270</v>
      </c>
      <c r="BC677" s="37"/>
      <c r="BD677" s="36" t="s">
        <v>6037</v>
      </c>
      <c r="BE677" s="36" t="s">
        <v>5206</v>
      </c>
      <c r="BF677" t="s">
        <v>87</v>
      </c>
      <c r="BG677" s="39">
        <v>23937</v>
      </c>
      <c r="BH677" t="s">
        <v>53</v>
      </c>
      <c r="BI677" t="s">
        <v>221</v>
      </c>
      <c r="BJ677" s="5" t="s">
        <v>55</v>
      </c>
      <c r="BK677" t="s">
        <v>37</v>
      </c>
      <c r="BL677" t="s">
        <v>237</v>
      </c>
      <c r="BM677" t="s">
        <v>111</v>
      </c>
      <c r="BN677" t="s">
        <v>122</v>
      </c>
      <c r="BO677" t="s">
        <v>101</v>
      </c>
      <c r="BP677" s="4">
        <v>44188</v>
      </c>
      <c r="BQ677">
        <v>123</v>
      </c>
      <c r="BR677" s="5" t="s">
        <v>55</v>
      </c>
      <c r="BS677" t="s">
        <v>173</v>
      </c>
      <c r="BT677">
        <v>30215</v>
      </c>
      <c r="BU677" t="s">
        <v>38</v>
      </c>
      <c r="BV677" t="s">
        <v>38</v>
      </c>
      <c r="BW677" s="5" t="s">
        <v>55</v>
      </c>
      <c r="BX677" s="22" t="s">
        <v>55</v>
      </c>
      <c r="BY677" s="5" t="s">
        <v>55</v>
      </c>
      <c r="BZ677" s="5" t="s">
        <v>55</v>
      </c>
      <c r="CA677" t="s">
        <v>38</v>
      </c>
      <c r="CB677" t="s">
        <v>37</v>
      </c>
      <c r="CC677" t="s">
        <v>55</v>
      </c>
    </row>
    <row r="678" spans="1:81" x14ac:dyDescent="0.2">
      <c r="A678" s="7" t="s">
        <v>37</v>
      </c>
      <c r="B678" t="s">
        <v>941</v>
      </c>
      <c r="C678" t="s">
        <v>136</v>
      </c>
      <c r="D678" t="s">
        <v>166</v>
      </c>
      <c r="E678" t="str">
        <f t="shared" si="63"/>
        <v>Load Scenario 677 (Org#=1| Campus#=1, GiftType#=2, Fund#=1)</v>
      </c>
      <c r="F678" s="24" t="str">
        <f t="shared" si="64"/>
        <v>CampusName=Main Campus|GiftType=Donate| DonatePurchaseGoal=Donate|FundName= General Giving| CategoryName=</v>
      </c>
      <c r="G678" s="24" t="str">
        <f t="shared" si="65"/>
        <v>Load Scenario 677 (Org#=1| Campus#=1, GiftType#=2, Fund#=1) - Using 'Main Campus',  'Donate', using 'AmountCurrency' of '15', with a 'One-Time' transaction using a 'New Credit Card' payment type 'Mastercard' with account 'Mastercard_Corporate' number '5405 2222 2222 2226' Submit = 'Yes'</v>
      </c>
      <c r="H678" s="24" t="str">
        <f t="shared" si="66"/>
        <v>Environment= https://sg-dev-web.securegive.com/,  User= testing+677+load@securegive.com</v>
      </c>
      <c r="I678" s="34" t="s">
        <v>244</v>
      </c>
      <c r="J678" t="s">
        <v>272</v>
      </c>
      <c r="K678" s="34" t="s">
        <v>2434</v>
      </c>
      <c r="L678" t="s">
        <v>271</v>
      </c>
      <c r="M678" t="s">
        <v>55</v>
      </c>
      <c r="N678" t="s">
        <v>55</v>
      </c>
      <c r="O678" s="1" t="s">
        <v>92</v>
      </c>
      <c r="P678" t="s">
        <v>13</v>
      </c>
      <c r="Q678">
        <v>1</v>
      </c>
      <c r="R678" s="24">
        <v>1</v>
      </c>
      <c r="S678" s="7" t="s">
        <v>213</v>
      </c>
      <c r="T678" s="7">
        <v>2</v>
      </c>
      <c r="U678" s="7" t="s">
        <v>213</v>
      </c>
      <c r="V678" s="26" t="s">
        <v>55</v>
      </c>
      <c r="W678" s="22" t="s">
        <v>55</v>
      </c>
      <c r="X678" s="32" t="s">
        <v>55</v>
      </c>
      <c r="Y678" s="32" t="s">
        <v>55</v>
      </c>
      <c r="Z678" s="22" t="s">
        <v>55</v>
      </c>
      <c r="AA678" s="22" t="s">
        <v>55</v>
      </c>
      <c r="AB678" s="22" t="s">
        <v>55</v>
      </c>
      <c r="AC678" t="s">
        <v>60</v>
      </c>
      <c r="AD678">
        <v>1</v>
      </c>
      <c r="AF678" t="s">
        <v>24</v>
      </c>
      <c r="AG678">
        <v>15</v>
      </c>
      <c r="AH678" t="s">
        <v>17</v>
      </c>
      <c r="AI678" s="5" t="s">
        <v>55</v>
      </c>
      <c r="AJ678" s="5" t="s">
        <v>55</v>
      </c>
      <c r="AK678" s="32" t="s">
        <v>55</v>
      </c>
      <c r="AL678" s="22" t="s">
        <v>55</v>
      </c>
      <c r="AM678" s="32" t="s">
        <v>55</v>
      </c>
      <c r="AN678" s="32" t="s">
        <v>55</v>
      </c>
      <c r="AO678" s="22" t="str">
        <f t="shared" si="62"/>
        <v>One-Time gift on N/A basis charged on N/A Delayed start date of N/A ending on N/A</v>
      </c>
      <c r="AP678" t="s">
        <v>38</v>
      </c>
      <c r="AQ678" s="5" t="s">
        <v>64</v>
      </c>
      <c r="AR678" s="5" t="s">
        <v>181</v>
      </c>
      <c r="AS678" s="5" t="s">
        <v>64</v>
      </c>
      <c r="AT678" s="5"/>
      <c r="AU678" t="s">
        <v>38</v>
      </c>
      <c r="AV678" t="s">
        <v>38</v>
      </c>
      <c r="AW678" t="s">
        <v>38</v>
      </c>
      <c r="AX678" t="s">
        <v>90</v>
      </c>
      <c r="AY678" s="35" t="s">
        <v>3425</v>
      </c>
      <c r="AZ678" s="36" t="s">
        <v>3404</v>
      </c>
      <c r="BA678" s="36" t="s">
        <v>4370</v>
      </c>
      <c r="BB678" s="36" t="s">
        <v>6271</v>
      </c>
      <c r="BC678" s="37"/>
      <c r="BD678" s="36" t="s">
        <v>5395</v>
      </c>
      <c r="BE678" s="36" t="s">
        <v>5217</v>
      </c>
      <c r="BF678" t="s">
        <v>87</v>
      </c>
      <c r="BG678" s="39">
        <v>17428</v>
      </c>
      <c r="BH678" t="s">
        <v>53</v>
      </c>
      <c r="BI678" t="s">
        <v>221</v>
      </c>
      <c r="BJ678" s="5" t="s">
        <v>55</v>
      </c>
      <c r="BK678" t="s">
        <v>37</v>
      </c>
      <c r="BL678" t="s">
        <v>238</v>
      </c>
      <c r="BM678" t="s">
        <v>111</v>
      </c>
      <c r="BN678" t="s">
        <v>123</v>
      </c>
      <c r="BO678" t="s">
        <v>103</v>
      </c>
      <c r="BP678" s="4">
        <v>44188</v>
      </c>
      <c r="BQ678">
        <v>123</v>
      </c>
      <c r="BR678" s="5" t="s">
        <v>55</v>
      </c>
      <c r="BS678" t="s">
        <v>174</v>
      </c>
      <c r="BT678">
        <v>30215</v>
      </c>
      <c r="BU678" t="s">
        <v>38</v>
      </c>
      <c r="BV678" t="s">
        <v>38</v>
      </c>
      <c r="BW678" s="5" t="s">
        <v>55</v>
      </c>
      <c r="BX678" s="22" t="s">
        <v>55</v>
      </c>
      <c r="BY678" s="5" t="s">
        <v>55</v>
      </c>
      <c r="BZ678" s="5" t="s">
        <v>55</v>
      </c>
      <c r="CA678" t="s">
        <v>38</v>
      </c>
      <c r="CB678" t="s">
        <v>37</v>
      </c>
      <c r="CC678" t="s">
        <v>55</v>
      </c>
    </row>
    <row r="679" spans="1:81" x14ac:dyDescent="0.2">
      <c r="A679" s="7" t="s">
        <v>37</v>
      </c>
      <c r="B679" t="s">
        <v>942</v>
      </c>
      <c r="C679" t="s">
        <v>136</v>
      </c>
      <c r="D679" t="s">
        <v>166</v>
      </c>
      <c r="E679" t="str">
        <f t="shared" si="63"/>
        <v>Load Scenario 678 (Org#=1| Campus#=1, GiftType#=2, Fund#=1)</v>
      </c>
      <c r="F679" s="24" t="str">
        <f t="shared" si="64"/>
        <v>CampusName=Main Campus|GiftType=Donate| DonatePurchaseGoal=Donate|FundName= General Giving| CategoryName=</v>
      </c>
      <c r="G679" s="24" t="str">
        <f t="shared" si="65"/>
        <v>Load Scenario 678 (Org#=1| Campus#=1, GiftType#=2, Fund#=1) - Using 'Main Campus',  'Donate', using 'AmountCurrency' of '16', with a 'One-Time' transaction using a 'New Credit Card' payment type 'Discover' with account 'Discover' number '6011 0009 9550 0000' Submit = 'Yes'</v>
      </c>
      <c r="H679" s="24" t="str">
        <f t="shared" si="66"/>
        <v>Environment= https://sg-dev-web.securegive.com/,  User= testing+678+load@securegive.com</v>
      </c>
      <c r="I679" s="34" t="s">
        <v>244</v>
      </c>
      <c r="J679" t="s">
        <v>272</v>
      </c>
      <c r="K679" s="34" t="s">
        <v>2435</v>
      </c>
      <c r="L679" t="s">
        <v>271</v>
      </c>
      <c r="M679" t="s">
        <v>55</v>
      </c>
      <c r="N679" t="s">
        <v>55</v>
      </c>
      <c r="O679" s="1" t="s">
        <v>92</v>
      </c>
      <c r="P679" t="s">
        <v>13</v>
      </c>
      <c r="Q679">
        <v>1</v>
      </c>
      <c r="R679" s="24">
        <v>1</v>
      </c>
      <c r="S679" s="7" t="s">
        <v>213</v>
      </c>
      <c r="T679" s="7">
        <v>2</v>
      </c>
      <c r="U679" s="7" t="s">
        <v>213</v>
      </c>
      <c r="V679" s="26" t="s">
        <v>55</v>
      </c>
      <c r="W679" s="22" t="s">
        <v>55</v>
      </c>
      <c r="X679" s="32" t="s">
        <v>55</v>
      </c>
      <c r="Y679" s="32" t="s">
        <v>55</v>
      </c>
      <c r="Z679" s="22" t="s">
        <v>55</v>
      </c>
      <c r="AA679" s="22" t="s">
        <v>55</v>
      </c>
      <c r="AB679" s="22" t="s">
        <v>55</v>
      </c>
      <c r="AC679" t="s">
        <v>60</v>
      </c>
      <c r="AD679">
        <v>1</v>
      </c>
      <c r="AF679" t="s">
        <v>24</v>
      </c>
      <c r="AG679">
        <v>16</v>
      </c>
      <c r="AH679" t="s">
        <v>17</v>
      </c>
      <c r="AI679" s="5" t="s">
        <v>55</v>
      </c>
      <c r="AJ679" s="5" t="s">
        <v>55</v>
      </c>
      <c r="AK679" s="32" t="s">
        <v>55</v>
      </c>
      <c r="AL679" s="22" t="s">
        <v>55</v>
      </c>
      <c r="AM679" s="32" t="s">
        <v>55</v>
      </c>
      <c r="AN679" s="32" t="s">
        <v>55</v>
      </c>
      <c r="AO679" s="22" t="str">
        <f t="shared" si="62"/>
        <v>One-Time gift on N/A basis charged on N/A Delayed start date of N/A ending on N/A</v>
      </c>
      <c r="AP679" t="s">
        <v>38</v>
      </c>
      <c r="AQ679" s="5" t="s">
        <v>64</v>
      </c>
      <c r="AR679" s="5" t="s">
        <v>181</v>
      </c>
      <c r="AS679" s="5" t="s">
        <v>64</v>
      </c>
      <c r="AT679" s="5"/>
      <c r="AU679" t="s">
        <v>38</v>
      </c>
      <c r="AV679" t="s">
        <v>38</v>
      </c>
      <c r="AW679" t="s">
        <v>38</v>
      </c>
      <c r="AX679" t="s">
        <v>90</v>
      </c>
      <c r="AY679" s="35" t="s">
        <v>3611</v>
      </c>
      <c r="AZ679" s="36" t="s">
        <v>3544</v>
      </c>
      <c r="BA679" s="36" t="s">
        <v>4371</v>
      </c>
      <c r="BB679" s="36" t="s">
        <v>6272</v>
      </c>
      <c r="BC679" s="37"/>
      <c r="BD679" s="36" t="s">
        <v>5366</v>
      </c>
      <c r="BE679" s="36" t="s">
        <v>5292</v>
      </c>
      <c r="BF679" t="s">
        <v>87</v>
      </c>
      <c r="BG679" s="39">
        <v>97567</v>
      </c>
      <c r="BH679" t="s">
        <v>53</v>
      </c>
      <c r="BI679" t="s">
        <v>221</v>
      </c>
      <c r="BJ679" s="5" t="s">
        <v>55</v>
      </c>
      <c r="BK679" t="s">
        <v>37</v>
      </c>
      <c r="BL679" t="s">
        <v>96</v>
      </c>
      <c r="BM679" t="s">
        <v>111</v>
      </c>
      <c r="BN679" t="s">
        <v>96</v>
      </c>
      <c r="BO679" t="s">
        <v>104</v>
      </c>
      <c r="BP679" s="4">
        <v>44188</v>
      </c>
      <c r="BQ679">
        <v>123</v>
      </c>
      <c r="BR679" s="5" t="s">
        <v>55</v>
      </c>
      <c r="BS679" t="s">
        <v>175</v>
      </c>
      <c r="BT679">
        <v>30215</v>
      </c>
      <c r="BU679" t="s">
        <v>38</v>
      </c>
      <c r="BV679" t="s">
        <v>38</v>
      </c>
      <c r="BW679" s="5" t="s">
        <v>55</v>
      </c>
      <c r="BX679" s="22" t="s">
        <v>55</v>
      </c>
      <c r="BY679" s="5" t="s">
        <v>55</v>
      </c>
      <c r="BZ679" s="5" t="s">
        <v>55</v>
      </c>
      <c r="CA679" t="s">
        <v>37</v>
      </c>
      <c r="CB679" t="s">
        <v>37</v>
      </c>
      <c r="CC679" t="s">
        <v>55</v>
      </c>
    </row>
    <row r="680" spans="1:81" x14ac:dyDescent="0.2">
      <c r="A680" s="7" t="s">
        <v>37</v>
      </c>
      <c r="B680" t="s">
        <v>943</v>
      </c>
      <c r="C680" t="s">
        <v>136</v>
      </c>
      <c r="D680" t="s">
        <v>166</v>
      </c>
      <c r="E680" t="str">
        <f t="shared" si="63"/>
        <v>Load Scenario 679 (Org#=1| Campus#=1, GiftType#=2, Fund#=1)</v>
      </c>
      <c r="F680" s="24" t="str">
        <f t="shared" si="64"/>
        <v>CampusName=Main Campus|GiftType=Donate| DonatePurchaseGoal=Donate|FundName= General Giving| CategoryName=</v>
      </c>
      <c r="G680" s="24" t="str">
        <f t="shared" si="65"/>
        <v>Load Scenario 679 (Org#=1| Campus#=1, GiftType#=2, Fund#=1) - Using 'Main Campus',  'Donate', using 'AmountCurrency' of '10', with a 'One-Time' transaction using a 'New Credit Card' payment type 'Amex' with account 'American_Express' number '3714 496353 98431' Submit = 'Yes'</v>
      </c>
      <c r="H680" s="24" t="str">
        <f t="shared" si="66"/>
        <v>Environment= https://sg-dev-web.securegive.com/,  User= testing+679+load@securegive.com</v>
      </c>
      <c r="I680" s="34" t="s">
        <v>244</v>
      </c>
      <c r="J680" t="s">
        <v>272</v>
      </c>
      <c r="K680" s="34" t="s">
        <v>2436</v>
      </c>
      <c r="L680" t="s">
        <v>271</v>
      </c>
      <c r="M680" t="s">
        <v>55</v>
      </c>
      <c r="N680" t="s">
        <v>55</v>
      </c>
      <c r="O680" s="1" t="s">
        <v>92</v>
      </c>
      <c r="P680" t="s">
        <v>13</v>
      </c>
      <c r="Q680">
        <v>1</v>
      </c>
      <c r="R680" s="24">
        <v>1</v>
      </c>
      <c r="S680" s="7" t="s">
        <v>213</v>
      </c>
      <c r="T680" s="7">
        <v>2</v>
      </c>
      <c r="U680" s="7" t="s">
        <v>213</v>
      </c>
      <c r="V680" s="26" t="s">
        <v>55</v>
      </c>
      <c r="W680" s="22" t="s">
        <v>55</v>
      </c>
      <c r="X680" s="32" t="s">
        <v>55</v>
      </c>
      <c r="Y680" s="32" t="s">
        <v>55</v>
      </c>
      <c r="Z680" s="22" t="s">
        <v>55</v>
      </c>
      <c r="AA680" s="22" t="s">
        <v>55</v>
      </c>
      <c r="AB680" s="22" t="s">
        <v>55</v>
      </c>
      <c r="AC680" t="s">
        <v>60</v>
      </c>
      <c r="AD680">
        <v>1</v>
      </c>
      <c r="AF680" t="s">
        <v>24</v>
      </c>
      <c r="AG680">
        <v>10</v>
      </c>
      <c r="AH680" t="s">
        <v>17</v>
      </c>
      <c r="AI680" s="5" t="s">
        <v>55</v>
      </c>
      <c r="AJ680" s="5" t="s">
        <v>55</v>
      </c>
      <c r="AK680" s="32" t="s">
        <v>55</v>
      </c>
      <c r="AL680" s="22" t="s">
        <v>55</v>
      </c>
      <c r="AM680" s="32" t="s">
        <v>55</v>
      </c>
      <c r="AN680" s="32" t="s">
        <v>55</v>
      </c>
      <c r="AO680" s="22" t="str">
        <f t="shared" si="62"/>
        <v>One-Time gift on N/A basis charged on N/A Delayed start date of N/A ending on N/A</v>
      </c>
      <c r="AP680" t="s">
        <v>38</v>
      </c>
      <c r="AQ680" s="5" t="s">
        <v>64</v>
      </c>
      <c r="AR680" s="5" t="s">
        <v>181</v>
      </c>
      <c r="AS680" s="5" t="s">
        <v>64</v>
      </c>
      <c r="AT680" s="5"/>
      <c r="AU680" t="s">
        <v>38</v>
      </c>
      <c r="AV680" t="s">
        <v>38</v>
      </c>
      <c r="AW680" t="s">
        <v>38</v>
      </c>
      <c r="AX680" t="s">
        <v>90</v>
      </c>
      <c r="AY680" s="35" t="s">
        <v>3458</v>
      </c>
      <c r="AZ680" s="36" t="s">
        <v>3376</v>
      </c>
      <c r="BA680" s="36" t="s">
        <v>4372</v>
      </c>
      <c r="BB680" s="36" t="s">
        <v>6273</v>
      </c>
      <c r="BC680" s="37"/>
      <c r="BD680" s="36" t="s">
        <v>6274</v>
      </c>
      <c r="BE680" s="36" t="s">
        <v>5332</v>
      </c>
      <c r="BF680" t="s">
        <v>87</v>
      </c>
      <c r="BG680" s="39">
        <v>89786</v>
      </c>
      <c r="BH680" t="s">
        <v>53</v>
      </c>
      <c r="BI680" t="s">
        <v>221</v>
      </c>
      <c r="BJ680" s="5" t="s">
        <v>55</v>
      </c>
      <c r="BK680" t="s">
        <v>37</v>
      </c>
      <c r="BL680" t="s">
        <v>239</v>
      </c>
      <c r="BM680" t="s">
        <v>111</v>
      </c>
      <c r="BN680" t="s">
        <v>107</v>
      </c>
      <c r="BO680" t="s">
        <v>105</v>
      </c>
      <c r="BP680" s="4">
        <v>44188</v>
      </c>
      <c r="BQ680" s="5" t="s">
        <v>55</v>
      </c>
      <c r="BR680">
        <v>1234</v>
      </c>
      <c r="BS680" t="s">
        <v>176</v>
      </c>
      <c r="BT680">
        <v>30215</v>
      </c>
      <c r="BU680" t="s">
        <v>38</v>
      </c>
      <c r="BV680" t="s">
        <v>55</v>
      </c>
      <c r="BW680" s="5" t="s">
        <v>55</v>
      </c>
      <c r="BX680" s="22" t="s">
        <v>55</v>
      </c>
      <c r="BY680" s="5" t="s">
        <v>55</v>
      </c>
      <c r="BZ680" s="5" t="s">
        <v>55</v>
      </c>
      <c r="CA680" t="s">
        <v>37</v>
      </c>
      <c r="CB680" t="s">
        <v>37</v>
      </c>
      <c r="CC680" t="s">
        <v>55</v>
      </c>
    </row>
    <row r="681" spans="1:81" x14ac:dyDescent="0.2">
      <c r="A681" s="7" t="s">
        <v>37</v>
      </c>
      <c r="B681" t="s">
        <v>944</v>
      </c>
      <c r="C681" t="s">
        <v>136</v>
      </c>
      <c r="D681" t="s">
        <v>166</v>
      </c>
      <c r="E681" t="str">
        <f t="shared" si="63"/>
        <v>Load Scenario 680 (Org#=1| Campus#=1, GiftType#=2, Fund#=1)</v>
      </c>
      <c r="F681" s="24" t="str">
        <f t="shared" si="64"/>
        <v>CampusName=Main Campus|GiftType=Donate| DonatePurchaseGoal=Donate|FundName= General Giving| CategoryName=</v>
      </c>
      <c r="G681" s="24" t="str">
        <f t="shared" si="65"/>
        <v>Load Scenario 680 (Org#=1| Campus#=1, GiftType#=2, Fund#=1) - Using 'Main Campus',  'Donate', using 'AmountCurrency' of '10', with a 'One-Time' transaction using a 'New Bank Account' payment type 'ach' with account 'NormalAccount' number '856667' Submit = 'Yes'</v>
      </c>
      <c r="H681" s="24" t="str">
        <f t="shared" si="66"/>
        <v>Environment= https://sg-dev-web.securegive.com/,  User= testing+680+load@securegive.com</v>
      </c>
      <c r="I681" s="34" t="s">
        <v>244</v>
      </c>
      <c r="J681" t="s">
        <v>272</v>
      </c>
      <c r="K681" s="34" t="s">
        <v>2437</v>
      </c>
      <c r="L681" t="s">
        <v>271</v>
      </c>
      <c r="M681" t="s">
        <v>55</v>
      </c>
      <c r="N681" t="s">
        <v>55</v>
      </c>
      <c r="O681" s="1" t="s">
        <v>92</v>
      </c>
      <c r="P681" t="s">
        <v>13</v>
      </c>
      <c r="Q681">
        <v>1</v>
      </c>
      <c r="R681" s="24">
        <v>1</v>
      </c>
      <c r="S681" s="7" t="s">
        <v>213</v>
      </c>
      <c r="T681" s="7">
        <v>2</v>
      </c>
      <c r="U681" s="7" t="s">
        <v>213</v>
      </c>
      <c r="V681" s="26" t="s">
        <v>55</v>
      </c>
      <c r="W681" s="22" t="s">
        <v>55</v>
      </c>
      <c r="X681" s="32" t="s">
        <v>55</v>
      </c>
      <c r="Y681" s="32" t="s">
        <v>55</v>
      </c>
      <c r="Z681" s="22" t="s">
        <v>55</v>
      </c>
      <c r="AA681" s="22" t="s">
        <v>55</v>
      </c>
      <c r="AB681" s="22" t="s">
        <v>55</v>
      </c>
      <c r="AC681" t="s">
        <v>60</v>
      </c>
      <c r="AD681">
        <v>1</v>
      </c>
      <c r="AF681" t="s">
        <v>24</v>
      </c>
      <c r="AG681">
        <v>10</v>
      </c>
      <c r="AH681" t="s">
        <v>17</v>
      </c>
      <c r="AI681" s="5" t="s">
        <v>55</v>
      </c>
      <c r="AJ681" s="5" t="s">
        <v>55</v>
      </c>
      <c r="AK681" s="32" t="s">
        <v>55</v>
      </c>
      <c r="AL681" s="22" t="s">
        <v>55</v>
      </c>
      <c r="AM681" s="32" t="s">
        <v>55</v>
      </c>
      <c r="AN681" s="32" t="s">
        <v>55</v>
      </c>
      <c r="AO681" s="22" t="str">
        <f t="shared" si="62"/>
        <v>One-Time gift on N/A basis charged on N/A Delayed start date of N/A ending on N/A</v>
      </c>
      <c r="AP681" t="s">
        <v>38</v>
      </c>
      <c r="AQ681" s="5" t="s">
        <v>64</v>
      </c>
      <c r="AR681" s="5" t="s">
        <v>181</v>
      </c>
      <c r="AS681" s="5" t="s">
        <v>64</v>
      </c>
      <c r="AT681" s="5"/>
      <c r="AU681" t="s">
        <v>38</v>
      </c>
      <c r="AV681" t="s">
        <v>38</v>
      </c>
      <c r="AW681" t="s">
        <v>38</v>
      </c>
      <c r="AX681" t="s">
        <v>90</v>
      </c>
      <c r="AY681" s="35" t="s">
        <v>3262</v>
      </c>
      <c r="AZ681" s="36" t="s">
        <v>3667</v>
      </c>
      <c r="BA681" s="36" t="s">
        <v>4373</v>
      </c>
      <c r="BB681" s="36" t="s">
        <v>6275</v>
      </c>
      <c r="BC681" s="37"/>
      <c r="BD681" s="36" t="s">
        <v>5600</v>
      </c>
      <c r="BE681" s="36" t="s">
        <v>5229</v>
      </c>
      <c r="BF681" t="s">
        <v>87</v>
      </c>
      <c r="BG681" s="39">
        <v>10387</v>
      </c>
      <c r="BH681" t="s">
        <v>126</v>
      </c>
      <c r="BI681" t="s">
        <v>221</v>
      </c>
      <c r="BJ681" s="5" t="s">
        <v>55</v>
      </c>
      <c r="BK681" s="5" t="s">
        <v>55</v>
      </c>
      <c r="BL681" t="s">
        <v>236</v>
      </c>
      <c r="BM681" t="s">
        <v>110</v>
      </c>
      <c r="BN681" t="s">
        <v>119</v>
      </c>
      <c r="BO681">
        <v>856667</v>
      </c>
      <c r="BP681" s="5" t="s">
        <v>55</v>
      </c>
      <c r="BQ681" s="5" t="s">
        <v>55</v>
      </c>
      <c r="BR681" s="5" t="s">
        <v>55</v>
      </c>
      <c r="BS681" s="5" t="s">
        <v>55</v>
      </c>
      <c r="BT681" s="5" t="s">
        <v>55</v>
      </c>
      <c r="BU681" s="5" t="s">
        <v>55</v>
      </c>
      <c r="BV681" t="s">
        <v>38</v>
      </c>
      <c r="BW681" t="s">
        <v>51</v>
      </c>
      <c r="BX681" s="6" t="s">
        <v>132</v>
      </c>
      <c r="BY681" t="s">
        <v>52</v>
      </c>
      <c r="BZ681" s="5" t="s">
        <v>131</v>
      </c>
      <c r="CA681" t="s">
        <v>38</v>
      </c>
      <c r="CB681" t="s">
        <v>37</v>
      </c>
      <c r="CC681" t="s">
        <v>215</v>
      </c>
    </row>
    <row r="682" spans="1:81" x14ac:dyDescent="0.2">
      <c r="A682" s="7" t="s">
        <v>37</v>
      </c>
      <c r="B682" t="s">
        <v>945</v>
      </c>
      <c r="C682" t="s">
        <v>136</v>
      </c>
      <c r="D682" t="s">
        <v>166</v>
      </c>
      <c r="E682" t="str">
        <f t="shared" si="63"/>
        <v>Load Scenario 681 (Org#=1| Campus#=1, GiftType#=2, Fund#=1)</v>
      </c>
      <c r="F682" s="24" t="str">
        <f t="shared" si="64"/>
        <v>CampusName=Main Campus|GiftType=Donate| DonatePurchaseGoal=Donate|FundName= General Giving| CategoryName=</v>
      </c>
      <c r="G682" s="24" t="str">
        <f t="shared" si="65"/>
        <v>Load Scenario 681 (Org#=1| Campus#=1, GiftType#=2, Fund#=1) - Using 'Main Campus',  'Donate', using 'AmountCurrency' of '10', with a 'One-Time' transaction using a 'New Credit Card' payment type 'Visa' with account 'Visa_Personal' number '4111 1111 1111 1111' Submit = 'Yes'</v>
      </c>
      <c r="H682" s="24" t="str">
        <f t="shared" si="66"/>
        <v>Environment= https://sg-dev-web.securegive.com/,  User= testing+681+load@securegive.com</v>
      </c>
      <c r="I682" s="34" t="s">
        <v>244</v>
      </c>
      <c r="J682" t="s">
        <v>272</v>
      </c>
      <c r="K682" s="34" t="s">
        <v>2438</v>
      </c>
      <c r="L682" t="s">
        <v>271</v>
      </c>
      <c r="M682" t="s">
        <v>55</v>
      </c>
      <c r="N682" t="s">
        <v>55</v>
      </c>
      <c r="O682" s="1" t="s">
        <v>92</v>
      </c>
      <c r="P682" t="s">
        <v>13</v>
      </c>
      <c r="Q682">
        <v>1</v>
      </c>
      <c r="R682" s="24">
        <v>1</v>
      </c>
      <c r="S682" s="7" t="s">
        <v>213</v>
      </c>
      <c r="T682" s="7">
        <v>2</v>
      </c>
      <c r="U682" s="7" t="s">
        <v>213</v>
      </c>
      <c r="V682" s="26" t="s">
        <v>55</v>
      </c>
      <c r="W682" s="22" t="s">
        <v>55</v>
      </c>
      <c r="X682" s="32" t="s">
        <v>55</v>
      </c>
      <c r="Y682" s="32" t="s">
        <v>55</v>
      </c>
      <c r="Z682" s="22" t="s">
        <v>55</v>
      </c>
      <c r="AA682" s="22" t="s">
        <v>55</v>
      </c>
      <c r="AB682" s="22" t="s">
        <v>55</v>
      </c>
      <c r="AC682" t="s">
        <v>60</v>
      </c>
      <c r="AD682">
        <v>1</v>
      </c>
      <c r="AF682" t="s">
        <v>24</v>
      </c>
      <c r="AG682">
        <v>10</v>
      </c>
      <c r="AH682" t="s">
        <v>17</v>
      </c>
      <c r="AI682" s="5" t="s">
        <v>55</v>
      </c>
      <c r="AJ682" s="5" t="s">
        <v>55</v>
      </c>
      <c r="AK682" s="32" t="s">
        <v>55</v>
      </c>
      <c r="AL682" s="22" t="s">
        <v>55</v>
      </c>
      <c r="AM682" s="32" t="s">
        <v>55</v>
      </c>
      <c r="AN682" s="32" t="s">
        <v>55</v>
      </c>
      <c r="AO682" s="22" t="str">
        <f t="shared" si="62"/>
        <v>One-Time gift on N/A basis charged on N/A Delayed start date of N/A ending on N/A</v>
      </c>
      <c r="AP682" t="s">
        <v>38</v>
      </c>
      <c r="AQ682" s="5" t="s">
        <v>64</v>
      </c>
      <c r="AR682" s="5" t="s">
        <v>181</v>
      </c>
      <c r="AS682" s="5" t="s">
        <v>64</v>
      </c>
      <c r="AT682" s="5"/>
      <c r="AU682" t="s">
        <v>38</v>
      </c>
      <c r="AV682" t="s">
        <v>38</v>
      </c>
      <c r="AW682" t="s">
        <v>38</v>
      </c>
      <c r="AX682" t="s">
        <v>90</v>
      </c>
      <c r="AY682" s="35" t="s">
        <v>3325</v>
      </c>
      <c r="AZ682" s="36" t="s">
        <v>3630</v>
      </c>
      <c r="BA682" s="36" t="s">
        <v>4374</v>
      </c>
      <c r="BB682" s="36" t="s">
        <v>6276</v>
      </c>
      <c r="BC682" s="37"/>
      <c r="BD682" s="36" t="s">
        <v>5830</v>
      </c>
      <c r="BE682" s="36" t="s">
        <v>86</v>
      </c>
      <c r="BF682" t="s">
        <v>87</v>
      </c>
      <c r="BG682" s="39">
        <v>72023</v>
      </c>
      <c r="BH682" t="s">
        <v>53</v>
      </c>
      <c r="BI682" t="s">
        <v>221</v>
      </c>
      <c r="BJ682" s="5" t="s">
        <v>55</v>
      </c>
      <c r="BK682" t="s">
        <v>37</v>
      </c>
      <c r="BL682" t="s">
        <v>237</v>
      </c>
      <c r="BM682" t="s">
        <v>111</v>
      </c>
      <c r="BN682" t="s">
        <v>121</v>
      </c>
      <c r="BO682" t="s">
        <v>98</v>
      </c>
      <c r="BP682" s="4">
        <v>44188</v>
      </c>
      <c r="BQ682">
        <v>123</v>
      </c>
      <c r="BR682" s="5" t="s">
        <v>55</v>
      </c>
      <c r="BS682" t="s">
        <v>50</v>
      </c>
      <c r="BT682">
        <v>30215</v>
      </c>
      <c r="BU682" t="s">
        <v>38</v>
      </c>
      <c r="BV682" t="s">
        <v>38</v>
      </c>
      <c r="BW682" s="5" t="s">
        <v>55</v>
      </c>
      <c r="BX682" s="22" t="s">
        <v>55</v>
      </c>
      <c r="BY682" s="5" t="s">
        <v>55</v>
      </c>
      <c r="BZ682" s="5" t="s">
        <v>55</v>
      </c>
      <c r="CA682" t="s">
        <v>37</v>
      </c>
      <c r="CB682" t="s">
        <v>37</v>
      </c>
      <c r="CC682" t="s">
        <v>55</v>
      </c>
    </row>
    <row r="683" spans="1:81" ht="17" customHeight="1" x14ac:dyDescent="0.2">
      <c r="A683" s="7" t="s">
        <v>37</v>
      </c>
      <c r="B683" t="s">
        <v>946</v>
      </c>
      <c r="C683" t="s">
        <v>136</v>
      </c>
      <c r="D683" t="s">
        <v>166</v>
      </c>
      <c r="E683" t="str">
        <f t="shared" si="63"/>
        <v>Load Scenario 682 (Org#=1| Campus#=1, GiftType#=2, Fund#=1)</v>
      </c>
      <c r="F683" s="24" t="str">
        <f t="shared" si="64"/>
        <v>CampusName=Main Campus|GiftType=Donate| DonatePurchaseGoal=Donate|FundName= General Giving| CategoryName=</v>
      </c>
      <c r="G683" s="24" t="str">
        <f t="shared" si="65"/>
        <v>Load Scenario 682 (Org#=1| Campus#=1, GiftType#=2, Fund#=1) - Using 'Main Campus',  'Donate', using 'AmountCurrency' of '10', with a 'One-Time' transaction using a 'New Credit Card' payment type 'Visa' with account 'Visa_Corporate_Purchase' number '4055 0111 1111 1111' Submit = 'Yes'</v>
      </c>
      <c r="H683" s="24" t="str">
        <f t="shared" si="66"/>
        <v>Environment= https://sg-dev-web.securegive.com/,  User= testing+682+load@securegive.com</v>
      </c>
      <c r="I683" s="34" t="s">
        <v>244</v>
      </c>
      <c r="J683" t="s">
        <v>272</v>
      </c>
      <c r="K683" s="34" t="s">
        <v>2439</v>
      </c>
      <c r="L683" t="s">
        <v>271</v>
      </c>
      <c r="M683" t="s">
        <v>55</v>
      </c>
      <c r="N683" t="s">
        <v>55</v>
      </c>
      <c r="O683" s="1" t="s">
        <v>92</v>
      </c>
      <c r="P683" t="s">
        <v>13</v>
      </c>
      <c r="Q683">
        <v>1</v>
      </c>
      <c r="R683" s="24">
        <v>1</v>
      </c>
      <c r="S683" s="7" t="s">
        <v>213</v>
      </c>
      <c r="T683" s="7">
        <v>2</v>
      </c>
      <c r="U683" s="7" t="s">
        <v>213</v>
      </c>
      <c r="V683" s="26" t="s">
        <v>55</v>
      </c>
      <c r="W683" s="22" t="s">
        <v>55</v>
      </c>
      <c r="X683" s="32" t="s">
        <v>55</v>
      </c>
      <c r="Y683" s="32" t="s">
        <v>55</v>
      </c>
      <c r="Z683" s="22" t="s">
        <v>55</v>
      </c>
      <c r="AA683" s="22" t="s">
        <v>55</v>
      </c>
      <c r="AB683" s="22" t="s">
        <v>55</v>
      </c>
      <c r="AC683" t="s">
        <v>60</v>
      </c>
      <c r="AD683">
        <v>1</v>
      </c>
      <c r="AF683" t="s">
        <v>24</v>
      </c>
      <c r="AG683">
        <v>10</v>
      </c>
      <c r="AH683" t="s">
        <v>17</v>
      </c>
      <c r="AI683" s="5" t="s">
        <v>55</v>
      </c>
      <c r="AJ683" s="5" t="s">
        <v>55</v>
      </c>
      <c r="AK683" s="32" t="s">
        <v>55</v>
      </c>
      <c r="AL683" s="22" t="s">
        <v>55</v>
      </c>
      <c r="AM683" s="32" t="s">
        <v>55</v>
      </c>
      <c r="AN683" s="32" t="s">
        <v>55</v>
      </c>
      <c r="AO683" s="22" t="str">
        <f t="shared" si="62"/>
        <v>One-Time gift on N/A basis charged on N/A Delayed start date of N/A ending on N/A</v>
      </c>
      <c r="AP683" t="s">
        <v>38</v>
      </c>
      <c r="AQ683" s="5" t="s">
        <v>64</v>
      </c>
      <c r="AR683" s="5" t="s">
        <v>181</v>
      </c>
      <c r="AS683" s="5" t="s">
        <v>64</v>
      </c>
      <c r="AT683" s="5"/>
      <c r="AU683" t="s">
        <v>38</v>
      </c>
      <c r="AV683" t="s">
        <v>38</v>
      </c>
      <c r="AW683" t="s">
        <v>38</v>
      </c>
      <c r="AX683" t="s">
        <v>90</v>
      </c>
      <c r="AY683" s="35" t="s">
        <v>3494</v>
      </c>
      <c r="AZ683" s="36" t="s">
        <v>3666</v>
      </c>
      <c r="BA683" s="36" t="s">
        <v>4375</v>
      </c>
      <c r="BB683" s="36" t="s">
        <v>6277</v>
      </c>
      <c r="BC683" s="37"/>
      <c r="BD683" s="36" t="s">
        <v>5428</v>
      </c>
      <c r="BE683" s="36" t="s">
        <v>5362</v>
      </c>
      <c r="BF683" t="s">
        <v>87</v>
      </c>
      <c r="BG683" s="39">
        <v>5785</v>
      </c>
      <c r="BH683" t="s">
        <v>53</v>
      </c>
      <c r="BI683" t="s">
        <v>221</v>
      </c>
      <c r="BJ683" s="5" t="s">
        <v>55</v>
      </c>
      <c r="BK683" t="s">
        <v>37</v>
      </c>
      <c r="BL683" t="s">
        <v>237</v>
      </c>
      <c r="BM683" t="s">
        <v>111</v>
      </c>
      <c r="BN683" t="s">
        <v>106</v>
      </c>
      <c r="BO683" t="s">
        <v>100</v>
      </c>
      <c r="BP683" s="4">
        <v>44188</v>
      </c>
      <c r="BQ683">
        <v>123</v>
      </c>
      <c r="BR683" s="5" t="s">
        <v>55</v>
      </c>
      <c r="BS683" t="s">
        <v>172</v>
      </c>
      <c r="BT683">
        <v>30215</v>
      </c>
      <c r="BU683" t="s">
        <v>38</v>
      </c>
      <c r="BV683" t="s">
        <v>38</v>
      </c>
      <c r="BW683" s="5" t="s">
        <v>55</v>
      </c>
      <c r="BX683" s="22" t="s">
        <v>55</v>
      </c>
      <c r="BY683" s="5" t="s">
        <v>55</v>
      </c>
      <c r="BZ683" s="5" t="s">
        <v>55</v>
      </c>
      <c r="CA683" t="s">
        <v>37</v>
      </c>
      <c r="CB683" t="s">
        <v>37</v>
      </c>
      <c r="CC683" t="s">
        <v>55</v>
      </c>
    </row>
    <row r="684" spans="1:81" x14ac:dyDescent="0.2">
      <c r="A684" s="7" t="s">
        <v>37</v>
      </c>
      <c r="B684" t="s">
        <v>947</v>
      </c>
      <c r="C684" t="s">
        <v>136</v>
      </c>
      <c r="D684" t="s">
        <v>166</v>
      </c>
      <c r="E684" t="str">
        <f t="shared" si="63"/>
        <v>Load Scenario 683 (Org#=1| Campus#=1, GiftType#=2, Fund#=1)</v>
      </c>
      <c r="F684" s="24" t="str">
        <f t="shared" si="64"/>
        <v>CampusName=Main Campus|GiftType=Donate| DonatePurchaseGoal=Donate|FundName= General Giving| CategoryName=</v>
      </c>
      <c r="G684" s="24" t="str">
        <f t="shared" si="65"/>
        <v>Load Scenario 683 (Org#=1| Campus#=1, GiftType#=2, Fund#=1) - Using 'Main Campus',  'Donate', using 'AmountCurrency' of '14', with a 'One-Time' transaction using a 'New Credit Card' payment type 'Visa' with account 'Mastercard_Personal' number '5454 5454 5454 5454' Submit = 'Yes'</v>
      </c>
      <c r="H684" s="24" t="str">
        <f t="shared" si="66"/>
        <v>Environment= https://sg-dev-web.securegive.com/,  User= testing+683+load@securegive.com</v>
      </c>
      <c r="I684" s="34" t="s">
        <v>244</v>
      </c>
      <c r="J684" t="s">
        <v>272</v>
      </c>
      <c r="K684" s="34" t="s">
        <v>2440</v>
      </c>
      <c r="L684" t="s">
        <v>271</v>
      </c>
      <c r="M684" t="s">
        <v>55</v>
      </c>
      <c r="N684" t="s">
        <v>55</v>
      </c>
      <c r="O684" s="1" t="s">
        <v>92</v>
      </c>
      <c r="P684" t="s">
        <v>13</v>
      </c>
      <c r="Q684">
        <v>1</v>
      </c>
      <c r="R684" s="24">
        <v>1</v>
      </c>
      <c r="S684" s="7" t="s">
        <v>213</v>
      </c>
      <c r="T684" s="7">
        <v>2</v>
      </c>
      <c r="U684" s="7" t="s">
        <v>213</v>
      </c>
      <c r="V684" s="26" t="s">
        <v>55</v>
      </c>
      <c r="W684" s="22" t="s">
        <v>55</v>
      </c>
      <c r="X684" s="32" t="s">
        <v>55</v>
      </c>
      <c r="Y684" s="32" t="s">
        <v>55</v>
      </c>
      <c r="Z684" s="22" t="s">
        <v>55</v>
      </c>
      <c r="AA684" s="22" t="s">
        <v>55</v>
      </c>
      <c r="AB684" s="22" t="s">
        <v>55</v>
      </c>
      <c r="AC684" t="s">
        <v>60</v>
      </c>
      <c r="AD684">
        <v>1</v>
      </c>
      <c r="AF684" t="s">
        <v>24</v>
      </c>
      <c r="AG684">
        <v>14</v>
      </c>
      <c r="AH684" t="s">
        <v>17</v>
      </c>
      <c r="AI684" s="5" t="s">
        <v>55</v>
      </c>
      <c r="AJ684" s="5" t="s">
        <v>55</v>
      </c>
      <c r="AK684" s="32" t="s">
        <v>55</v>
      </c>
      <c r="AL684" s="22" t="s">
        <v>55</v>
      </c>
      <c r="AM684" s="32" t="s">
        <v>55</v>
      </c>
      <c r="AN684" s="32" t="s">
        <v>55</v>
      </c>
      <c r="AO684" s="22" t="str">
        <f t="shared" si="62"/>
        <v>One-Time gift on N/A basis charged on N/A Delayed start date of N/A ending on N/A</v>
      </c>
      <c r="AP684" t="s">
        <v>38</v>
      </c>
      <c r="AQ684" s="5" t="s">
        <v>64</v>
      </c>
      <c r="AR684" s="5" t="s">
        <v>181</v>
      </c>
      <c r="AS684" s="5" t="s">
        <v>64</v>
      </c>
      <c r="AT684" s="5"/>
      <c r="AU684" t="s">
        <v>38</v>
      </c>
      <c r="AV684" t="s">
        <v>38</v>
      </c>
      <c r="AW684" t="s">
        <v>38</v>
      </c>
      <c r="AX684" t="s">
        <v>90</v>
      </c>
      <c r="AY684" s="35" t="s">
        <v>3447</v>
      </c>
      <c r="AZ684" s="36" t="s">
        <v>3594</v>
      </c>
      <c r="BA684" s="36" t="s">
        <v>4376</v>
      </c>
      <c r="BB684" s="36" t="s">
        <v>6278</v>
      </c>
      <c r="BC684" s="37"/>
      <c r="BD684" s="36" t="s">
        <v>5859</v>
      </c>
      <c r="BE684" s="36" t="s">
        <v>5420</v>
      </c>
      <c r="BF684" t="s">
        <v>87</v>
      </c>
      <c r="BG684" s="39">
        <v>17592</v>
      </c>
      <c r="BH684" t="s">
        <v>53</v>
      </c>
      <c r="BI684" t="s">
        <v>221</v>
      </c>
      <c r="BJ684" s="5" t="s">
        <v>55</v>
      </c>
      <c r="BK684" t="s">
        <v>37</v>
      </c>
      <c r="BL684" t="s">
        <v>237</v>
      </c>
      <c r="BM684" t="s">
        <v>111</v>
      </c>
      <c r="BN684" t="s">
        <v>122</v>
      </c>
      <c r="BO684" t="s">
        <v>101</v>
      </c>
      <c r="BP684" s="4">
        <v>44188</v>
      </c>
      <c r="BQ684">
        <v>123</v>
      </c>
      <c r="BR684" s="5" t="s">
        <v>55</v>
      </c>
      <c r="BS684" t="s">
        <v>173</v>
      </c>
      <c r="BT684">
        <v>30215</v>
      </c>
      <c r="BU684" t="s">
        <v>38</v>
      </c>
      <c r="BV684" t="s">
        <v>38</v>
      </c>
      <c r="BW684" s="5" t="s">
        <v>55</v>
      </c>
      <c r="BX684" s="22" t="s">
        <v>55</v>
      </c>
      <c r="BY684" s="5" t="s">
        <v>55</v>
      </c>
      <c r="BZ684" s="5" t="s">
        <v>55</v>
      </c>
      <c r="CA684" t="s">
        <v>38</v>
      </c>
      <c r="CB684" t="s">
        <v>37</v>
      </c>
      <c r="CC684" t="s">
        <v>55</v>
      </c>
    </row>
    <row r="685" spans="1:81" x14ac:dyDescent="0.2">
      <c r="A685" s="7" t="s">
        <v>37</v>
      </c>
      <c r="B685" t="s">
        <v>948</v>
      </c>
      <c r="C685" t="s">
        <v>136</v>
      </c>
      <c r="D685" t="s">
        <v>166</v>
      </c>
      <c r="E685" t="str">
        <f t="shared" si="63"/>
        <v>Load Scenario 684 (Org#=1| Campus#=1, GiftType#=2, Fund#=1)</v>
      </c>
      <c r="F685" s="24" t="str">
        <f t="shared" si="64"/>
        <v>CampusName=Main Campus|GiftType=Donate| DonatePurchaseGoal=Donate|FundName= General Giving| CategoryName=</v>
      </c>
      <c r="G685" s="24" t="str">
        <f t="shared" si="65"/>
        <v>Load Scenario 684 (Org#=1| Campus#=1, GiftType#=2, Fund#=1) - Using 'Main Campus',  'Donate', using 'AmountCurrency' of '15', with a 'One-Time' transaction using a 'New Credit Card' payment type 'Mastercard' with account 'Mastercard_Corporate' number '5405 2222 2222 2226' Submit = 'Yes'</v>
      </c>
      <c r="H685" s="24" t="str">
        <f t="shared" si="66"/>
        <v>Environment= https://sg-dev-web.securegive.com/,  User= testing+684+load@securegive.com</v>
      </c>
      <c r="I685" s="34" t="s">
        <v>244</v>
      </c>
      <c r="J685" t="s">
        <v>272</v>
      </c>
      <c r="K685" s="34" t="s">
        <v>2441</v>
      </c>
      <c r="L685" t="s">
        <v>271</v>
      </c>
      <c r="M685" t="s">
        <v>55</v>
      </c>
      <c r="N685" t="s">
        <v>55</v>
      </c>
      <c r="O685" s="1" t="s">
        <v>92</v>
      </c>
      <c r="P685" t="s">
        <v>13</v>
      </c>
      <c r="Q685">
        <v>1</v>
      </c>
      <c r="R685" s="24">
        <v>1</v>
      </c>
      <c r="S685" s="7" t="s">
        <v>213</v>
      </c>
      <c r="T685" s="7">
        <v>2</v>
      </c>
      <c r="U685" s="7" t="s">
        <v>213</v>
      </c>
      <c r="V685" s="26" t="s">
        <v>55</v>
      </c>
      <c r="W685" s="22" t="s">
        <v>55</v>
      </c>
      <c r="X685" s="32" t="s">
        <v>55</v>
      </c>
      <c r="Y685" s="32" t="s">
        <v>55</v>
      </c>
      <c r="Z685" s="22" t="s">
        <v>55</v>
      </c>
      <c r="AA685" s="22" t="s">
        <v>55</v>
      </c>
      <c r="AB685" s="22" t="s">
        <v>55</v>
      </c>
      <c r="AC685" t="s">
        <v>60</v>
      </c>
      <c r="AD685">
        <v>1</v>
      </c>
      <c r="AF685" t="s">
        <v>24</v>
      </c>
      <c r="AG685">
        <v>15</v>
      </c>
      <c r="AH685" t="s">
        <v>17</v>
      </c>
      <c r="AI685" s="5" t="s">
        <v>55</v>
      </c>
      <c r="AJ685" s="5" t="s">
        <v>55</v>
      </c>
      <c r="AK685" s="32" t="s">
        <v>55</v>
      </c>
      <c r="AL685" s="22" t="s">
        <v>55</v>
      </c>
      <c r="AM685" s="32" t="s">
        <v>55</v>
      </c>
      <c r="AN685" s="32" t="s">
        <v>55</v>
      </c>
      <c r="AO685" s="22" t="str">
        <f t="shared" si="62"/>
        <v>One-Time gift on N/A basis charged on N/A Delayed start date of N/A ending on N/A</v>
      </c>
      <c r="AP685" t="s">
        <v>38</v>
      </c>
      <c r="AQ685" s="5" t="s">
        <v>64</v>
      </c>
      <c r="AR685" s="5" t="s">
        <v>181</v>
      </c>
      <c r="AS685" s="5" t="s">
        <v>64</v>
      </c>
      <c r="AT685" s="5"/>
      <c r="AU685" t="s">
        <v>38</v>
      </c>
      <c r="AV685" t="s">
        <v>38</v>
      </c>
      <c r="AW685" t="s">
        <v>38</v>
      </c>
      <c r="AX685" t="s">
        <v>90</v>
      </c>
      <c r="AY685" s="35" t="s">
        <v>3521</v>
      </c>
      <c r="AZ685" s="36" t="s">
        <v>3462</v>
      </c>
      <c r="BA685" s="36" t="s">
        <v>4377</v>
      </c>
      <c r="BB685" s="36" t="s">
        <v>6279</v>
      </c>
      <c r="BC685" s="37"/>
      <c r="BD685" s="36" t="s">
        <v>6137</v>
      </c>
      <c r="BE685" s="36" t="s">
        <v>5256</v>
      </c>
      <c r="BF685" t="s">
        <v>87</v>
      </c>
      <c r="BG685" s="39">
        <v>52737</v>
      </c>
      <c r="BH685" t="s">
        <v>53</v>
      </c>
      <c r="BI685" t="s">
        <v>221</v>
      </c>
      <c r="BJ685" s="5" t="s">
        <v>55</v>
      </c>
      <c r="BK685" t="s">
        <v>37</v>
      </c>
      <c r="BL685" t="s">
        <v>238</v>
      </c>
      <c r="BM685" t="s">
        <v>111</v>
      </c>
      <c r="BN685" t="s">
        <v>123</v>
      </c>
      <c r="BO685" t="s">
        <v>103</v>
      </c>
      <c r="BP685" s="4">
        <v>44188</v>
      </c>
      <c r="BQ685">
        <v>123</v>
      </c>
      <c r="BR685" s="5" t="s">
        <v>55</v>
      </c>
      <c r="BS685" t="s">
        <v>174</v>
      </c>
      <c r="BT685">
        <v>30215</v>
      </c>
      <c r="BU685" t="s">
        <v>38</v>
      </c>
      <c r="BV685" t="s">
        <v>38</v>
      </c>
      <c r="BW685" s="5" t="s">
        <v>55</v>
      </c>
      <c r="BX685" s="22" t="s">
        <v>55</v>
      </c>
      <c r="BY685" s="5" t="s">
        <v>55</v>
      </c>
      <c r="BZ685" s="5" t="s">
        <v>55</v>
      </c>
      <c r="CA685" t="s">
        <v>38</v>
      </c>
      <c r="CB685" t="s">
        <v>37</v>
      </c>
      <c r="CC685" t="s">
        <v>55</v>
      </c>
    </row>
    <row r="686" spans="1:81" x14ac:dyDescent="0.2">
      <c r="A686" s="7" t="s">
        <v>37</v>
      </c>
      <c r="B686" t="s">
        <v>949</v>
      </c>
      <c r="C686" t="s">
        <v>136</v>
      </c>
      <c r="D686" t="s">
        <v>166</v>
      </c>
      <c r="E686" t="str">
        <f t="shared" si="63"/>
        <v>Load Scenario 685 (Org#=1| Campus#=1, GiftType#=2, Fund#=1)</v>
      </c>
      <c r="F686" s="24" t="str">
        <f t="shared" si="64"/>
        <v>CampusName=Main Campus|GiftType=Donate| DonatePurchaseGoal=Donate|FundName= General Giving| CategoryName=</v>
      </c>
      <c r="G686" s="24" t="str">
        <f t="shared" si="65"/>
        <v>Load Scenario 685 (Org#=1| Campus#=1, GiftType#=2, Fund#=1) - Using 'Main Campus',  'Donate', using 'AmountCurrency' of '16', with a 'One-Time' transaction using a 'New Credit Card' payment type 'Discover' with account 'Discover' number '6011 0009 9550 0000' Submit = 'Yes'</v>
      </c>
      <c r="H686" s="24" t="str">
        <f t="shared" si="66"/>
        <v>Environment= https://sg-dev-web.securegive.com/,  User= testing+685+load@securegive.com</v>
      </c>
      <c r="I686" s="34" t="s">
        <v>244</v>
      </c>
      <c r="J686" t="s">
        <v>272</v>
      </c>
      <c r="K686" s="34" t="s">
        <v>2442</v>
      </c>
      <c r="L686" t="s">
        <v>271</v>
      </c>
      <c r="M686" t="s">
        <v>55</v>
      </c>
      <c r="N686" t="s">
        <v>55</v>
      </c>
      <c r="O686" s="1" t="s">
        <v>92</v>
      </c>
      <c r="P686" t="s">
        <v>13</v>
      </c>
      <c r="Q686">
        <v>1</v>
      </c>
      <c r="R686" s="24">
        <v>1</v>
      </c>
      <c r="S686" s="7" t="s">
        <v>213</v>
      </c>
      <c r="T686" s="7">
        <v>2</v>
      </c>
      <c r="U686" s="7" t="s">
        <v>213</v>
      </c>
      <c r="V686" s="26" t="s">
        <v>55</v>
      </c>
      <c r="W686" s="22" t="s">
        <v>55</v>
      </c>
      <c r="X686" s="32" t="s">
        <v>55</v>
      </c>
      <c r="Y686" s="32" t="s">
        <v>55</v>
      </c>
      <c r="Z686" s="22" t="s">
        <v>55</v>
      </c>
      <c r="AA686" s="22" t="s">
        <v>55</v>
      </c>
      <c r="AB686" s="22" t="s">
        <v>55</v>
      </c>
      <c r="AC686" t="s">
        <v>60</v>
      </c>
      <c r="AD686">
        <v>1</v>
      </c>
      <c r="AF686" t="s">
        <v>24</v>
      </c>
      <c r="AG686">
        <v>16</v>
      </c>
      <c r="AH686" t="s">
        <v>17</v>
      </c>
      <c r="AI686" s="5" t="s">
        <v>55</v>
      </c>
      <c r="AJ686" s="5" t="s">
        <v>55</v>
      </c>
      <c r="AK686" s="32" t="s">
        <v>55</v>
      </c>
      <c r="AL686" s="22" t="s">
        <v>55</v>
      </c>
      <c r="AM686" s="32" t="s">
        <v>55</v>
      </c>
      <c r="AN686" s="32" t="s">
        <v>55</v>
      </c>
      <c r="AO686" s="22" t="str">
        <f t="shared" si="62"/>
        <v>One-Time gift on N/A basis charged on N/A Delayed start date of N/A ending on N/A</v>
      </c>
      <c r="AP686" t="s">
        <v>38</v>
      </c>
      <c r="AQ686" s="5" t="s">
        <v>64</v>
      </c>
      <c r="AR686" s="5" t="s">
        <v>181</v>
      </c>
      <c r="AS686" s="5" t="s">
        <v>64</v>
      </c>
      <c r="AT686" s="5"/>
      <c r="AU686" t="s">
        <v>38</v>
      </c>
      <c r="AV686" t="s">
        <v>38</v>
      </c>
      <c r="AW686" t="s">
        <v>38</v>
      </c>
      <c r="AX686" t="s">
        <v>90</v>
      </c>
      <c r="AY686" s="35" t="s">
        <v>3258</v>
      </c>
      <c r="AZ686" s="36" t="s">
        <v>3529</v>
      </c>
      <c r="BA686" s="36" t="s">
        <v>4378</v>
      </c>
      <c r="BB686" s="36" t="s">
        <v>6280</v>
      </c>
      <c r="BC686" s="37"/>
      <c r="BD686" s="36" t="s">
        <v>5261</v>
      </c>
      <c r="BE686" s="36" t="s">
        <v>5300</v>
      </c>
      <c r="BF686" t="s">
        <v>87</v>
      </c>
      <c r="BG686" s="39">
        <v>15644</v>
      </c>
      <c r="BH686" t="s">
        <v>53</v>
      </c>
      <c r="BI686" t="s">
        <v>221</v>
      </c>
      <c r="BJ686" s="5" t="s">
        <v>55</v>
      </c>
      <c r="BK686" t="s">
        <v>37</v>
      </c>
      <c r="BL686" t="s">
        <v>96</v>
      </c>
      <c r="BM686" t="s">
        <v>111</v>
      </c>
      <c r="BN686" t="s">
        <v>96</v>
      </c>
      <c r="BO686" t="s">
        <v>104</v>
      </c>
      <c r="BP686" s="4">
        <v>44188</v>
      </c>
      <c r="BQ686">
        <v>123</v>
      </c>
      <c r="BR686" s="5" t="s">
        <v>55</v>
      </c>
      <c r="BS686" t="s">
        <v>175</v>
      </c>
      <c r="BT686">
        <v>30215</v>
      </c>
      <c r="BU686" t="s">
        <v>38</v>
      </c>
      <c r="BV686" t="s">
        <v>38</v>
      </c>
      <c r="BW686" s="5" t="s">
        <v>55</v>
      </c>
      <c r="BX686" s="22" t="s">
        <v>55</v>
      </c>
      <c r="BY686" s="5" t="s">
        <v>55</v>
      </c>
      <c r="BZ686" s="5" t="s">
        <v>55</v>
      </c>
      <c r="CA686" t="s">
        <v>37</v>
      </c>
      <c r="CB686" t="s">
        <v>37</v>
      </c>
      <c r="CC686" t="s">
        <v>55</v>
      </c>
    </row>
    <row r="687" spans="1:81" x14ac:dyDescent="0.2">
      <c r="A687" s="7" t="s">
        <v>37</v>
      </c>
      <c r="B687" t="s">
        <v>950</v>
      </c>
      <c r="C687" t="s">
        <v>136</v>
      </c>
      <c r="D687" t="s">
        <v>166</v>
      </c>
      <c r="E687" t="str">
        <f t="shared" si="63"/>
        <v>Load Scenario 686 (Org#=1| Campus#=1, GiftType#=2, Fund#=1)</v>
      </c>
      <c r="F687" s="24" t="str">
        <f t="shared" si="64"/>
        <v>CampusName=Main Campus|GiftType=Donate| DonatePurchaseGoal=Donate|FundName= General Giving| CategoryName=</v>
      </c>
      <c r="G687" s="24" t="str">
        <f t="shared" si="65"/>
        <v>Load Scenario 686 (Org#=1| Campus#=1, GiftType#=2, Fund#=1) - Using 'Main Campus',  'Donate', using 'AmountCurrency' of '10', with a 'One-Time' transaction using a 'New Credit Card' payment type 'Amex' with account 'American_Express' number '3714 496353 98431' Submit = 'Yes'</v>
      </c>
      <c r="H687" s="24" t="str">
        <f t="shared" si="66"/>
        <v>Environment= https://sg-dev-web.securegive.com/,  User= testing+686+load@securegive.com</v>
      </c>
      <c r="I687" s="34" t="s">
        <v>244</v>
      </c>
      <c r="J687" t="s">
        <v>272</v>
      </c>
      <c r="K687" s="34" t="s">
        <v>2443</v>
      </c>
      <c r="L687" t="s">
        <v>271</v>
      </c>
      <c r="M687" t="s">
        <v>55</v>
      </c>
      <c r="N687" t="s">
        <v>55</v>
      </c>
      <c r="O687" s="1" t="s">
        <v>92</v>
      </c>
      <c r="P687" t="s">
        <v>13</v>
      </c>
      <c r="Q687">
        <v>1</v>
      </c>
      <c r="R687" s="24">
        <v>1</v>
      </c>
      <c r="S687" s="7" t="s">
        <v>213</v>
      </c>
      <c r="T687" s="7">
        <v>2</v>
      </c>
      <c r="U687" s="7" t="s">
        <v>213</v>
      </c>
      <c r="V687" s="26" t="s">
        <v>55</v>
      </c>
      <c r="W687" s="22" t="s">
        <v>55</v>
      </c>
      <c r="X687" s="32" t="s">
        <v>55</v>
      </c>
      <c r="Y687" s="32" t="s">
        <v>55</v>
      </c>
      <c r="Z687" s="22" t="s">
        <v>55</v>
      </c>
      <c r="AA687" s="22" t="s">
        <v>55</v>
      </c>
      <c r="AB687" s="22" t="s">
        <v>55</v>
      </c>
      <c r="AC687" t="s">
        <v>60</v>
      </c>
      <c r="AD687">
        <v>1</v>
      </c>
      <c r="AF687" t="s">
        <v>24</v>
      </c>
      <c r="AG687">
        <v>10</v>
      </c>
      <c r="AH687" t="s">
        <v>17</v>
      </c>
      <c r="AI687" s="5" t="s">
        <v>55</v>
      </c>
      <c r="AJ687" s="5" t="s">
        <v>55</v>
      </c>
      <c r="AK687" s="32" t="s">
        <v>55</v>
      </c>
      <c r="AL687" s="22" t="s">
        <v>55</v>
      </c>
      <c r="AM687" s="32" t="s">
        <v>55</v>
      </c>
      <c r="AN687" s="32" t="s">
        <v>55</v>
      </c>
      <c r="AO687" s="22" t="str">
        <f t="shared" si="62"/>
        <v>One-Time gift on N/A basis charged on N/A Delayed start date of N/A ending on N/A</v>
      </c>
      <c r="AP687" t="s">
        <v>38</v>
      </c>
      <c r="AQ687" s="5" t="s">
        <v>64</v>
      </c>
      <c r="AR687" s="5" t="s">
        <v>181</v>
      </c>
      <c r="AS687" s="5" t="s">
        <v>64</v>
      </c>
      <c r="AT687" s="5"/>
      <c r="AU687" t="s">
        <v>38</v>
      </c>
      <c r="AV687" t="s">
        <v>38</v>
      </c>
      <c r="AW687" t="s">
        <v>38</v>
      </c>
      <c r="AX687" t="s">
        <v>90</v>
      </c>
      <c r="AY687" s="35" t="s">
        <v>3395</v>
      </c>
      <c r="AZ687" s="36" t="s">
        <v>3410</v>
      </c>
      <c r="BA687" s="36" t="s">
        <v>4379</v>
      </c>
      <c r="BB687" s="36" t="s">
        <v>6281</v>
      </c>
      <c r="BC687" s="37"/>
      <c r="BD687" s="36" t="s">
        <v>6282</v>
      </c>
      <c r="BE687" s="36" t="s">
        <v>5292</v>
      </c>
      <c r="BF687" t="s">
        <v>87</v>
      </c>
      <c r="BG687" s="39">
        <v>11243</v>
      </c>
      <c r="BH687" t="s">
        <v>53</v>
      </c>
      <c r="BI687" t="s">
        <v>221</v>
      </c>
      <c r="BJ687" s="5" t="s">
        <v>55</v>
      </c>
      <c r="BK687" t="s">
        <v>37</v>
      </c>
      <c r="BL687" t="s">
        <v>239</v>
      </c>
      <c r="BM687" t="s">
        <v>111</v>
      </c>
      <c r="BN687" t="s">
        <v>107</v>
      </c>
      <c r="BO687" t="s">
        <v>105</v>
      </c>
      <c r="BP687" s="4">
        <v>44188</v>
      </c>
      <c r="BQ687" s="5" t="s">
        <v>55</v>
      </c>
      <c r="BR687">
        <v>1234</v>
      </c>
      <c r="BS687" t="s">
        <v>176</v>
      </c>
      <c r="BT687">
        <v>30215</v>
      </c>
      <c r="BU687" t="s">
        <v>38</v>
      </c>
      <c r="BV687" t="s">
        <v>55</v>
      </c>
      <c r="BW687" s="5" t="s">
        <v>55</v>
      </c>
      <c r="BX687" s="22" t="s">
        <v>55</v>
      </c>
      <c r="BY687" s="5" t="s">
        <v>55</v>
      </c>
      <c r="BZ687" s="5" t="s">
        <v>55</v>
      </c>
      <c r="CA687" t="s">
        <v>37</v>
      </c>
      <c r="CB687" t="s">
        <v>37</v>
      </c>
      <c r="CC687" t="s">
        <v>55</v>
      </c>
    </row>
    <row r="688" spans="1:81" x14ac:dyDescent="0.2">
      <c r="A688" s="7" t="s">
        <v>37</v>
      </c>
      <c r="B688" t="s">
        <v>951</v>
      </c>
      <c r="C688" t="s">
        <v>136</v>
      </c>
      <c r="D688" t="s">
        <v>166</v>
      </c>
      <c r="E688" t="str">
        <f t="shared" si="63"/>
        <v>Load Scenario 687 (Org#=1| Campus#=1, GiftType#=2, Fund#=1)</v>
      </c>
      <c r="F688" s="24" t="str">
        <f t="shared" si="64"/>
        <v>CampusName=Main Campus|GiftType=Donate| DonatePurchaseGoal=Donate|FundName= General Giving| CategoryName=</v>
      </c>
      <c r="G688" s="24" t="str">
        <f t="shared" si="65"/>
        <v>Load Scenario 687 (Org#=1| Campus#=1, GiftType#=2, Fund#=1) - Using 'Main Campus',  'Donate', using 'AmountCurrency' of '10', with a 'One-Time' transaction using a 'New Bank Account' payment type 'ach' with account 'NormalAccount' number '856667' Submit = 'Yes'</v>
      </c>
      <c r="H688" s="24" t="str">
        <f t="shared" si="66"/>
        <v>Environment= https://sg-dev-web.securegive.com/,  User= testing+687+load@securegive.com</v>
      </c>
      <c r="I688" s="34" t="s">
        <v>244</v>
      </c>
      <c r="J688" t="s">
        <v>272</v>
      </c>
      <c r="K688" s="34" t="s">
        <v>2444</v>
      </c>
      <c r="L688" t="s">
        <v>271</v>
      </c>
      <c r="M688" t="s">
        <v>55</v>
      </c>
      <c r="N688" t="s">
        <v>55</v>
      </c>
      <c r="O688" s="1" t="s">
        <v>92</v>
      </c>
      <c r="P688" t="s">
        <v>13</v>
      </c>
      <c r="Q688">
        <v>1</v>
      </c>
      <c r="R688" s="24">
        <v>1</v>
      </c>
      <c r="S688" s="7" t="s">
        <v>213</v>
      </c>
      <c r="T688" s="7">
        <v>2</v>
      </c>
      <c r="U688" s="7" t="s">
        <v>213</v>
      </c>
      <c r="V688" s="26" t="s">
        <v>55</v>
      </c>
      <c r="W688" s="22" t="s">
        <v>55</v>
      </c>
      <c r="X688" s="32" t="s">
        <v>55</v>
      </c>
      <c r="Y688" s="32" t="s">
        <v>55</v>
      </c>
      <c r="Z688" s="22" t="s">
        <v>55</v>
      </c>
      <c r="AA688" s="22" t="s">
        <v>55</v>
      </c>
      <c r="AB688" s="22" t="s">
        <v>55</v>
      </c>
      <c r="AC688" t="s">
        <v>60</v>
      </c>
      <c r="AD688">
        <v>1</v>
      </c>
      <c r="AF688" t="s">
        <v>24</v>
      </c>
      <c r="AG688">
        <v>10</v>
      </c>
      <c r="AH688" t="s">
        <v>17</v>
      </c>
      <c r="AI688" s="5" t="s">
        <v>55</v>
      </c>
      <c r="AJ688" s="5" t="s">
        <v>55</v>
      </c>
      <c r="AK688" s="32" t="s">
        <v>55</v>
      </c>
      <c r="AL688" s="22" t="s">
        <v>55</v>
      </c>
      <c r="AM688" s="32" t="s">
        <v>55</v>
      </c>
      <c r="AN688" s="32" t="s">
        <v>55</v>
      </c>
      <c r="AO688" s="22" t="str">
        <f t="shared" si="62"/>
        <v>One-Time gift on N/A basis charged on N/A Delayed start date of N/A ending on N/A</v>
      </c>
      <c r="AP688" t="s">
        <v>38</v>
      </c>
      <c r="AQ688" s="5" t="s">
        <v>64</v>
      </c>
      <c r="AR688" s="5" t="s">
        <v>181</v>
      </c>
      <c r="AS688" s="5" t="s">
        <v>64</v>
      </c>
      <c r="AT688" s="5"/>
      <c r="AU688" t="s">
        <v>38</v>
      </c>
      <c r="AV688" t="s">
        <v>38</v>
      </c>
      <c r="AW688" t="s">
        <v>38</v>
      </c>
      <c r="AX688" t="s">
        <v>90</v>
      </c>
      <c r="AY688" s="35" t="s">
        <v>3305</v>
      </c>
      <c r="AZ688" s="36" t="s">
        <v>3514</v>
      </c>
      <c r="BA688" s="36" t="s">
        <v>4380</v>
      </c>
      <c r="BB688" s="36" t="s">
        <v>6283</v>
      </c>
      <c r="BC688" s="37"/>
      <c r="BD688" s="36" t="s">
        <v>6018</v>
      </c>
      <c r="BE688" s="36" t="s">
        <v>5622</v>
      </c>
      <c r="BF688" t="s">
        <v>87</v>
      </c>
      <c r="BG688" s="39">
        <v>37504</v>
      </c>
      <c r="BH688" t="s">
        <v>126</v>
      </c>
      <c r="BI688" t="s">
        <v>221</v>
      </c>
      <c r="BJ688" s="5" t="s">
        <v>55</v>
      </c>
      <c r="BK688" s="5" t="s">
        <v>55</v>
      </c>
      <c r="BL688" t="s">
        <v>236</v>
      </c>
      <c r="BM688" t="s">
        <v>110</v>
      </c>
      <c r="BN688" t="s">
        <v>119</v>
      </c>
      <c r="BO688">
        <v>856667</v>
      </c>
      <c r="BP688" s="5" t="s">
        <v>55</v>
      </c>
      <c r="BQ688" s="5" t="s">
        <v>55</v>
      </c>
      <c r="BR688" s="5" t="s">
        <v>55</v>
      </c>
      <c r="BS688" s="5" t="s">
        <v>55</v>
      </c>
      <c r="BT688" s="5" t="s">
        <v>55</v>
      </c>
      <c r="BU688" s="5" t="s">
        <v>55</v>
      </c>
      <c r="BV688" t="s">
        <v>38</v>
      </c>
      <c r="BW688" t="s">
        <v>51</v>
      </c>
      <c r="BX688" s="6" t="s">
        <v>132</v>
      </c>
      <c r="BY688" t="s">
        <v>52</v>
      </c>
      <c r="BZ688" s="5" t="s">
        <v>131</v>
      </c>
      <c r="CA688" t="s">
        <v>38</v>
      </c>
      <c r="CB688" t="s">
        <v>37</v>
      </c>
      <c r="CC688" t="s">
        <v>215</v>
      </c>
    </row>
    <row r="689" spans="1:81" x14ac:dyDescent="0.2">
      <c r="A689" s="7" t="s">
        <v>37</v>
      </c>
      <c r="B689" t="s">
        <v>952</v>
      </c>
      <c r="C689" t="s">
        <v>136</v>
      </c>
      <c r="D689" t="s">
        <v>166</v>
      </c>
      <c r="E689" t="str">
        <f t="shared" si="63"/>
        <v>Load Scenario 688 (Org#=1| Campus#=1, GiftType#=2, Fund#=1)</v>
      </c>
      <c r="F689" s="24" t="str">
        <f t="shared" si="64"/>
        <v>CampusName=Main Campus|GiftType=Donate| DonatePurchaseGoal=Donate|FundName= General Giving| CategoryName=</v>
      </c>
      <c r="G689" s="24" t="str">
        <f t="shared" si="65"/>
        <v>Load Scenario 688 (Org#=1| Campus#=1, GiftType#=2, Fund#=1) - Using 'Main Campus',  'Donate', using 'AmountCurrency' of '10', with a 'One-Time' transaction using a 'New Credit Card' payment type 'Visa' with account 'Visa_Personal' number '4111 1111 1111 1111' Submit = 'Yes'</v>
      </c>
      <c r="H689" s="24" t="str">
        <f t="shared" si="66"/>
        <v>Environment= https://sg-dev-web.securegive.com/,  User= testing+688+load@securegive.com</v>
      </c>
      <c r="I689" s="34" t="s">
        <v>244</v>
      </c>
      <c r="J689" t="s">
        <v>272</v>
      </c>
      <c r="K689" s="34" t="s">
        <v>2445</v>
      </c>
      <c r="L689" t="s">
        <v>271</v>
      </c>
      <c r="M689" t="s">
        <v>55</v>
      </c>
      <c r="N689" t="s">
        <v>55</v>
      </c>
      <c r="O689" s="1" t="s">
        <v>92</v>
      </c>
      <c r="P689" t="s">
        <v>13</v>
      </c>
      <c r="Q689">
        <v>1</v>
      </c>
      <c r="R689" s="24">
        <v>1</v>
      </c>
      <c r="S689" s="7" t="s">
        <v>213</v>
      </c>
      <c r="T689" s="7">
        <v>2</v>
      </c>
      <c r="U689" s="7" t="s">
        <v>213</v>
      </c>
      <c r="V689" s="26" t="s">
        <v>55</v>
      </c>
      <c r="W689" s="22" t="s">
        <v>55</v>
      </c>
      <c r="X689" s="32" t="s">
        <v>55</v>
      </c>
      <c r="Y689" s="32" t="s">
        <v>55</v>
      </c>
      <c r="Z689" s="22" t="s">
        <v>55</v>
      </c>
      <c r="AA689" s="22" t="s">
        <v>55</v>
      </c>
      <c r="AB689" s="22" t="s">
        <v>55</v>
      </c>
      <c r="AC689" t="s">
        <v>60</v>
      </c>
      <c r="AD689">
        <v>1</v>
      </c>
      <c r="AF689" t="s">
        <v>24</v>
      </c>
      <c r="AG689">
        <v>10</v>
      </c>
      <c r="AH689" t="s">
        <v>17</v>
      </c>
      <c r="AI689" s="5" t="s">
        <v>55</v>
      </c>
      <c r="AJ689" s="5" t="s">
        <v>55</v>
      </c>
      <c r="AK689" s="32" t="s">
        <v>55</v>
      </c>
      <c r="AL689" s="22" t="s">
        <v>55</v>
      </c>
      <c r="AM689" s="32" t="s">
        <v>55</v>
      </c>
      <c r="AN689" s="32" t="s">
        <v>55</v>
      </c>
      <c r="AO689" s="22" t="str">
        <f t="shared" si="62"/>
        <v>One-Time gift on N/A basis charged on N/A Delayed start date of N/A ending on N/A</v>
      </c>
      <c r="AP689" t="s">
        <v>38</v>
      </c>
      <c r="AQ689" s="5" t="s">
        <v>64</v>
      </c>
      <c r="AR689" s="5" t="s">
        <v>181</v>
      </c>
      <c r="AS689" s="5" t="s">
        <v>64</v>
      </c>
      <c r="AT689" s="5"/>
      <c r="AU689" t="s">
        <v>38</v>
      </c>
      <c r="AV689" t="s">
        <v>38</v>
      </c>
      <c r="AW689" t="s">
        <v>38</v>
      </c>
      <c r="AX689" t="s">
        <v>90</v>
      </c>
      <c r="AY689" s="35" t="s">
        <v>3571</v>
      </c>
      <c r="AZ689" s="36" t="s">
        <v>3387</v>
      </c>
      <c r="BA689" s="36" t="s">
        <v>4381</v>
      </c>
      <c r="BB689" s="36" t="s">
        <v>6284</v>
      </c>
      <c r="BC689" s="37"/>
      <c r="BD689" s="36" t="s">
        <v>5687</v>
      </c>
      <c r="BE689" s="36" t="s">
        <v>5214</v>
      </c>
      <c r="BF689" t="s">
        <v>87</v>
      </c>
      <c r="BG689" s="39">
        <v>37169</v>
      </c>
      <c r="BH689" t="s">
        <v>53</v>
      </c>
      <c r="BI689" t="s">
        <v>221</v>
      </c>
      <c r="BJ689" s="5" t="s">
        <v>55</v>
      </c>
      <c r="BK689" t="s">
        <v>37</v>
      </c>
      <c r="BL689" t="s">
        <v>237</v>
      </c>
      <c r="BM689" t="s">
        <v>111</v>
      </c>
      <c r="BN689" t="s">
        <v>121</v>
      </c>
      <c r="BO689" t="s">
        <v>98</v>
      </c>
      <c r="BP689" s="4">
        <v>44188</v>
      </c>
      <c r="BQ689">
        <v>123</v>
      </c>
      <c r="BR689" s="5" t="s">
        <v>55</v>
      </c>
      <c r="BS689" t="s">
        <v>50</v>
      </c>
      <c r="BT689">
        <v>30215</v>
      </c>
      <c r="BU689" t="s">
        <v>38</v>
      </c>
      <c r="BV689" t="s">
        <v>38</v>
      </c>
      <c r="BW689" s="5" t="s">
        <v>55</v>
      </c>
      <c r="BX689" s="22" t="s">
        <v>55</v>
      </c>
      <c r="BY689" s="5" t="s">
        <v>55</v>
      </c>
      <c r="BZ689" s="5" t="s">
        <v>55</v>
      </c>
      <c r="CA689" t="s">
        <v>37</v>
      </c>
      <c r="CB689" t="s">
        <v>37</v>
      </c>
      <c r="CC689" t="s">
        <v>55</v>
      </c>
    </row>
    <row r="690" spans="1:81" ht="17" customHeight="1" x14ac:dyDescent="0.2">
      <c r="A690" s="7" t="s">
        <v>37</v>
      </c>
      <c r="B690" t="s">
        <v>953</v>
      </c>
      <c r="C690" t="s">
        <v>136</v>
      </c>
      <c r="D690" t="s">
        <v>166</v>
      </c>
      <c r="E690" t="str">
        <f t="shared" si="63"/>
        <v>Load Scenario 689 (Org#=1| Campus#=1, GiftType#=2, Fund#=1)</v>
      </c>
      <c r="F690" s="24" t="str">
        <f t="shared" si="64"/>
        <v>CampusName=Main Campus|GiftType=Donate| DonatePurchaseGoal=Donate|FundName= General Giving| CategoryName=</v>
      </c>
      <c r="G690" s="24" t="str">
        <f t="shared" si="65"/>
        <v>Load Scenario 689 (Org#=1| Campus#=1, GiftType#=2, Fund#=1) - Using 'Main Campus',  'Donate', using 'AmountCurrency' of '10', with a 'One-Time' transaction using a 'New Credit Card' payment type 'Visa' with account 'Visa_Corporate_Purchase' number '4055 0111 1111 1111' Submit = 'Yes'</v>
      </c>
      <c r="H690" s="24" t="str">
        <f t="shared" si="66"/>
        <v>Environment= https://sg-dev-web.securegive.com/,  User= testing+689+load@securegive.com</v>
      </c>
      <c r="I690" s="34" t="s">
        <v>244</v>
      </c>
      <c r="J690" t="s">
        <v>272</v>
      </c>
      <c r="K690" s="34" t="s">
        <v>2446</v>
      </c>
      <c r="L690" t="s">
        <v>271</v>
      </c>
      <c r="M690" t="s">
        <v>55</v>
      </c>
      <c r="N690" t="s">
        <v>55</v>
      </c>
      <c r="O690" s="1" t="s">
        <v>92</v>
      </c>
      <c r="P690" t="s">
        <v>13</v>
      </c>
      <c r="Q690">
        <v>1</v>
      </c>
      <c r="R690" s="24">
        <v>1</v>
      </c>
      <c r="S690" s="7" t="s">
        <v>213</v>
      </c>
      <c r="T690" s="7">
        <v>2</v>
      </c>
      <c r="U690" s="7" t="s">
        <v>213</v>
      </c>
      <c r="V690" s="26" t="s">
        <v>55</v>
      </c>
      <c r="W690" s="22" t="s">
        <v>55</v>
      </c>
      <c r="X690" s="32" t="s">
        <v>55</v>
      </c>
      <c r="Y690" s="32" t="s">
        <v>55</v>
      </c>
      <c r="Z690" s="22" t="s">
        <v>55</v>
      </c>
      <c r="AA690" s="22" t="s">
        <v>55</v>
      </c>
      <c r="AB690" s="22" t="s">
        <v>55</v>
      </c>
      <c r="AC690" t="s">
        <v>60</v>
      </c>
      <c r="AD690">
        <v>1</v>
      </c>
      <c r="AF690" t="s">
        <v>24</v>
      </c>
      <c r="AG690">
        <v>10</v>
      </c>
      <c r="AH690" t="s">
        <v>17</v>
      </c>
      <c r="AI690" s="5" t="s">
        <v>55</v>
      </c>
      <c r="AJ690" s="5" t="s">
        <v>55</v>
      </c>
      <c r="AK690" s="32" t="s">
        <v>55</v>
      </c>
      <c r="AL690" s="22" t="s">
        <v>55</v>
      </c>
      <c r="AM690" s="32" t="s">
        <v>55</v>
      </c>
      <c r="AN690" s="32" t="s">
        <v>55</v>
      </c>
      <c r="AO690" s="22" t="str">
        <f t="shared" si="62"/>
        <v>One-Time gift on N/A basis charged on N/A Delayed start date of N/A ending on N/A</v>
      </c>
      <c r="AP690" t="s">
        <v>38</v>
      </c>
      <c r="AQ690" s="5" t="s">
        <v>64</v>
      </c>
      <c r="AR690" s="5" t="s">
        <v>181</v>
      </c>
      <c r="AS690" s="5" t="s">
        <v>64</v>
      </c>
      <c r="AT690" s="5"/>
      <c r="AU690" t="s">
        <v>38</v>
      </c>
      <c r="AV690" t="s">
        <v>38</v>
      </c>
      <c r="AW690" t="s">
        <v>38</v>
      </c>
      <c r="AX690" t="s">
        <v>90</v>
      </c>
      <c r="AY690" s="35" t="s">
        <v>3551</v>
      </c>
      <c r="AZ690" s="36" t="s">
        <v>3271</v>
      </c>
      <c r="BA690" s="36" t="s">
        <v>4382</v>
      </c>
      <c r="BB690" s="36" t="s">
        <v>6285</v>
      </c>
      <c r="BC690" s="37"/>
      <c r="BD690" s="36" t="s">
        <v>6286</v>
      </c>
      <c r="BE690" s="36" t="s">
        <v>5292</v>
      </c>
      <c r="BF690" t="s">
        <v>87</v>
      </c>
      <c r="BG690" s="39">
        <v>32443</v>
      </c>
      <c r="BH690" t="s">
        <v>53</v>
      </c>
      <c r="BI690" t="s">
        <v>221</v>
      </c>
      <c r="BJ690" s="5" t="s">
        <v>55</v>
      </c>
      <c r="BK690" t="s">
        <v>37</v>
      </c>
      <c r="BL690" t="s">
        <v>237</v>
      </c>
      <c r="BM690" t="s">
        <v>111</v>
      </c>
      <c r="BN690" t="s">
        <v>106</v>
      </c>
      <c r="BO690" t="s">
        <v>100</v>
      </c>
      <c r="BP690" s="4">
        <v>44188</v>
      </c>
      <c r="BQ690">
        <v>123</v>
      </c>
      <c r="BR690" s="5" t="s">
        <v>55</v>
      </c>
      <c r="BS690" t="s">
        <v>172</v>
      </c>
      <c r="BT690">
        <v>30215</v>
      </c>
      <c r="BU690" t="s">
        <v>38</v>
      </c>
      <c r="BV690" t="s">
        <v>38</v>
      </c>
      <c r="BW690" s="5" t="s">
        <v>55</v>
      </c>
      <c r="BX690" s="22" t="s">
        <v>55</v>
      </c>
      <c r="BY690" s="5" t="s">
        <v>55</v>
      </c>
      <c r="BZ690" s="5" t="s">
        <v>55</v>
      </c>
      <c r="CA690" t="s">
        <v>37</v>
      </c>
      <c r="CB690" t="s">
        <v>37</v>
      </c>
      <c r="CC690" t="s">
        <v>55</v>
      </c>
    </row>
    <row r="691" spans="1:81" x14ac:dyDescent="0.2">
      <c r="A691" s="7" t="s">
        <v>37</v>
      </c>
      <c r="B691" t="s">
        <v>954</v>
      </c>
      <c r="C691" t="s">
        <v>136</v>
      </c>
      <c r="D691" t="s">
        <v>166</v>
      </c>
      <c r="E691" t="str">
        <f t="shared" si="63"/>
        <v>Load Scenario 690 (Org#=1| Campus#=1, GiftType#=2, Fund#=1)</v>
      </c>
      <c r="F691" s="24" t="str">
        <f t="shared" si="64"/>
        <v>CampusName=Main Campus|GiftType=Donate| DonatePurchaseGoal=Donate|FundName= General Giving| CategoryName=</v>
      </c>
      <c r="G691" s="24" t="str">
        <f t="shared" si="65"/>
        <v>Load Scenario 690 (Org#=1| Campus#=1, GiftType#=2, Fund#=1) - Using 'Main Campus',  'Donate', using 'AmountCurrency' of '14', with a 'One-Time' transaction using a 'New Credit Card' payment type 'Visa' with account 'Mastercard_Personal' number '5454 5454 5454 5454' Submit = 'Yes'</v>
      </c>
      <c r="H691" s="24" t="str">
        <f t="shared" si="66"/>
        <v>Environment= https://sg-dev-web.securegive.com/,  User= testing+690+load@securegive.com</v>
      </c>
      <c r="I691" s="34" t="s">
        <v>244</v>
      </c>
      <c r="J691" t="s">
        <v>272</v>
      </c>
      <c r="K691" s="34" t="s">
        <v>2447</v>
      </c>
      <c r="L691" t="s">
        <v>271</v>
      </c>
      <c r="M691" t="s">
        <v>55</v>
      </c>
      <c r="N691" t="s">
        <v>55</v>
      </c>
      <c r="O691" s="1" t="s">
        <v>92</v>
      </c>
      <c r="P691" t="s">
        <v>13</v>
      </c>
      <c r="Q691">
        <v>1</v>
      </c>
      <c r="R691" s="24">
        <v>1</v>
      </c>
      <c r="S691" s="7" t="s">
        <v>213</v>
      </c>
      <c r="T691" s="7">
        <v>2</v>
      </c>
      <c r="U691" s="7" t="s">
        <v>213</v>
      </c>
      <c r="V691" s="26" t="s">
        <v>55</v>
      </c>
      <c r="W691" s="22" t="s">
        <v>55</v>
      </c>
      <c r="X691" s="32" t="s">
        <v>55</v>
      </c>
      <c r="Y691" s="32" t="s">
        <v>55</v>
      </c>
      <c r="Z691" s="22" t="s">
        <v>55</v>
      </c>
      <c r="AA691" s="22" t="s">
        <v>55</v>
      </c>
      <c r="AB691" s="22" t="s">
        <v>55</v>
      </c>
      <c r="AC691" t="s">
        <v>60</v>
      </c>
      <c r="AD691">
        <v>1</v>
      </c>
      <c r="AF691" t="s">
        <v>24</v>
      </c>
      <c r="AG691">
        <v>14</v>
      </c>
      <c r="AH691" t="s">
        <v>17</v>
      </c>
      <c r="AI691" s="5" t="s">
        <v>55</v>
      </c>
      <c r="AJ691" s="5" t="s">
        <v>55</v>
      </c>
      <c r="AK691" s="32" t="s">
        <v>55</v>
      </c>
      <c r="AL691" s="22" t="s">
        <v>55</v>
      </c>
      <c r="AM691" s="32" t="s">
        <v>55</v>
      </c>
      <c r="AN691" s="32" t="s">
        <v>55</v>
      </c>
      <c r="AO691" s="22" t="str">
        <f t="shared" si="62"/>
        <v>One-Time gift on N/A basis charged on N/A Delayed start date of N/A ending on N/A</v>
      </c>
      <c r="AP691" t="s">
        <v>38</v>
      </c>
      <c r="AQ691" s="5" t="s">
        <v>64</v>
      </c>
      <c r="AR691" s="5" t="s">
        <v>181</v>
      </c>
      <c r="AS691" s="5" t="s">
        <v>64</v>
      </c>
      <c r="AT691" s="5"/>
      <c r="AU691" t="s">
        <v>38</v>
      </c>
      <c r="AV691" t="s">
        <v>38</v>
      </c>
      <c r="AW691" t="s">
        <v>38</v>
      </c>
      <c r="AX691" t="s">
        <v>90</v>
      </c>
      <c r="AY691" s="35" t="s">
        <v>3276</v>
      </c>
      <c r="AZ691" s="36" t="s">
        <v>3308</v>
      </c>
      <c r="BA691" s="36" t="s">
        <v>4383</v>
      </c>
      <c r="BB691" s="36" t="s">
        <v>6287</v>
      </c>
      <c r="BC691" s="37"/>
      <c r="BD691" s="36" t="s">
        <v>5941</v>
      </c>
      <c r="BE691" s="36" t="s">
        <v>5248</v>
      </c>
      <c r="BF691" t="s">
        <v>87</v>
      </c>
      <c r="BG691" s="39">
        <v>39096</v>
      </c>
      <c r="BH691" t="s">
        <v>53</v>
      </c>
      <c r="BI691" t="s">
        <v>221</v>
      </c>
      <c r="BJ691" s="5" t="s">
        <v>55</v>
      </c>
      <c r="BK691" t="s">
        <v>37</v>
      </c>
      <c r="BL691" t="s">
        <v>237</v>
      </c>
      <c r="BM691" t="s">
        <v>111</v>
      </c>
      <c r="BN691" t="s">
        <v>122</v>
      </c>
      <c r="BO691" t="s">
        <v>101</v>
      </c>
      <c r="BP691" s="4">
        <v>44188</v>
      </c>
      <c r="BQ691">
        <v>123</v>
      </c>
      <c r="BR691" s="5" t="s">
        <v>55</v>
      </c>
      <c r="BS691" t="s">
        <v>173</v>
      </c>
      <c r="BT691">
        <v>30215</v>
      </c>
      <c r="BU691" t="s">
        <v>38</v>
      </c>
      <c r="BV691" t="s">
        <v>38</v>
      </c>
      <c r="BW691" s="5" t="s">
        <v>55</v>
      </c>
      <c r="BX691" s="22" t="s">
        <v>55</v>
      </c>
      <c r="BY691" s="5" t="s">
        <v>55</v>
      </c>
      <c r="BZ691" s="5" t="s">
        <v>55</v>
      </c>
      <c r="CA691" t="s">
        <v>38</v>
      </c>
      <c r="CB691" t="s">
        <v>37</v>
      </c>
      <c r="CC691" t="s">
        <v>55</v>
      </c>
    </row>
    <row r="692" spans="1:81" x14ac:dyDescent="0.2">
      <c r="A692" s="7" t="s">
        <v>37</v>
      </c>
      <c r="B692" t="s">
        <v>955</v>
      </c>
      <c r="C692" t="s">
        <v>136</v>
      </c>
      <c r="D692" t="s">
        <v>166</v>
      </c>
      <c r="E692" t="str">
        <f t="shared" si="63"/>
        <v>Load Scenario 691 (Org#=1| Campus#=1, GiftType#=2, Fund#=1)</v>
      </c>
      <c r="F692" s="24" t="str">
        <f t="shared" si="64"/>
        <v>CampusName=Main Campus|GiftType=Donate| DonatePurchaseGoal=Donate|FundName= General Giving| CategoryName=</v>
      </c>
      <c r="G692" s="24" t="str">
        <f t="shared" si="65"/>
        <v>Load Scenario 691 (Org#=1| Campus#=1, GiftType#=2, Fund#=1) - Using 'Main Campus',  'Donate', using 'AmountCurrency' of '15', with a 'One-Time' transaction using a 'New Credit Card' payment type 'Mastercard' with account 'Mastercard_Corporate' number '5405 2222 2222 2226' Submit = 'Yes'</v>
      </c>
      <c r="H692" s="24" t="str">
        <f t="shared" si="66"/>
        <v>Environment= https://sg-dev-web.securegive.com/,  User= testing+691+load@securegive.com</v>
      </c>
      <c r="I692" s="34" t="s">
        <v>244</v>
      </c>
      <c r="J692" t="s">
        <v>272</v>
      </c>
      <c r="K692" s="34" t="s">
        <v>2448</v>
      </c>
      <c r="L692" t="s">
        <v>271</v>
      </c>
      <c r="M692" t="s">
        <v>55</v>
      </c>
      <c r="N692" t="s">
        <v>55</v>
      </c>
      <c r="O692" s="1" t="s">
        <v>92</v>
      </c>
      <c r="P692" t="s">
        <v>13</v>
      </c>
      <c r="Q692">
        <v>1</v>
      </c>
      <c r="R692" s="24">
        <v>1</v>
      </c>
      <c r="S692" s="7" t="s">
        <v>213</v>
      </c>
      <c r="T692" s="7">
        <v>2</v>
      </c>
      <c r="U692" s="7" t="s">
        <v>213</v>
      </c>
      <c r="V692" s="26" t="s">
        <v>55</v>
      </c>
      <c r="W692" s="22" t="s">
        <v>55</v>
      </c>
      <c r="X692" s="32" t="s">
        <v>55</v>
      </c>
      <c r="Y692" s="32" t="s">
        <v>55</v>
      </c>
      <c r="Z692" s="22" t="s">
        <v>55</v>
      </c>
      <c r="AA692" s="22" t="s">
        <v>55</v>
      </c>
      <c r="AB692" s="22" t="s">
        <v>55</v>
      </c>
      <c r="AC692" t="s">
        <v>60</v>
      </c>
      <c r="AD692">
        <v>1</v>
      </c>
      <c r="AF692" t="s">
        <v>24</v>
      </c>
      <c r="AG692">
        <v>15</v>
      </c>
      <c r="AH692" t="s">
        <v>17</v>
      </c>
      <c r="AI692" s="5" t="s">
        <v>55</v>
      </c>
      <c r="AJ692" s="5" t="s">
        <v>55</v>
      </c>
      <c r="AK692" s="32" t="s">
        <v>55</v>
      </c>
      <c r="AL692" s="22" t="s">
        <v>55</v>
      </c>
      <c r="AM692" s="32" t="s">
        <v>55</v>
      </c>
      <c r="AN692" s="32" t="s">
        <v>55</v>
      </c>
      <c r="AO692" s="22" t="str">
        <f t="shared" si="62"/>
        <v>One-Time gift on N/A basis charged on N/A Delayed start date of N/A ending on N/A</v>
      </c>
      <c r="AP692" t="s">
        <v>38</v>
      </c>
      <c r="AQ692" s="5" t="s">
        <v>64</v>
      </c>
      <c r="AR692" s="5" t="s">
        <v>181</v>
      </c>
      <c r="AS692" s="5" t="s">
        <v>64</v>
      </c>
      <c r="AT692" s="5"/>
      <c r="AU692" t="s">
        <v>38</v>
      </c>
      <c r="AV692" t="s">
        <v>38</v>
      </c>
      <c r="AW692" t="s">
        <v>38</v>
      </c>
      <c r="AX692" t="s">
        <v>90</v>
      </c>
      <c r="AY692" s="35" t="s">
        <v>3362</v>
      </c>
      <c r="AZ692" s="36" t="s">
        <v>3497</v>
      </c>
      <c r="BA692" s="36" t="s">
        <v>4384</v>
      </c>
      <c r="BB692" s="36" t="s">
        <v>6288</v>
      </c>
      <c r="BC692" s="37"/>
      <c r="BD692" s="36" t="s">
        <v>5965</v>
      </c>
      <c r="BE692" s="36" t="s">
        <v>5447</v>
      </c>
      <c r="BF692" t="s">
        <v>87</v>
      </c>
      <c r="BG692" s="39">
        <v>30680</v>
      </c>
      <c r="BH692" t="s">
        <v>53</v>
      </c>
      <c r="BI692" t="s">
        <v>221</v>
      </c>
      <c r="BJ692" s="5" t="s">
        <v>55</v>
      </c>
      <c r="BK692" t="s">
        <v>37</v>
      </c>
      <c r="BL692" t="s">
        <v>238</v>
      </c>
      <c r="BM692" t="s">
        <v>111</v>
      </c>
      <c r="BN692" t="s">
        <v>123</v>
      </c>
      <c r="BO692" t="s">
        <v>103</v>
      </c>
      <c r="BP692" s="4">
        <v>44188</v>
      </c>
      <c r="BQ692">
        <v>123</v>
      </c>
      <c r="BR692" s="5" t="s">
        <v>55</v>
      </c>
      <c r="BS692" t="s">
        <v>174</v>
      </c>
      <c r="BT692">
        <v>30215</v>
      </c>
      <c r="BU692" t="s">
        <v>38</v>
      </c>
      <c r="BV692" t="s">
        <v>38</v>
      </c>
      <c r="BW692" s="5" t="s">
        <v>55</v>
      </c>
      <c r="BX692" s="22" t="s">
        <v>55</v>
      </c>
      <c r="BY692" s="5" t="s">
        <v>55</v>
      </c>
      <c r="BZ692" s="5" t="s">
        <v>55</v>
      </c>
      <c r="CA692" t="s">
        <v>38</v>
      </c>
      <c r="CB692" t="s">
        <v>37</v>
      </c>
      <c r="CC692" t="s">
        <v>55</v>
      </c>
    </row>
    <row r="693" spans="1:81" x14ac:dyDescent="0.2">
      <c r="A693" s="7" t="s">
        <v>37</v>
      </c>
      <c r="B693" t="s">
        <v>956</v>
      </c>
      <c r="C693" t="s">
        <v>136</v>
      </c>
      <c r="D693" t="s">
        <v>166</v>
      </c>
      <c r="E693" t="str">
        <f t="shared" si="63"/>
        <v>Load Scenario 692 (Org#=1| Campus#=1, GiftType#=2, Fund#=1)</v>
      </c>
      <c r="F693" s="24" t="str">
        <f t="shared" si="64"/>
        <v>CampusName=Main Campus|GiftType=Donate| DonatePurchaseGoal=Donate|FundName= General Giving| CategoryName=</v>
      </c>
      <c r="G693" s="24" t="str">
        <f t="shared" si="65"/>
        <v>Load Scenario 692 (Org#=1| Campus#=1, GiftType#=2, Fund#=1) - Using 'Main Campus',  'Donate', using 'AmountCurrency' of '16', with a 'One-Time' transaction using a 'New Credit Card' payment type 'Discover' with account 'Discover' number '6011 0009 9550 0000' Submit = 'Yes'</v>
      </c>
      <c r="H693" s="24" t="str">
        <f t="shared" si="66"/>
        <v>Environment= https://sg-dev-web.securegive.com/,  User= testing+692+load@securegive.com</v>
      </c>
      <c r="I693" s="34" t="s">
        <v>244</v>
      </c>
      <c r="J693" t="s">
        <v>272</v>
      </c>
      <c r="K693" s="34" t="s">
        <v>2449</v>
      </c>
      <c r="L693" t="s">
        <v>271</v>
      </c>
      <c r="M693" t="s">
        <v>55</v>
      </c>
      <c r="N693" t="s">
        <v>55</v>
      </c>
      <c r="O693" s="1" t="s">
        <v>92</v>
      </c>
      <c r="P693" t="s">
        <v>13</v>
      </c>
      <c r="Q693">
        <v>1</v>
      </c>
      <c r="R693" s="24">
        <v>1</v>
      </c>
      <c r="S693" s="7" t="s">
        <v>213</v>
      </c>
      <c r="T693" s="7">
        <v>2</v>
      </c>
      <c r="U693" s="7" t="s">
        <v>213</v>
      </c>
      <c r="V693" s="26" t="s">
        <v>55</v>
      </c>
      <c r="W693" s="22" t="s">
        <v>55</v>
      </c>
      <c r="X693" s="32" t="s">
        <v>55</v>
      </c>
      <c r="Y693" s="32" t="s">
        <v>55</v>
      </c>
      <c r="Z693" s="22" t="s">
        <v>55</v>
      </c>
      <c r="AA693" s="22" t="s">
        <v>55</v>
      </c>
      <c r="AB693" s="22" t="s">
        <v>55</v>
      </c>
      <c r="AC693" t="s">
        <v>60</v>
      </c>
      <c r="AD693">
        <v>1</v>
      </c>
      <c r="AF693" t="s">
        <v>24</v>
      </c>
      <c r="AG693">
        <v>16</v>
      </c>
      <c r="AH693" t="s">
        <v>17</v>
      </c>
      <c r="AI693" s="5" t="s">
        <v>55</v>
      </c>
      <c r="AJ693" s="5" t="s">
        <v>55</v>
      </c>
      <c r="AK693" s="32" t="s">
        <v>55</v>
      </c>
      <c r="AL693" s="22" t="s">
        <v>55</v>
      </c>
      <c r="AM693" s="32" t="s">
        <v>55</v>
      </c>
      <c r="AN693" s="32" t="s">
        <v>55</v>
      </c>
      <c r="AO693" s="22" t="str">
        <f t="shared" si="62"/>
        <v>One-Time gift on N/A basis charged on N/A Delayed start date of N/A ending on N/A</v>
      </c>
      <c r="AP693" t="s">
        <v>38</v>
      </c>
      <c r="AQ693" s="5" t="s">
        <v>64</v>
      </c>
      <c r="AR693" s="5" t="s">
        <v>181</v>
      </c>
      <c r="AS693" s="5" t="s">
        <v>64</v>
      </c>
      <c r="AT693" s="5"/>
      <c r="AU693" t="s">
        <v>38</v>
      </c>
      <c r="AV693" t="s">
        <v>38</v>
      </c>
      <c r="AW693" t="s">
        <v>38</v>
      </c>
      <c r="AX693" t="s">
        <v>90</v>
      </c>
      <c r="AY693" s="35" t="s">
        <v>3540</v>
      </c>
      <c r="AZ693" s="36" t="s">
        <v>3356</v>
      </c>
      <c r="BA693" s="36" t="s">
        <v>4385</v>
      </c>
      <c r="BB693" s="36" t="s">
        <v>6289</v>
      </c>
      <c r="BC693" s="37"/>
      <c r="BD693" s="36" t="s">
        <v>6290</v>
      </c>
      <c r="BE693" s="36" t="s">
        <v>5317</v>
      </c>
      <c r="BF693" t="s">
        <v>87</v>
      </c>
      <c r="BG693" s="39">
        <v>53877</v>
      </c>
      <c r="BH693" t="s">
        <v>53</v>
      </c>
      <c r="BI693" t="s">
        <v>221</v>
      </c>
      <c r="BJ693" s="5" t="s">
        <v>55</v>
      </c>
      <c r="BK693" t="s">
        <v>37</v>
      </c>
      <c r="BL693" t="s">
        <v>96</v>
      </c>
      <c r="BM693" t="s">
        <v>111</v>
      </c>
      <c r="BN693" t="s">
        <v>96</v>
      </c>
      <c r="BO693" t="s">
        <v>104</v>
      </c>
      <c r="BP693" s="4">
        <v>44188</v>
      </c>
      <c r="BQ693">
        <v>123</v>
      </c>
      <c r="BR693" s="5" t="s">
        <v>55</v>
      </c>
      <c r="BS693" t="s">
        <v>175</v>
      </c>
      <c r="BT693">
        <v>30215</v>
      </c>
      <c r="BU693" t="s">
        <v>38</v>
      </c>
      <c r="BV693" t="s">
        <v>38</v>
      </c>
      <c r="BW693" s="5" t="s">
        <v>55</v>
      </c>
      <c r="BX693" s="22" t="s">
        <v>55</v>
      </c>
      <c r="BY693" s="5" t="s">
        <v>55</v>
      </c>
      <c r="BZ693" s="5" t="s">
        <v>55</v>
      </c>
      <c r="CA693" t="s">
        <v>37</v>
      </c>
      <c r="CB693" t="s">
        <v>37</v>
      </c>
      <c r="CC693" t="s">
        <v>55</v>
      </c>
    </row>
    <row r="694" spans="1:81" x14ac:dyDescent="0.2">
      <c r="A694" s="7" t="s">
        <v>37</v>
      </c>
      <c r="B694" t="s">
        <v>957</v>
      </c>
      <c r="C694" t="s">
        <v>136</v>
      </c>
      <c r="D694" t="s">
        <v>166</v>
      </c>
      <c r="E694" t="str">
        <f t="shared" si="63"/>
        <v>Load Scenario 693 (Org#=1| Campus#=1, GiftType#=2, Fund#=1)</v>
      </c>
      <c r="F694" s="24" t="str">
        <f t="shared" si="64"/>
        <v>CampusName=Main Campus|GiftType=Donate| DonatePurchaseGoal=Donate|FundName= General Giving| CategoryName=</v>
      </c>
      <c r="G694" s="24" t="str">
        <f t="shared" si="65"/>
        <v>Load Scenario 693 (Org#=1| Campus#=1, GiftType#=2, Fund#=1) - Using 'Main Campus',  'Donate', using 'AmountCurrency' of '10', with a 'One-Time' transaction using a 'New Credit Card' payment type 'Amex' with account 'American_Express' number '3714 496353 98431' Submit = 'Yes'</v>
      </c>
      <c r="H694" s="24" t="str">
        <f t="shared" si="66"/>
        <v>Environment= https://sg-dev-web.securegive.com/,  User= testing+693+load@securegive.com</v>
      </c>
      <c r="I694" s="34" t="s">
        <v>244</v>
      </c>
      <c r="J694" t="s">
        <v>272</v>
      </c>
      <c r="K694" s="34" t="s">
        <v>2450</v>
      </c>
      <c r="L694" t="s">
        <v>271</v>
      </c>
      <c r="M694" t="s">
        <v>55</v>
      </c>
      <c r="N694" t="s">
        <v>55</v>
      </c>
      <c r="O694" s="1" t="s">
        <v>92</v>
      </c>
      <c r="P694" t="s">
        <v>13</v>
      </c>
      <c r="Q694">
        <v>1</v>
      </c>
      <c r="R694" s="24">
        <v>1</v>
      </c>
      <c r="S694" s="7" t="s">
        <v>213</v>
      </c>
      <c r="T694" s="7">
        <v>2</v>
      </c>
      <c r="U694" s="7" t="s">
        <v>213</v>
      </c>
      <c r="V694" s="26" t="s">
        <v>55</v>
      </c>
      <c r="W694" s="22" t="s">
        <v>55</v>
      </c>
      <c r="X694" s="32" t="s">
        <v>55</v>
      </c>
      <c r="Y694" s="32" t="s">
        <v>55</v>
      </c>
      <c r="Z694" s="22" t="s">
        <v>55</v>
      </c>
      <c r="AA694" s="22" t="s">
        <v>55</v>
      </c>
      <c r="AB694" s="22" t="s">
        <v>55</v>
      </c>
      <c r="AC694" t="s">
        <v>60</v>
      </c>
      <c r="AD694">
        <v>1</v>
      </c>
      <c r="AF694" t="s">
        <v>24</v>
      </c>
      <c r="AG694">
        <v>10</v>
      </c>
      <c r="AH694" t="s">
        <v>17</v>
      </c>
      <c r="AI694" s="5" t="s">
        <v>55</v>
      </c>
      <c r="AJ694" s="5" t="s">
        <v>55</v>
      </c>
      <c r="AK694" s="32" t="s">
        <v>55</v>
      </c>
      <c r="AL694" s="22" t="s">
        <v>55</v>
      </c>
      <c r="AM694" s="32" t="s">
        <v>55</v>
      </c>
      <c r="AN694" s="32" t="s">
        <v>55</v>
      </c>
      <c r="AO694" s="22" t="str">
        <f t="shared" si="62"/>
        <v>One-Time gift on N/A basis charged on N/A Delayed start date of N/A ending on N/A</v>
      </c>
      <c r="AP694" t="s">
        <v>38</v>
      </c>
      <c r="AQ694" s="5" t="s">
        <v>64</v>
      </c>
      <c r="AR694" s="5" t="s">
        <v>181</v>
      </c>
      <c r="AS694" s="5" t="s">
        <v>64</v>
      </c>
      <c r="AT694" s="5"/>
      <c r="AU694" t="s">
        <v>38</v>
      </c>
      <c r="AV694" t="s">
        <v>38</v>
      </c>
      <c r="AW694" t="s">
        <v>38</v>
      </c>
      <c r="AX694" t="s">
        <v>90</v>
      </c>
      <c r="AY694" s="35" t="s">
        <v>3378</v>
      </c>
      <c r="AZ694" s="36" t="s">
        <v>3674</v>
      </c>
      <c r="BA694" s="36" t="s">
        <v>4386</v>
      </c>
      <c r="BB694" s="36" t="s">
        <v>6291</v>
      </c>
      <c r="BC694" s="37"/>
      <c r="BD694" s="36" t="s">
        <v>6292</v>
      </c>
      <c r="BE694" s="36" t="s">
        <v>5217</v>
      </c>
      <c r="BF694" t="s">
        <v>87</v>
      </c>
      <c r="BG694" s="39">
        <v>70152</v>
      </c>
      <c r="BH694" t="s">
        <v>53</v>
      </c>
      <c r="BI694" t="s">
        <v>221</v>
      </c>
      <c r="BJ694" s="5" t="s">
        <v>55</v>
      </c>
      <c r="BK694" t="s">
        <v>37</v>
      </c>
      <c r="BL694" t="s">
        <v>239</v>
      </c>
      <c r="BM694" t="s">
        <v>111</v>
      </c>
      <c r="BN694" t="s">
        <v>107</v>
      </c>
      <c r="BO694" t="s">
        <v>105</v>
      </c>
      <c r="BP694" s="4">
        <v>44188</v>
      </c>
      <c r="BQ694" s="5" t="s">
        <v>55</v>
      </c>
      <c r="BR694">
        <v>1234</v>
      </c>
      <c r="BS694" t="s">
        <v>176</v>
      </c>
      <c r="BT694">
        <v>30215</v>
      </c>
      <c r="BU694" t="s">
        <v>38</v>
      </c>
      <c r="BV694" t="s">
        <v>55</v>
      </c>
      <c r="BW694" s="5" t="s">
        <v>55</v>
      </c>
      <c r="BX694" s="22" t="s">
        <v>55</v>
      </c>
      <c r="BY694" s="5" t="s">
        <v>55</v>
      </c>
      <c r="BZ694" s="5" t="s">
        <v>55</v>
      </c>
      <c r="CA694" t="s">
        <v>37</v>
      </c>
      <c r="CB694" t="s">
        <v>37</v>
      </c>
      <c r="CC694" t="s">
        <v>55</v>
      </c>
    </row>
    <row r="695" spans="1:81" x14ac:dyDescent="0.2">
      <c r="A695" s="7" t="s">
        <v>37</v>
      </c>
      <c r="B695" t="s">
        <v>958</v>
      </c>
      <c r="C695" t="s">
        <v>136</v>
      </c>
      <c r="D695" t="s">
        <v>166</v>
      </c>
      <c r="E695" t="str">
        <f t="shared" si="63"/>
        <v>Load Scenario 694 (Org#=1| Campus#=1, GiftType#=2, Fund#=1)</v>
      </c>
      <c r="F695" s="24" t="str">
        <f t="shared" si="64"/>
        <v>CampusName=Main Campus|GiftType=Donate| DonatePurchaseGoal=Donate|FundName= General Giving| CategoryName=</v>
      </c>
      <c r="G695" s="24" t="str">
        <f t="shared" si="65"/>
        <v>Load Scenario 694 (Org#=1| Campus#=1, GiftType#=2, Fund#=1) - Using 'Main Campus',  'Donate', using 'AmountCurrency' of '10', with a 'One-Time' transaction using a 'New Bank Account' payment type 'ach' with account 'NormalAccount' number '856667' Submit = 'Yes'</v>
      </c>
      <c r="H695" s="24" t="str">
        <f t="shared" si="66"/>
        <v>Environment= https://sg-dev-web.securegive.com/,  User= testing+694+load@securegive.com</v>
      </c>
      <c r="I695" s="34" t="s">
        <v>244</v>
      </c>
      <c r="J695" t="s">
        <v>272</v>
      </c>
      <c r="K695" s="34" t="s">
        <v>2451</v>
      </c>
      <c r="L695" t="s">
        <v>271</v>
      </c>
      <c r="M695" t="s">
        <v>55</v>
      </c>
      <c r="N695" t="s">
        <v>55</v>
      </c>
      <c r="O695" s="1" t="s">
        <v>92</v>
      </c>
      <c r="P695" t="s">
        <v>13</v>
      </c>
      <c r="Q695">
        <v>1</v>
      </c>
      <c r="R695" s="24">
        <v>1</v>
      </c>
      <c r="S695" s="7" t="s">
        <v>213</v>
      </c>
      <c r="T695" s="7">
        <v>2</v>
      </c>
      <c r="U695" s="7" t="s">
        <v>213</v>
      </c>
      <c r="V695" s="26" t="s">
        <v>55</v>
      </c>
      <c r="W695" s="22" t="s">
        <v>55</v>
      </c>
      <c r="X695" s="32" t="s">
        <v>55</v>
      </c>
      <c r="Y695" s="32" t="s">
        <v>55</v>
      </c>
      <c r="Z695" s="22" t="s">
        <v>55</v>
      </c>
      <c r="AA695" s="22" t="s">
        <v>55</v>
      </c>
      <c r="AB695" s="22" t="s">
        <v>55</v>
      </c>
      <c r="AC695" t="s">
        <v>60</v>
      </c>
      <c r="AD695">
        <v>1</v>
      </c>
      <c r="AF695" t="s">
        <v>24</v>
      </c>
      <c r="AG695">
        <v>10</v>
      </c>
      <c r="AH695" t="s">
        <v>17</v>
      </c>
      <c r="AI695" s="5" t="s">
        <v>55</v>
      </c>
      <c r="AJ695" s="5" t="s">
        <v>55</v>
      </c>
      <c r="AK695" s="32" t="s">
        <v>55</v>
      </c>
      <c r="AL695" s="22" t="s">
        <v>55</v>
      </c>
      <c r="AM695" s="32" t="s">
        <v>55</v>
      </c>
      <c r="AN695" s="32" t="s">
        <v>55</v>
      </c>
      <c r="AO695" s="22" t="str">
        <f t="shared" si="62"/>
        <v>One-Time gift on N/A basis charged on N/A Delayed start date of N/A ending on N/A</v>
      </c>
      <c r="AP695" t="s">
        <v>38</v>
      </c>
      <c r="AQ695" s="5" t="s">
        <v>64</v>
      </c>
      <c r="AR695" s="5" t="s">
        <v>181</v>
      </c>
      <c r="AS695" s="5" t="s">
        <v>64</v>
      </c>
      <c r="AT695" s="5"/>
      <c r="AU695" t="s">
        <v>38</v>
      </c>
      <c r="AV695" t="s">
        <v>38</v>
      </c>
      <c r="AW695" t="s">
        <v>38</v>
      </c>
      <c r="AX695" t="s">
        <v>90</v>
      </c>
      <c r="AY695" s="35" t="s">
        <v>3360</v>
      </c>
      <c r="AZ695" s="36" t="s">
        <v>3604</v>
      </c>
      <c r="BA695" s="36" t="s">
        <v>4387</v>
      </c>
      <c r="BB695" s="36" t="s">
        <v>6293</v>
      </c>
      <c r="BC695" s="37"/>
      <c r="BD695" s="36" t="s">
        <v>6294</v>
      </c>
      <c r="BE695" s="36" t="s">
        <v>5226</v>
      </c>
      <c r="BF695" t="s">
        <v>87</v>
      </c>
      <c r="BG695" s="39">
        <v>13490</v>
      </c>
      <c r="BH695" t="s">
        <v>126</v>
      </c>
      <c r="BI695" t="s">
        <v>221</v>
      </c>
      <c r="BJ695" s="5" t="s">
        <v>55</v>
      </c>
      <c r="BK695" s="5" t="s">
        <v>55</v>
      </c>
      <c r="BL695" t="s">
        <v>236</v>
      </c>
      <c r="BM695" t="s">
        <v>110</v>
      </c>
      <c r="BN695" t="s">
        <v>119</v>
      </c>
      <c r="BO695">
        <v>856667</v>
      </c>
      <c r="BP695" s="5" t="s">
        <v>55</v>
      </c>
      <c r="BQ695" s="5" t="s">
        <v>55</v>
      </c>
      <c r="BR695" s="5" t="s">
        <v>55</v>
      </c>
      <c r="BS695" s="5" t="s">
        <v>55</v>
      </c>
      <c r="BT695" s="5" t="s">
        <v>55</v>
      </c>
      <c r="BU695" s="5" t="s">
        <v>55</v>
      </c>
      <c r="BV695" t="s">
        <v>38</v>
      </c>
      <c r="BW695" t="s">
        <v>51</v>
      </c>
      <c r="BX695" s="6" t="s">
        <v>132</v>
      </c>
      <c r="BY695" t="s">
        <v>52</v>
      </c>
      <c r="BZ695" s="5" t="s">
        <v>131</v>
      </c>
      <c r="CA695" t="s">
        <v>38</v>
      </c>
      <c r="CB695" t="s">
        <v>37</v>
      </c>
      <c r="CC695" t="s">
        <v>215</v>
      </c>
    </row>
    <row r="696" spans="1:81" x14ac:dyDescent="0.2">
      <c r="A696" s="7" t="s">
        <v>37</v>
      </c>
      <c r="B696" t="s">
        <v>959</v>
      </c>
      <c r="C696" t="s">
        <v>136</v>
      </c>
      <c r="D696" t="s">
        <v>166</v>
      </c>
      <c r="E696" t="str">
        <f t="shared" si="63"/>
        <v>Load Scenario 695 (Org#=1| Campus#=1, GiftType#=2, Fund#=1)</v>
      </c>
      <c r="F696" s="24" t="str">
        <f t="shared" si="64"/>
        <v>CampusName=Main Campus|GiftType=Donate| DonatePurchaseGoal=Donate|FundName= General Giving| CategoryName=</v>
      </c>
      <c r="G696" s="24" t="str">
        <f t="shared" si="65"/>
        <v>Load Scenario 695 (Org#=1| Campus#=1, GiftType#=2, Fund#=1) - Using 'Main Campus',  'Donate', using 'AmountCurrency' of '10', with a 'One-Time' transaction using a 'New Credit Card' payment type 'Visa' with account 'Visa_Personal' number '4111 1111 1111 1111' Submit = 'Yes'</v>
      </c>
      <c r="H696" s="24" t="str">
        <f t="shared" si="66"/>
        <v>Environment= https://sg-dev-web.securegive.com/,  User= testing+695+load@securegive.com</v>
      </c>
      <c r="I696" s="34" t="s">
        <v>244</v>
      </c>
      <c r="J696" t="s">
        <v>272</v>
      </c>
      <c r="K696" s="34" t="s">
        <v>2452</v>
      </c>
      <c r="L696" t="s">
        <v>271</v>
      </c>
      <c r="M696" t="s">
        <v>55</v>
      </c>
      <c r="N696" t="s">
        <v>55</v>
      </c>
      <c r="O696" s="1" t="s">
        <v>92</v>
      </c>
      <c r="P696" t="s">
        <v>13</v>
      </c>
      <c r="Q696">
        <v>1</v>
      </c>
      <c r="R696" s="24">
        <v>1</v>
      </c>
      <c r="S696" s="7" t="s">
        <v>213</v>
      </c>
      <c r="T696" s="7">
        <v>2</v>
      </c>
      <c r="U696" s="7" t="s">
        <v>213</v>
      </c>
      <c r="V696" s="26" t="s">
        <v>55</v>
      </c>
      <c r="W696" s="22" t="s">
        <v>55</v>
      </c>
      <c r="X696" s="32" t="s">
        <v>55</v>
      </c>
      <c r="Y696" s="32" t="s">
        <v>55</v>
      </c>
      <c r="Z696" s="22" t="s">
        <v>55</v>
      </c>
      <c r="AA696" s="22" t="s">
        <v>55</v>
      </c>
      <c r="AB696" s="22" t="s">
        <v>55</v>
      </c>
      <c r="AC696" t="s">
        <v>60</v>
      </c>
      <c r="AD696">
        <v>1</v>
      </c>
      <c r="AF696" t="s">
        <v>24</v>
      </c>
      <c r="AG696">
        <v>10</v>
      </c>
      <c r="AH696" t="s">
        <v>17</v>
      </c>
      <c r="AI696" s="5" t="s">
        <v>55</v>
      </c>
      <c r="AJ696" s="5" t="s">
        <v>55</v>
      </c>
      <c r="AK696" s="32" t="s">
        <v>55</v>
      </c>
      <c r="AL696" s="22" t="s">
        <v>55</v>
      </c>
      <c r="AM696" s="32" t="s">
        <v>55</v>
      </c>
      <c r="AN696" s="32" t="s">
        <v>55</v>
      </c>
      <c r="AO696" s="22" t="str">
        <f t="shared" si="62"/>
        <v>One-Time gift on N/A basis charged on N/A Delayed start date of N/A ending on N/A</v>
      </c>
      <c r="AP696" t="s">
        <v>38</v>
      </c>
      <c r="AQ696" s="5" t="s">
        <v>64</v>
      </c>
      <c r="AR696" s="5" t="s">
        <v>181</v>
      </c>
      <c r="AS696" s="5" t="s">
        <v>64</v>
      </c>
      <c r="AT696" s="5"/>
      <c r="AU696" t="s">
        <v>38</v>
      </c>
      <c r="AV696" t="s">
        <v>38</v>
      </c>
      <c r="AW696" t="s">
        <v>38</v>
      </c>
      <c r="AX696" t="s">
        <v>90</v>
      </c>
      <c r="AY696" s="35" t="s">
        <v>3573</v>
      </c>
      <c r="AZ696" s="36" t="s">
        <v>3613</v>
      </c>
      <c r="BA696" s="36" t="s">
        <v>4388</v>
      </c>
      <c r="BB696" s="36" t="s">
        <v>6295</v>
      </c>
      <c r="BC696" s="37"/>
      <c r="BD696" s="36" t="s">
        <v>6032</v>
      </c>
      <c r="BE696" s="36" t="s">
        <v>5280</v>
      </c>
      <c r="BF696" t="s">
        <v>87</v>
      </c>
      <c r="BG696" s="39">
        <v>82499</v>
      </c>
      <c r="BH696" t="s">
        <v>53</v>
      </c>
      <c r="BI696" t="s">
        <v>221</v>
      </c>
      <c r="BJ696" s="5" t="s">
        <v>55</v>
      </c>
      <c r="BK696" t="s">
        <v>37</v>
      </c>
      <c r="BL696" t="s">
        <v>237</v>
      </c>
      <c r="BM696" t="s">
        <v>111</v>
      </c>
      <c r="BN696" t="s">
        <v>121</v>
      </c>
      <c r="BO696" t="s">
        <v>98</v>
      </c>
      <c r="BP696" s="4">
        <v>44188</v>
      </c>
      <c r="BQ696">
        <v>123</v>
      </c>
      <c r="BR696" s="5" t="s">
        <v>55</v>
      </c>
      <c r="BS696" t="s">
        <v>50</v>
      </c>
      <c r="BT696">
        <v>30215</v>
      </c>
      <c r="BU696" t="s">
        <v>38</v>
      </c>
      <c r="BV696" t="s">
        <v>38</v>
      </c>
      <c r="BW696" s="5" t="s">
        <v>55</v>
      </c>
      <c r="BX696" s="22" t="s">
        <v>55</v>
      </c>
      <c r="BY696" s="5" t="s">
        <v>55</v>
      </c>
      <c r="BZ696" s="5" t="s">
        <v>55</v>
      </c>
      <c r="CA696" t="s">
        <v>37</v>
      </c>
      <c r="CB696" t="s">
        <v>37</v>
      </c>
      <c r="CC696" t="s">
        <v>55</v>
      </c>
    </row>
    <row r="697" spans="1:81" ht="17" customHeight="1" x14ac:dyDescent="0.2">
      <c r="A697" s="7" t="s">
        <v>37</v>
      </c>
      <c r="B697" t="s">
        <v>960</v>
      </c>
      <c r="C697" t="s">
        <v>136</v>
      </c>
      <c r="D697" t="s">
        <v>166</v>
      </c>
      <c r="E697" t="str">
        <f t="shared" si="63"/>
        <v>Load Scenario 696 (Org#=1| Campus#=1, GiftType#=2, Fund#=1)</v>
      </c>
      <c r="F697" s="24" t="str">
        <f t="shared" si="64"/>
        <v>CampusName=Main Campus|GiftType=Donate| DonatePurchaseGoal=Donate|FundName= General Giving| CategoryName=</v>
      </c>
      <c r="G697" s="24" t="str">
        <f t="shared" si="65"/>
        <v>Load Scenario 696 (Org#=1| Campus#=1, GiftType#=2, Fund#=1) - Using 'Main Campus',  'Donate', using 'AmountCurrency' of '10', with a 'One-Time' transaction using a 'New Credit Card' payment type 'Visa' with account 'Visa_Corporate_Purchase' number '4055 0111 1111 1111' Submit = 'Yes'</v>
      </c>
      <c r="H697" s="24" t="str">
        <f t="shared" si="66"/>
        <v>Environment= https://sg-dev-web.securegive.com/,  User= testing+696+load@securegive.com</v>
      </c>
      <c r="I697" s="34" t="s">
        <v>244</v>
      </c>
      <c r="J697" t="s">
        <v>272</v>
      </c>
      <c r="K697" s="34" t="s">
        <v>2453</v>
      </c>
      <c r="L697" t="s">
        <v>271</v>
      </c>
      <c r="M697" t="s">
        <v>55</v>
      </c>
      <c r="N697" t="s">
        <v>55</v>
      </c>
      <c r="O697" s="1" t="s">
        <v>92</v>
      </c>
      <c r="P697" t="s">
        <v>13</v>
      </c>
      <c r="Q697">
        <v>1</v>
      </c>
      <c r="R697" s="24">
        <v>1</v>
      </c>
      <c r="S697" s="7" t="s">
        <v>213</v>
      </c>
      <c r="T697" s="7">
        <v>2</v>
      </c>
      <c r="U697" s="7" t="s">
        <v>213</v>
      </c>
      <c r="V697" s="26" t="s">
        <v>55</v>
      </c>
      <c r="W697" s="22" t="s">
        <v>55</v>
      </c>
      <c r="X697" s="32" t="s">
        <v>55</v>
      </c>
      <c r="Y697" s="32" t="s">
        <v>55</v>
      </c>
      <c r="Z697" s="22" t="s">
        <v>55</v>
      </c>
      <c r="AA697" s="22" t="s">
        <v>55</v>
      </c>
      <c r="AB697" s="22" t="s">
        <v>55</v>
      </c>
      <c r="AC697" t="s">
        <v>60</v>
      </c>
      <c r="AD697">
        <v>1</v>
      </c>
      <c r="AF697" t="s">
        <v>24</v>
      </c>
      <c r="AG697">
        <v>10</v>
      </c>
      <c r="AH697" t="s">
        <v>17</v>
      </c>
      <c r="AI697" s="5" t="s">
        <v>55</v>
      </c>
      <c r="AJ697" s="5" t="s">
        <v>55</v>
      </c>
      <c r="AK697" s="32" t="s">
        <v>55</v>
      </c>
      <c r="AL697" s="22" t="s">
        <v>55</v>
      </c>
      <c r="AM697" s="32" t="s">
        <v>55</v>
      </c>
      <c r="AN697" s="32" t="s">
        <v>55</v>
      </c>
      <c r="AO697" s="22" t="str">
        <f t="shared" si="62"/>
        <v>One-Time gift on N/A basis charged on N/A Delayed start date of N/A ending on N/A</v>
      </c>
      <c r="AP697" t="s">
        <v>38</v>
      </c>
      <c r="AQ697" s="5" t="s">
        <v>64</v>
      </c>
      <c r="AR697" s="5" t="s">
        <v>181</v>
      </c>
      <c r="AS697" s="5" t="s">
        <v>64</v>
      </c>
      <c r="AT697" s="5"/>
      <c r="AU697" t="s">
        <v>38</v>
      </c>
      <c r="AV697" t="s">
        <v>38</v>
      </c>
      <c r="AW697" t="s">
        <v>38</v>
      </c>
      <c r="AX697" t="s">
        <v>90</v>
      </c>
      <c r="AY697" s="35" t="s">
        <v>3619</v>
      </c>
      <c r="AZ697" s="36" t="s">
        <v>3581</v>
      </c>
      <c r="BA697" s="36" t="s">
        <v>4389</v>
      </c>
      <c r="BB697" s="36" t="s">
        <v>6296</v>
      </c>
      <c r="BC697" s="37"/>
      <c r="BD697" s="36" t="s">
        <v>5575</v>
      </c>
      <c r="BE697" s="36" t="s">
        <v>5300</v>
      </c>
      <c r="BF697" t="s">
        <v>87</v>
      </c>
      <c r="BG697" s="39">
        <v>76127</v>
      </c>
      <c r="BH697" t="s">
        <v>53</v>
      </c>
      <c r="BI697" t="s">
        <v>221</v>
      </c>
      <c r="BJ697" s="5" t="s">
        <v>55</v>
      </c>
      <c r="BK697" t="s">
        <v>37</v>
      </c>
      <c r="BL697" t="s">
        <v>237</v>
      </c>
      <c r="BM697" t="s">
        <v>111</v>
      </c>
      <c r="BN697" t="s">
        <v>106</v>
      </c>
      <c r="BO697" t="s">
        <v>100</v>
      </c>
      <c r="BP697" s="4">
        <v>44188</v>
      </c>
      <c r="BQ697">
        <v>123</v>
      </c>
      <c r="BR697" s="5" t="s">
        <v>55</v>
      </c>
      <c r="BS697" t="s">
        <v>172</v>
      </c>
      <c r="BT697">
        <v>30215</v>
      </c>
      <c r="BU697" t="s">
        <v>38</v>
      </c>
      <c r="BV697" t="s">
        <v>38</v>
      </c>
      <c r="BW697" s="5" t="s">
        <v>55</v>
      </c>
      <c r="BX697" s="22" t="s">
        <v>55</v>
      </c>
      <c r="BY697" s="5" t="s">
        <v>55</v>
      </c>
      <c r="BZ697" s="5" t="s">
        <v>55</v>
      </c>
      <c r="CA697" t="s">
        <v>37</v>
      </c>
      <c r="CB697" t="s">
        <v>37</v>
      </c>
      <c r="CC697" t="s">
        <v>55</v>
      </c>
    </row>
    <row r="698" spans="1:81" x14ac:dyDescent="0.2">
      <c r="A698" s="7" t="s">
        <v>37</v>
      </c>
      <c r="B698" t="s">
        <v>961</v>
      </c>
      <c r="C698" t="s">
        <v>136</v>
      </c>
      <c r="D698" t="s">
        <v>166</v>
      </c>
      <c r="E698" t="str">
        <f t="shared" si="63"/>
        <v>Load Scenario 697 (Org#=1| Campus#=1, GiftType#=2, Fund#=1)</v>
      </c>
      <c r="F698" s="24" t="str">
        <f t="shared" si="64"/>
        <v>CampusName=Main Campus|GiftType=Donate| DonatePurchaseGoal=Donate|FundName= General Giving| CategoryName=</v>
      </c>
      <c r="G698" s="24" t="str">
        <f t="shared" si="65"/>
        <v>Load Scenario 697 (Org#=1| Campus#=1, GiftType#=2, Fund#=1) - Using 'Main Campus',  'Donate', using 'AmountCurrency' of '14', with a 'One-Time' transaction using a 'New Credit Card' payment type 'Visa' with account 'Mastercard_Personal' number '5454 5454 5454 5454' Submit = 'Yes'</v>
      </c>
      <c r="H698" s="24" t="str">
        <f t="shared" si="66"/>
        <v>Environment= https://sg-dev-web.securegive.com/,  User= testing+697+load@securegive.com</v>
      </c>
      <c r="I698" s="34" t="s">
        <v>244</v>
      </c>
      <c r="J698" t="s">
        <v>272</v>
      </c>
      <c r="K698" s="34" t="s">
        <v>2454</v>
      </c>
      <c r="L698" t="s">
        <v>271</v>
      </c>
      <c r="M698" t="s">
        <v>55</v>
      </c>
      <c r="N698" t="s">
        <v>55</v>
      </c>
      <c r="O698" s="1" t="s">
        <v>92</v>
      </c>
      <c r="P698" t="s">
        <v>13</v>
      </c>
      <c r="Q698">
        <v>1</v>
      </c>
      <c r="R698" s="24">
        <v>1</v>
      </c>
      <c r="S698" s="7" t="s">
        <v>213</v>
      </c>
      <c r="T698" s="7">
        <v>2</v>
      </c>
      <c r="U698" s="7" t="s">
        <v>213</v>
      </c>
      <c r="V698" s="26" t="s">
        <v>55</v>
      </c>
      <c r="W698" s="22" t="s">
        <v>55</v>
      </c>
      <c r="X698" s="32" t="s">
        <v>55</v>
      </c>
      <c r="Y698" s="32" t="s">
        <v>55</v>
      </c>
      <c r="Z698" s="22" t="s">
        <v>55</v>
      </c>
      <c r="AA698" s="22" t="s">
        <v>55</v>
      </c>
      <c r="AB698" s="22" t="s">
        <v>55</v>
      </c>
      <c r="AC698" t="s">
        <v>60</v>
      </c>
      <c r="AD698">
        <v>1</v>
      </c>
      <c r="AF698" t="s">
        <v>24</v>
      </c>
      <c r="AG698">
        <v>14</v>
      </c>
      <c r="AH698" t="s">
        <v>17</v>
      </c>
      <c r="AI698" s="5" t="s">
        <v>55</v>
      </c>
      <c r="AJ698" s="5" t="s">
        <v>55</v>
      </c>
      <c r="AK698" s="32" t="s">
        <v>55</v>
      </c>
      <c r="AL698" s="22" t="s">
        <v>55</v>
      </c>
      <c r="AM698" s="32" t="s">
        <v>55</v>
      </c>
      <c r="AN698" s="32" t="s">
        <v>55</v>
      </c>
      <c r="AO698" s="22" t="str">
        <f t="shared" si="62"/>
        <v>One-Time gift on N/A basis charged on N/A Delayed start date of N/A ending on N/A</v>
      </c>
      <c r="AP698" t="s">
        <v>38</v>
      </c>
      <c r="AQ698" s="5" t="s">
        <v>64</v>
      </c>
      <c r="AR698" s="5" t="s">
        <v>181</v>
      </c>
      <c r="AS698" s="5" t="s">
        <v>64</v>
      </c>
      <c r="AT698" s="5"/>
      <c r="AU698" t="s">
        <v>38</v>
      </c>
      <c r="AV698" t="s">
        <v>38</v>
      </c>
      <c r="AW698" t="s">
        <v>38</v>
      </c>
      <c r="AX698" t="s">
        <v>90</v>
      </c>
      <c r="AY698" s="35" t="s">
        <v>3282</v>
      </c>
      <c r="AZ698" s="36" t="s">
        <v>3656</v>
      </c>
      <c r="BA698" s="36" t="s">
        <v>4390</v>
      </c>
      <c r="BB698" s="36" t="s">
        <v>6297</v>
      </c>
      <c r="BC698" s="37"/>
      <c r="BD698" s="36" t="s">
        <v>5795</v>
      </c>
      <c r="BE698" s="36" t="s">
        <v>5478</v>
      </c>
      <c r="BF698" t="s">
        <v>87</v>
      </c>
      <c r="BG698" s="39">
        <v>58977</v>
      </c>
      <c r="BH698" t="s">
        <v>53</v>
      </c>
      <c r="BI698" t="s">
        <v>221</v>
      </c>
      <c r="BJ698" s="5" t="s">
        <v>55</v>
      </c>
      <c r="BK698" t="s">
        <v>37</v>
      </c>
      <c r="BL698" t="s">
        <v>237</v>
      </c>
      <c r="BM698" t="s">
        <v>111</v>
      </c>
      <c r="BN698" t="s">
        <v>122</v>
      </c>
      <c r="BO698" t="s">
        <v>101</v>
      </c>
      <c r="BP698" s="4">
        <v>44188</v>
      </c>
      <c r="BQ698">
        <v>123</v>
      </c>
      <c r="BR698" s="5" t="s">
        <v>55</v>
      </c>
      <c r="BS698" t="s">
        <v>173</v>
      </c>
      <c r="BT698">
        <v>30215</v>
      </c>
      <c r="BU698" t="s">
        <v>38</v>
      </c>
      <c r="BV698" t="s">
        <v>38</v>
      </c>
      <c r="BW698" s="5" t="s">
        <v>55</v>
      </c>
      <c r="BX698" s="22" t="s">
        <v>55</v>
      </c>
      <c r="BY698" s="5" t="s">
        <v>55</v>
      </c>
      <c r="BZ698" s="5" t="s">
        <v>55</v>
      </c>
      <c r="CA698" t="s">
        <v>38</v>
      </c>
      <c r="CB698" t="s">
        <v>37</v>
      </c>
      <c r="CC698" t="s">
        <v>55</v>
      </c>
    </row>
    <row r="699" spans="1:81" x14ac:dyDescent="0.2">
      <c r="A699" s="7" t="s">
        <v>37</v>
      </c>
      <c r="B699" t="s">
        <v>962</v>
      </c>
      <c r="C699" t="s">
        <v>136</v>
      </c>
      <c r="D699" t="s">
        <v>166</v>
      </c>
      <c r="E699" t="str">
        <f t="shared" si="63"/>
        <v>Load Scenario 698 (Org#=1| Campus#=1, GiftType#=2, Fund#=1)</v>
      </c>
      <c r="F699" s="24" t="str">
        <f t="shared" si="64"/>
        <v>CampusName=Main Campus|GiftType=Donate| DonatePurchaseGoal=Donate|FundName= General Giving| CategoryName=</v>
      </c>
      <c r="G699" s="24" t="str">
        <f t="shared" si="65"/>
        <v>Load Scenario 698 (Org#=1| Campus#=1, GiftType#=2, Fund#=1) - Using 'Main Campus',  'Donate', using 'AmountCurrency' of '15', with a 'One-Time' transaction using a 'New Credit Card' payment type 'Mastercard' with account 'Mastercard_Corporate' number '5405 2222 2222 2226' Submit = 'Yes'</v>
      </c>
      <c r="H699" s="24" t="str">
        <f t="shared" si="66"/>
        <v>Environment= https://sg-dev-web.securegive.com/,  User= testing+698+load@securegive.com</v>
      </c>
      <c r="I699" s="34" t="s">
        <v>244</v>
      </c>
      <c r="J699" t="s">
        <v>272</v>
      </c>
      <c r="K699" s="34" t="s">
        <v>2455</v>
      </c>
      <c r="L699" t="s">
        <v>271</v>
      </c>
      <c r="M699" t="s">
        <v>55</v>
      </c>
      <c r="N699" t="s">
        <v>55</v>
      </c>
      <c r="O699" s="1" t="s">
        <v>92</v>
      </c>
      <c r="P699" t="s">
        <v>13</v>
      </c>
      <c r="Q699">
        <v>1</v>
      </c>
      <c r="R699" s="24">
        <v>1</v>
      </c>
      <c r="S699" s="7" t="s">
        <v>213</v>
      </c>
      <c r="T699" s="7">
        <v>2</v>
      </c>
      <c r="U699" s="7" t="s">
        <v>213</v>
      </c>
      <c r="V699" s="26" t="s">
        <v>55</v>
      </c>
      <c r="W699" s="22" t="s">
        <v>55</v>
      </c>
      <c r="X699" s="32" t="s">
        <v>55</v>
      </c>
      <c r="Y699" s="32" t="s">
        <v>55</v>
      </c>
      <c r="Z699" s="22" t="s">
        <v>55</v>
      </c>
      <c r="AA699" s="22" t="s">
        <v>55</v>
      </c>
      <c r="AB699" s="22" t="s">
        <v>55</v>
      </c>
      <c r="AC699" t="s">
        <v>60</v>
      </c>
      <c r="AD699">
        <v>1</v>
      </c>
      <c r="AF699" t="s">
        <v>24</v>
      </c>
      <c r="AG699">
        <v>15</v>
      </c>
      <c r="AH699" t="s">
        <v>17</v>
      </c>
      <c r="AI699" s="5" t="s">
        <v>55</v>
      </c>
      <c r="AJ699" s="5" t="s">
        <v>55</v>
      </c>
      <c r="AK699" s="32" t="s">
        <v>55</v>
      </c>
      <c r="AL699" s="22" t="s">
        <v>55</v>
      </c>
      <c r="AM699" s="32" t="s">
        <v>55</v>
      </c>
      <c r="AN699" s="32" t="s">
        <v>55</v>
      </c>
      <c r="AO699" s="22" t="str">
        <f t="shared" si="62"/>
        <v>One-Time gift on N/A basis charged on N/A Delayed start date of N/A ending on N/A</v>
      </c>
      <c r="AP699" t="s">
        <v>38</v>
      </c>
      <c r="AQ699" s="5" t="s">
        <v>64</v>
      </c>
      <c r="AR699" s="5" t="s">
        <v>181</v>
      </c>
      <c r="AS699" s="5" t="s">
        <v>64</v>
      </c>
      <c r="AT699" s="5"/>
      <c r="AU699" t="s">
        <v>38</v>
      </c>
      <c r="AV699" t="s">
        <v>38</v>
      </c>
      <c r="AW699" t="s">
        <v>38</v>
      </c>
      <c r="AX699" t="s">
        <v>90</v>
      </c>
      <c r="AY699" s="35" t="s">
        <v>3382</v>
      </c>
      <c r="AZ699" s="36" t="s">
        <v>3471</v>
      </c>
      <c r="BA699" s="36" t="s">
        <v>4391</v>
      </c>
      <c r="BB699" s="36" t="s">
        <v>6298</v>
      </c>
      <c r="BC699" s="37"/>
      <c r="BD699" s="36" t="s">
        <v>5250</v>
      </c>
      <c r="BE699" s="36" t="s">
        <v>5298</v>
      </c>
      <c r="BF699" t="s">
        <v>87</v>
      </c>
      <c r="BG699" s="39">
        <v>32496</v>
      </c>
      <c r="BH699" t="s">
        <v>53</v>
      </c>
      <c r="BI699" t="s">
        <v>221</v>
      </c>
      <c r="BJ699" s="5" t="s">
        <v>55</v>
      </c>
      <c r="BK699" t="s">
        <v>37</v>
      </c>
      <c r="BL699" t="s">
        <v>238</v>
      </c>
      <c r="BM699" t="s">
        <v>111</v>
      </c>
      <c r="BN699" t="s">
        <v>123</v>
      </c>
      <c r="BO699" t="s">
        <v>103</v>
      </c>
      <c r="BP699" s="4">
        <v>44188</v>
      </c>
      <c r="BQ699">
        <v>123</v>
      </c>
      <c r="BR699" s="5" t="s">
        <v>55</v>
      </c>
      <c r="BS699" t="s">
        <v>174</v>
      </c>
      <c r="BT699">
        <v>30215</v>
      </c>
      <c r="BU699" t="s">
        <v>38</v>
      </c>
      <c r="BV699" t="s">
        <v>38</v>
      </c>
      <c r="BW699" s="5" t="s">
        <v>55</v>
      </c>
      <c r="BX699" s="22" t="s">
        <v>55</v>
      </c>
      <c r="BY699" s="5" t="s">
        <v>55</v>
      </c>
      <c r="BZ699" s="5" t="s">
        <v>55</v>
      </c>
      <c r="CA699" t="s">
        <v>38</v>
      </c>
      <c r="CB699" t="s">
        <v>37</v>
      </c>
      <c r="CC699" t="s">
        <v>55</v>
      </c>
    </row>
    <row r="700" spans="1:81" x14ac:dyDescent="0.2">
      <c r="A700" s="7" t="s">
        <v>37</v>
      </c>
      <c r="B700" t="s">
        <v>963</v>
      </c>
      <c r="C700" t="s">
        <v>136</v>
      </c>
      <c r="D700" t="s">
        <v>166</v>
      </c>
      <c r="E700" t="str">
        <f t="shared" si="63"/>
        <v>Load Scenario 699 (Org#=1| Campus#=1, GiftType#=2, Fund#=1)</v>
      </c>
      <c r="F700" s="24" t="str">
        <f t="shared" si="64"/>
        <v>CampusName=Main Campus|GiftType=Donate| DonatePurchaseGoal=Donate|FundName= General Giving| CategoryName=</v>
      </c>
      <c r="G700" s="24" t="str">
        <f t="shared" si="65"/>
        <v>Load Scenario 699 (Org#=1| Campus#=1, GiftType#=2, Fund#=1) - Using 'Main Campus',  'Donate', using 'AmountCurrency' of '16', with a 'One-Time' transaction using a 'New Credit Card' payment type 'Discover' with account 'Discover' number '6011 0009 9550 0000' Submit = 'Yes'</v>
      </c>
      <c r="H700" s="24" t="str">
        <f t="shared" si="66"/>
        <v>Environment= https://sg-dev-web.securegive.com/,  User= testing+699+load@securegive.com</v>
      </c>
      <c r="I700" s="34" t="s">
        <v>244</v>
      </c>
      <c r="J700" t="s">
        <v>272</v>
      </c>
      <c r="K700" s="34" t="s">
        <v>2456</v>
      </c>
      <c r="L700" t="s">
        <v>271</v>
      </c>
      <c r="M700" t="s">
        <v>55</v>
      </c>
      <c r="N700" t="s">
        <v>55</v>
      </c>
      <c r="O700" s="1" t="s">
        <v>92</v>
      </c>
      <c r="P700" t="s">
        <v>13</v>
      </c>
      <c r="Q700">
        <v>1</v>
      </c>
      <c r="R700" s="24">
        <v>1</v>
      </c>
      <c r="S700" s="7" t="s">
        <v>213</v>
      </c>
      <c r="T700" s="7">
        <v>2</v>
      </c>
      <c r="U700" s="7" t="s">
        <v>213</v>
      </c>
      <c r="V700" s="26" t="s">
        <v>55</v>
      </c>
      <c r="W700" s="22" t="s">
        <v>55</v>
      </c>
      <c r="X700" s="32" t="s">
        <v>55</v>
      </c>
      <c r="Y700" s="32" t="s">
        <v>55</v>
      </c>
      <c r="Z700" s="22" t="s">
        <v>55</v>
      </c>
      <c r="AA700" s="22" t="s">
        <v>55</v>
      </c>
      <c r="AB700" s="22" t="s">
        <v>55</v>
      </c>
      <c r="AC700" t="s">
        <v>60</v>
      </c>
      <c r="AD700">
        <v>1</v>
      </c>
      <c r="AF700" t="s">
        <v>24</v>
      </c>
      <c r="AG700">
        <v>16</v>
      </c>
      <c r="AH700" t="s">
        <v>17</v>
      </c>
      <c r="AI700" s="5" t="s">
        <v>55</v>
      </c>
      <c r="AJ700" s="5" t="s">
        <v>55</v>
      </c>
      <c r="AK700" s="32" t="s">
        <v>55</v>
      </c>
      <c r="AL700" s="22" t="s">
        <v>55</v>
      </c>
      <c r="AM700" s="32" t="s">
        <v>55</v>
      </c>
      <c r="AN700" s="32" t="s">
        <v>55</v>
      </c>
      <c r="AO700" s="22" t="str">
        <f t="shared" si="62"/>
        <v>One-Time gift on N/A basis charged on N/A Delayed start date of N/A ending on N/A</v>
      </c>
      <c r="AP700" t="s">
        <v>38</v>
      </c>
      <c r="AQ700" s="5" t="s">
        <v>64</v>
      </c>
      <c r="AR700" s="5" t="s">
        <v>181</v>
      </c>
      <c r="AS700" s="5" t="s">
        <v>64</v>
      </c>
      <c r="AT700" s="5"/>
      <c r="AU700" t="s">
        <v>38</v>
      </c>
      <c r="AV700" t="s">
        <v>38</v>
      </c>
      <c r="AW700" t="s">
        <v>38</v>
      </c>
      <c r="AX700" t="s">
        <v>90</v>
      </c>
      <c r="AY700" s="35" t="s">
        <v>3568</v>
      </c>
      <c r="AZ700" s="36" t="s">
        <v>3361</v>
      </c>
      <c r="BA700" s="36" t="s">
        <v>4392</v>
      </c>
      <c r="BB700" s="36" t="s">
        <v>6299</v>
      </c>
      <c r="BC700" s="37"/>
      <c r="BD700" s="36" t="s">
        <v>6300</v>
      </c>
      <c r="BE700" s="36" t="s">
        <v>5329</v>
      </c>
      <c r="BF700" t="s">
        <v>87</v>
      </c>
      <c r="BG700" s="39">
        <v>47510</v>
      </c>
      <c r="BH700" t="s">
        <v>53</v>
      </c>
      <c r="BI700" t="s">
        <v>221</v>
      </c>
      <c r="BJ700" s="5" t="s">
        <v>55</v>
      </c>
      <c r="BK700" t="s">
        <v>37</v>
      </c>
      <c r="BL700" t="s">
        <v>96</v>
      </c>
      <c r="BM700" t="s">
        <v>111</v>
      </c>
      <c r="BN700" t="s">
        <v>96</v>
      </c>
      <c r="BO700" t="s">
        <v>104</v>
      </c>
      <c r="BP700" s="4">
        <v>44188</v>
      </c>
      <c r="BQ700">
        <v>123</v>
      </c>
      <c r="BR700" s="5" t="s">
        <v>55</v>
      </c>
      <c r="BS700" t="s">
        <v>175</v>
      </c>
      <c r="BT700">
        <v>30215</v>
      </c>
      <c r="BU700" t="s">
        <v>38</v>
      </c>
      <c r="BV700" t="s">
        <v>38</v>
      </c>
      <c r="BW700" s="5" t="s">
        <v>55</v>
      </c>
      <c r="BX700" s="22" t="s">
        <v>55</v>
      </c>
      <c r="BY700" s="5" t="s">
        <v>55</v>
      </c>
      <c r="BZ700" s="5" t="s">
        <v>55</v>
      </c>
      <c r="CA700" t="s">
        <v>37</v>
      </c>
      <c r="CB700" t="s">
        <v>37</v>
      </c>
      <c r="CC700" t="s">
        <v>55</v>
      </c>
    </row>
    <row r="701" spans="1:81" x14ac:dyDescent="0.2">
      <c r="A701" s="7" t="s">
        <v>37</v>
      </c>
      <c r="B701" t="s">
        <v>964</v>
      </c>
      <c r="C701" t="s">
        <v>136</v>
      </c>
      <c r="D701" t="s">
        <v>166</v>
      </c>
      <c r="E701" t="str">
        <f t="shared" si="63"/>
        <v>Load Scenario 700 (Org#=1| Campus#=1, GiftType#=2, Fund#=1)</v>
      </c>
      <c r="F701" s="24" t="str">
        <f t="shared" si="64"/>
        <v>CampusName=Main Campus|GiftType=Donate| DonatePurchaseGoal=Donate|FundName= General Giving| CategoryName=</v>
      </c>
      <c r="G701" s="24" t="str">
        <f t="shared" si="65"/>
        <v>Load Scenario 700 (Org#=1| Campus#=1, GiftType#=2, Fund#=1) - Using 'Main Campus',  'Donate', using 'AmountCurrency' of '10', with a 'One-Time' transaction using a 'New Credit Card' payment type 'Amex' with account 'American_Express' number '3714 496353 98431' Submit = 'Yes'</v>
      </c>
      <c r="H701" s="24" t="str">
        <f t="shared" si="66"/>
        <v>Environment= https://sg-dev-web.securegive.com/,  User= testing+700+load@securegive.com</v>
      </c>
      <c r="I701" s="34" t="s">
        <v>244</v>
      </c>
      <c r="J701" t="s">
        <v>272</v>
      </c>
      <c r="K701" s="34" t="s">
        <v>2457</v>
      </c>
      <c r="L701" t="s">
        <v>271</v>
      </c>
      <c r="M701" t="s">
        <v>55</v>
      </c>
      <c r="N701" t="s">
        <v>55</v>
      </c>
      <c r="O701" s="1" t="s">
        <v>92</v>
      </c>
      <c r="P701" t="s">
        <v>13</v>
      </c>
      <c r="Q701">
        <v>1</v>
      </c>
      <c r="R701" s="24">
        <v>1</v>
      </c>
      <c r="S701" s="7" t="s">
        <v>213</v>
      </c>
      <c r="T701" s="7">
        <v>2</v>
      </c>
      <c r="U701" s="7" t="s">
        <v>213</v>
      </c>
      <c r="V701" s="26" t="s">
        <v>55</v>
      </c>
      <c r="W701" s="22" t="s">
        <v>55</v>
      </c>
      <c r="X701" s="32" t="s">
        <v>55</v>
      </c>
      <c r="Y701" s="32" t="s">
        <v>55</v>
      </c>
      <c r="Z701" s="22" t="s">
        <v>55</v>
      </c>
      <c r="AA701" s="22" t="s">
        <v>55</v>
      </c>
      <c r="AB701" s="22" t="s">
        <v>55</v>
      </c>
      <c r="AC701" t="s">
        <v>60</v>
      </c>
      <c r="AD701">
        <v>1</v>
      </c>
      <c r="AF701" t="s">
        <v>24</v>
      </c>
      <c r="AG701">
        <v>10</v>
      </c>
      <c r="AH701" t="s">
        <v>17</v>
      </c>
      <c r="AI701" s="5" t="s">
        <v>55</v>
      </c>
      <c r="AJ701" s="5" t="s">
        <v>55</v>
      </c>
      <c r="AK701" s="32" t="s">
        <v>55</v>
      </c>
      <c r="AL701" s="22" t="s">
        <v>55</v>
      </c>
      <c r="AM701" s="32" t="s">
        <v>55</v>
      </c>
      <c r="AN701" s="32" t="s">
        <v>55</v>
      </c>
      <c r="AO701" s="22" t="str">
        <f t="shared" si="62"/>
        <v>One-Time gift on N/A basis charged on N/A Delayed start date of N/A ending on N/A</v>
      </c>
      <c r="AP701" t="s">
        <v>38</v>
      </c>
      <c r="AQ701" s="5" t="s">
        <v>64</v>
      </c>
      <c r="AR701" s="5" t="s">
        <v>181</v>
      </c>
      <c r="AS701" s="5" t="s">
        <v>64</v>
      </c>
      <c r="AT701" s="5"/>
      <c r="AU701" t="s">
        <v>38</v>
      </c>
      <c r="AV701" t="s">
        <v>38</v>
      </c>
      <c r="AW701" t="s">
        <v>38</v>
      </c>
      <c r="AX701" t="s">
        <v>90</v>
      </c>
      <c r="AY701" s="35" t="s">
        <v>3319</v>
      </c>
      <c r="AZ701" s="36" t="s">
        <v>3550</v>
      </c>
      <c r="BA701" s="36" t="s">
        <v>4393</v>
      </c>
      <c r="BB701" s="36" t="s">
        <v>6301</v>
      </c>
      <c r="BC701" s="37"/>
      <c r="BD701" s="36" t="s">
        <v>5630</v>
      </c>
      <c r="BE701" s="36" t="s">
        <v>5379</v>
      </c>
      <c r="BF701" t="s">
        <v>87</v>
      </c>
      <c r="BG701" s="39">
        <v>99783</v>
      </c>
      <c r="BH701" t="s">
        <v>53</v>
      </c>
      <c r="BI701" t="s">
        <v>221</v>
      </c>
      <c r="BJ701" s="5" t="s">
        <v>55</v>
      </c>
      <c r="BK701" t="s">
        <v>37</v>
      </c>
      <c r="BL701" t="s">
        <v>239</v>
      </c>
      <c r="BM701" t="s">
        <v>111</v>
      </c>
      <c r="BN701" t="s">
        <v>107</v>
      </c>
      <c r="BO701" t="s">
        <v>105</v>
      </c>
      <c r="BP701" s="4">
        <v>44188</v>
      </c>
      <c r="BQ701" s="5" t="s">
        <v>55</v>
      </c>
      <c r="BR701">
        <v>1234</v>
      </c>
      <c r="BS701" t="s">
        <v>176</v>
      </c>
      <c r="BT701">
        <v>30215</v>
      </c>
      <c r="BU701" t="s">
        <v>38</v>
      </c>
      <c r="BV701" t="s">
        <v>55</v>
      </c>
      <c r="BW701" s="5" t="s">
        <v>55</v>
      </c>
      <c r="BX701" s="22" t="s">
        <v>55</v>
      </c>
      <c r="BY701" s="5" t="s">
        <v>55</v>
      </c>
      <c r="BZ701" s="5" t="s">
        <v>55</v>
      </c>
      <c r="CA701" t="s">
        <v>37</v>
      </c>
      <c r="CB701" t="s">
        <v>37</v>
      </c>
      <c r="CC701" t="s">
        <v>55</v>
      </c>
    </row>
    <row r="702" spans="1:81" x14ac:dyDescent="0.2">
      <c r="A702" s="7" t="s">
        <v>37</v>
      </c>
      <c r="B702" t="s">
        <v>965</v>
      </c>
      <c r="C702" t="s">
        <v>136</v>
      </c>
      <c r="D702" t="s">
        <v>166</v>
      </c>
      <c r="E702" t="str">
        <f t="shared" si="63"/>
        <v>Load Scenario 701 (Org#=1| Campus#=1, GiftType#=2, Fund#=1)</v>
      </c>
      <c r="F702" s="24" t="str">
        <f t="shared" si="64"/>
        <v>CampusName=Main Campus|GiftType=Donate| DonatePurchaseGoal=Donate|FundName= General Giving| CategoryName=</v>
      </c>
      <c r="G702" s="24" t="str">
        <f t="shared" si="65"/>
        <v>Load Scenario 701 (Org#=1| Campus#=1, GiftType#=2, Fund#=1) - Using 'Main Campus',  'Donate', using 'AmountCurrency' of '10', with a 'One-Time' transaction using a 'New Bank Account' payment type 'ach' with account 'NormalAccount' number '856667' Submit = 'Yes'</v>
      </c>
      <c r="H702" s="24" t="str">
        <f t="shared" si="66"/>
        <v>Environment= https://sg-dev-web.securegive.com/,  User= testing+701+load@securegive.com</v>
      </c>
      <c r="I702" s="34" t="s">
        <v>244</v>
      </c>
      <c r="J702" t="s">
        <v>272</v>
      </c>
      <c r="K702" s="34" t="s">
        <v>2458</v>
      </c>
      <c r="L702" t="s">
        <v>271</v>
      </c>
      <c r="M702" t="s">
        <v>55</v>
      </c>
      <c r="N702" t="s">
        <v>55</v>
      </c>
      <c r="O702" s="1" t="s">
        <v>92</v>
      </c>
      <c r="P702" t="s">
        <v>13</v>
      </c>
      <c r="Q702">
        <v>1</v>
      </c>
      <c r="R702" s="24">
        <v>1</v>
      </c>
      <c r="S702" s="7" t="s">
        <v>213</v>
      </c>
      <c r="T702" s="7">
        <v>2</v>
      </c>
      <c r="U702" s="7" t="s">
        <v>213</v>
      </c>
      <c r="V702" s="26" t="s">
        <v>55</v>
      </c>
      <c r="W702" s="22" t="s">
        <v>55</v>
      </c>
      <c r="X702" s="32" t="s">
        <v>55</v>
      </c>
      <c r="Y702" s="32" t="s">
        <v>55</v>
      </c>
      <c r="Z702" s="22" t="s">
        <v>55</v>
      </c>
      <c r="AA702" s="22" t="s">
        <v>55</v>
      </c>
      <c r="AB702" s="22" t="s">
        <v>55</v>
      </c>
      <c r="AC702" t="s">
        <v>60</v>
      </c>
      <c r="AD702">
        <v>1</v>
      </c>
      <c r="AF702" t="s">
        <v>24</v>
      </c>
      <c r="AG702">
        <v>10</v>
      </c>
      <c r="AH702" t="s">
        <v>17</v>
      </c>
      <c r="AI702" s="5" t="s">
        <v>55</v>
      </c>
      <c r="AJ702" s="5" t="s">
        <v>55</v>
      </c>
      <c r="AK702" s="32" t="s">
        <v>55</v>
      </c>
      <c r="AL702" s="22" t="s">
        <v>55</v>
      </c>
      <c r="AM702" s="32" t="s">
        <v>55</v>
      </c>
      <c r="AN702" s="32" t="s">
        <v>55</v>
      </c>
      <c r="AO702" s="22" t="str">
        <f t="shared" si="62"/>
        <v>One-Time gift on N/A basis charged on N/A Delayed start date of N/A ending on N/A</v>
      </c>
      <c r="AP702" t="s">
        <v>38</v>
      </c>
      <c r="AQ702" s="5" t="s">
        <v>64</v>
      </c>
      <c r="AR702" s="5" t="s">
        <v>181</v>
      </c>
      <c r="AS702" s="5" t="s">
        <v>64</v>
      </c>
      <c r="AT702" s="5"/>
      <c r="AU702" t="s">
        <v>38</v>
      </c>
      <c r="AV702" t="s">
        <v>38</v>
      </c>
      <c r="AW702" t="s">
        <v>38</v>
      </c>
      <c r="AX702" t="s">
        <v>90</v>
      </c>
      <c r="AY702" s="35" t="s">
        <v>3453</v>
      </c>
      <c r="AZ702" s="36" t="s">
        <v>3604</v>
      </c>
      <c r="BA702" s="36" t="s">
        <v>4394</v>
      </c>
      <c r="BB702" s="36" t="s">
        <v>6302</v>
      </c>
      <c r="BC702" s="37"/>
      <c r="BD702" s="36" t="s">
        <v>5240</v>
      </c>
      <c r="BE702" s="36" t="s">
        <v>5256</v>
      </c>
      <c r="BF702" t="s">
        <v>87</v>
      </c>
      <c r="BG702" s="39">
        <v>99945</v>
      </c>
      <c r="BH702" t="s">
        <v>126</v>
      </c>
      <c r="BI702" t="s">
        <v>221</v>
      </c>
      <c r="BJ702" s="5" t="s">
        <v>55</v>
      </c>
      <c r="BK702" s="5" t="s">
        <v>55</v>
      </c>
      <c r="BL702" t="s">
        <v>236</v>
      </c>
      <c r="BM702" t="s">
        <v>110</v>
      </c>
      <c r="BN702" t="s">
        <v>119</v>
      </c>
      <c r="BO702">
        <v>856667</v>
      </c>
      <c r="BP702" s="5" t="s">
        <v>55</v>
      </c>
      <c r="BQ702" s="5" t="s">
        <v>55</v>
      </c>
      <c r="BR702" s="5" t="s">
        <v>55</v>
      </c>
      <c r="BS702" s="5" t="s">
        <v>55</v>
      </c>
      <c r="BT702" s="5" t="s">
        <v>55</v>
      </c>
      <c r="BU702" s="5" t="s">
        <v>55</v>
      </c>
      <c r="BV702" t="s">
        <v>38</v>
      </c>
      <c r="BW702" t="s">
        <v>51</v>
      </c>
      <c r="BX702" s="6" t="s">
        <v>132</v>
      </c>
      <c r="BY702" t="s">
        <v>52</v>
      </c>
      <c r="BZ702" s="5" t="s">
        <v>131</v>
      </c>
      <c r="CA702" t="s">
        <v>38</v>
      </c>
      <c r="CB702" t="s">
        <v>37</v>
      </c>
      <c r="CC702" t="s">
        <v>215</v>
      </c>
    </row>
    <row r="703" spans="1:81" x14ac:dyDescent="0.2">
      <c r="A703" s="7" t="s">
        <v>37</v>
      </c>
      <c r="B703" t="s">
        <v>966</v>
      </c>
      <c r="C703" t="s">
        <v>136</v>
      </c>
      <c r="D703" t="s">
        <v>166</v>
      </c>
      <c r="E703" t="str">
        <f t="shared" si="63"/>
        <v>Load Scenario 702 (Org#=1| Campus#=1, GiftType#=2, Fund#=1)</v>
      </c>
      <c r="F703" s="24" t="str">
        <f t="shared" si="64"/>
        <v>CampusName=Main Campus|GiftType=Donate| DonatePurchaseGoal=Donate|FundName= General Giving| CategoryName=</v>
      </c>
      <c r="G703" s="24" t="str">
        <f t="shared" si="65"/>
        <v>Load Scenario 702 (Org#=1| Campus#=1, GiftType#=2, Fund#=1) - Using 'Main Campus',  'Donate', using 'AmountCurrency' of '10', with a 'One-Time' transaction using a 'New Credit Card' payment type 'Visa' with account 'Visa_Personal' number '4111 1111 1111 1111' Submit = 'Yes'</v>
      </c>
      <c r="H703" s="24" t="str">
        <f t="shared" si="66"/>
        <v>Environment= https://sg-dev-web.securegive.com/,  User= testing+702+load@securegive.com</v>
      </c>
      <c r="I703" s="34" t="s">
        <v>244</v>
      </c>
      <c r="J703" t="s">
        <v>272</v>
      </c>
      <c r="K703" s="34" t="s">
        <v>2459</v>
      </c>
      <c r="L703" t="s">
        <v>271</v>
      </c>
      <c r="M703" t="s">
        <v>55</v>
      </c>
      <c r="N703" t="s">
        <v>55</v>
      </c>
      <c r="O703" s="1" t="s">
        <v>92</v>
      </c>
      <c r="P703" t="s">
        <v>13</v>
      </c>
      <c r="Q703">
        <v>1</v>
      </c>
      <c r="R703" s="24">
        <v>1</v>
      </c>
      <c r="S703" s="7" t="s">
        <v>213</v>
      </c>
      <c r="T703" s="7">
        <v>2</v>
      </c>
      <c r="U703" s="7" t="s">
        <v>213</v>
      </c>
      <c r="V703" s="26" t="s">
        <v>55</v>
      </c>
      <c r="W703" s="22" t="s">
        <v>55</v>
      </c>
      <c r="X703" s="32" t="s">
        <v>55</v>
      </c>
      <c r="Y703" s="32" t="s">
        <v>55</v>
      </c>
      <c r="Z703" s="22" t="s">
        <v>55</v>
      </c>
      <c r="AA703" s="22" t="s">
        <v>55</v>
      </c>
      <c r="AB703" s="22" t="s">
        <v>55</v>
      </c>
      <c r="AC703" t="s">
        <v>60</v>
      </c>
      <c r="AD703">
        <v>1</v>
      </c>
      <c r="AF703" t="s">
        <v>24</v>
      </c>
      <c r="AG703">
        <v>10</v>
      </c>
      <c r="AH703" t="s">
        <v>17</v>
      </c>
      <c r="AI703" s="5" t="s">
        <v>55</v>
      </c>
      <c r="AJ703" s="5" t="s">
        <v>55</v>
      </c>
      <c r="AK703" s="32" t="s">
        <v>55</v>
      </c>
      <c r="AL703" s="22" t="s">
        <v>55</v>
      </c>
      <c r="AM703" s="32" t="s">
        <v>55</v>
      </c>
      <c r="AN703" s="32" t="s">
        <v>55</v>
      </c>
      <c r="AO703" s="22" t="str">
        <f t="shared" si="62"/>
        <v>One-Time gift on N/A basis charged on N/A Delayed start date of N/A ending on N/A</v>
      </c>
      <c r="AP703" t="s">
        <v>38</v>
      </c>
      <c r="AQ703" s="5" t="s">
        <v>64</v>
      </c>
      <c r="AR703" s="5" t="s">
        <v>181</v>
      </c>
      <c r="AS703" s="5" t="s">
        <v>64</v>
      </c>
      <c r="AT703" s="5"/>
      <c r="AU703" t="s">
        <v>38</v>
      </c>
      <c r="AV703" t="s">
        <v>38</v>
      </c>
      <c r="AW703" t="s">
        <v>38</v>
      </c>
      <c r="AX703" t="s">
        <v>90</v>
      </c>
      <c r="AY703" s="35" t="s">
        <v>3349</v>
      </c>
      <c r="AZ703" s="36" t="s">
        <v>3654</v>
      </c>
      <c r="BA703" s="36" t="s">
        <v>4395</v>
      </c>
      <c r="BB703" s="36" t="s">
        <v>6303</v>
      </c>
      <c r="BC703" s="37"/>
      <c r="BD703" s="36" t="s">
        <v>5826</v>
      </c>
      <c r="BE703" s="36" t="s">
        <v>5217</v>
      </c>
      <c r="BF703" t="s">
        <v>87</v>
      </c>
      <c r="BG703" s="39">
        <v>1514</v>
      </c>
      <c r="BH703" t="s">
        <v>53</v>
      </c>
      <c r="BI703" t="s">
        <v>221</v>
      </c>
      <c r="BJ703" s="5" t="s">
        <v>55</v>
      </c>
      <c r="BK703" t="s">
        <v>37</v>
      </c>
      <c r="BL703" t="s">
        <v>237</v>
      </c>
      <c r="BM703" t="s">
        <v>111</v>
      </c>
      <c r="BN703" t="s">
        <v>121</v>
      </c>
      <c r="BO703" t="s">
        <v>98</v>
      </c>
      <c r="BP703" s="4">
        <v>44188</v>
      </c>
      <c r="BQ703">
        <v>123</v>
      </c>
      <c r="BR703" s="5" t="s">
        <v>55</v>
      </c>
      <c r="BS703" t="s">
        <v>50</v>
      </c>
      <c r="BT703">
        <v>30215</v>
      </c>
      <c r="BU703" t="s">
        <v>38</v>
      </c>
      <c r="BV703" t="s">
        <v>38</v>
      </c>
      <c r="BW703" s="5" t="s">
        <v>55</v>
      </c>
      <c r="BX703" s="22" t="s">
        <v>55</v>
      </c>
      <c r="BY703" s="5" t="s">
        <v>55</v>
      </c>
      <c r="BZ703" s="5" t="s">
        <v>55</v>
      </c>
      <c r="CA703" t="s">
        <v>37</v>
      </c>
      <c r="CB703" t="s">
        <v>37</v>
      </c>
      <c r="CC703" t="s">
        <v>55</v>
      </c>
    </row>
    <row r="704" spans="1:81" ht="17" customHeight="1" x14ac:dyDescent="0.2">
      <c r="A704" s="7" t="s">
        <v>37</v>
      </c>
      <c r="B704" t="s">
        <v>967</v>
      </c>
      <c r="C704" t="s">
        <v>136</v>
      </c>
      <c r="D704" t="s">
        <v>166</v>
      </c>
      <c r="E704" t="str">
        <f t="shared" si="63"/>
        <v>Load Scenario 703 (Org#=1| Campus#=1, GiftType#=2, Fund#=1)</v>
      </c>
      <c r="F704" s="24" t="str">
        <f t="shared" si="64"/>
        <v>CampusName=Main Campus|GiftType=Donate| DonatePurchaseGoal=Donate|FundName= General Giving| CategoryName=</v>
      </c>
      <c r="G704" s="24" t="str">
        <f t="shared" si="65"/>
        <v>Load Scenario 703 (Org#=1| Campus#=1, GiftType#=2, Fund#=1) - Using 'Main Campus',  'Donate', using 'AmountCurrency' of '10', with a 'One-Time' transaction using a 'New Credit Card' payment type 'Visa' with account 'Visa_Corporate_Purchase' number '4055 0111 1111 1111' Submit = 'Yes'</v>
      </c>
      <c r="H704" s="24" t="str">
        <f t="shared" si="66"/>
        <v>Environment= https://sg-dev-web.securegive.com/,  User= testing+703+load@securegive.com</v>
      </c>
      <c r="I704" s="34" t="s">
        <v>244</v>
      </c>
      <c r="J704" t="s">
        <v>272</v>
      </c>
      <c r="K704" s="34" t="s">
        <v>2460</v>
      </c>
      <c r="L704" t="s">
        <v>271</v>
      </c>
      <c r="M704" t="s">
        <v>55</v>
      </c>
      <c r="N704" t="s">
        <v>55</v>
      </c>
      <c r="O704" s="1" t="s">
        <v>92</v>
      </c>
      <c r="P704" t="s">
        <v>13</v>
      </c>
      <c r="Q704">
        <v>1</v>
      </c>
      <c r="R704" s="24">
        <v>1</v>
      </c>
      <c r="S704" s="7" t="s">
        <v>213</v>
      </c>
      <c r="T704" s="7">
        <v>2</v>
      </c>
      <c r="U704" s="7" t="s">
        <v>213</v>
      </c>
      <c r="V704" s="26" t="s">
        <v>55</v>
      </c>
      <c r="W704" s="22" t="s">
        <v>55</v>
      </c>
      <c r="X704" s="32" t="s">
        <v>55</v>
      </c>
      <c r="Y704" s="32" t="s">
        <v>55</v>
      </c>
      <c r="Z704" s="22" t="s">
        <v>55</v>
      </c>
      <c r="AA704" s="22" t="s">
        <v>55</v>
      </c>
      <c r="AB704" s="22" t="s">
        <v>55</v>
      </c>
      <c r="AC704" t="s">
        <v>60</v>
      </c>
      <c r="AD704">
        <v>1</v>
      </c>
      <c r="AF704" t="s">
        <v>24</v>
      </c>
      <c r="AG704">
        <v>10</v>
      </c>
      <c r="AH704" t="s">
        <v>17</v>
      </c>
      <c r="AI704" s="5" t="s">
        <v>55</v>
      </c>
      <c r="AJ704" s="5" t="s">
        <v>55</v>
      </c>
      <c r="AK704" s="32" t="s">
        <v>55</v>
      </c>
      <c r="AL704" s="22" t="s">
        <v>55</v>
      </c>
      <c r="AM704" s="32" t="s">
        <v>55</v>
      </c>
      <c r="AN704" s="32" t="s">
        <v>55</v>
      </c>
      <c r="AO704" s="22" t="str">
        <f t="shared" si="62"/>
        <v>One-Time gift on N/A basis charged on N/A Delayed start date of N/A ending on N/A</v>
      </c>
      <c r="AP704" t="s">
        <v>38</v>
      </c>
      <c r="AQ704" s="5" t="s">
        <v>64</v>
      </c>
      <c r="AR704" s="5" t="s">
        <v>181</v>
      </c>
      <c r="AS704" s="5" t="s">
        <v>64</v>
      </c>
      <c r="AT704" s="5"/>
      <c r="AU704" t="s">
        <v>38</v>
      </c>
      <c r="AV704" t="s">
        <v>38</v>
      </c>
      <c r="AW704" t="s">
        <v>38</v>
      </c>
      <c r="AX704" t="s">
        <v>90</v>
      </c>
      <c r="AY704" s="35" t="s">
        <v>3458</v>
      </c>
      <c r="AZ704" s="36" t="s">
        <v>3575</v>
      </c>
      <c r="BA704" s="36" t="s">
        <v>4396</v>
      </c>
      <c r="BB704" s="36" t="s">
        <v>6304</v>
      </c>
      <c r="BC704" s="37"/>
      <c r="BD704" s="36" t="s">
        <v>6042</v>
      </c>
      <c r="BE704" s="36" t="s">
        <v>5317</v>
      </c>
      <c r="BF704" t="s">
        <v>87</v>
      </c>
      <c r="BG704" s="39">
        <v>14851</v>
      </c>
      <c r="BH704" t="s">
        <v>53</v>
      </c>
      <c r="BI704" t="s">
        <v>221</v>
      </c>
      <c r="BJ704" s="5" t="s">
        <v>55</v>
      </c>
      <c r="BK704" t="s">
        <v>37</v>
      </c>
      <c r="BL704" t="s">
        <v>237</v>
      </c>
      <c r="BM704" t="s">
        <v>111</v>
      </c>
      <c r="BN704" t="s">
        <v>106</v>
      </c>
      <c r="BO704" t="s">
        <v>100</v>
      </c>
      <c r="BP704" s="4">
        <v>44188</v>
      </c>
      <c r="BQ704">
        <v>123</v>
      </c>
      <c r="BR704" s="5" t="s">
        <v>55</v>
      </c>
      <c r="BS704" t="s">
        <v>172</v>
      </c>
      <c r="BT704">
        <v>30215</v>
      </c>
      <c r="BU704" t="s">
        <v>38</v>
      </c>
      <c r="BV704" t="s">
        <v>38</v>
      </c>
      <c r="BW704" s="5" t="s">
        <v>55</v>
      </c>
      <c r="BX704" s="22" t="s">
        <v>55</v>
      </c>
      <c r="BY704" s="5" t="s">
        <v>55</v>
      </c>
      <c r="BZ704" s="5" t="s">
        <v>55</v>
      </c>
      <c r="CA704" t="s">
        <v>37</v>
      </c>
      <c r="CB704" t="s">
        <v>37</v>
      </c>
      <c r="CC704" t="s">
        <v>55</v>
      </c>
    </row>
    <row r="705" spans="1:81" x14ac:dyDescent="0.2">
      <c r="A705" s="7" t="s">
        <v>37</v>
      </c>
      <c r="B705" t="s">
        <v>968</v>
      </c>
      <c r="C705" t="s">
        <v>136</v>
      </c>
      <c r="D705" t="s">
        <v>166</v>
      </c>
      <c r="E705" t="str">
        <f t="shared" si="63"/>
        <v>Load Scenario 704 (Org#=1| Campus#=1, GiftType#=2, Fund#=1)</v>
      </c>
      <c r="F705" s="24" t="str">
        <f t="shared" si="64"/>
        <v>CampusName=Main Campus|GiftType=Donate| DonatePurchaseGoal=Donate|FundName= General Giving| CategoryName=</v>
      </c>
      <c r="G705" s="24" t="str">
        <f t="shared" si="65"/>
        <v>Load Scenario 704 (Org#=1| Campus#=1, GiftType#=2, Fund#=1) - Using 'Main Campus',  'Donate', using 'AmountCurrency' of '14', with a 'One-Time' transaction using a 'New Credit Card' payment type 'Visa' with account 'Mastercard_Personal' number '5454 5454 5454 5454' Submit = 'Yes'</v>
      </c>
      <c r="H705" s="24" t="str">
        <f t="shared" si="66"/>
        <v>Environment= https://sg-dev-web.securegive.com/,  User= testing+704+load@securegive.com</v>
      </c>
      <c r="I705" s="34" t="s">
        <v>244</v>
      </c>
      <c r="J705" t="s">
        <v>272</v>
      </c>
      <c r="K705" s="34" t="s">
        <v>2461</v>
      </c>
      <c r="L705" t="s">
        <v>271</v>
      </c>
      <c r="M705" t="s">
        <v>55</v>
      </c>
      <c r="N705" t="s">
        <v>55</v>
      </c>
      <c r="O705" s="1" t="s">
        <v>92</v>
      </c>
      <c r="P705" t="s">
        <v>13</v>
      </c>
      <c r="Q705">
        <v>1</v>
      </c>
      <c r="R705" s="24">
        <v>1</v>
      </c>
      <c r="S705" s="7" t="s">
        <v>213</v>
      </c>
      <c r="T705" s="7">
        <v>2</v>
      </c>
      <c r="U705" s="7" t="s">
        <v>213</v>
      </c>
      <c r="V705" s="26" t="s">
        <v>55</v>
      </c>
      <c r="W705" s="22" t="s">
        <v>55</v>
      </c>
      <c r="X705" s="32" t="s">
        <v>55</v>
      </c>
      <c r="Y705" s="32" t="s">
        <v>55</v>
      </c>
      <c r="Z705" s="22" t="s">
        <v>55</v>
      </c>
      <c r="AA705" s="22" t="s">
        <v>55</v>
      </c>
      <c r="AB705" s="22" t="s">
        <v>55</v>
      </c>
      <c r="AC705" t="s">
        <v>60</v>
      </c>
      <c r="AD705">
        <v>1</v>
      </c>
      <c r="AF705" t="s">
        <v>24</v>
      </c>
      <c r="AG705">
        <v>14</v>
      </c>
      <c r="AH705" t="s">
        <v>17</v>
      </c>
      <c r="AI705" s="5" t="s">
        <v>55</v>
      </c>
      <c r="AJ705" s="5" t="s">
        <v>55</v>
      </c>
      <c r="AK705" s="32" t="s">
        <v>55</v>
      </c>
      <c r="AL705" s="22" t="s">
        <v>55</v>
      </c>
      <c r="AM705" s="32" t="s">
        <v>55</v>
      </c>
      <c r="AN705" s="32" t="s">
        <v>55</v>
      </c>
      <c r="AO705" s="22" t="str">
        <f t="shared" si="62"/>
        <v>One-Time gift on N/A basis charged on N/A Delayed start date of N/A ending on N/A</v>
      </c>
      <c r="AP705" t="s">
        <v>38</v>
      </c>
      <c r="AQ705" s="5" t="s">
        <v>64</v>
      </c>
      <c r="AR705" s="5" t="s">
        <v>181</v>
      </c>
      <c r="AS705" s="5" t="s">
        <v>64</v>
      </c>
      <c r="AT705" s="5"/>
      <c r="AU705" t="s">
        <v>38</v>
      </c>
      <c r="AV705" t="s">
        <v>38</v>
      </c>
      <c r="AW705" t="s">
        <v>38</v>
      </c>
      <c r="AX705" t="s">
        <v>90</v>
      </c>
      <c r="AY705" s="35" t="s">
        <v>3675</v>
      </c>
      <c r="AZ705" s="36" t="s">
        <v>3281</v>
      </c>
      <c r="BA705" s="36" t="s">
        <v>4397</v>
      </c>
      <c r="BB705" s="36" t="s">
        <v>6305</v>
      </c>
      <c r="BC705" s="37"/>
      <c r="BD705" s="36" t="s">
        <v>5305</v>
      </c>
      <c r="BE705" s="36" t="s">
        <v>5229</v>
      </c>
      <c r="BF705" t="s">
        <v>87</v>
      </c>
      <c r="BG705" s="39">
        <v>44923</v>
      </c>
      <c r="BH705" t="s">
        <v>53</v>
      </c>
      <c r="BI705" t="s">
        <v>221</v>
      </c>
      <c r="BJ705" s="5" t="s">
        <v>55</v>
      </c>
      <c r="BK705" t="s">
        <v>37</v>
      </c>
      <c r="BL705" t="s">
        <v>237</v>
      </c>
      <c r="BM705" t="s">
        <v>111</v>
      </c>
      <c r="BN705" t="s">
        <v>122</v>
      </c>
      <c r="BO705" t="s">
        <v>101</v>
      </c>
      <c r="BP705" s="4">
        <v>44188</v>
      </c>
      <c r="BQ705">
        <v>123</v>
      </c>
      <c r="BR705" s="5" t="s">
        <v>55</v>
      </c>
      <c r="BS705" t="s">
        <v>173</v>
      </c>
      <c r="BT705">
        <v>30215</v>
      </c>
      <c r="BU705" t="s">
        <v>38</v>
      </c>
      <c r="BV705" t="s">
        <v>38</v>
      </c>
      <c r="BW705" s="5" t="s">
        <v>55</v>
      </c>
      <c r="BX705" s="22" t="s">
        <v>55</v>
      </c>
      <c r="BY705" s="5" t="s">
        <v>55</v>
      </c>
      <c r="BZ705" s="5" t="s">
        <v>55</v>
      </c>
      <c r="CA705" t="s">
        <v>38</v>
      </c>
      <c r="CB705" t="s">
        <v>37</v>
      </c>
      <c r="CC705" t="s">
        <v>55</v>
      </c>
    </row>
    <row r="706" spans="1:81" x14ac:dyDescent="0.2">
      <c r="A706" s="7" t="s">
        <v>37</v>
      </c>
      <c r="B706" t="s">
        <v>969</v>
      </c>
      <c r="C706" t="s">
        <v>136</v>
      </c>
      <c r="D706" t="s">
        <v>166</v>
      </c>
      <c r="E706" t="str">
        <f t="shared" si="63"/>
        <v>Load Scenario 705 (Org#=1| Campus#=1, GiftType#=2, Fund#=1)</v>
      </c>
      <c r="F706" s="24" t="str">
        <f t="shared" si="64"/>
        <v>CampusName=Main Campus|GiftType=Donate| DonatePurchaseGoal=Donate|FundName= General Giving| CategoryName=</v>
      </c>
      <c r="G706" s="24" t="str">
        <f t="shared" si="65"/>
        <v>Load Scenario 705 (Org#=1| Campus#=1, GiftType#=2, Fund#=1) - Using 'Main Campus',  'Donate', using 'AmountCurrency' of '15', with a 'One-Time' transaction using a 'New Credit Card' payment type 'Mastercard' with account 'Mastercard_Corporate' number '5405 2222 2222 2226' Submit = 'Yes'</v>
      </c>
      <c r="H706" s="24" t="str">
        <f t="shared" si="66"/>
        <v>Environment= https://sg-dev-web.securegive.com/,  User= testing+705+load@securegive.com</v>
      </c>
      <c r="I706" s="34" t="s">
        <v>244</v>
      </c>
      <c r="J706" t="s">
        <v>272</v>
      </c>
      <c r="K706" s="34" t="s">
        <v>2462</v>
      </c>
      <c r="L706" t="s">
        <v>271</v>
      </c>
      <c r="M706" t="s">
        <v>55</v>
      </c>
      <c r="N706" t="s">
        <v>55</v>
      </c>
      <c r="O706" s="1" t="s">
        <v>92</v>
      </c>
      <c r="P706" t="s">
        <v>13</v>
      </c>
      <c r="Q706">
        <v>1</v>
      </c>
      <c r="R706" s="24">
        <v>1</v>
      </c>
      <c r="S706" s="7" t="s">
        <v>213</v>
      </c>
      <c r="T706" s="7">
        <v>2</v>
      </c>
      <c r="U706" s="7" t="s">
        <v>213</v>
      </c>
      <c r="V706" s="26" t="s">
        <v>55</v>
      </c>
      <c r="W706" s="22" t="s">
        <v>55</v>
      </c>
      <c r="X706" s="32" t="s">
        <v>55</v>
      </c>
      <c r="Y706" s="32" t="s">
        <v>55</v>
      </c>
      <c r="Z706" s="22" t="s">
        <v>55</v>
      </c>
      <c r="AA706" s="22" t="s">
        <v>55</v>
      </c>
      <c r="AB706" s="22" t="s">
        <v>55</v>
      </c>
      <c r="AC706" t="s">
        <v>60</v>
      </c>
      <c r="AD706">
        <v>1</v>
      </c>
      <c r="AF706" t="s">
        <v>24</v>
      </c>
      <c r="AG706">
        <v>15</v>
      </c>
      <c r="AH706" t="s">
        <v>17</v>
      </c>
      <c r="AI706" s="5" t="s">
        <v>55</v>
      </c>
      <c r="AJ706" s="5" t="s">
        <v>55</v>
      </c>
      <c r="AK706" s="32" t="s">
        <v>55</v>
      </c>
      <c r="AL706" s="22" t="s">
        <v>55</v>
      </c>
      <c r="AM706" s="32" t="s">
        <v>55</v>
      </c>
      <c r="AN706" s="32" t="s">
        <v>55</v>
      </c>
      <c r="AO706" s="22" t="str">
        <f t="shared" si="62"/>
        <v>One-Time gift on N/A basis charged on N/A Delayed start date of N/A ending on N/A</v>
      </c>
      <c r="AP706" t="s">
        <v>38</v>
      </c>
      <c r="AQ706" s="5" t="s">
        <v>64</v>
      </c>
      <c r="AR706" s="5" t="s">
        <v>181</v>
      </c>
      <c r="AS706" s="5" t="s">
        <v>64</v>
      </c>
      <c r="AT706" s="5"/>
      <c r="AU706" t="s">
        <v>38</v>
      </c>
      <c r="AV706" t="s">
        <v>38</v>
      </c>
      <c r="AW706" t="s">
        <v>38</v>
      </c>
      <c r="AX706" t="s">
        <v>90</v>
      </c>
      <c r="AY706" s="35" t="s">
        <v>3474</v>
      </c>
      <c r="AZ706" s="36" t="s">
        <v>3621</v>
      </c>
      <c r="BA706" s="36" t="s">
        <v>4398</v>
      </c>
      <c r="BB706" s="36" t="s">
        <v>6306</v>
      </c>
      <c r="BC706" s="37"/>
      <c r="BD706" s="36" t="s">
        <v>5208</v>
      </c>
      <c r="BE706" s="36" t="s">
        <v>5300</v>
      </c>
      <c r="BF706" t="s">
        <v>87</v>
      </c>
      <c r="BG706" s="39">
        <v>80617</v>
      </c>
      <c r="BH706" t="s">
        <v>53</v>
      </c>
      <c r="BI706" t="s">
        <v>221</v>
      </c>
      <c r="BJ706" s="5" t="s">
        <v>55</v>
      </c>
      <c r="BK706" t="s">
        <v>37</v>
      </c>
      <c r="BL706" t="s">
        <v>238</v>
      </c>
      <c r="BM706" t="s">
        <v>111</v>
      </c>
      <c r="BN706" t="s">
        <v>123</v>
      </c>
      <c r="BO706" t="s">
        <v>103</v>
      </c>
      <c r="BP706" s="4">
        <v>44188</v>
      </c>
      <c r="BQ706">
        <v>123</v>
      </c>
      <c r="BR706" s="5" t="s">
        <v>55</v>
      </c>
      <c r="BS706" t="s">
        <v>174</v>
      </c>
      <c r="BT706">
        <v>30215</v>
      </c>
      <c r="BU706" t="s">
        <v>38</v>
      </c>
      <c r="BV706" t="s">
        <v>38</v>
      </c>
      <c r="BW706" s="5" t="s">
        <v>55</v>
      </c>
      <c r="BX706" s="22" t="s">
        <v>55</v>
      </c>
      <c r="BY706" s="5" t="s">
        <v>55</v>
      </c>
      <c r="BZ706" s="5" t="s">
        <v>55</v>
      </c>
      <c r="CA706" t="s">
        <v>38</v>
      </c>
      <c r="CB706" t="s">
        <v>37</v>
      </c>
      <c r="CC706" t="s">
        <v>55</v>
      </c>
    </row>
    <row r="707" spans="1:81" x14ac:dyDescent="0.2">
      <c r="A707" s="7" t="s">
        <v>37</v>
      </c>
      <c r="B707" t="s">
        <v>970</v>
      </c>
      <c r="C707" t="s">
        <v>136</v>
      </c>
      <c r="D707" t="s">
        <v>166</v>
      </c>
      <c r="E707" t="str">
        <f t="shared" si="63"/>
        <v>Load Scenario 706 (Org#=1| Campus#=1, GiftType#=2, Fund#=1)</v>
      </c>
      <c r="F707" s="24" t="str">
        <f t="shared" si="64"/>
        <v>CampusName=Main Campus|GiftType=Donate| DonatePurchaseGoal=Donate|FundName= General Giving| CategoryName=</v>
      </c>
      <c r="G707" s="24" t="str">
        <f t="shared" si="65"/>
        <v>Load Scenario 706 (Org#=1| Campus#=1, GiftType#=2, Fund#=1) - Using 'Main Campus',  'Donate', using 'AmountCurrency' of '16', with a 'One-Time' transaction using a 'New Credit Card' payment type 'Discover' with account 'Discover' number '6011 0009 9550 0000' Submit = 'Yes'</v>
      </c>
      <c r="H707" s="24" t="str">
        <f t="shared" si="66"/>
        <v>Environment= https://sg-dev-web.securegive.com/,  User= testing+706+load@securegive.com</v>
      </c>
      <c r="I707" s="34" t="s">
        <v>244</v>
      </c>
      <c r="J707" t="s">
        <v>272</v>
      </c>
      <c r="K707" s="34" t="s">
        <v>2463</v>
      </c>
      <c r="L707" t="s">
        <v>271</v>
      </c>
      <c r="M707" t="s">
        <v>55</v>
      </c>
      <c r="N707" t="s">
        <v>55</v>
      </c>
      <c r="O707" s="1" t="s">
        <v>92</v>
      </c>
      <c r="P707" t="s">
        <v>13</v>
      </c>
      <c r="Q707">
        <v>1</v>
      </c>
      <c r="R707" s="24">
        <v>1</v>
      </c>
      <c r="S707" s="7" t="s">
        <v>213</v>
      </c>
      <c r="T707" s="7">
        <v>2</v>
      </c>
      <c r="U707" s="7" t="s">
        <v>213</v>
      </c>
      <c r="V707" s="26" t="s">
        <v>55</v>
      </c>
      <c r="W707" s="22" t="s">
        <v>55</v>
      </c>
      <c r="X707" s="32" t="s">
        <v>55</v>
      </c>
      <c r="Y707" s="32" t="s">
        <v>55</v>
      </c>
      <c r="Z707" s="22" t="s">
        <v>55</v>
      </c>
      <c r="AA707" s="22" t="s">
        <v>55</v>
      </c>
      <c r="AB707" s="22" t="s">
        <v>55</v>
      </c>
      <c r="AC707" t="s">
        <v>60</v>
      </c>
      <c r="AD707">
        <v>1</v>
      </c>
      <c r="AF707" t="s">
        <v>24</v>
      </c>
      <c r="AG707">
        <v>16</v>
      </c>
      <c r="AH707" t="s">
        <v>17</v>
      </c>
      <c r="AI707" s="5" t="s">
        <v>55</v>
      </c>
      <c r="AJ707" s="5" t="s">
        <v>55</v>
      </c>
      <c r="AK707" s="32" t="s">
        <v>55</v>
      </c>
      <c r="AL707" s="22" t="s">
        <v>55</v>
      </c>
      <c r="AM707" s="32" t="s">
        <v>55</v>
      </c>
      <c r="AN707" s="32" t="s">
        <v>55</v>
      </c>
      <c r="AO707" s="22" t="str">
        <f t="shared" si="62"/>
        <v>One-Time gift on N/A basis charged on N/A Delayed start date of N/A ending on N/A</v>
      </c>
      <c r="AP707" t="s">
        <v>38</v>
      </c>
      <c r="AQ707" s="5" t="s">
        <v>64</v>
      </c>
      <c r="AR707" s="5" t="s">
        <v>181</v>
      </c>
      <c r="AS707" s="5" t="s">
        <v>64</v>
      </c>
      <c r="AT707" s="5"/>
      <c r="AU707" t="s">
        <v>38</v>
      </c>
      <c r="AV707" t="s">
        <v>38</v>
      </c>
      <c r="AW707" t="s">
        <v>38</v>
      </c>
      <c r="AX707" t="s">
        <v>90</v>
      </c>
      <c r="AY707" s="35" t="s">
        <v>3315</v>
      </c>
      <c r="AZ707" s="36" t="s">
        <v>3532</v>
      </c>
      <c r="BA707" s="36" t="s">
        <v>4399</v>
      </c>
      <c r="BB707" s="36" t="s">
        <v>6307</v>
      </c>
      <c r="BC707" s="37"/>
      <c r="BD707" s="36" t="s">
        <v>6308</v>
      </c>
      <c r="BE707" s="36" t="s">
        <v>5245</v>
      </c>
      <c r="BF707" t="s">
        <v>87</v>
      </c>
      <c r="BG707" s="39">
        <v>44583</v>
      </c>
      <c r="BH707" t="s">
        <v>53</v>
      </c>
      <c r="BI707" t="s">
        <v>221</v>
      </c>
      <c r="BJ707" s="5" t="s">
        <v>55</v>
      </c>
      <c r="BK707" t="s">
        <v>37</v>
      </c>
      <c r="BL707" t="s">
        <v>96</v>
      </c>
      <c r="BM707" t="s">
        <v>111</v>
      </c>
      <c r="BN707" t="s">
        <v>96</v>
      </c>
      <c r="BO707" t="s">
        <v>104</v>
      </c>
      <c r="BP707" s="4">
        <v>44188</v>
      </c>
      <c r="BQ707">
        <v>123</v>
      </c>
      <c r="BR707" s="5" t="s">
        <v>55</v>
      </c>
      <c r="BS707" t="s">
        <v>175</v>
      </c>
      <c r="BT707">
        <v>30215</v>
      </c>
      <c r="BU707" t="s">
        <v>38</v>
      </c>
      <c r="BV707" t="s">
        <v>38</v>
      </c>
      <c r="BW707" s="5" t="s">
        <v>55</v>
      </c>
      <c r="BX707" s="22" t="s">
        <v>55</v>
      </c>
      <c r="BY707" s="5" t="s">
        <v>55</v>
      </c>
      <c r="BZ707" s="5" t="s">
        <v>55</v>
      </c>
      <c r="CA707" t="s">
        <v>37</v>
      </c>
      <c r="CB707" t="s">
        <v>37</v>
      </c>
      <c r="CC707" t="s">
        <v>55</v>
      </c>
    </row>
    <row r="708" spans="1:81" x14ac:dyDescent="0.2">
      <c r="A708" s="7" t="s">
        <v>37</v>
      </c>
      <c r="B708" t="s">
        <v>971</v>
      </c>
      <c r="C708" t="s">
        <v>136</v>
      </c>
      <c r="D708" t="s">
        <v>166</v>
      </c>
      <c r="E708" t="str">
        <f t="shared" si="63"/>
        <v>Load Scenario 707 (Org#=1| Campus#=1, GiftType#=2, Fund#=1)</v>
      </c>
      <c r="F708" s="24" t="str">
        <f t="shared" si="64"/>
        <v>CampusName=Main Campus|GiftType=Donate| DonatePurchaseGoal=Donate|FundName= General Giving| CategoryName=</v>
      </c>
      <c r="G708" s="24" t="str">
        <f t="shared" si="65"/>
        <v>Load Scenario 707 (Org#=1| Campus#=1, GiftType#=2, Fund#=1) - Using 'Main Campus',  'Donate', using 'AmountCurrency' of '10', with a 'One-Time' transaction using a 'New Credit Card' payment type 'Amex' with account 'American_Express' number '3714 496353 98431' Submit = 'Yes'</v>
      </c>
      <c r="H708" s="24" t="str">
        <f t="shared" si="66"/>
        <v>Environment= https://sg-dev-web.securegive.com/,  User= testing+707+load@securegive.com</v>
      </c>
      <c r="I708" s="34" t="s">
        <v>244</v>
      </c>
      <c r="J708" t="s">
        <v>272</v>
      </c>
      <c r="K708" s="34" t="s">
        <v>2464</v>
      </c>
      <c r="L708" t="s">
        <v>271</v>
      </c>
      <c r="M708" t="s">
        <v>55</v>
      </c>
      <c r="N708" t="s">
        <v>55</v>
      </c>
      <c r="O708" s="1" t="s">
        <v>92</v>
      </c>
      <c r="P708" t="s">
        <v>13</v>
      </c>
      <c r="Q708">
        <v>1</v>
      </c>
      <c r="R708" s="24">
        <v>1</v>
      </c>
      <c r="S708" s="7" t="s">
        <v>213</v>
      </c>
      <c r="T708" s="7">
        <v>2</v>
      </c>
      <c r="U708" s="7" t="s">
        <v>213</v>
      </c>
      <c r="V708" s="26" t="s">
        <v>55</v>
      </c>
      <c r="W708" s="22" t="s">
        <v>55</v>
      </c>
      <c r="X708" s="32" t="s">
        <v>55</v>
      </c>
      <c r="Y708" s="32" t="s">
        <v>55</v>
      </c>
      <c r="Z708" s="22" t="s">
        <v>55</v>
      </c>
      <c r="AA708" s="22" t="s">
        <v>55</v>
      </c>
      <c r="AB708" s="22" t="s">
        <v>55</v>
      </c>
      <c r="AC708" t="s">
        <v>60</v>
      </c>
      <c r="AD708">
        <v>1</v>
      </c>
      <c r="AF708" t="s">
        <v>24</v>
      </c>
      <c r="AG708">
        <v>10</v>
      </c>
      <c r="AH708" t="s">
        <v>17</v>
      </c>
      <c r="AI708" s="5" t="s">
        <v>55</v>
      </c>
      <c r="AJ708" s="5" t="s">
        <v>55</v>
      </c>
      <c r="AK708" s="32" t="s">
        <v>55</v>
      </c>
      <c r="AL708" s="22" t="s">
        <v>55</v>
      </c>
      <c r="AM708" s="32" t="s">
        <v>55</v>
      </c>
      <c r="AN708" s="32" t="s">
        <v>55</v>
      </c>
      <c r="AO708" s="22" t="str">
        <f t="shared" si="62"/>
        <v>One-Time gift on N/A basis charged on N/A Delayed start date of N/A ending on N/A</v>
      </c>
      <c r="AP708" t="s">
        <v>38</v>
      </c>
      <c r="AQ708" s="5" t="s">
        <v>64</v>
      </c>
      <c r="AR708" s="5" t="s">
        <v>181</v>
      </c>
      <c r="AS708" s="5" t="s">
        <v>64</v>
      </c>
      <c r="AT708" s="5"/>
      <c r="AU708" t="s">
        <v>38</v>
      </c>
      <c r="AV708" t="s">
        <v>38</v>
      </c>
      <c r="AW708" t="s">
        <v>38</v>
      </c>
      <c r="AX708" t="s">
        <v>90</v>
      </c>
      <c r="AY708" s="35" t="s">
        <v>3357</v>
      </c>
      <c r="AZ708" s="36" t="s">
        <v>3477</v>
      </c>
      <c r="BA708" s="36" t="s">
        <v>4400</v>
      </c>
      <c r="BB708" s="36" t="s">
        <v>6309</v>
      </c>
      <c r="BC708" s="37"/>
      <c r="BD708" s="36" t="s">
        <v>5621</v>
      </c>
      <c r="BE708" s="36" t="s">
        <v>5229</v>
      </c>
      <c r="BF708" t="s">
        <v>87</v>
      </c>
      <c r="BG708" s="39">
        <v>1316</v>
      </c>
      <c r="BH708" t="s">
        <v>53</v>
      </c>
      <c r="BI708" t="s">
        <v>221</v>
      </c>
      <c r="BJ708" s="5" t="s">
        <v>55</v>
      </c>
      <c r="BK708" t="s">
        <v>37</v>
      </c>
      <c r="BL708" t="s">
        <v>239</v>
      </c>
      <c r="BM708" t="s">
        <v>111</v>
      </c>
      <c r="BN708" t="s">
        <v>107</v>
      </c>
      <c r="BO708" t="s">
        <v>105</v>
      </c>
      <c r="BP708" s="4">
        <v>44188</v>
      </c>
      <c r="BQ708" s="5" t="s">
        <v>55</v>
      </c>
      <c r="BR708">
        <v>1234</v>
      </c>
      <c r="BS708" t="s">
        <v>176</v>
      </c>
      <c r="BT708">
        <v>30215</v>
      </c>
      <c r="BU708" t="s">
        <v>38</v>
      </c>
      <c r="BV708" t="s">
        <v>55</v>
      </c>
      <c r="BW708" s="5" t="s">
        <v>55</v>
      </c>
      <c r="BX708" s="22" t="s">
        <v>55</v>
      </c>
      <c r="BY708" s="5" t="s">
        <v>55</v>
      </c>
      <c r="BZ708" s="5" t="s">
        <v>55</v>
      </c>
      <c r="CA708" t="s">
        <v>37</v>
      </c>
      <c r="CB708" t="s">
        <v>37</v>
      </c>
      <c r="CC708" t="s">
        <v>55</v>
      </c>
    </row>
    <row r="709" spans="1:81" x14ac:dyDescent="0.2">
      <c r="A709" s="7" t="s">
        <v>37</v>
      </c>
      <c r="B709" t="s">
        <v>972</v>
      </c>
      <c r="C709" t="s">
        <v>136</v>
      </c>
      <c r="D709" t="s">
        <v>166</v>
      </c>
      <c r="E709" t="str">
        <f t="shared" si="63"/>
        <v>Load Scenario 708 (Org#=1| Campus#=1, GiftType#=2, Fund#=1)</v>
      </c>
      <c r="F709" s="24" t="str">
        <f t="shared" si="64"/>
        <v>CampusName=Main Campus|GiftType=Donate| DonatePurchaseGoal=Donate|FundName= General Giving| CategoryName=</v>
      </c>
      <c r="G709" s="24" t="str">
        <f t="shared" si="65"/>
        <v>Load Scenario 708 (Org#=1| Campus#=1, GiftType#=2, Fund#=1) - Using 'Main Campus',  'Donate', using 'AmountCurrency' of '10', with a 'One-Time' transaction using a 'New Bank Account' payment type 'ach' with account 'NormalAccount' number '856667' Submit = 'Yes'</v>
      </c>
      <c r="H709" s="24" t="str">
        <f t="shared" si="66"/>
        <v>Environment= https://sg-dev-web.securegive.com/,  User= testing+708+load@securegive.com</v>
      </c>
      <c r="I709" s="34" t="s">
        <v>244</v>
      </c>
      <c r="J709" t="s">
        <v>272</v>
      </c>
      <c r="K709" s="34" t="s">
        <v>2465</v>
      </c>
      <c r="L709" t="s">
        <v>271</v>
      </c>
      <c r="M709" t="s">
        <v>55</v>
      </c>
      <c r="N709" t="s">
        <v>55</v>
      </c>
      <c r="O709" s="1" t="s">
        <v>92</v>
      </c>
      <c r="P709" t="s">
        <v>13</v>
      </c>
      <c r="Q709">
        <v>1</v>
      </c>
      <c r="R709" s="24">
        <v>1</v>
      </c>
      <c r="S709" s="7" t="s">
        <v>213</v>
      </c>
      <c r="T709" s="7">
        <v>2</v>
      </c>
      <c r="U709" s="7" t="s">
        <v>213</v>
      </c>
      <c r="V709" s="26" t="s">
        <v>55</v>
      </c>
      <c r="W709" s="22" t="s">
        <v>55</v>
      </c>
      <c r="X709" s="32" t="s">
        <v>55</v>
      </c>
      <c r="Y709" s="32" t="s">
        <v>55</v>
      </c>
      <c r="Z709" s="22" t="s">
        <v>55</v>
      </c>
      <c r="AA709" s="22" t="s">
        <v>55</v>
      </c>
      <c r="AB709" s="22" t="s">
        <v>55</v>
      </c>
      <c r="AC709" t="s">
        <v>60</v>
      </c>
      <c r="AD709">
        <v>1</v>
      </c>
      <c r="AF709" t="s">
        <v>24</v>
      </c>
      <c r="AG709">
        <v>10</v>
      </c>
      <c r="AH709" t="s">
        <v>17</v>
      </c>
      <c r="AI709" s="5" t="s">
        <v>55</v>
      </c>
      <c r="AJ709" s="5" t="s">
        <v>55</v>
      </c>
      <c r="AK709" s="32" t="s">
        <v>55</v>
      </c>
      <c r="AL709" s="22" t="s">
        <v>55</v>
      </c>
      <c r="AM709" s="32" t="s">
        <v>55</v>
      </c>
      <c r="AN709" s="32" t="s">
        <v>55</v>
      </c>
      <c r="AO709" s="22" t="str">
        <f t="shared" si="62"/>
        <v>One-Time gift on N/A basis charged on N/A Delayed start date of N/A ending on N/A</v>
      </c>
      <c r="AP709" t="s">
        <v>38</v>
      </c>
      <c r="AQ709" s="5" t="s">
        <v>64</v>
      </c>
      <c r="AR709" s="5" t="s">
        <v>181</v>
      </c>
      <c r="AS709" s="5" t="s">
        <v>64</v>
      </c>
      <c r="AT709" s="5"/>
      <c r="AU709" t="s">
        <v>38</v>
      </c>
      <c r="AV709" t="s">
        <v>38</v>
      </c>
      <c r="AW709" t="s">
        <v>38</v>
      </c>
      <c r="AX709" t="s">
        <v>90</v>
      </c>
      <c r="AY709" s="35" t="s">
        <v>3334</v>
      </c>
      <c r="AZ709" s="36" t="s">
        <v>3281</v>
      </c>
      <c r="BA709" s="36" t="s">
        <v>4401</v>
      </c>
      <c r="BB709" s="36" t="s">
        <v>6310</v>
      </c>
      <c r="BC709" s="37"/>
      <c r="BD709" s="36" t="s">
        <v>6018</v>
      </c>
      <c r="BE709" s="36" t="s">
        <v>5306</v>
      </c>
      <c r="BF709" t="s">
        <v>87</v>
      </c>
      <c r="BG709" s="39">
        <v>54941</v>
      </c>
      <c r="BH709" t="s">
        <v>126</v>
      </c>
      <c r="BI709" t="s">
        <v>221</v>
      </c>
      <c r="BJ709" s="5" t="s">
        <v>55</v>
      </c>
      <c r="BK709" s="5" t="s">
        <v>55</v>
      </c>
      <c r="BL709" t="s">
        <v>236</v>
      </c>
      <c r="BM709" t="s">
        <v>110</v>
      </c>
      <c r="BN709" t="s">
        <v>119</v>
      </c>
      <c r="BO709">
        <v>856667</v>
      </c>
      <c r="BP709" s="5" t="s">
        <v>55</v>
      </c>
      <c r="BQ709" s="5" t="s">
        <v>55</v>
      </c>
      <c r="BR709" s="5" t="s">
        <v>55</v>
      </c>
      <c r="BS709" s="5" t="s">
        <v>55</v>
      </c>
      <c r="BT709" s="5" t="s">
        <v>55</v>
      </c>
      <c r="BU709" s="5" t="s">
        <v>55</v>
      </c>
      <c r="BV709" t="s">
        <v>38</v>
      </c>
      <c r="BW709" t="s">
        <v>51</v>
      </c>
      <c r="BX709" s="6" t="s">
        <v>132</v>
      </c>
      <c r="BY709" t="s">
        <v>52</v>
      </c>
      <c r="BZ709" s="5" t="s">
        <v>131</v>
      </c>
      <c r="CA709" t="s">
        <v>38</v>
      </c>
      <c r="CB709" t="s">
        <v>37</v>
      </c>
      <c r="CC709" t="s">
        <v>215</v>
      </c>
    </row>
    <row r="710" spans="1:81" x14ac:dyDescent="0.2">
      <c r="A710" s="7" t="s">
        <v>37</v>
      </c>
      <c r="B710" t="s">
        <v>973</v>
      </c>
      <c r="C710" t="s">
        <v>136</v>
      </c>
      <c r="D710" t="s">
        <v>166</v>
      </c>
      <c r="E710" t="str">
        <f t="shared" si="63"/>
        <v>Load Scenario 709 (Org#=1| Campus#=1, GiftType#=2, Fund#=1)</v>
      </c>
      <c r="F710" s="24" t="str">
        <f t="shared" si="64"/>
        <v>CampusName=Main Campus|GiftType=Donate| DonatePurchaseGoal=Donate|FundName= General Giving| CategoryName=</v>
      </c>
      <c r="G710" s="24" t="str">
        <f t="shared" si="65"/>
        <v>Load Scenario 709 (Org#=1| Campus#=1, GiftType#=2, Fund#=1) - Using 'Main Campus',  'Donate', using 'AmountCurrency' of '10', with a 'One-Time' transaction using a 'New Credit Card' payment type 'Visa' with account 'Visa_Personal' number '4111 1111 1111 1111' Submit = 'Yes'</v>
      </c>
      <c r="H710" s="24" t="str">
        <f t="shared" si="66"/>
        <v>Environment= https://sg-dev-web.securegive.com/,  User= testing+709+load@securegive.com</v>
      </c>
      <c r="I710" s="34" t="s">
        <v>244</v>
      </c>
      <c r="J710" t="s">
        <v>272</v>
      </c>
      <c r="K710" s="34" t="s">
        <v>2466</v>
      </c>
      <c r="L710" t="s">
        <v>271</v>
      </c>
      <c r="M710" t="s">
        <v>55</v>
      </c>
      <c r="N710" t="s">
        <v>55</v>
      </c>
      <c r="O710" s="1" t="s">
        <v>92</v>
      </c>
      <c r="P710" t="s">
        <v>13</v>
      </c>
      <c r="Q710">
        <v>1</v>
      </c>
      <c r="R710" s="24">
        <v>1</v>
      </c>
      <c r="S710" s="7" t="s">
        <v>213</v>
      </c>
      <c r="T710" s="7">
        <v>2</v>
      </c>
      <c r="U710" s="7" t="s">
        <v>213</v>
      </c>
      <c r="V710" s="26" t="s">
        <v>55</v>
      </c>
      <c r="W710" s="22" t="s">
        <v>55</v>
      </c>
      <c r="X710" s="32" t="s">
        <v>55</v>
      </c>
      <c r="Y710" s="32" t="s">
        <v>55</v>
      </c>
      <c r="Z710" s="22" t="s">
        <v>55</v>
      </c>
      <c r="AA710" s="22" t="s">
        <v>55</v>
      </c>
      <c r="AB710" s="22" t="s">
        <v>55</v>
      </c>
      <c r="AC710" t="s">
        <v>60</v>
      </c>
      <c r="AD710">
        <v>1</v>
      </c>
      <c r="AF710" t="s">
        <v>24</v>
      </c>
      <c r="AG710">
        <v>10</v>
      </c>
      <c r="AH710" t="s">
        <v>17</v>
      </c>
      <c r="AI710" s="5" t="s">
        <v>55</v>
      </c>
      <c r="AJ710" s="5" t="s">
        <v>55</v>
      </c>
      <c r="AK710" s="32" t="s">
        <v>55</v>
      </c>
      <c r="AL710" s="22" t="s">
        <v>55</v>
      </c>
      <c r="AM710" s="32" t="s">
        <v>55</v>
      </c>
      <c r="AN710" s="32" t="s">
        <v>55</v>
      </c>
      <c r="AO710" s="22" t="str">
        <f t="shared" si="62"/>
        <v>One-Time gift on N/A basis charged on N/A Delayed start date of N/A ending on N/A</v>
      </c>
      <c r="AP710" t="s">
        <v>38</v>
      </c>
      <c r="AQ710" s="5" t="s">
        <v>64</v>
      </c>
      <c r="AR710" s="5" t="s">
        <v>181</v>
      </c>
      <c r="AS710" s="5" t="s">
        <v>64</v>
      </c>
      <c r="AT710" s="5"/>
      <c r="AU710" t="s">
        <v>38</v>
      </c>
      <c r="AV710" t="s">
        <v>38</v>
      </c>
      <c r="AW710" t="s">
        <v>38</v>
      </c>
      <c r="AX710" t="s">
        <v>90</v>
      </c>
      <c r="AY710" s="35" t="s">
        <v>3616</v>
      </c>
      <c r="AZ710" s="36" t="s">
        <v>3326</v>
      </c>
      <c r="BA710" s="36" t="s">
        <v>4402</v>
      </c>
      <c r="BB710" s="36" t="s">
        <v>6311</v>
      </c>
      <c r="BC710" s="37"/>
      <c r="BD710" s="36" t="s">
        <v>5494</v>
      </c>
      <c r="BE710" s="36" t="s">
        <v>5362</v>
      </c>
      <c r="BF710" t="s">
        <v>87</v>
      </c>
      <c r="BG710" s="39">
        <v>64079</v>
      </c>
      <c r="BH710" t="s">
        <v>53</v>
      </c>
      <c r="BI710" t="s">
        <v>221</v>
      </c>
      <c r="BJ710" s="5" t="s">
        <v>55</v>
      </c>
      <c r="BK710" t="s">
        <v>37</v>
      </c>
      <c r="BL710" t="s">
        <v>237</v>
      </c>
      <c r="BM710" t="s">
        <v>111</v>
      </c>
      <c r="BN710" t="s">
        <v>121</v>
      </c>
      <c r="BO710" t="s">
        <v>98</v>
      </c>
      <c r="BP710" s="4">
        <v>44188</v>
      </c>
      <c r="BQ710">
        <v>123</v>
      </c>
      <c r="BR710" s="5" t="s">
        <v>55</v>
      </c>
      <c r="BS710" t="s">
        <v>50</v>
      </c>
      <c r="BT710">
        <v>30215</v>
      </c>
      <c r="BU710" t="s">
        <v>38</v>
      </c>
      <c r="BV710" t="s">
        <v>38</v>
      </c>
      <c r="BW710" s="5" t="s">
        <v>55</v>
      </c>
      <c r="BX710" s="22" t="s">
        <v>55</v>
      </c>
      <c r="BY710" s="5" t="s">
        <v>55</v>
      </c>
      <c r="BZ710" s="5" t="s">
        <v>55</v>
      </c>
      <c r="CA710" t="s">
        <v>37</v>
      </c>
      <c r="CB710" t="s">
        <v>37</v>
      </c>
      <c r="CC710" t="s">
        <v>55</v>
      </c>
    </row>
    <row r="711" spans="1:81" ht="17" customHeight="1" x14ac:dyDescent="0.2">
      <c r="A711" s="7" t="s">
        <v>37</v>
      </c>
      <c r="B711" t="s">
        <v>974</v>
      </c>
      <c r="C711" t="s">
        <v>136</v>
      </c>
      <c r="D711" t="s">
        <v>166</v>
      </c>
      <c r="E711" t="str">
        <f t="shared" si="63"/>
        <v>Load Scenario 710 (Org#=1| Campus#=1, GiftType#=2, Fund#=1)</v>
      </c>
      <c r="F711" s="24" t="str">
        <f t="shared" si="64"/>
        <v>CampusName=Main Campus|GiftType=Donate| DonatePurchaseGoal=Donate|FundName= General Giving| CategoryName=</v>
      </c>
      <c r="G711" s="24" t="str">
        <f t="shared" si="65"/>
        <v>Load Scenario 710 (Org#=1| Campus#=1, GiftType#=2, Fund#=1) - Using 'Main Campus',  'Donate', using 'AmountCurrency' of '10', with a 'One-Time' transaction using a 'New Credit Card' payment type 'Visa' with account 'Visa_Corporate_Purchase' number '4055 0111 1111 1111' Submit = 'Yes'</v>
      </c>
      <c r="H711" s="24" t="str">
        <f t="shared" si="66"/>
        <v>Environment= https://sg-dev-web.securegive.com/,  User= testing+710+load@securegive.com</v>
      </c>
      <c r="I711" s="34" t="s">
        <v>244</v>
      </c>
      <c r="J711" t="s">
        <v>272</v>
      </c>
      <c r="K711" s="34" t="s">
        <v>2467</v>
      </c>
      <c r="L711" t="s">
        <v>271</v>
      </c>
      <c r="M711" t="s">
        <v>55</v>
      </c>
      <c r="N711" t="s">
        <v>55</v>
      </c>
      <c r="O711" s="1" t="s">
        <v>92</v>
      </c>
      <c r="P711" t="s">
        <v>13</v>
      </c>
      <c r="Q711">
        <v>1</v>
      </c>
      <c r="R711" s="24">
        <v>1</v>
      </c>
      <c r="S711" s="7" t="s">
        <v>213</v>
      </c>
      <c r="T711" s="7">
        <v>2</v>
      </c>
      <c r="U711" s="7" t="s">
        <v>213</v>
      </c>
      <c r="V711" s="26" t="s">
        <v>55</v>
      </c>
      <c r="W711" s="22" t="s">
        <v>55</v>
      </c>
      <c r="X711" s="32" t="s">
        <v>55</v>
      </c>
      <c r="Y711" s="32" t="s">
        <v>55</v>
      </c>
      <c r="Z711" s="22" t="s">
        <v>55</v>
      </c>
      <c r="AA711" s="22" t="s">
        <v>55</v>
      </c>
      <c r="AB711" s="22" t="s">
        <v>55</v>
      </c>
      <c r="AC711" t="s">
        <v>60</v>
      </c>
      <c r="AD711">
        <v>1</v>
      </c>
      <c r="AF711" t="s">
        <v>24</v>
      </c>
      <c r="AG711">
        <v>10</v>
      </c>
      <c r="AH711" t="s">
        <v>17</v>
      </c>
      <c r="AI711" s="5" t="s">
        <v>55</v>
      </c>
      <c r="AJ711" s="5" t="s">
        <v>55</v>
      </c>
      <c r="AK711" s="32" t="s">
        <v>55</v>
      </c>
      <c r="AL711" s="22" t="s">
        <v>55</v>
      </c>
      <c r="AM711" s="32" t="s">
        <v>55</v>
      </c>
      <c r="AN711" s="32" t="s">
        <v>55</v>
      </c>
      <c r="AO711" s="22" t="str">
        <f t="shared" si="62"/>
        <v>One-Time gift on N/A basis charged on N/A Delayed start date of N/A ending on N/A</v>
      </c>
      <c r="AP711" t="s">
        <v>38</v>
      </c>
      <c r="AQ711" s="5" t="s">
        <v>64</v>
      </c>
      <c r="AR711" s="5" t="s">
        <v>181</v>
      </c>
      <c r="AS711" s="5" t="s">
        <v>64</v>
      </c>
      <c r="AT711" s="5"/>
      <c r="AU711" t="s">
        <v>38</v>
      </c>
      <c r="AV711" t="s">
        <v>38</v>
      </c>
      <c r="AW711" t="s">
        <v>38</v>
      </c>
      <c r="AX711" t="s">
        <v>90</v>
      </c>
      <c r="AY711" s="35" t="s">
        <v>3506</v>
      </c>
      <c r="AZ711" s="36" t="s">
        <v>3656</v>
      </c>
      <c r="BA711" s="36" t="s">
        <v>4403</v>
      </c>
      <c r="BB711" s="36" t="s">
        <v>6312</v>
      </c>
      <c r="BC711" s="37"/>
      <c r="BD711" s="36" t="s">
        <v>6199</v>
      </c>
      <c r="BE711" s="36" t="s">
        <v>5267</v>
      </c>
      <c r="BF711" t="s">
        <v>87</v>
      </c>
      <c r="BG711" s="39">
        <v>50161</v>
      </c>
      <c r="BH711" t="s">
        <v>53</v>
      </c>
      <c r="BI711" t="s">
        <v>221</v>
      </c>
      <c r="BJ711" s="5" t="s">
        <v>55</v>
      </c>
      <c r="BK711" t="s">
        <v>37</v>
      </c>
      <c r="BL711" t="s">
        <v>237</v>
      </c>
      <c r="BM711" t="s">
        <v>111</v>
      </c>
      <c r="BN711" t="s">
        <v>106</v>
      </c>
      <c r="BO711" t="s">
        <v>100</v>
      </c>
      <c r="BP711" s="4">
        <v>44188</v>
      </c>
      <c r="BQ711">
        <v>123</v>
      </c>
      <c r="BR711" s="5" t="s">
        <v>55</v>
      </c>
      <c r="BS711" t="s">
        <v>172</v>
      </c>
      <c r="BT711">
        <v>30215</v>
      </c>
      <c r="BU711" t="s">
        <v>38</v>
      </c>
      <c r="BV711" t="s">
        <v>38</v>
      </c>
      <c r="BW711" s="5" t="s">
        <v>55</v>
      </c>
      <c r="BX711" s="22" t="s">
        <v>55</v>
      </c>
      <c r="BY711" s="5" t="s">
        <v>55</v>
      </c>
      <c r="BZ711" s="5" t="s">
        <v>55</v>
      </c>
      <c r="CA711" t="s">
        <v>37</v>
      </c>
      <c r="CB711" t="s">
        <v>37</v>
      </c>
      <c r="CC711" t="s">
        <v>55</v>
      </c>
    </row>
    <row r="712" spans="1:81" x14ac:dyDescent="0.2">
      <c r="A712" s="7" t="s">
        <v>37</v>
      </c>
      <c r="B712" t="s">
        <v>975</v>
      </c>
      <c r="C712" t="s">
        <v>136</v>
      </c>
      <c r="D712" t="s">
        <v>166</v>
      </c>
      <c r="E712" t="str">
        <f t="shared" si="63"/>
        <v>Load Scenario 711 (Org#=1| Campus#=1, GiftType#=2, Fund#=1)</v>
      </c>
      <c r="F712" s="24" t="str">
        <f t="shared" si="64"/>
        <v>CampusName=Main Campus|GiftType=Donate| DonatePurchaseGoal=Donate|FundName= General Giving| CategoryName=</v>
      </c>
      <c r="G712" s="24" t="str">
        <f t="shared" si="65"/>
        <v>Load Scenario 711 (Org#=1| Campus#=1, GiftType#=2, Fund#=1) - Using 'Main Campus',  'Donate', using 'AmountCurrency' of '14', with a 'One-Time' transaction using a 'New Credit Card' payment type 'Visa' with account 'Mastercard_Personal' number '5454 5454 5454 5454' Submit = 'Yes'</v>
      </c>
      <c r="H712" s="24" t="str">
        <f t="shared" si="66"/>
        <v>Environment= https://sg-dev-web.securegive.com/,  User= testing+711+load@securegive.com</v>
      </c>
      <c r="I712" s="34" t="s">
        <v>244</v>
      </c>
      <c r="J712" t="s">
        <v>272</v>
      </c>
      <c r="K712" s="34" t="s">
        <v>2468</v>
      </c>
      <c r="L712" t="s">
        <v>271</v>
      </c>
      <c r="M712" t="s">
        <v>55</v>
      </c>
      <c r="N712" t="s">
        <v>55</v>
      </c>
      <c r="O712" s="1" t="s">
        <v>92</v>
      </c>
      <c r="P712" t="s">
        <v>13</v>
      </c>
      <c r="Q712">
        <v>1</v>
      </c>
      <c r="R712" s="24">
        <v>1</v>
      </c>
      <c r="S712" s="7" t="s">
        <v>213</v>
      </c>
      <c r="T712" s="7">
        <v>2</v>
      </c>
      <c r="U712" s="7" t="s">
        <v>213</v>
      </c>
      <c r="V712" s="26" t="s">
        <v>55</v>
      </c>
      <c r="W712" s="22" t="s">
        <v>55</v>
      </c>
      <c r="X712" s="32" t="s">
        <v>55</v>
      </c>
      <c r="Y712" s="32" t="s">
        <v>55</v>
      </c>
      <c r="Z712" s="22" t="s">
        <v>55</v>
      </c>
      <c r="AA712" s="22" t="s">
        <v>55</v>
      </c>
      <c r="AB712" s="22" t="s">
        <v>55</v>
      </c>
      <c r="AC712" t="s">
        <v>60</v>
      </c>
      <c r="AD712">
        <v>1</v>
      </c>
      <c r="AF712" t="s">
        <v>24</v>
      </c>
      <c r="AG712">
        <v>14</v>
      </c>
      <c r="AH712" t="s">
        <v>17</v>
      </c>
      <c r="AI712" s="5" t="s">
        <v>55</v>
      </c>
      <c r="AJ712" s="5" t="s">
        <v>55</v>
      </c>
      <c r="AK712" s="32" t="s">
        <v>55</v>
      </c>
      <c r="AL712" s="22" t="s">
        <v>55</v>
      </c>
      <c r="AM712" s="32" t="s">
        <v>55</v>
      </c>
      <c r="AN712" s="32" t="s">
        <v>55</v>
      </c>
      <c r="AO712" s="22" t="str">
        <f t="shared" si="62"/>
        <v>One-Time gift on N/A basis charged on N/A Delayed start date of N/A ending on N/A</v>
      </c>
      <c r="AP712" t="s">
        <v>38</v>
      </c>
      <c r="AQ712" s="5" t="s">
        <v>64</v>
      </c>
      <c r="AR712" s="5" t="s">
        <v>181</v>
      </c>
      <c r="AS712" s="5" t="s">
        <v>64</v>
      </c>
      <c r="AT712" s="5"/>
      <c r="AU712" t="s">
        <v>38</v>
      </c>
      <c r="AV712" t="s">
        <v>38</v>
      </c>
      <c r="AW712" t="s">
        <v>38</v>
      </c>
      <c r="AX712" t="s">
        <v>90</v>
      </c>
      <c r="AY712" s="35" t="s">
        <v>3590</v>
      </c>
      <c r="AZ712" s="36" t="s">
        <v>3393</v>
      </c>
      <c r="BA712" s="36" t="s">
        <v>4404</v>
      </c>
      <c r="BB712" s="36" t="s">
        <v>6313</v>
      </c>
      <c r="BC712" s="37"/>
      <c r="BD712" s="36" t="s">
        <v>6178</v>
      </c>
      <c r="BE712" s="36" t="s">
        <v>5329</v>
      </c>
      <c r="BF712" t="s">
        <v>87</v>
      </c>
      <c r="BG712" s="39">
        <v>83093</v>
      </c>
      <c r="BH712" t="s">
        <v>53</v>
      </c>
      <c r="BI712" t="s">
        <v>221</v>
      </c>
      <c r="BJ712" s="5" t="s">
        <v>55</v>
      </c>
      <c r="BK712" t="s">
        <v>37</v>
      </c>
      <c r="BL712" t="s">
        <v>237</v>
      </c>
      <c r="BM712" t="s">
        <v>111</v>
      </c>
      <c r="BN712" t="s">
        <v>122</v>
      </c>
      <c r="BO712" t="s">
        <v>101</v>
      </c>
      <c r="BP712" s="4">
        <v>44188</v>
      </c>
      <c r="BQ712">
        <v>123</v>
      </c>
      <c r="BR712" s="5" t="s">
        <v>55</v>
      </c>
      <c r="BS712" t="s">
        <v>173</v>
      </c>
      <c r="BT712">
        <v>30215</v>
      </c>
      <c r="BU712" t="s">
        <v>38</v>
      </c>
      <c r="BV712" t="s">
        <v>38</v>
      </c>
      <c r="BW712" s="5" t="s">
        <v>55</v>
      </c>
      <c r="BX712" s="22" t="s">
        <v>55</v>
      </c>
      <c r="BY712" s="5" t="s">
        <v>55</v>
      </c>
      <c r="BZ712" s="5" t="s">
        <v>55</v>
      </c>
      <c r="CA712" t="s">
        <v>38</v>
      </c>
      <c r="CB712" t="s">
        <v>37</v>
      </c>
      <c r="CC712" t="s">
        <v>55</v>
      </c>
    </row>
    <row r="713" spans="1:81" x14ac:dyDescent="0.2">
      <c r="A713" s="7" t="s">
        <v>37</v>
      </c>
      <c r="B713" t="s">
        <v>976</v>
      </c>
      <c r="C713" t="s">
        <v>136</v>
      </c>
      <c r="D713" t="s">
        <v>166</v>
      </c>
      <c r="E713" t="str">
        <f t="shared" si="63"/>
        <v>Load Scenario 712 (Org#=1| Campus#=1, GiftType#=2, Fund#=1)</v>
      </c>
      <c r="F713" s="24" t="str">
        <f t="shared" si="64"/>
        <v>CampusName=Main Campus|GiftType=Donate| DonatePurchaseGoal=Donate|FundName= General Giving| CategoryName=</v>
      </c>
      <c r="G713" s="24" t="str">
        <f t="shared" si="65"/>
        <v>Load Scenario 712 (Org#=1| Campus#=1, GiftType#=2, Fund#=1) - Using 'Main Campus',  'Donate', using 'AmountCurrency' of '15', with a 'One-Time' transaction using a 'New Credit Card' payment type 'Mastercard' with account 'Mastercard_Corporate' number '5405 2222 2222 2226' Submit = 'Yes'</v>
      </c>
      <c r="H713" s="24" t="str">
        <f t="shared" si="66"/>
        <v>Environment= https://sg-dev-web.securegive.com/,  User= testing+712+load@securegive.com</v>
      </c>
      <c r="I713" s="34" t="s">
        <v>244</v>
      </c>
      <c r="J713" t="s">
        <v>272</v>
      </c>
      <c r="K713" s="34" t="s">
        <v>2469</v>
      </c>
      <c r="L713" t="s">
        <v>271</v>
      </c>
      <c r="M713" t="s">
        <v>55</v>
      </c>
      <c r="N713" t="s">
        <v>55</v>
      </c>
      <c r="O713" s="1" t="s">
        <v>92</v>
      </c>
      <c r="P713" t="s">
        <v>13</v>
      </c>
      <c r="Q713">
        <v>1</v>
      </c>
      <c r="R713" s="24">
        <v>1</v>
      </c>
      <c r="S713" s="7" t="s">
        <v>213</v>
      </c>
      <c r="T713" s="7">
        <v>2</v>
      </c>
      <c r="U713" s="7" t="s">
        <v>213</v>
      </c>
      <c r="V713" s="26" t="s">
        <v>55</v>
      </c>
      <c r="W713" s="22" t="s">
        <v>55</v>
      </c>
      <c r="X713" s="32" t="s">
        <v>55</v>
      </c>
      <c r="Y713" s="32" t="s">
        <v>55</v>
      </c>
      <c r="Z713" s="22" t="s">
        <v>55</v>
      </c>
      <c r="AA713" s="22" t="s">
        <v>55</v>
      </c>
      <c r="AB713" s="22" t="s">
        <v>55</v>
      </c>
      <c r="AC713" t="s">
        <v>60</v>
      </c>
      <c r="AD713">
        <v>1</v>
      </c>
      <c r="AF713" t="s">
        <v>24</v>
      </c>
      <c r="AG713">
        <v>15</v>
      </c>
      <c r="AH713" t="s">
        <v>17</v>
      </c>
      <c r="AI713" s="5" t="s">
        <v>55</v>
      </c>
      <c r="AJ713" s="5" t="s">
        <v>55</v>
      </c>
      <c r="AK713" s="32" t="s">
        <v>55</v>
      </c>
      <c r="AL713" s="22" t="s">
        <v>55</v>
      </c>
      <c r="AM713" s="32" t="s">
        <v>55</v>
      </c>
      <c r="AN713" s="32" t="s">
        <v>55</v>
      </c>
      <c r="AO713" s="22" t="str">
        <f t="shared" si="62"/>
        <v>One-Time gift on N/A basis charged on N/A Delayed start date of N/A ending on N/A</v>
      </c>
      <c r="AP713" t="s">
        <v>38</v>
      </c>
      <c r="AQ713" s="5" t="s">
        <v>64</v>
      </c>
      <c r="AR713" s="5" t="s">
        <v>181</v>
      </c>
      <c r="AS713" s="5" t="s">
        <v>64</v>
      </c>
      <c r="AT713" s="5"/>
      <c r="AU713" t="s">
        <v>38</v>
      </c>
      <c r="AV713" t="s">
        <v>38</v>
      </c>
      <c r="AW713" t="s">
        <v>38</v>
      </c>
      <c r="AX713" t="s">
        <v>90</v>
      </c>
      <c r="AY713" s="35" t="s">
        <v>3323</v>
      </c>
      <c r="AZ713" s="36" t="s">
        <v>3493</v>
      </c>
      <c r="BA713" s="36" t="s">
        <v>4405</v>
      </c>
      <c r="BB713" s="36" t="s">
        <v>6314</v>
      </c>
      <c r="BC713" s="37"/>
      <c r="BD713" s="36" t="s">
        <v>5809</v>
      </c>
      <c r="BE713" s="36" t="s">
        <v>5379</v>
      </c>
      <c r="BF713" t="s">
        <v>87</v>
      </c>
      <c r="BG713" s="39">
        <v>16515</v>
      </c>
      <c r="BH713" t="s">
        <v>53</v>
      </c>
      <c r="BI713" t="s">
        <v>221</v>
      </c>
      <c r="BJ713" s="5" t="s">
        <v>55</v>
      </c>
      <c r="BK713" t="s">
        <v>37</v>
      </c>
      <c r="BL713" t="s">
        <v>238</v>
      </c>
      <c r="BM713" t="s">
        <v>111</v>
      </c>
      <c r="BN713" t="s">
        <v>123</v>
      </c>
      <c r="BO713" t="s">
        <v>103</v>
      </c>
      <c r="BP713" s="4">
        <v>44188</v>
      </c>
      <c r="BQ713">
        <v>123</v>
      </c>
      <c r="BR713" s="5" t="s">
        <v>55</v>
      </c>
      <c r="BS713" t="s">
        <v>174</v>
      </c>
      <c r="BT713">
        <v>30215</v>
      </c>
      <c r="BU713" t="s">
        <v>38</v>
      </c>
      <c r="BV713" t="s">
        <v>38</v>
      </c>
      <c r="BW713" s="5" t="s">
        <v>55</v>
      </c>
      <c r="BX713" s="22" t="s">
        <v>55</v>
      </c>
      <c r="BY713" s="5" t="s">
        <v>55</v>
      </c>
      <c r="BZ713" s="5" t="s">
        <v>55</v>
      </c>
      <c r="CA713" t="s">
        <v>38</v>
      </c>
      <c r="CB713" t="s">
        <v>37</v>
      </c>
      <c r="CC713" t="s">
        <v>55</v>
      </c>
    </row>
    <row r="714" spans="1:81" x14ac:dyDescent="0.2">
      <c r="A714" s="7" t="s">
        <v>37</v>
      </c>
      <c r="B714" t="s">
        <v>977</v>
      </c>
      <c r="C714" t="s">
        <v>136</v>
      </c>
      <c r="D714" t="s">
        <v>166</v>
      </c>
      <c r="E714" t="str">
        <f t="shared" si="63"/>
        <v>Load Scenario 713 (Org#=1| Campus#=1, GiftType#=2, Fund#=1)</v>
      </c>
      <c r="F714" s="24" t="str">
        <f t="shared" si="64"/>
        <v>CampusName=Main Campus|GiftType=Donate| DonatePurchaseGoal=Donate|FundName= General Giving| CategoryName=</v>
      </c>
      <c r="G714" s="24" t="str">
        <f t="shared" si="65"/>
        <v>Load Scenario 713 (Org#=1| Campus#=1, GiftType#=2, Fund#=1) - Using 'Main Campus',  'Donate', using 'AmountCurrency' of '16', with a 'One-Time' transaction using a 'New Credit Card' payment type 'Discover' with account 'Discover' number '6011 0009 9550 0000' Submit = 'Yes'</v>
      </c>
      <c r="H714" s="24" t="str">
        <f t="shared" si="66"/>
        <v>Environment= https://sg-dev-web.securegive.com/,  User= testing+713+load@securegive.com</v>
      </c>
      <c r="I714" s="34" t="s">
        <v>244</v>
      </c>
      <c r="J714" t="s">
        <v>272</v>
      </c>
      <c r="K714" s="34" t="s">
        <v>2470</v>
      </c>
      <c r="L714" t="s">
        <v>271</v>
      </c>
      <c r="M714" t="s">
        <v>55</v>
      </c>
      <c r="N714" t="s">
        <v>55</v>
      </c>
      <c r="O714" s="1" t="s">
        <v>92</v>
      </c>
      <c r="P714" t="s">
        <v>13</v>
      </c>
      <c r="Q714">
        <v>1</v>
      </c>
      <c r="R714" s="24">
        <v>1</v>
      </c>
      <c r="S714" s="7" t="s">
        <v>213</v>
      </c>
      <c r="T714" s="7">
        <v>2</v>
      </c>
      <c r="U714" s="7" t="s">
        <v>213</v>
      </c>
      <c r="V714" s="26" t="s">
        <v>55</v>
      </c>
      <c r="W714" s="22" t="s">
        <v>55</v>
      </c>
      <c r="X714" s="32" t="s">
        <v>55</v>
      </c>
      <c r="Y714" s="32" t="s">
        <v>55</v>
      </c>
      <c r="Z714" s="22" t="s">
        <v>55</v>
      </c>
      <c r="AA714" s="22" t="s">
        <v>55</v>
      </c>
      <c r="AB714" s="22" t="s">
        <v>55</v>
      </c>
      <c r="AC714" t="s">
        <v>60</v>
      </c>
      <c r="AD714">
        <v>1</v>
      </c>
      <c r="AF714" t="s">
        <v>24</v>
      </c>
      <c r="AG714">
        <v>16</v>
      </c>
      <c r="AH714" t="s">
        <v>17</v>
      </c>
      <c r="AI714" s="5" t="s">
        <v>55</v>
      </c>
      <c r="AJ714" s="5" t="s">
        <v>55</v>
      </c>
      <c r="AK714" s="32" t="s">
        <v>55</v>
      </c>
      <c r="AL714" s="22" t="s">
        <v>55</v>
      </c>
      <c r="AM714" s="32" t="s">
        <v>55</v>
      </c>
      <c r="AN714" s="32" t="s">
        <v>55</v>
      </c>
      <c r="AO714" s="22" t="str">
        <f t="shared" si="62"/>
        <v>One-Time gift on N/A basis charged on N/A Delayed start date of N/A ending on N/A</v>
      </c>
      <c r="AP714" t="s">
        <v>38</v>
      </c>
      <c r="AQ714" s="5" t="s">
        <v>64</v>
      </c>
      <c r="AR714" s="5" t="s">
        <v>181</v>
      </c>
      <c r="AS714" s="5" t="s">
        <v>64</v>
      </c>
      <c r="AT714" s="5"/>
      <c r="AU714" t="s">
        <v>38</v>
      </c>
      <c r="AV714" t="s">
        <v>38</v>
      </c>
      <c r="AW714" t="s">
        <v>38</v>
      </c>
      <c r="AX714" t="s">
        <v>90</v>
      </c>
      <c r="AY714" s="35" t="s">
        <v>3337</v>
      </c>
      <c r="AZ714" s="36" t="s">
        <v>3459</v>
      </c>
      <c r="BA714" s="36" t="s">
        <v>4406</v>
      </c>
      <c r="BB714" s="36" t="s">
        <v>6315</v>
      </c>
      <c r="BC714" s="37"/>
      <c r="BD714" s="36" t="s">
        <v>5885</v>
      </c>
      <c r="BE714" s="36" t="s">
        <v>5203</v>
      </c>
      <c r="BF714" t="s">
        <v>87</v>
      </c>
      <c r="BG714" s="39">
        <v>43282</v>
      </c>
      <c r="BH714" t="s">
        <v>53</v>
      </c>
      <c r="BI714" t="s">
        <v>221</v>
      </c>
      <c r="BJ714" s="5" t="s">
        <v>55</v>
      </c>
      <c r="BK714" t="s">
        <v>37</v>
      </c>
      <c r="BL714" t="s">
        <v>96</v>
      </c>
      <c r="BM714" t="s">
        <v>111</v>
      </c>
      <c r="BN714" t="s">
        <v>96</v>
      </c>
      <c r="BO714" t="s">
        <v>104</v>
      </c>
      <c r="BP714" s="4">
        <v>44188</v>
      </c>
      <c r="BQ714">
        <v>123</v>
      </c>
      <c r="BR714" s="5" t="s">
        <v>55</v>
      </c>
      <c r="BS714" t="s">
        <v>175</v>
      </c>
      <c r="BT714">
        <v>30215</v>
      </c>
      <c r="BU714" t="s">
        <v>38</v>
      </c>
      <c r="BV714" t="s">
        <v>38</v>
      </c>
      <c r="BW714" s="5" t="s">
        <v>55</v>
      </c>
      <c r="BX714" s="22" t="s">
        <v>55</v>
      </c>
      <c r="BY714" s="5" t="s">
        <v>55</v>
      </c>
      <c r="BZ714" s="5" t="s">
        <v>55</v>
      </c>
      <c r="CA714" t="s">
        <v>37</v>
      </c>
      <c r="CB714" t="s">
        <v>37</v>
      </c>
      <c r="CC714" t="s">
        <v>55</v>
      </c>
    </row>
    <row r="715" spans="1:81" x14ac:dyDescent="0.2">
      <c r="A715" s="7" t="s">
        <v>37</v>
      </c>
      <c r="B715" t="s">
        <v>978</v>
      </c>
      <c r="C715" t="s">
        <v>136</v>
      </c>
      <c r="D715" t="s">
        <v>166</v>
      </c>
      <c r="E715" t="str">
        <f t="shared" si="63"/>
        <v>Load Scenario 714 (Org#=1| Campus#=1, GiftType#=2, Fund#=1)</v>
      </c>
      <c r="F715" s="24" t="str">
        <f t="shared" si="64"/>
        <v>CampusName=Main Campus|GiftType=Donate| DonatePurchaseGoal=Donate|FundName= General Giving| CategoryName=</v>
      </c>
      <c r="G715" s="24" t="str">
        <f t="shared" si="65"/>
        <v>Load Scenario 714 (Org#=1| Campus#=1, GiftType#=2, Fund#=1) - Using 'Main Campus',  'Donate', using 'AmountCurrency' of '10', with a 'One-Time' transaction using a 'New Credit Card' payment type 'Amex' with account 'American_Express' number '3714 496353 98431' Submit = 'Yes'</v>
      </c>
      <c r="H715" s="24" t="str">
        <f t="shared" si="66"/>
        <v>Environment= https://sg-dev-web.securegive.com/,  User= testing+714+load@securegive.com</v>
      </c>
      <c r="I715" s="34" t="s">
        <v>244</v>
      </c>
      <c r="J715" t="s">
        <v>272</v>
      </c>
      <c r="K715" s="34" t="s">
        <v>2471</v>
      </c>
      <c r="L715" t="s">
        <v>271</v>
      </c>
      <c r="M715" t="s">
        <v>55</v>
      </c>
      <c r="N715" t="s">
        <v>55</v>
      </c>
      <c r="O715" s="1" t="s">
        <v>92</v>
      </c>
      <c r="P715" t="s">
        <v>13</v>
      </c>
      <c r="Q715">
        <v>1</v>
      </c>
      <c r="R715" s="24">
        <v>1</v>
      </c>
      <c r="S715" s="7" t="s">
        <v>213</v>
      </c>
      <c r="T715" s="7">
        <v>2</v>
      </c>
      <c r="U715" s="7" t="s">
        <v>213</v>
      </c>
      <c r="V715" s="26" t="s">
        <v>55</v>
      </c>
      <c r="W715" s="22" t="s">
        <v>55</v>
      </c>
      <c r="X715" s="32" t="s">
        <v>55</v>
      </c>
      <c r="Y715" s="32" t="s">
        <v>55</v>
      </c>
      <c r="Z715" s="22" t="s">
        <v>55</v>
      </c>
      <c r="AA715" s="22" t="s">
        <v>55</v>
      </c>
      <c r="AB715" s="22" t="s">
        <v>55</v>
      </c>
      <c r="AC715" t="s">
        <v>60</v>
      </c>
      <c r="AD715">
        <v>1</v>
      </c>
      <c r="AF715" t="s">
        <v>24</v>
      </c>
      <c r="AG715">
        <v>10</v>
      </c>
      <c r="AH715" t="s">
        <v>17</v>
      </c>
      <c r="AI715" s="5" t="s">
        <v>55</v>
      </c>
      <c r="AJ715" s="5" t="s">
        <v>55</v>
      </c>
      <c r="AK715" s="32" t="s">
        <v>55</v>
      </c>
      <c r="AL715" s="22" t="s">
        <v>55</v>
      </c>
      <c r="AM715" s="32" t="s">
        <v>55</v>
      </c>
      <c r="AN715" s="32" t="s">
        <v>55</v>
      </c>
      <c r="AO715" s="22" t="str">
        <f t="shared" ref="AO715:AO778" si="67">_xlfn.CONCAT(AH715," gift on ",AI715," basis charged on ",AJ715," Delayed start date of ",AL715," ending on ",AN715)</f>
        <v>One-Time gift on N/A basis charged on N/A Delayed start date of N/A ending on N/A</v>
      </c>
      <c r="AP715" t="s">
        <v>38</v>
      </c>
      <c r="AQ715" s="5" t="s">
        <v>64</v>
      </c>
      <c r="AR715" s="5" t="s">
        <v>181</v>
      </c>
      <c r="AS715" s="5" t="s">
        <v>64</v>
      </c>
      <c r="AT715" s="5"/>
      <c r="AU715" t="s">
        <v>38</v>
      </c>
      <c r="AV715" t="s">
        <v>38</v>
      </c>
      <c r="AW715" t="s">
        <v>38</v>
      </c>
      <c r="AX715" t="s">
        <v>90</v>
      </c>
      <c r="AY715" s="35" t="s">
        <v>3590</v>
      </c>
      <c r="AZ715" s="36" t="s">
        <v>3385</v>
      </c>
      <c r="BA715" s="36" t="s">
        <v>4407</v>
      </c>
      <c r="BB715" s="36" t="s">
        <v>6316</v>
      </c>
      <c r="BC715" s="37"/>
      <c r="BD715" s="36" t="s">
        <v>5573</v>
      </c>
      <c r="BE715" s="36" t="s">
        <v>5200</v>
      </c>
      <c r="BF715" t="s">
        <v>87</v>
      </c>
      <c r="BG715" s="39">
        <v>5190</v>
      </c>
      <c r="BH715" t="s">
        <v>53</v>
      </c>
      <c r="BI715" t="s">
        <v>221</v>
      </c>
      <c r="BJ715" s="5" t="s">
        <v>55</v>
      </c>
      <c r="BK715" t="s">
        <v>37</v>
      </c>
      <c r="BL715" t="s">
        <v>239</v>
      </c>
      <c r="BM715" t="s">
        <v>111</v>
      </c>
      <c r="BN715" t="s">
        <v>107</v>
      </c>
      <c r="BO715" t="s">
        <v>105</v>
      </c>
      <c r="BP715" s="4">
        <v>44188</v>
      </c>
      <c r="BQ715" s="5" t="s">
        <v>55</v>
      </c>
      <c r="BR715">
        <v>1234</v>
      </c>
      <c r="BS715" t="s">
        <v>176</v>
      </c>
      <c r="BT715">
        <v>30215</v>
      </c>
      <c r="BU715" t="s">
        <v>38</v>
      </c>
      <c r="BV715" t="s">
        <v>55</v>
      </c>
      <c r="BW715" s="5" t="s">
        <v>55</v>
      </c>
      <c r="BX715" s="22" t="s">
        <v>55</v>
      </c>
      <c r="BY715" s="5" t="s">
        <v>55</v>
      </c>
      <c r="BZ715" s="5" t="s">
        <v>55</v>
      </c>
      <c r="CA715" t="s">
        <v>37</v>
      </c>
      <c r="CB715" t="s">
        <v>37</v>
      </c>
      <c r="CC715" t="s">
        <v>55</v>
      </c>
    </row>
    <row r="716" spans="1:81" x14ac:dyDescent="0.2">
      <c r="A716" s="7" t="s">
        <v>37</v>
      </c>
      <c r="B716" t="s">
        <v>979</v>
      </c>
      <c r="C716" t="s">
        <v>136</v>
      </c>
      <c r="D716" t="s">
        <v>166</v>
      </c>
      <c r="E716" t="str">
        <f t="shared" ref="E716:E779" si="68">_xlfn.CONCAT(B716, " (Org#=",Q716, "| Campus#=",R716, ", GiftType#=",T716,", Fund#=",AD716,")")</f>
        <v>Load Scenario 715 (Org#=1| Campus#=1, GiftType#=2, Fund#=1)</v>
      </c>
      <c r="F716" s="24" t="str">
        <f t="shared" ref="F716:F779" si="69">_xlfn.CONCAT("CampusName=",P716, "|GiftType=",S716, "| DonatePurchaseGoal=",U716,"|FundName= ",AC716,"| CategoryName=",AE716)</f>
        <v>CampusName=Main Campus|GiftType=Donate| DonatePurchaseGoal=Donate|FundName= General Giving| CategoryName=</v>
      </c>
      <c r="G716" s="24" t="str">
        <f t="shared" ref="G716:G779" si="70">_xlfn.CONCAT(E716," - Using '",P716,"',  '", U716, "', using '", AF716, "' of '",AG716, "', with a '",AH716, "' transaction using a '",BH716, "' payment type '", BL716,"' with account '",BN716, "' number '",BO716, "' Submit = '",CB716,"'")</f>
        <v>Load Scenario 715 (Org#=1| Campus#=1, GiftType#=2, Fund#=1) - Using 'Main Campus',  'Donate', using 'AmountCurrency' of '10', with a 'One-Time' transaction using a 'New Bank Account' payment type 'ach' with account 'NormalAccount' number '856667' Submit = 'Yes'</v>
      </c>
      <c r="H716" s="24" t="str">
        <f t="shared" ref="H716:H779" si="71">_xlfn.CONCAT("Environment= ",I716,",  User= ",K716)</f>
        <v>Environment= https://sg-dev-web.securegive.com/,  User= testing+715+load@securegive.com</v>
      </c>
      <c r="I716" s="34" t="s">
        <v>244</v>
      </c>
      <c r="J716" t="s">
        <v>272</v>
      </c>
      <c r="K716" s="34" t="s">
        <v>2472</v>
      </c>
      <c r="L716" t="s">
        <v>271</v>
      </c>
      <c r="M716" t="s">
        <v>55</v>
      </c>
      <c r="N716" t="s">
        <v>55</v>
      </c>
      <c r="O716" s="1" t="s">
        <v>92</v>
      </c>
      <c r="P716" t="s">
        <v>13</v>
      </c>
      <c r="Q716">
        <v>1</v>
      </c>
      <c r="R716" s="24">
        <v>1</v>
      </c>
      <c r="S716" s="7" t="s">
        <v>213</v>
      </c>
      <c r="T716" s="7">
        <v>2</v>
      </c>
      <c r="U716" s="7" t="s">
        <v>213</v>
      </c>
      <c r="V716" s="26" t="s">
        <v>55</v>
      </c>
      <c r="W716" s="22" t="s">
        <v>55</v>
      </c>
      <c r="X716" s="32" t="s">
        <v>55</v>
      </c>
      <c r="Y716" s="32" t="s">
        <v>55</v>
      </c>
      <c r="Z716" s="22" t="s">
        <v>55</v>
      </c>
      <c r="AA716" s="22" t="s">
        <v>55</v>
      </c>
      <c r="AB716" s="22" t="s">
        <v>55</v>
      </c>
      <c r="AC716" t="s">
        <v>60</v>
      </c>
      <c r="AD716">
        <v>1</v>
      </c>
      <c r="AF716" t="s">
        <v>24</v>
      </c>
      <c r="AG716">
        <v>10</v>
      </c>
      <c r="AH716" t="s">
        <v>17</v>
      </c>
      <c r="AI716" s="5" t="s">
        <v>55</v>
      </c>
      <c r="AJ716" s="5" t="s">
        <v>55</v>
      </c>
      <c r="AK716" s="32" t="s">
        <v>55</v>
      </c>
      <c r="AL716" s="22" t="s">
        <v>55</v>
      </c>
      <c r="AM716" s="32" t="s">
        <v>55</v>
      </c>
      <c r="AN716" s="32" t="s">
        <v>55</v>
      </c>
      <c r="AO716" s="22" t="str">
        <f t="shared" si="67"/>
        <v>One-Time gift on N/A basis charged on N/A Delayed start date of N/A ending on N/A</v>
      </c>
      <c r="AP716" t="s">
        <v>38</v>
      </c>
      <c r="AQ716" s="5" t="s">
        <v>64</v>
      </c>
      <c r="AR716" s="5" t="s">
        <v>181</v>
      </c>
      <c r="AS716" s="5" t="s">
        <v>64</v>
      </c>
      <c r="AT716" s="5"/>
      <c r="AU716" t="s">
        <v>38</v>
      </c>
      <c r="AV716" t="s">
        <v>38</v>
      </c>
      <c r="AW716" t="s">
        <v>38</v>
      </c>
      <c r="AX716" t="s">
        <v>90</v>
      </c>
      <c r="AY716" s="35" t="s">
        <v>3287</v>
      </c>
      <c r="AZ716" s="36" t="s">
        <v>3645</v>
      </c>
      <c r="BA716" s="36" t="s">
        <v>4408</v>
      </c>
      <c r="BB716" s="36" t="s">
        <v>6317</v>
      </c>
      <c r="BC716" s="37"/>
      <c r="BD716" s="36" t="s">
        <v>5359</v>
      </c>
      <c r="BE716" s="36" t="s">
        <v>5200</v>
      </c>
      <c r="BF716" t="s">
        <v>87</v>
      </c>
      <c r="BG716" s="39">
        <v>32489</v>
      </c>
      <c r="BH716" t="s">
        <v>126</v>
      </c>
      <c r="BI716" t="s">
        <v>221</v>
      </c>
      <c r="BJ716" s="5" t="s">
        <v>55</v>
      </c>
      <c r="BK716" s="5" t="s">
        <v>55</v>
      </c>
      <c r="BL716" t="s">
        <v>236</v>
      </c>
      <c r="BM716" t="s">
        <v>110</v>
      </c>
      <c r="BN716" t="s">
        <v>119</v>
      </c>
      <c r="BO716">
        <v>856667</v>
      </c>
      <c r="BP716" s="5" t="s">
        <v>55</v>
      </c>
      <c r="BQ716" s="5" t="s">
        <v>55</v>
      </c>
      <c r="BR716" s="5" t="s">
        <v>55</v>
      </c>
      <c r="BS716" s="5" t="s">
        <v>55</v>
      </c>
      <c r="BT716" s="5" t="s">
        <v>55</v>
      </c>
      <c r="BU716" s="5" t="s">
        <v>55</v>
      </c>
      <c r="BV716" t="s">
        <v>38</v>
      </c>
      <c r="BW716" t="s">
        <v>51</v>
      </c>
      <c r="BX716" s="6" t="s">
        <v>132</v>
      </c>
      <c r="BY716" t="s">
        <v>52</v>
      </c>
      <c r="BZ716" s="5" t="s">
        <v>131</v>
      </c>
      <c r="CA716" t="s">
        <v>38</v>
      </c>
      <c r="CB716" t="s">
        <v>37</v>
      </c>
      <c r="CC716" t="s">
        <v>215</v>
      </c>
    </row>
    <row r="717" spans="1:81" x14ac:dyDescent="0.2">
      <c r="A717" s="7" t="s">
        <v>37</v>
      </c>
      <c r="B717" t="s">
        <v>980</v>
      </c>
      <c r="C717" t="s">
        <v>136</v>
      </c>
      <c r="D717" t="s">
        <v>166</v>
      </c>
      <c r="E717" t="str">
        <f t="shared" si="68"/>
        <v>Load Scenario 716 (Org#=1| Campus#=1, GiftType#=2, Fund#=1)</v>
      </c>
      <c r="F717" s="24" t="str">
        <f t="shared" si="69"/>
        <v>CampusName=Main Campus|GiftType=Donate| DonatePurchaseGoal=Donate|FundName= General Giving| CategoryName=</v>
      </c>
      <c r="G717" s="24" t="str">
        <f t="shared" si="70"/>
        <v>Load Scenario 716 (Org#=1| Campus#=1, GiftType#=2, Fund#=1) - Using 'Main Campus',  'Donate', using 'AmountCurrency' of '10', with a 'One-Time' transaction using a 'New Credit Card' payment type 'Visa' with account 'Visa_Personal' number '4111 1111 1111 1111' Submit = 'Yes'</v>
      </c>
      <c r="H717" s="24" t="str">
        <f t="shared" si="71"/>
        <v>Environment= https://sg-dev-web.securegive.com/,  User= testing+716+load@securegive.com</v>
      </c>
      <c r="I717" s="34" t="s">
        <v>244</v>
      </c>
      <c r="J717" t="s">
        <v>272</v>
      </c>
      <c r="K717" s="34" t="s">
        <v>2473</v>
      </c>
      <c r="L717" t="s">
        <v>271</v>
      </c>
      <c r="M717" t="s">
        <v>55</v>
      </c>
      <c r="N717" t="s">
        <v>55</v>
      </c>
      <c r="O717" s="1" t="s">
        <v>92</v>
      </c>
      <c r="P717" t="s">
        <v>13</v>
      </c>
      <c r="Q717">
        <v>1</v>
      </c>
      <c r="R717" s="24">
        <v>1</v>
      </c>
      <c r="S717" s="7" t="s">
        <v>213</v>
      </c>
      <c r="T717" s="7">
        <v>2</v>
      </c>
      <c r="U717" s="7" t="s">
        <v>213</v>
      </c>
      <c r="V717" s="26" t="s">
        <v>55</v>
      </c>
      <c r="W717" s="22" t="s">
        <v>55</v>
      </c>
      <c r="X717" s="32" t="s">
        <v>55</v>
      </c>
      <c r="Y717" s="32" t="s">
        <v>55</v>
      </c>
      <c r="Z717" s="22" t="s">
        <v>55</v>
      </c>
      <c r="AA717" s="22" t="s">
        <v>55</v>
      </c>
      <c r="AB717" s="22" t="s">
        <v>55</v>
      </c>
      <c r="AC717" t="s">
        <v>60</v>
      </c>
      <c r="AD717">
        <v>1</v>
      </c>
      <c r="AF717" t="s">
        <v>24</v>
      </c>
      <c r="AG717">
        <v>10</v>
      </c>
      <c r="AH717" t="s">
        <v>17</v>
      </c>
      <c r="AI717" s="5" t="s">
        <v>55</v>
      </c>
      <c r="AJ717" s="5" t="s">
        <v>55</v>
      </c>
      <c r="AK717" s="32" t="s">
        <v>55</v>
      </c>
      <c r="AL717" s="22" t="s">
        <v>55</v>
      </c>
      <c r="AM717" s="32" t="s">
        <v>55</v>
      </c>
      <c r="AN717" s="32" t="s">
        <v>55</v>
      </c>
      <c r="AO717" s="22" t="str">
        <f t="shared" si="67"/>
        <v>One-Time gift on N/A basis charged on N/A Delayed start date of N/A ending on N/A</v>
      </c>
      <c r="AP717" t="s">
        <v>38</v>
      </c>
      <c r="AQ717" s="5" t="s">
        <v>64</v>
      </c>
      <c r="AR717" s="5" t="s">
        <v>181</v>
      </c>
      <c r="AS717" s="5" t="s">
        <v>64</v>
      </c>
      <c r="AT717" s="5"/>
      <c r="AU717" t="s">
        <v>38</v>
      </c>
      <c r="AV717" t="s">
        <v>38</v>
      </c>
      <c r="AW717" t="s">
        <v>38</v>
      </c>
      <c r="AX717" t="s">
        <v>90</v>
      </c>
      <c r="AY717" s="35" t="s">
        <v>3339</v>
      </c>
      <c r="AZ717" s="36" t="s">
        <v>3527</v>
      </c>
      <c r="BA717" s="36" t="s">
        <v>4409</v>
      </c>
      <c r="BB717" s="36" t="s">
        <v>6318</v>
      </c>
      <c r="BC717" s="37"/>
      <c r="BD717" s="36" t="s">
        <v>5438</v>
      </c>
      <c r="BE717" s="36" t="s">
        <v>5200</v>
      </c>
      <c r="BF717" t="s">
        <v>87</v>
      </c>
      <c r="BG717" s="39">
        <v>6537</v>
      </c>
      <c r="BH717" t="s">
        <v>53</v>
      </c>
      <c r="BI717" t="s">
        <v>221</v>
      </c>
      <c r="BJ717" s="5" t="s">
        <v>55</v>
      </c>
      <c r="BK717" t="s">
        <v>37</v>
      </c>
      <c r="BL717" t="s">
        <v>237</v>
      </c>
      <c r="BM717" t="s">
        <v>111</v>
      </c>
      <c r="BN717" t="s">
        <v>121</v>
      </c>
      <c r="BO717" t="s">
        <v>98</v>
      </c>
      <c r="BP717" s="4">
        <v>44188</v>
      </c>
      <c r="BQ717">
        <v>123</v>
      </c>
      <c r="BR717" s="5" t="s">
        <v>55</v>
      </c>
      <c r="BS717" t="s">
        <v>50</v>
      </c>
      <c r="BT717">
        <v>30215</v>
      </c>
      <c r="BU717" t="s">
        <v>38</v>
      </c>
      <c r="BV717" t="s">
        <v>38</v>
      </c>
      <c r="BW717" s="5" t="s">
        <v>55</v>
      </c>
      <c r="BX717" s="22" t="s">
        <v>55</v>
      </c>
      <c r="BY717" s="5" t="s">
        <v>55</v>
      </c>
      <c r="BZ717" s="5" t="s">
        <v>55</v>
      </c>
      <c r="CA717" t="s">
        <v>37</v>
      </c>
      <c r="CB717" t="s">
        <v>37</v>
      </c>
      <c r="CC717" t="s">
        <v>55</v>
      </c>
    </row>
    <row r="718" spans="1:81" ht="17" customHeight="1" x14ac:dyDescent="0.2">
      <c r="A718" s="7" t="s">
        <v>37</v>
      </c>
      <c r="B718" t="s">
        <v>981</v>
      </c>
      <c r="C718" t="s">
        <v>136</v>
      </c>
      <c r="D718" t="s">
        <v>166</v>
      </c>
      <c r="E718" t="str">
        <f t="shared" si="68"/>
        <v>Load Scenario 717 (Org#=1| Campus#=1, GiftType#=2, Fund#=1)</v>
      </c>
      <c r="F718" s="24" t="str">
        <f t="shared" si="69"/>
        <v>CampusName=Main Campus|GiftType=Donate| DonatePurchaseGoal=Donate|FundName= General Giving| CategoryName=</v>
      </c>
      <c r="G718" s="24" t="str">
        <f t="shared" si="70"/>
        <v>Load Scenario 717 (Org#=1| Campus#=1, GiftType#=2, Fund#=1) - Using 'Main Campus',  'Donate', using 'AmountCurrency' of '10', with a 'One-Time' transaction using a 'New Credit Card' payment type 'Visa' with account 'Visa_Corporate_Purchase' number '4055 0111 1111 1111' Submit = 'Yes'</v>
      </c>
      <c r="H718" s="24" t="str">
        <f t="shared" si="71"/>
        <v>Environment= https://sg-dev-web.securegive.com/,  User= testing+717+load@securegive.com</v>
      </c>
      <c r="I718" s="34" t="s">
        <v>244</v>
      </c>
      <c r="J718" t="s">
        <v>272</v>
      </c>
      <c r="K718" s="34" t="s">
        <v>2474</v>
      </c>
      <c r="L718" t="s">
        <v>271</v>
      </c>
      <c r="M718" t="s">
        <v>55</v>
      </c>
      <c r="N718" t="s">
        <v>55</v>
      </c>
      <c r="O718" s="1" t="s">
        <v>92</v>
      </c>
      <c r="P718" t="s">
        <v>13</v>
      </c>
      <c r="Q718">
        <v>1</v>
      </c>
      <c r="R718" s="24">
        <v>1</v>
      </c>
      <c r="S718" s="7" t="s">
        <v>213</v>
      </c>
      <c r="T718" s="7">
        <v>2</v>
      </c>
      <c r="U718" s="7" t="s">
        <v>213</v>
      </c>
      <c r="V718" s="26" t="s">
        <v>55</v>
      </c>
      <c r="W718" s="22" t="s">
        <v>55</v>
      </c>
      <c r="X718" s="32" t="s">
        <v>55</v>
      </c>
      <c r="Y718" s="32" t="s">
        <v>55</v>
      </c>
      <c r="Z718" s="22" t="s">
        <v>55</v>
      </c>
      <c r="AA718" s="22" t="s">
        <v>55</v>
      </c>
      <c r="AB718" s="22" t="s">
        <v>55</v>
      </c>
      <c r="AC718" t="s">
        <v>60</v>
      </c>
      <c r="AD718">
        <v>1</v>
      </c>
      <c r="AF718" t="s">
        <v>24</v>
      </c>
      <c r="AG718">
        <v>10</v>
      </c>
      <c r="AH718" t="s">
        <v>17</v>
      </c>
      <c r="AI718" s="5" t="s">
        <v>55</v>
      </c>
      <c r="AJ718" s="5" t="s">
        <v>55</v>
      </c>
      <c r="AK718" s="32" t="s">
        <v>55</v>
      </c>
      <c r="AL718" s="22" t="s">
        <v>55</v>
      </c>
      <c r="AM718" s="32" t="s">
        <v>55</v>
      </c>
      <c r="AN718" s="32" t="s">
        <v>55</v>
      </c>
      <c r="AO718" s="22" t="str">
        <f t="shared" si="67"/>
        <v>One-Time gift on N/A basis charged on N/A Delayed start date of N/A ending on N/A</v>
      </c>
      <c r="AP718" t="s">
        <v>38</v>
      </c>
      <c r="AQ718" s="5" t="s">
        <v>64</v>
      </c>
      <c r="AR718" s="5" t="s">
        <v>181</v>
      </c>
      <c r="AS718" s="5" t="s">
        <v>64</v>
      </c>
      <c r="AT718" s="5"/>
      <c r="AU718" t="s">
        <v>38</v>
      </c>
      <c r="AV718" t="s">
        <v>38</v>
      </c>
      <c r="AW718" t="s">
        <v>38</v>
      </c>
      <c r="AX718" t="s">
        <v>90</v>
      </c>
      <c r="AY718" s="35" t="s">
        <v>3582</v>
      </c>
      <c r="AZ718" s="36" t="s">
        <v>3449</v>
      </c>
      <c r="BA718" s="36" t="s">
        <v>4410</v>
      </c>
      <c r="BB718" s="36" t="s">
        <v>6319</v>
      </c>
      <c r="BC718" s="37"/>
      <c r="BD718" s="36" t="s">
        <v>5374</v>
      </c>
      <c r="BE718" s="36" t="s">
        <v>5503</v>
      </c>
      <c r="BF718" t="s">
        <v>87</v>
      </c>
      <c r="BG718" s="39">
        <v>94638</v>
      </c>
      <c r="BH718" t="s">
        <v>53</v>
      </c>
      <c r="BI718" t="s">
        <v>221</v>
      </c>
      <c r="BJ718" s="5" t="s">
        <v>55</v>
      </c>
      <c r="BK718" t="s">
        <v>37</v>
      </c>
      <c r="BL718" t="s">
        <v>237</v>
      </c>
      <c r="BM718" t="s">
        <v>111</v>
      </c>
      <c r="BN718" t="s">
        <v>106</v>
      </c>
      <c r="BO718" t="s">
        <v>100</v>
      </c>
      <c r="BP718" s="4">
        <v>44188</v>
      </c>
      <c r="BQ718">
        <v>123</v>
      </c>
      <c r="BR718" s="5" t="s">
        <v>55</v>
      </c>
      <c r="BS718" t="s">
        <v>172</v>
      </c>
      <c r="BT718">
        <v>30215</v>
      </c>
      <c r="BU718" t="s">
        <v>38</v>
      </c>
      <c r="BV718" t="s">
        <v>38</v>
      </c>
      <c r="BW718" s="5" t="s">
        <v>55</v>
      </c>
      <c r="BX718" s="22" t="s">
        <v>55</v>
      </c>
      <c r="BY718" s="5" t="s">
        <v>55</v>
      </c>
      <c r="BZ718" s="5" t="s">
        <v>55</v>
      </c>
      <c r="CA718" t="s">
        <v>37</v>
      </c>
      <c r="CB718" t="s">
        <v>37</v>
      </c>
      <c r="CC718" t="s">
        <v>55</v>
      </c>
    </row>
    <row r="719" spans="1:81" x14ac:dyDescent="0.2">
      <c r="A719" s="7" t="s">
        <v>37</v>
      </c>
      <c r="B719" t="s">
        <v>982</v>
      </c>
      <c r="C719" t="s">
        <v>136</v>
      </c>
      <c r="D719" t="s">
        <v>166</v>
      </c>
      <c r="E719" t="str">
        <f t="shared" si="68"/>
        <v>Load Scenario 718 (Org#=1| Campus#=1, GiftType#=2, Fund#=1)</v>
      </c>
      <c r="F719" s="24" t="str">
        <f t="shared" si="69"/>
        <v>CampusName=Main Campus|GiftType=Donate| DonatePurchaseGoal=Donate|FundName= General Giving| CategoryName=</v>
      </c>
      <c r="G719" s="24" t="str">
        <f t="shared" si="70"/>
        <v>Load Scenario 718 (Org#=1| Campus#=1, GiftType#=2, Fund#=1) - Using 'Main Campus',  'Donate', using 'AmountCurrency' of '14', with a 'One-Time' transaction using a 'New Credit Card' payment type 'Visa' with account 'Mastercard_Personal' number '5454 5454 5454 5454' Submit = 'Yes'</v>
      </c>
      <c r="H719" s="24" t="str">
        <f t="shared" si="71"/>
        <v>Environment= https://sg-dev-web.securegive.com/,  User= testing+718+load@securegive.com</v>
      </c>
      <c r="I719" s="34" t="s">
        <v>244</v>
      </c>
      <c r="J719" t="s">
        <v>272</v>
      </c>
      <c r="K719" s="34" t="s">
        <v>2475</v>
      </c>
      <c r="L719" t="s">
        <v>271</v>
      </c>
      <c r="M719" t="s">
        <v>55</v>
      </c>
      <c r="N719" t="s">
        <v>55</v>
      </c>
      <c r="O719" s="1" t="s">
        <v>92</v>
      </c>
      <c r="P719" t="s">
        <v>13</v>
      </c>
      <c r="Q719">
        <v>1</v>
      </c>
      <c r="R719" s="24">
        <v>1</v>
      </c>
      <c r="S719" s="7" t="s">
        <v>213</v>
      </c>
      <c r="T719" s="7">
        <v>2</v>
      </c>
      <c r="U719" s="7" t="s">
        <v>213</v>
      </c>
      <c r="V719" s="26" t="s">
        <v>55</v>
      </c>
      <c r="W719" s="22" t="s">
        <v>55</v>
      </c>
      <c r="X719" s="32" t="s">
        <v>55</v>
      </c>
      <c r="Y719" s="32" t="s">
        <v>55</v>
      </c>
      <c r="Z719" s="22" t="s">
        <v>55</v>
      </c>
      <c r="AA719" s="22" t="s">
        <v>55</v>
      </c>
      <c r="AB719" s="22" t="s">
        <v>55</v>
      </c>
      <c r="AC719" t="s">
        <v>60</v>
      </c>
      <c r="AD719">
        <v>1</v>
      </c>
      <c r="AF719" t="s">
        <v>24</v>
      </c>
      <c r="AG719">
        <v>14</v>
      </c>
      <c r="AH719" t="s">
        <v>17</v>
      </c>
      <c r="AI719" s="5" t="s">
        <v>55</v>
      </c>
      <c r="AJ719" s="5" t="s">
        <v>55</v>
      </c>
      <c r="AK719" s="32" t="s">
        <v>55</v>
      </c>
      <c r="AL719" s="22" t="s">
        <v>55</v>
      </c>
      <c r="AM719" s="32" t="s">
        <v>55</v>
      </c>
      <c r="AN719" s="32" t="s">
        <v>55</v>
      </c>
      <c r="AO719" s="22" t="str">
        <f t="shared" si="67"/>
        <v>One-Time gift on N/A basis charged on N/A Delayed start date of N/A ending on N/A</v>
      </c>
      <c r="AP719" t="s">
        <v>38</v>
      </c>
      <c r="AQ719" s="5" t="s">
        <v>64</v>
      </c>
      <c r="AR719" s="5" t="s">
        <v>181</v>
      </c>
      <c r="AS719" s="5" t="s">
        <v>64</v>
      </c>
      <c r="AT719" s="5"/>
      <c r="AU719" t="s">
        <v>38</v>
      </c>
      <c r="AV719" t="s">
        <v>38</v>
      </c>
      <c r="AW719" t="s">
        <v>38</v>
      </c>
      <c r="AX719" t="s">
        <v>90</v>
      </c>
      <c r="AY719" s="35" t="s">
        <v>3367</v>
      </c>
      <c r="AZ719" s="36" t="s">
        <v>3416</v>
      </c>
      <c r="BA719" s="36" t="s">
        <v>4411</v>
      </c>
      <c r="BB719" s="36" t="s">
        <v>6320</v>
      </c>
      <c r="BC719" s="37"/>
      <c r="BD719" s="36" t="s">
        <v>6321</v>
      </c>
      <c r="BE719" s="36" t="s">
        <v>5478</v>
      </c>
      <c r="BF719" t="s">
        <v>87</v>
      </c>
      <c r="BG719" s="39">
        <v>15014</v>
      </c>
      <c r="BH719" t="s">
        <v>53</v>
      </c>
      <c r="BI719" t="s">
        <v>221</v>
      </c>
      <c r="BJ719" s="5" t="s">
        <v>55</v>
      </c>
      <c r="BK719" t="s">
        <v>37</v>
      </c>
      <c r="BL719" t="s">
        <v>237</v>
      </c>
      <c r="BM719" t="s">
        <v>111</v>
      </c>
      <c r="BN719" t="s">
        <v>122</v>
      </c>
      <c r="BO719" t="s">
        <v>101</v>
      </c>
      <c r="BP719" s="4">
        <v>44188</v>
      </c>
      <c r="BQ719">
        <v>123</v>
      </c>
      <c r="BR719" s="5" t="s">
        <v>55</v>
      </c>
      <c r="BS719" t="s">
        <v>173</v>
      </c>
      <c r="BT719">
        <v>30215</v>
      </c>
      <c r="BU719" t="s">
        <v>38</v>
      </c>
      <c r="BV719" t="s">
        <v>38</v>
      </c>
      <c r="BW719" s="5" t="s">
        <v>55</v>
      </c>
      <c r="BX719" s="22" t="s">
        <v>55</v>
      </c>
      <c r="BY719" s="5" t="s">
        <v>55</v>
      </c>
      <c r="BZ719" s="5" t="s">
        <v>55</v>
      </c>
      <c r="CA719" t="s">
        <v>38</v>
      </c>
      <c r="CB719" t="s">
        <v>37</v>
      </c>
      <c r="CC719" t="s">
        <v>55</v>
      </c>
    </row>
    <row r="720" spans="1:81" x14ac:dyDescent="0.2">
      <c r="A720" s="7" t="s">
        <v>37</v>
      </c>
      <c r="B720" t="s">
        <v>983</v>
      </c>
      <c r="C720" t="s">
        <v>136</v>
      </c>
      <c r="D720" t="s">
        <v>166</v>
      </c>
      <c r="E720" t="str">
        <f t="shared" si="68"/>
        <v>Load Scenario 719 (Org#=1| Campus#=1, GiftType#=2, Fund#=1)</v>
      </c>
      <c r="F720" s="24" t="str">
        <f t="shared" si="69"/>
        <v>CampusName=Main Campus|GiftType=Donate| DonatePurchaseGoal=Donate|FundName= General Giving| CategoryName=</v>
      </c>
      <c r="G720" s="24" t="str">
        <f t="shared" si="70"/>
        <v>Load Scenario 719 (Org#=1| Campus#=1, GiftType#=2, Fund#=1) - Using 'Main Campus',  'Donate', using 'AmountCurrency' of '15', with a 'One-Time' transaction using a 'New Credit Card' payment type 'Mastercard' with account 'Mastercard_Corporate' number '5405 2222 2222 2226' Submit = 'Yes'</v>
      </c>
      <c r="H720" s="24" t="str">
        <f t="shared" si="71"/>
        <v>Environment= https://sg-dev-web.securegive.com/,  User= testing+719+load@securegive.com</v>
      </c>
      <c r="I720" s="34" t="s">
        <v>244</v>
      </c>
      <c r="J720" t="s">
        <v>272</v>
      </c>
      <c r="K720" s="34" t="s">
        <v>2476</v>
      </c>
      <c r="L720" t="s">
        <v>271</v>
      </c>
      <c r="M720" t="s">
        <v>55</v>
      </c>
      <c r="N720" t="s">
        <v>55</v>
      </c>
      <c r="O720" s="1" t="s">
        <v>92</v>
      </c>
      <c r="P720" t="s">
        <v>13</v>
      </c>
      <c r="Q720">
        <v>1</v>
      </c>
      <c r="R720" s="24">
        <v>1</v>
      </c>
      <c r="S720" s="7" t="s">
        <v>213</v>
      </c>
      <c r="T720" s="7">
        <v>2</v>
      </c>
      <c r="U720" s="7" t="s">
        <v>213</v>
      </c>
      <c r="V720" s="26" t="s">
        <v>55</v>
      </c>
      <c r="W720" s="22" t="s">
        <v>55</v>
      </c>
      <c r="X720" s="32" t="s">
        <v>55</v>
      </c>
      <c r="Y720" s="32" t="s">
        <v>55</v>
      </c>
      <c r="Z720" s="22" t="s">
        <v>55</v>
      </c>
      <c r="AA720" s="22" t="s">
        <v>55</v>
      </c>
      <c r="AB720" s="22" t="s">
        <v>55</v>
      </c>
      <c r="AC720" t="s">
        <v>60</v>
      </c>
      <c r="AD720">
        <v>1</v>
      </c>
      <c r="AF720" t="s">
        <v>24</v>
      </c>
      <c r="AG720">
        <v>15</v>
      </c>
      <c r="AH720" t="s">
        <v>17</v>
      </c>
      <c r="AI720" s="5" t="s">
        <v>55</v>
      </c>
      <c r="AJ720" s="5" t="s">
        <v>55</v>
      </c>
      <c r="AK720" s="32" t="s">
        <v>55</v>
      </c>
      <c r="AL720" s="22" t="s">
        <v>55</v>
      </c>
      <c r="AM720" s="32" t="s">
        <v>55</v>
      </c>
      <c r="AN720" s="32" t="s">
        <v>55</v>
      </c>
      <c r="AO720" s="22" t="str">
        <f t="shared" si="67"/>
        <v>One-Time gift on N/A basis charged on N/A Delayed start date of N/A ending on N/A</v>
      </c>
      <c r="AP720" t="s">
        <v>38</v>
      </c>
      <c r="AQ720" s="5" t="s">
        <v>64</v>
      </c>
      <c r="AR720" s="5" t="s">
        <v>181</v>
      </c>
      <c r="AS720" s="5" t="s">
        <v>64</v>
      </c>
      <c r="AT720" s="5"/>
      <c r="AU720" t="s">
        <v>38</v>
      </c>
      <c r="AV720" t="s">
        <v>38</v>
      </c>
      <c r="AW720" t="s">
        <v>38</v>
      </c>
      <c r="AX720" t="s">
        <v>90</v>
      </c>
      <c r="AY720" s="35" t="s">
        <v>3658</v>
      </c>
      <c r="AZ720" s="36" t="s">
        <v>3414</v>
      </c>
      <c r="BA720" s="36" t="s">
        <v>4412</v>
      </c>
      <c r="BB720" s="36" t="s">
        <v>6322</v>
      </c>
      <c r="BC720" s="37"/>
      <c r="BD720" s="36" t="s">
        <v>5854</v>
      </c>
      <c r="BE720" s="36" t="s">
        <v>5478</v>
      </c>
      <c r="BF720" t="s">
        <v>87</v>
      </c>
      <c r="BG720" s="39">
        <v>64671</v>
      </c>
      <c r="BH720" t="s">
        <v>53</v>
      </c>
      <c r="BI720" t="s">
        <v>221</v>
      </c>
      <c r="BJ720" s="5" t="s">
        <v>55</v>
      </c>
      <c r="BK720" t="s">
        <v>37</v>
      </c>
      <c r="BL720" t="s">
        <v>238</v>
      </c>
      <c r="BM720" t="s">
        <v>111</v>
      </c>
      <c r="BN720" t="s">
        <v>123</v>
      </c>
      <c r="BO720" t="s">
        <v>103</v>
      </c>
      <c r="BP720" s="4">
        <v>44188</v>
      </c>
      <c r="BQ720">
        <v>123</v>
      </c>
      <c r="BR720" s="5" t="s">
        <v>55</v>
      </c>
      <c r="BS720" t="s">
        <v>174</v>
      </c>
      <c r="BT720">
        <v>30215</v>
      </c>
      <c r="BU720" t="s">
        <v>38</v>
      </c>
      <c r="BV720" t="s">
        <v>38</v>
      </c>
      <c r="BW720" s="5" t="s">
        <v>55</v>
      </c>
      <c r="BX720" s="22" t="s">
        <v>55</v>
      </c>
      <c r="BY720" s="5" t="s">
        <v>55</v>
      </c>
      <c r="BZ720" s="5" t="s">
        <v>55</v>
      </c>
      <c r="CA720" t="s">
        <v>38</v>
      </c>
      <c r="CB720" t="s">
        <v>37</v>
      </c>
      <c r="CC720" t="s">
        <v>55</v>
      </c>
    </row>
    <row r="721" spans="1:81" x14ac:dyDescent="0.2">
      <c r="A721" s="7" t="s">
        <v>37</v>
      </c>
      <c r="B721" t="s">
        <v>984</v>
      </c>
      <c r="C721" t="s">
        <v>136</v>
      </c>
      <c r="D721" t="s">
        <v>166</v>
      </c>
      <c r="E721" t="str">
        <f t="shared" si="68"/>
        <v>Load Scenario 720 (Org#=1| Campus#=1, GiftType#=2, Fund#=1)</v>
      </c>
      <c r="F721" s="24" t="str">
        <f t="shared" si="69"/>
        <v>CampusName=Main Campus|GiftType=Donate| DonatePurchaseGoal=Donate|FundName= General Giving| CategoryName=</v>
      </c>
      <c r="G721" s="24" t="str">
        <f t="shared" si="70"/>
        <v>Load Scenario 720 (Org#=1| Campus#=1, GiftType#=2, Fund#=1) - Using 'Main Campus',  'Donate', using 'AmountCurrency' of '16', with a 'One-Time' transaction using a 'New Credit Card' payment type 'Discover' with account 'Discover' number '6011 0009 9550 0000' Submit = 'Yes'</v>
      </c>
      <c r="H721" s="24" t="str">
        <f t="shared" si="71"/>
        <v>Environment= https://sg-dev-web.securegive.com/,  User= testing+720+load@securegive.com</v>
      </c>
      <c r="I721" s="34" t="s">
        <v>244</v>
      </c>
      <c r="J721" t="s">
        <v>272</v>
      </c>
      <c r="K721" s="34" t="s">
        <v>2477</v>
      </c>
      <c r="L721" t="s">
        <v>271</v>
      </c>
      <c r="M721" t="s">
        <v>55</v>
      </c>
      <c r="N721" t="s">
        <v>55</v>
      </c>
      <c r="O721" s="1" t="s">
        <v>92</v>
      </c>
      <c r="P721" t="s">
        <v>13</v>
      </c>
      <c r="Q721">
        <v>1</v>
      </c>
      <c r="R721" s="24">
        <v>1</v>
      </c>
      <c r="S721" s="7" t="s">
        <v>213</v>
      </c>
      <c r="T721" s="7">
        <v>2</v>
      </c>
      <c r="U721" s="7" t="s">
        <v>213</v>
      </c>
      <c r="V721" s="26" t="s">
        <v>55</v>
      </c>
      <c r="W721" s="22" t="s">
        <v>55</v>
      </c>
      <c r="X721" s="32" t="s">
        <v>55</v>
      </c>
      <c r="Y721" s="32" t="s">
        <v>55</v>
      </c>
      <c r="Z721" s="22" t="s">
        <v>55</v>
      </c>
      <c r="AA721" s="22" t="s">
        <v>55</v>
      </c>
      <c r="AB721" s="22" t="s">
        <v>55</v>
      </c>
      <c r="AC721" t="s">
        <v>60</v>
      </c>
      <c r="AD721">
        <v>1</v>
      </c>
      <c r="AF721" t="s">
        <v>24</v>
      </c>
      <c r="AG721">
        <v>16</v>
      </c>
      <c r="AH721" t="s">
        <v>17</v>
      </c>
      <c r="AI721" s="5" t="s">
        <v>55</v>
      </c>
      <c r="AJ721" s="5" t="s">
        <v>55</v>
      </c>
      <c r="AK721" s="32" t="s">
        <v>55</v>
      </c>
      <c r="AL721" s="22" t="s">
        <v>55</v>
      </c>
      <c r="AM721" s="32" t="s">
        <v>55</v>
      </c>
      <c r="AN721" s="32" t="s">
        <v>55</v>
      </c>
      <c r="AO721" s="22" t="str">
        <f t="shared" si="67"/>
        <v>One-Time gift on N/A basis charged on N/A Delayed start date of N/A ending on N/A</v>
      </c>
      <c r="AP721" t="s">
        <v>38</v>
      </c>
      <c r="AQ721" s="5" t="s">
        <v>64</v>
      </c>
      <c r="AR721" s="5" t="s">
        <v>181</v>
      </c>
      <c r="AS721" s="5" t="s">
        <v>64</v>
      </c>
      <c r="AT721" s="5"/>
      <c r="AU721" t="s">
        <v>38</v>
      </c>
      <c r="AV721" t="s">
        <v>38</v>
      </c>
      <c r="AW721" t="s">
        <v>38</v>
      </c>
      <c r="AX721" t="s">
        <v>90</v>
      </c>
      <c r="AY721" s="35" t="s">
        <v>3520</v>
      </c>
      <c r="AZ721" s="36" t="s">
        <v>3645</v>
      </c>
      <c r="BA721" s="36" t="s">
        <v>4413</v>
      </c>
      <c r="BB721" s="36" t="s">
        <v>6323</v>
      </c>
      <c r="BC721" s="37"/>
      <c r="BD721" s="36" t="s">
        <v>5775</v>
      </c>
      <c r="BE721" s="36" t="s">
        <v>5226</v>
      </c>
      <c r="BF721" t="s">
        <v>87</v>
      </c>
      <c r="BG721" s="39">
        <v>27585</v>
      </c>
      <c r="BH721" t="s">
        <v>53</v>
      </c>
      <c r="BI721" t="s">
        <v>221</v>
      </c>
      <c r="BJ721" s="5" t="s">
        <v>55</v>
      </c>
      <c r="BK721" t="s">
        <v>37</v>
      </c>
      <c r="BL721" t="s">
        <v>96</v>
      </c>
      <c r="BM721" t="s">
        <v>111</v>
      </c>
      <c r="BN721" t="s">
        <v>96</v>
      </c>
      <c r="BO721" t="s">
        <v>104</v>
      </c>
      <c r="BP721" s="4">
        <v>44188</v>
      </c>
      <c r="BQ721">
        <v>123</v>
      </c>
      <c r="BR721" s="5" t="s">
        <v>55</v>
      </c>
      <c r="BS721" t="s">
        <v>175</v>
      </c>
      <c r="BT721">
        <v>30215</v>
      </c>
      <c r="BU721" t="s">
        <v>38</v>
      </c>
      <c r="BV721" t="s">
        <v>38</v>
      </c>
      <c r="BW721" s="5" t="s">
        <v>55</v>
      </c>
      <c r="BX721" s="22" t="s">
        <v>55</v>
      </c>
      <c r="BY721" s="5" t="s">
        <v>55</v>
      </c>
      <c r="BZ721" s="5" t="s">
        <v>55</v>
      </c>
      <c r="CA721" t="s">
        <v>37</v>
      </c>
      <c r="CB721" t="s">
        <v>37</v>
      </c>
      <c r="CC721" t="s">
        <v>55</v>
      </c>
    </row>
    <row r="722" spans="1:81" x14ac:dyDescent="0.2">
      <c r="A722" s="7" t="s">
        <v>37</v>
      </c>
      <c r="B722" t="s">
        <v>985</v>
      </c>
      <c r="C722" t="s">
        <v>136</v>
      </c>
      <c r="D722" t="s">
        <v>166</v>
      </c>
      <c r="E722" t="str">
        <f t="shared" si="68"/>
        <v>Load Scenario 721 (Org#=1| Campus#=1, GiftType#=2, Fund#=1)</v>
      </c>
      <c r="F722" s="24" t="str">
        <f t="shared" si="69"/>
        <v>CampusName=Main Campus|GiftType=Donate| DonatePurchaseGoal=Donate|FundName= General Giving| CategoryName=</v>
      </c>
      <c r="G722" s="24" t="str">
        <f t="shared" si="70"/>
        <v>Load Scenario 721 (Org#=1| Campus#=1, GiftType#=2, Fund#=1) - Using 'Main Campus',  'Donate', using 'AmountCurrency' of '10', with a 'One-Time' transaction using a 'New Credit Card' payment type 'Amex' with account 'American_Express' number '3714 496353 98431' Submit = 'Yes'</v>
      </c>
      <c r="H722" s="24" t="str">
        <f t="shared" si="71"/>
        <v>Environment= https://sg-dev-web.securegive.com/,  User= testing+721+load@securegive.com</v>
      </c>
      <c r="I722" s="34" t="s">
        <v>244</v>
      </c>
      <c r="J722" t="s">
        <v>272</v>
      </c>
      <c r="K722" s="34" t="s">
        <v>2478</v>
      </c>
      <c r="L722" t="s">
        <v>271</v>
      </c>
      <c r="M722" t="s">
        <v>55</v>
      </c>
      <c r="N722" t="s">
        <v>55</v>
      </c>
      <c r="O722" s="1" t="s">
        <v>92</v>
      </c>
      <c r="P722" t="s">
        <v>13</v>
      </c>
      <c r="Q722">
        <v>1</v>
      </c>
      <c r="R722" s="24">
        <v>1</v>
      </c>
      <c r="S722" s="7" t="s">
        <v>213</v>
      </c>
      <c r="T722" s="7">
        <v>2</v>
      </c>
      <c r="U722" s="7" t="s">
        <v>213</v>
      </c>
      <c r="V722" s="26" t="s">
        <v>55</v>
      </c>
      <c r="W722" s="22" t="s">
        <v>55</v>
      </c>
      <c r="X722" s="32" t="s">
        <v>55</v>
      </c>
      <c r="Y722" s="32" t="s">
        <v>55</v>
      </c>
      <c r="Z722" s="22" t="s">
        <v>55</v>
      </c>
      <c r="AA722" s="22" t="s">
        <v>55</v>
      </c>
      <c r="AB722" s="22" t="s">
        <v>55</v>
      </c>
      <c r="AC722" t="s">
        <v>60</v>
      </c>
      <c r="AD722">
        <v>1</v>
      </c>
      <c r="AF722" t="s">
        <v>24</v>
      </c>
      <c r="AG722">
        <v>10</v>
      </c>
      <c r="AH722" t="s">
        <v>17</v>
      </c>
      <c r="AI722" s="5" t="s">
        <v>55</v>
      </c>
      <c r="AJ722" s="5" t="s">
        <v>55</v>
      </c>
      <c r="AK722" s="32" t="s">
        <v>55</v>
      </c>
      <c r="AL722" s="22" t="s">
        <v>55</v>
      </c>
      <c r="AM722" s="32" t="s">
        <v>55</v>
      </c>
      <c r="AN722" s="32" t="s">
        <v>55</v>
      </c>
      <c r="AO722" s="22" t="str">
        <f t="shared" si="67"/>
        <v>One-Time gift on N/A basis charged on N/A Delayed start date of N/A ending on N/A</v>
      </c>
      <c r="AP722" t="s">
        <v>38</v>
      </c>
      <c r="AQ722" s="5" t="s">
        <v>64</v>
      </c>
      <c r="AR722" s="5" t="s">
        <v>181</v>
      </c>
      <c r="AS722" s="5" t="s">
        <v>64</v>
      </c>
      <c r="AT722" s="5"/>
      <c r="AU722" t="s">
        <v>38</v>
      </c>
      <c r="AV722" t="s">
        <v>38</v>
      </c>
      <c r="AW722" t="s">
        <v>38</v>
      </c>
      <c r="AX722" t="s">
        <v>90</v>
      </c>
      <c r="AY722" s="35" t="s">
        <v>3478</v>
      </c>
      <c r="AZ722" s="36" t="s">
        <v>3605</v>
      </c>
      <c r="BA722" s="36" t="s">
        <v>4414</v>
      </c>
      <c r="BB722" s="36" t="s">
        <v>6324</v>
      </c>
      <c r="BC722" s="37"/>
      <c r="BD722" s="36" t="s">
        <v>6325</v>
      </c>
      <c r="BE722" s="36" t="s">
        <v>3399</v>
      </c>
      <c r="BF722" t="s">
        <v>87</v>
      </c>
      <c r="BG722" s="39">
        <v>41592</v>
      </c>
      <c r="BH722" t="s">
        <v>53</v>
      </c>
      <c r="BI722" t="s">
        <v>221</v>
      </c>
      <c r="BJ722" s="5" t="s">
        <v>55</v>
      </c>
      <c r="BK722" t="s">
        <v>37</v>
      </c>
      <c r="BL722" t="s">
        <v>239</v>
      </c>
      <c r="BM722" t="s">
        <v>111</v>
      </c>
      <c r="BN722" t="s">
        <v>107</v>
      </c>
      <c r="BO722" t="s">
        <v>105</v>
      </c>
      <c r="BP722" s="4">
        <v>44188</v>
      </c>
      <c r="BQ722" s="5" t="s">
        <v>55</v>
      </c>
      <c r="BR722">
        <v>1234</v>
      </c>
      <c r="BS722" t="s">
        <v>176</v>
      </c>
      <c r="BT722">
        <v>30215</v>
      </c>
      <c r="BU722" t="s">
        <v>38</v>
      </c>
      <c r="BV722" t="s">
        <v>55</v>
      </c>
      <c r="BW722" s="5" t="s">
        <v>55</v>
      </c>
      <c r="BX722" s="22" t="s">
        <v>55</v>
      </c>
      <c r="BY722" s="5" t="s">
        <v>55</v>
      </c>
      <c r="BZ722" s="5" t="s">
        <v>55</v>
      </c>
      <c r="CA722" t="s">
        <v>37</v>
      </c>
      <c r="CB722" t="s">
        <v>37</v>
      </c>
      <c r="CC722" t="s">
        <v>55</v>
      </c>
    </row>
    <row r="723" spans="1:81" x14ac:dyDescent="0.2">
      <c r="A723" s="7" t="s">
        <v>37</v>
      </c>
      <c r="B723" t="s">
        <v>986</v>
      </c>
      <c r="C723" t="s">
        <v>136</v>
      </c>
      <c r="D723" t="s">
        <v>166</v>
      </c>
      <c r="E723" t="str">
        <f t="shared" si="68"/>
        <v>Load Scenario 722 (Org#=1| Campus#=1, GiftType#=2, Fund#=1)</v>
      </c>
      <c r="F723" s="24" t="str">
        <f t="shared" si="69"/>
        <v>CampusName=Main Campus|GiftType=Donate| DonatePurchaseGoal=Donate|FundName= General Giving| CategoryName=</v>
      </c>
      <c r="G723" s="24" t="str">
        <f t="shared" si="70"/>
        <v>Load Scenario 722 (Org#=1| Campus#=1, GiftType#=2, Fund#=1) - Using 'Main Campus',  'Donate', using 'AmountCurrency' of '10', with a 'One-Time' transaction using a 'New Bank Account' payment type 'ach' with account 'NormalAccount' number '856667' Submit = 'Yes'</v>
      </c>
      <c r="H723" s="24" t="str">
        <f t="shared" si="71"/>
        <v>Environment= https://sg-dev-web.securegive.com/,  User= testing+722+load@securegive.com</v>
      </c>
      <c r="I723" s="34" t="s">
        <v>244</v>
      </c>
      <c r="J723" t="s">
        <v>272</v>
      </c>
      <c r="K723" s="34" t="s">
        <v>2479</v>
      </c>
      <c r="L723" t="s">
        <v>271</v>
      </c>
      <c r="M723" t="s">
        <v>55</v>
      </c>
      <c r="N723" t="s">
        <v>55</v>
      </c>
      <c r="O723" s="1" t="s">
        <v>92</v>
      </c>
      <c r="P723" t="s">
        <v>13</v>
      </c>
      <c r="Q723">
        <v>1</v>
      </c>
      <c r="R723" s="24">
        <v>1</v>
      </c>
      <c r="S723" s="7" t="s">
        <v>213</v>
      </c>
      <c r="T723" s="7">
        <v>2</v>
      </c>
      <c r="U723" s="7" t="s">
        <v>213</v>
      </c>
      <c r="V723" s="26" t="s">
        <v>55</v>
      </c>
      <c r="W723" s="22" t="s">
        <v>55</v>
      </c>
      <c r="X723" s="32" t="s">
        <v>55</v>
      </c>
      <c r="Y723" s="32" t="s">
        <v>55</v>
      </c>
      <c r="Z723" s="22" t="s">
        <v>55</v>
      </c>
      <c r="AA723" s="22" t="s">
        <v>55</v>
      </c>
      <c r="AB723" s="22" t="s">
        <v>55</v>
      </c>
      <c r="AC723" t="s">
        <v>60</v>
      </c>
      <c r="AD723">
        <v>1</v>
      </c>
      <c r="AF723" t="s">
        <v>24</v>
      </c>
      <c r="AG723">
        <v>10</v>
      </c>
      <c r="AH723" t="s">
        <v>17</v>
      </c>
      <c r="AI723" s="5" t="s">
        <v>55</v>
      </c>
      <c r="AJ723" s="5" t="s">
        <v>55</v>
      </c>
      <c r="AK723" s="32" t="s">
        <v>55</v>
      </c>
      <c r="AL723" s="22" t="s">
        <v>55</v>
      </c>
      <c r="AM723" s="32" t="s">
        <v>55</v>
      </c>
      <c r="AN723" s="32" t="s">
        <v>55</v>
      </c>
      <c r="AO723" s="22" t="str">
        <f t="shared" si="67"/>
        <v>One-Time gift on N/A basis charged on N/A Delayed start date of N/A ending on N/A</v>
      </c>
      <c r="AP723" t="s">
        <v>38</v>
      </c>
      <c r="AQ723" s="5" t="s">
        <v>64</v>
      </c>
      <c r="AR723" s="5" t="s">
        <v>181</v>
      </c>
      <c r="AS723" s="5" t="s">
        <v>64</v>
      </c>
      <c r="AT723" s="5"/>
      <c r="AU723" t="s">
        <v>38</v>
      </c>
      <c r="AV723" t="s">
        <v>38</v>
      </c>
      <c r="AW723" t="s">
        <v>38</v>
      </c>
      <c r="AX723" t="s">
        <v>90</v>
      </c>
      <c r="AY723" s="35" t="s">
        <v>3301</v>
      </c>
      <c r="AZ723" s="36" t="s">
        <v>3358</v>
      </c>
      <c r="BA723" s="36" t="s">
        <v>4415</v>
      </c>
      <c r="BB723" s="36" t="s">
        <v>6326</v>
      </c>
      <c r="BC723" s="37"/>
      <c r="BD723" s="36" t="s">
        <v>5785</v>
      </c>
      <c r="BE723" s="36" t="s">
        <v>5248</v>
      </c>
      <c r="BF723" t="s">
        <v>87</v>
      </c>
      <c r="BG723" s="39">
        <v>72643</v>
      </c>
      <c r="BH723" t="s">
        <v>126</v>
      </c>
      <c r="BI723" t="s">
        <v>221</v>
      </c>
      <c r="BJ723" s="5" t="s">
        <v>55</v>
      </c>
      <c r="BK723" s="5" t="s">
        <v>55</v>
      </c>
      <c r="BL723" t="s">
        <v>236</v>
      </c>
      <c r="BM723" t="s">
        <v>110</v>
      </c>
      <c r="BN723" t="s">
        <v>119</v>
      </c>
      <c r="BO723">
        <v>856667</v>
      </c>
      <c r="BP723" s="5" t="s">
        <v>55</v>
      </c>
      <c r="BQ723" s="5" t="s">
        <v>55</v>
      </c>
      <c r="BR723" s="5" t="s">
        <v>55</v>
      </c>
      <c r="BS723" s="5" t="s">
        <v>55</v>
      </c>
      <c r="BT723" s="5" t="s">
        <v>55</v>
      </c>
      <c r="BU723" s="5" t="s">
        <v>55</v>
      </c>
      <c r="BV723" t="s">
        <v>38</v>
      </c>
      <c r="BW723" t="s">
        <v>51</v>
      </c>
      <c r="BX723" s="6" t="s">
        <v>132</v>
      </c>
      <c r="BY723" t="s">
        <v>52</v>
      </c>
      <c r="BZ723" s="5" t="s">
        <v>131</v>
      </c>
      <c r="CA723" t="s">
        <v>38</v>
      </c>
      <c r="CB723" t="s">
        <v>37</v>
      </c>
      <c r="CC723" t="s">
        <v>215</v>
      </c>
    </row>
    <row r="724" spans="1:81" x14ac:dyDescent="0.2">
      <c r="A724" s="7" t="s">
        <v>37</v>
      </c>
      <c r="B724" t="s">
        <v>987</v>
      </c>
      <c r="C724" t="s">
        <v>136</v>
      </c>
      <c r="D724" t="s">
        <v>166</v>
      </c>
      <c r="E724" t="str">
        <f t="shared" si="68"/>
        <v>Load Scenario 723 (Org#=1| Campus#=1, GiftType#=2, Fund#=1)</v>
      </c>
      <c r="F724" s="24" t="str">
        <f t="shared" si="69"/>
        <v>CampusName=Main Campus|GiftType=Donate| DonatePurchaseGoal=Donate|FundName= General Giving| CategoryName=</v>
      </c>
      <c r="G724" s="24" t="str">
        <f t="shared" si="70"/>
        <v>Load Scenario 723 (Org#=1| Campus#=1, GiftType#=2, Fund#=1) - Using 'Main Campus',  'Donate', using 'AmountCurrency' of '10', with a 'One-Time' transaction using a 'New Credit Card' payment type 'Visa' with account 'Visa_Personal' number '4111 1111 1111 1111' Submit = 'Yes'</v>
      </c>
      <c r="H724" s="24" t="str">
        <f t="shared" si="71"/>
        <v>Environment= https://sg-dev-web.securegive.com/,  User= testing+723+load@securegive.com</v>
      </c>
      <c r="I724" s="34" t="s">
        <v>244</v>
      </c>
      <c r="J724" t="s">
        <v>272</v>
      </c>
      <c r="K724" s="34" t="s">
        <v>2480</v>
      </c>
      <c r="L724" t="s">
        <v>271</v>
      </c>
      <c r="M724" t="s">
        <v>55</v>
      </c>
      <c r="N724" t="s">
        <v>55</v>
      </c>
      <c r="O724" s="1" t="s">
        <v>92</v>
      </c>
      <c r="P724" t="s">
        <v>13</v>
      </c>
      <c r="Q724">
        <v>1</v>
      </c>
      <c r="R724" s="24">
        <v>1</v>
      </c>
      <c r="S724" s="7" t="s">
        <v>213</v>
      </c>
      <c r="T724" s="7">
        <v>2</v>
      </c>
      <c r="U724" s="7" t="s">
        <v>213</v>
      </c>
      <c r="V724" s="26" t="s">
        <v>55</v>
      </c>
      <c r="W724" s="22" t="s">
        <v>55</v>
      </c>
      <c r="X724" s="32" t="s">
        <v>55</v>
      </c>
      <c r="Y724" s="32" t="s">
        <v>55</v>
      </c>
      <c r="Z724" s="22" t="s">
        <v>55</v>
      </c>
      <c r="AA724" s="22" t="s">
        <v>55</v>
      </c>
      <c r="AB724" s="22" t="s">
        <v>55</v>
      </c>
      <c r="AC724" t="s">
        <v>60</v>
      </c>
      <c r="AD724">
        <v>1</v>
      </c>
      <c r="AF724" t="s">
        <v>24</v>
      </c>
      <c r="AG724">
        <v>10</v>
      </c>
      <c r="AH724" t="s">
        <v>17</v>
      </c>
      <c r="AI724" s="5" t="s">
        <v>55</v>
      </c>
      <c r="AJ724" s="5" t="s">
        <v>55</v>
      </c>
      <c r="AK724" s="32" t="s">
        <v>55</v>
      </c>
      <c r="AL724" s="22" t="s">
        <v>55</v>
      </c>
      <c r="AM724" s="32" t="s">
        <v>55</v>
      </c>
      <c r="AN724" s="32" t="s">
        <v>55</v>
      </c>
      <c r="AO724" s="22" t="str">
        <f t="shared" si="67"/>
        <v>One-Time gift on N/A basis charged on N/A Delayed start date of N/A ending on N/A</v>
      </c>
      <c r="AP724" t="s">
        <v>38</v>
      </c>
      <c r="AQ724" s="5" t="s">
        <v>64</v>
      </c>
      <c r="AR724" s="5" t="s">
        <v>181</v>
      </c>
      <c r="AS724" s="5" t="s">
        <v>64</v>
      </c>
      <c r="AT724" s="5"/>
      <c r="AU724" t="s">
        <v>38</v>
      </c>
      <c r="AV724" t="s">
        <v>38</v>
      </c>
      <c r="AW724" t="s">
        <v>38</v>
      </c>
      <c r="AX724" t="s">
        <v>90</v>
      </c>
      <c r="AY724" s="35" t="s">
        <v>3370</v>
      </c>
      <c r="AZ724" s="36" t="s">
        <v>3557</v>
      </c>
      <c r="BA724" s="36" t="s">
        <v>4416</v>
      </c>
      <c r="BB724" s="36" t="s">
        <v>6327</v>
      </c>
      <c r="BC724" s="37"/>
      <c r="BD724" s="36" t="s">
        <v>5417</v>
      </c>
      <c r="BE724" s="36" t="s">
        <v>5287</v>
      </c>
      <c r="BF724" t="s">
        <v>87</v>
      </c>
      <c r="BG724" s="39">
        <v>98500</v>
      </c>
      <c r="BH724" t="s">
        <v>53</v>
      </c>
      <c r="BI724" t="s">
        <v>221</v>
      </c>
      <c r="BJ724" s="5" t="s">
        <v>55</v>
      </c>
      <c r="BK724" t="s">
        <v>37</v>
      </c>
      <c r="BL724" t="s">
        <v>237</v>
      </c>
      <c r="BM724" t="s">
        <v>111</v>
      </c>
      <c r="BN724" t="s">
        <v>121</v>
      </c>
      <c r="BO724" t="s">
        <v>98</v>
      </c>
      <c r="BP724" s="4">
        <v>44188</v>
      </c>
      <c r="BQ724">
        <v>123</v>
      </c>
      <c r="BR724" s="5" t="s">
        <v>55</v>
      </c>
      <c r="BS724" t="s">
        <v>50</v>
      </c>
      <c r="BT724">
        <v>30215</v>
      </c>
      <c r="BU724" t="s">
        <v>38</v>
      </c>
      <c r="BV724" t="s">
        <v>38</v>
      </c>
      <c r="BW724" s="5" t="s">
        <v>55</v>
      </c>
      <c r="BX724" s="22" t="s">
        <v>55</v>
      </c>
      <c r="BY724" s="5" t="s">
        <v>55</v>
      </c>
      <c r="BZ724" s="5" t="s">
        <v>55</v>
      </c>
      <c r="CA724" t="s">
        <v>37</v>
      </c>
      <c r="CB724" t="s">
        <v>37</v>
      </c>
      <c r="CC724" t="s">
        <v>55</v>
      </c>
    </row>
    <row r="725" spans="1:81" ht="17" customHeight="1" x14ac:dyDescent="0.2">
      <c r="A725" s="7" t="s">
        <v>37</v>
      </c>
      <c r="B725" t="s">
        <v>988</v>
      </c>
      <c r="C725" t="s">
        <v>136</v>
      </c>
      <c r="D725" t="s">
        <v>166</v>
      </c>
      <c r="E725" t="str">
        <f t="shared" si="68"/>
        <v>Load Scenario 724 (Org#=1| Campus#=1, GiftType#=2, Fund#=1)</v>
      </c>
      <c r="F725" s="24" t="str">
        <f t="shared" si="69"/>
        <v>CampusName=Main Campus|GiftType=Donate| DonatePurchaseGoal=Donate|FundName= General Giving| CategoryName=</v>
      </c>
      <c r="G725" s="24" t="str">
        <f t="shared" si="70"/>
        <v>Load Scenario 724 (Org#=1| Campus#=1, GiftType#=2, Fund#=1) - Using 'Main Campus',  'Donate', using 'AmountCurrency' of '10', with a 'One-Time' transaction using a 'New Credit Card' payment type 'Visa' with account 'Visa_Corporate_Purchase' number '4055 0111 1111 1111' Submit = 'Yes'</v>
      </c>
      <c r="H725" s="24" t="str">
        <f t="shared" si="71"/>
        <v>Environment= https://sg-dev-web.securegive.com/,  User= testing+724+load@securegive.com</v>
      </c>
      <c r="I725" s="34" t="s">
        <v>244</v>
      </c>
      <c r="J725" t="s">
        <v>272</v>
      </c>
      <c r="K725" s="34" t="s">
        <v>2481</v>
      </c>
      <c r="L725" t="s">
        <v>271</v>
      </c>
      <c r="M725" t="s">
        <v>55</v>
      </c>
      <c r="N725" t="s">
        <v>55</v>
      </c>
      <c r="O725" s="1" t="s">
        <v>92</v>
      </c>
      <c r="P725" t="s">
        <v>13</v>
      </c>
      <c r="Q725">
        <v>1</v>
      </c>
      <c r="R725" s="24">
        <v>1</v>
      </c>
      <c r="S725" s="7" t="s">
        <v>213</v>
      </c>
      <c r="T725" s="7">
        <v>2</v>
      </c>
      <c r="U725" s="7" t="s">
        <v>213</v>
      </c>
      <c r="V725" s="26" t="s">
        <v>55</v>
      </c>
      <c r="W725" s="22" t="s">
        <v>55</v>
      </c>
      <c r="X725" s="32" t="s">
        <v>55</v>
      </c>
      <c r="Y725" s="32" t="s">
        <v>55</v>
      </c>
      <c r="Z725" s="22" t="s">
        <v>55</v>
      </c>
      <c r="AA725" s="22" t="s">
        <v>55</v>
      </c>
      <c r="AB725" s="22" t="s">
        <v>55</v>
      </c>
      <c r="AC725" t="s">
        <v>60</v>
      </c>
      <c r="AD725">
        <v>1</v>
      </c>
      <c r="AF725" t="s">
        <v>24</v>
      </c>
      <c r="AG725">
        <v>10</v>
      </c>
      <c r="AH725" t="s">
        <v>17</v>
      </c>
      <c r="AI725" s="5" t="s">
        <v>55</v>
      </c>
      <c r="AJ725" s="5" t="s">
        <v>55</v>
      </c>
      <c r="AK725" s="32" t="s">
        <v>55</v>
      </c>
      <c r="AL725" s="22" t="s">
        <v>55</v>
      </c>
      <c r="AM725" s="32" t="s">
        <v>55</v>
      </c>
      <c r="AN725" s="32" t="s">
        <v>55</v>
      </c>
      <c r="AO725" s="22" t="str">
        <f t="shared" si="67"/>
        <v>One-Time gift on N/A basis charged on N/A Delayed start date of N/A ending on N/A</v>
      </c>
      <c r="AP725" t="s">
        <v>38</v>
      </c>
      <c r="AQ725" s="5" t="s">
        <v>64</v>
      </c>
      <c r="AR725" s="5" t="s">
        <v>181</v>
      </c>
      <c r="AS725" s="5" t="s">
        <v>64</v>
      </c>
      <c r="AT725" s="5"/>
      <c r="AU725" t="s">
        <v>38</v>
      </c>
      <c r="AV725" t="s">
        <v>38</v>
      </c>
      <c r="AW725" t="s">
        <v>38</v>
      </c>
      <c r="AX725" t="s">
        <v>90</v>
      </c>
      <c r="AY725" s="35" t="s">
        <v>3549</v>
      </c>
      <c r="AZ725" s="36" t="s">
        <v>3534</v>
      </c>
      <c r="BA725" s="36" t="s">
        <v>4417</v>
      </c>
      <c r="BB725" s="36" t="s">
        <v>6328</v>
      </c>
      <c r="BC725" s="37"/>
      <c r="BD725" s="36" t="s">
        <v>5726</v>
      </c>
      <c r="BE725" s="36" t="s">
        <v>5362</v>
      </c>
      <c r="BF725" t="s">
        <v>87</v>
      </c>
      <c r="BG725" s="39">
        <v>18174</v>
      </c>
      <c r="BH725" t="s">
        <v>53</v>
      </c>
      <c r="BI725" t="s">
        <v>221</v>
      </c>
      <c r="BJ725" s="5" t="s">
        <v>55</v>
      </c>
      <c r="BK725" t="s">
        <v>37</v>
      </c>
      <c r="BL725" t="s">
        <v>237</v>
      </c>
      <c r="BM725" t="s">
        <v>111</v>
      </c>
      <c r="BN725" t="s">
        <v>106</v>
      </c>
      <c r="BO725" t="s">
        <v>100</v>
      </c>
      <c r="BP725" s="4">
        <v>44188</v>
      </c>
      <c r="BQ725">
        <v>123</v>
      </c>
      <c r="BR725" s="5" t="s">
        <v>55</v>
      </c>
      <c r="BS725" t="s">
        <v>172</v>
      </c>
      <c r="BT725">
        <v>30215</v>
      </c>
      <c r="BU725" t="s">
        <v>38</v>
      </c>
      <c r="BV725" t="s">
        <v>38</v>
      </c>
      <c r="BW725" s="5" t="s">
        <v>55</v>
      </c>
      <c r="BX725" s="22" t="s">
        <v>55</v>
      </c>
      <c r="BY725" s="5" t="s">
        <v>55</v>
      </c>
      <c r="BZ725" s="5" t="s">
        <v>55</v>
      </c>
      <c r="CA725" t="s">
        <v>37</v>
      </c>
      <c r="CB725" t="s">
        <v>37</v>
      </c>
      <c r="CC725" t="s">
        <v>55</v>
      </c>
    </row>
    <row r="726" spans="1:81" x14ac:dyDescent="0.2">
      <c r="A726" s="7" t="s">
        <v>37</v>
      </c>
      <c r="B726" t="s">
        <v>989</v>
      </c>
      <c r="C726" t="s">
        <v>136</v>
      </c>
      <c r="D726" t="s">
        <v>166</v>
      </c>
      <c r="E726" t="str">
        <f t="shared" si="68"/>
        <v>Load Scenario 725 (Org#=1| Campus#=1, GiftType#=2, Fund#=1)</v>
      </c>
      <c r="F726" s="24" t="str">
        <f t="shared" si="69"/>
        <v>CampusName=Main Campus|GiftType=Donate| DonatePurchaseGoal=Donate|FundName= General Giving| CategoryName=</v>
      </c>
      <c r="G726" s="24" t="str">
        <f t="shared" si="70"/>
        <v>Load Scenario 725 (Org#=1| Campus#=1, GiftType#=2, Fund#=1) - Using 'Main Campus',  'Donate', using 'AmountCurrency' of '14', with a 'One-Time' transaction using a 'New Credit Card' payment type 'Visa' with account 'Mastercard_Personal' number '5454 5454 5454 5454' Submit = 'Yes'</v>
      </c>
      <c r="H726" s="24" t="str">
        <f t="shared" si="71"/>
        <v>Environment= https://sg-dev-web.securegive.com/,  User= testing+725+load@securegive.com</v>
      </c>
      <c r="I726" s="34" t="s">
        <v>244</v>
      </c>
      <c r="J726" t="s">
        <v>272</v>
      </c>
      <c r="K726" s="34" t="s">
        <v>2482</v>
      </c>
      <c r="L726" t="s">
        <v>271</v>
      </c>
      <c r="M726" t="s">
        <v>55</v>
      </c>
      <c r="N726" t="s">
        <v>55</v>
      </c>
      <c r="O726" s="1" t="s">
        <v>92</v>
      </c>
      <c r="P726" t="s">
        <v>13</v>
      </c>
      <c r="Q726">
        <v>1</v>
      </c>
      <c r="R726" s="24">
        <v>1</v>
      </c>
      <c r="S726" s="7" t="s">
        <v>213</v>
      </c>
      <c r="T726" s="7">
        <v>2</v>
      </c>
      <c r="U726" s="7" t="s">
        <v>213</v>
      </c>
      <c r="V726" s="26" t="s">
        <v>55</v>
      </c>
      <c r="W726" s="22" t="s">
        <v>55</v>
      </c>
      <c r="X726" s="32" t="s">
        <v>55</v>
      </c>
      <c r="Y726" s="32" t="s">
        <v>55</v>
      </c>
      <c r="Z726" s="22" t="s">
        <v>55</v>
      </c>
      <c r="AA726" s="22" t="s">
        <v>55</v>
      </c>
      <c r="AB726" s="22" t="s">
        <v>55</v>
      </c>
      <c r="AC726" t="s">
        <v>60</v>
      </c>
      <c r="AD726">
        <v>1</v>
      </c>
      <c r="AF726" t="s">
        <v>24</v>
      </c>
      <c r="AG726">
        <v>14</v>
      </c>
      <c r="AH726" t="s">
        <v>17</v>
      </c>
      <c r="AI726" s="5" t="s">
        <v>55</v>
      </c>
      <c r="AJ726" s="5" t="s">
        <v>55</v>
      </c>
      <c r="AK726" s="32" t="s">
        <v>55</v>
      </c>
      <c r="AL726" s="22" t="s">
        <v>55</v>
      </c>
      <c r="AM726" s="32" t="s">
        <v>55</v>
      </c>
      <c r="AN726" s="32" t="s">
        <v>55</v>
      </c>
      <c r="AO726" s="22" t="str">
        <f t="shared" si="67"/>
        <v>One-Time gift on N/A basis charged on N/A Delayed start date of N/A ending on N/A</v>
      </c>
      <c r="AP726" t="s">
        <v>38</v>
      </c>
      <c r="AQ726" s="5" t="s">
        <v>64</v>
      </c>
      <c r="AR726" s="5" t="s">
        <v>181</v>
      </c>
      <c r="AS726" s="5" t="s">
        <v>64</v>
      </c>
      <c r="AT726" s="5"/>
      <c r="AU726" t="s">
        <v>38</v>
      </c>
      <c r="AV726" t="s">
        <v>38</v>
      </c>
      <c r="AW726" t="s">
        <v>38</v>
      </c>
      <c r="AX726" t="s">
        <v>90</v>
      </c>
      <c r="AY726" s="35" t="s">
        <v>3662</v>
      </c>
      <c r="AZ726" s="36" t="s">
        <v>3391</v>
      </c>
      <c r="BA726" s="36" t="s">
        <v>4418</v>
      </c>
      <c r="BB726" s="36" t="s">
        <v>6329</v>
      </c>
      <c r="BC726" s="37"/>
      <c r="BD726" s="36" t="s">
        <v>5828</v>
      </c>
      <c r="BE726" s="36" t="s">
        <v>5267</v>
      </c>
      <c r="BF726" t="s">
        <v>87</v>
      </c>
      <c r="BG726" s="39">
        <v>60947</v>
      </c>
      <c r="BH726" t="s">
        <v>53</v>
      </c>
      <c r="BI726" t="s">
        <v>221</v>
      </c>
      <c r="BJ726" s="5" t="s">
        <v>55</v>
      </c>
      <c r="BK726" t="s">
        <v>37</v>
      </c>
      <c r="BL726" t="s">
        <v>237</v>
      </c>
      <c r="BM726" t="s">
        <v>111</v>
      </c>
      <c r="BN726" t="s">
        <v>122</v>
      </c>
      <c r="BO726" t="s">
        <v>101</v>
      </c>
      <c r="BP726" s="4">
        <v>44188</v>
      </c>
      <c r="BQ726">
        <v>123</v>
      </c>
      <c r="BR726" s="5" t="s">
        <v>55</v>
      </c>
      <c r="BS726" t="s">
        <v>173</v>
      </c>
      <c r="BT726">
        <v>30215</v>
      </c>
      <c r="BU726" t="s">
        <v>38</v>
      </c>
      <c r="BV726" t="s">
        <v>38</v>
      </c>
      <c r="BW726" s="5" t="s">
        <v>55</v>
      </c>
      <c r="BX726" s="22" t="s">
        <v>55</v>
      </c>
      <c r="BY726" s="5" t="s">
        <v>55</v>
      </c>
      <c r="BZ726" s="5" t="s">
        <v>55</v>
      </c>
      <c r="CA726" t="s">
        <v>38</v>
      </c>
      <c r="CB726" t="s">
        <v>37</v>
      </c>
      <c r="CC726" t="s">
        <v>55</v>
      </c>
    </row>
    <row r="727" spans="1:81" x14ac:dyDescent="0.2">
      <c r="A727" s="7" t="s">
        <v>37</v>
      </c>
      <c r="B727" t="s">
        <v>990</v>
      </c>
      <c r="C727" t="s">
        <v>136</v>
      </c>
      <c r="D727" t="s">
        <v>166</v>
      </c>
      <c r="E727" t="str">
        <f t="shared" si="68"/>
        <v>Load Scenario 726 (Org#=1| Campus#=1, GiftType#=2, Fund#=1)</v>
      </c>
      <c r="F727" s="24" t="str">
        <f t="shared" si="69"/>
        <v>CampusName=Main Campus|GiftType=Donate| DonatePurchaseGoal=Donate|FundName= General Giving| CategoryName=</v>
      </c>
      <c r="G727" s="24" t="str">
        <f t="shared" si="70"/>
        <v>Load Scenario 726 (Org#=1| Campus#=1, GiftType#=2, Fund#=1) - Using 'Main Campus',  'Donate', using 'AmountCurrency' of '15', with a 'One-Time' transaction using a 'New Credit Card' payment type 'Mastercard' with account 'Mastercard_Corporate' number '5405 2222 2222 2226' Submit = 'Yes'</v>
      </c>
      <c r="H727" s="24" t="str">
        <f t="shared" si="71"/>
        <v>Environment= https://sg-dev-web.securegive.com/,  User= testing+726+load@securegive.com</v>
      </c>
      <c r="I727" s="34" t="s">
        <v>244</v>
      </c>
      <c r="J727" t="s">
        <v>272</v>
      </c>
      <c r="K727" s="34" t="s">
        <v>2483</v>
      </c>
      <c r="L727" t="s">
        <v>271</v>
      </c>
      <c r="M727" t="s">
        <v>55</v>
      </c>
      <c r="N727" t="s">
        <v>55</v>
      </c>
      <c r="O727" s="1" t="s">
        <v>92</v>
      </c>
      <c r="P727" t="s">
        <v>13</v>
      </c>
      <c r="Q727">
        <v>1</v>
      </c>
      <c r="R727" s="24">
        <v>1</v>
      </c>
      <c r="S727" s="7" t="s">
        <v>213</v>
      </c>
      <c r="T727" s="7">
        <v>2</v>
      </c>
      <c r="U727" s="7" t="s">
        <v>213</v>
      </c>
      <c r="V727" s="26" t="s">
        <v>55</v>
      </c>
      <c r="W727" s="22" t="s">
        <v>55</v>
      </c>
      <c r="X727" s="32" t="s">
        <v>55</v>
      </c>
      <c r="Y727" s="32" t="s">
        <v>55</v>
      </c>
      <c r="Z727" s="22" t="s">
        <v>55</v>
      </c>
      <c r="AA727" s="22" t="s">
        <v>55</v>
      </c>
      <c r="AB727" s="22" t="s">
        <v>55</v>
      </c>
      <c r="AC727" t="s">
        <v>60</v>
      </c>
      <c r="AD727">
        <v>1</v>
      </c>
      <c r="AF727" t="s">
        <v>24</v>
      </c>
      <c r="AG727">
        <v>15</v>
      </c>
      <c r="AH727" t="s">
        <v>17</v>
      </c>
      <c r="AI727" s="5" t="s">
        <v>55</v>
      </c>
      <c r="AJ727" s="5" t="s">
        <v>55</v>
      </c>
      <c r="AK727" s="32" t="s">
        <v>55</v>
      </c>
      <c r="AL727" s="22" t="s">
        <v>55</v>
      </c>
      <c r="AM727" s="32" t="s">
        <v>55</v>
      </c>
      <c r="AN727" s="32" t="s">
        <v>55</v>
      </c>
      <c r="AO727" s="22" t="str">
        <f t="shared" si="67"/>
        <v>One-Time gift on N/A basis charged on N/A Delayed start date of N/A ending on N/A</v>
      </c>
      <c r="AP727" t="s">
        <v>38</v>
      </c>
      <c r="AQ727" s="5" t="s">
        <v>64</v>
      </c>
      <c r="AR727" s="5" t="s">
        <v>181</v>
      </c>
      <c r="AS727" s="5" t="s">
        <v>64</v>
      </c>
      <c r="AT727" s="5"/>
      <c r="AU727" t="s">
        <v>38</v>
      </c>
      <c r="AV727" t="s">
        <v>38</v>
      </c>
      <c r="AW727" t="s">
        <v>38</v>
      </c>
      <c r="AX727" t="s">
        <v>90</v>
      </c>
      <c r="AY727" s="35" t="s">
        <v>3675</v>
      </c>
      <c r="AZ727" s="36" t="s">
        <v>3604</v>
      </c>
      <c r="BA727" s="36" t="s">
        <v>4419</v>
      </c>
      <c r="BB727" s="36" t="s">
        <v>6330</v>
      </c>
      <c r="BC727" s="37"/>
      <c r="BD727" s="36" t="s">
        <v>5426</v>
      </c>
      <c r="BE727" s="36" t="s">
        <v>5292</v>
      </c>
      <c r="BF727" t="s">
        <v>87</v>
      </c>
      <c r="BG727" s="39">
        <v>66283</v>
      </c>
      <c r="BH727" t="s">
        <v>53</v>
      </c>
      <c r="BI727" t="s">
        <v>221</v>
      </c>
      <c r="BJ727" s="5" t="s">
        <v>55</v>
      </c>
      <c r="BK727" t="s">
        <v>37</v>
      </c>
      <c r="BL727" t="s">
        <v>238</v>
      </c>
      <c r="BM727" t="s">
        <v>111</v>
      </c>
      <c r="BN727" t="s">
        <v>123</v>
      </c>
      <c r="BO727" t="s">
        <v>103</v>
      </c>
      <c r="BP727" s="4">
        <v>44188</v>
      </c>
      <c r="BQ727">
        <v>123</v>
      </c>
      <c r="BR727" s="5" t="s">
        <v>55</v>
      </c>
      <c r="BS727" t="s">
        <v>174</v>
      </c>
      <c r="BT727">
        <v>30215</v>
      </c>
      <c r="BU727" t="s">
        <v>38</v>
      </c>
      <c r="BV727" t="s">
        <v>38</v>
      </c>
      <c r="BW727" s="5" t="s">
        <v>55</v>
      </c>
      <c r="BX727" s="22" t="s">
        <v>55</v>
      </c>
      <c r="BY727" s="5" t="s">
        <v>55</v>
      </c>
      <c r="BZ727" s="5" t="s">
        <v>55</v>
      </c>
      <c r="CA727" t="s">
        <v>38</v>
      </c>
      <c r="CB727" t="s">
        <v>37</v>
      </c>
      <c r="CC727" t="s">
        <v>55</v>
      </c>
    </row>
    <row r="728" spans="1:81" x14ac:dyDescent="0.2">
      <c r="A728" s="7" t="s">
        <v>37</v>
      </c>
      <c r="B728" t="s">
        <v>991</v>
      </c>
      <c r="C728" t="s">
        <v>136</v>
      </c>
      <c r="D728" t="s">
        <v>166</v>
      </c>
      <c r="E728" t="str">
        <f t="shared" si="68"/>
        <v>Load Scenario 727 (Org#=1| Campus#=1, GiftType#=2, Fund#=1)</v>
      </c>
      <c r="F728" s="24" t="str">
        <f t="shared" si="69"/>
        <v>CampusName=Main Campus|GiftType=Donate| DonatePurchaseGoal=Donate|FundName= General Giving| CategoryName=</v>
      </c>
      <c r="G728" s="24" t="str">
        <f t="shared" si="70"/>
        <v>Load Scenario 727 (Org#=1| Campus#=1, GiftType#=2, Fund#=1) - Using 'Main Campus',  'Donate', using 'AmountCurrency' of '16', with a 'One-Time' transaction using a 'New Credit Card' payment type 'Discover' with account 'Discover' number '6011 0009 9550 0000' Submit = 'Yes'</v>
      </c>
      <c r="H728" s="24" t="str">
        <f t="shared" si="71"/>
        <v>Environment= https://sg-dev-web.securegive.com/,  User= testing+727+load@securegive.com</v>
      </c>
      <c r="I728" s="34" t="s">
        <v>244</v>
      </c>
      <c r="J728" t="s">
        <v>272</v>
      </c>
      <c r="K728" s="34" t="s">
        <v>2484</v>
      </c>
      <c r="L728" t="s">
        <v>271</v>
      </c>
      <c r="M728" t="s">
        <v>55</v>
      </c>
      <c r="N728" t="s">
        <v>55</v>
      </c>
      <c r="O728" s="1" t="s">
        <v>92</v>
      </c>
      <c r="P728" t="s">
        <v>13</v>
      </c>
      <c r="Q728">
        <v>1</v>
      </c>
      <c r="R728" s="24">
        <v>1</v>
      </c>
      <c r="S728" s="7" t="s">
        <v>213</v>
      </c>
      <c r="T728" s="7">
        <v>2</v>
      </c>
      <c r="U728" s="7" t="s">
        <v>213</v>
      </c>
      <c r="V728" s="26" t="s">
        <v>55</v>
      </c>
      <c r="W728" s="22" t="s">
        <v>55</v>
      </c>
      <c r="X728" s="32" t="s">
        <v>55</v>
      </c>
      <c r="Y728" s="32" t="s">
        <v>55</v>
      </c>
      <c r="Z728" s="22" t="s">
        <v>55</v>
      </c>
      <c r="AA728" s="22" t="s">
        <v>55</v>
      </c>
      <c r="AB728" s="22" t="s">
        <v>55</v>
      </c>
      <c r="AC728" t="s">
        <v>60</v>
      </c>
      <c r="AD728">
        <v>1</v>
      </c>
      <c r="AF728" t="s">
        <v>24</v>
      </c>
      <c r="AG728">
        <v>16</v>
      </c>
      <c r="AH728" t="s">
        <v>17</v>
      </c>
      <c r="AI728" s="5" t="s">
        <v>55</v>
      </c>
      <c r="AJ728" s="5" t="s">
        <v>55</v>
      </c>
      <c r="AK728" s="32" t="s">
        <v>55</v>
      </c>
      <c r="AL728" s="22" t="s">
        <v>55</v>
      </c>
      <c r="AM728" s="32" t="s">
        <v>55</v>
      </c>
      <c r="AN728" s="32" t="s">
        <v>55</v>
      </c>
      <c r="AO728" s="22" t="str">
        <f t="shared" si="67"/>
        <v>One-Time gift on N/A basis charged on N/A Delayed start date of N/A ending on N/A</v>
      </c>
      <c r="AP728" t="s">
        <v>38</v>
      </c>
      <c r="AQ728" s="5" t="s">
        <v>64</v>
      </c>
      <c r="AR728" s="5" t="s">
        <v>181</v>
      </c>
      <c r="AS728" s="5" t="s">
        <v>64</v>
      </c>
      <c r="AT728" s="5"/>
      <c r="AU728" t="s">
        <v>38</v>
      </c>
      <c r="AV728" t="s">
        <v>38</v>
      </c>
      <c r="AW728" t="s">
        <v>38</v>
      </c>
      <c r="AX728" t="s">
        <v>90</v>
      </c>
      <c r="AY728" s="35" t="s">
        <v>3579</v>
      </c>
      <c r="AZ728" s="36" t="s">
        <v>3436</v>
      </c>
      <c r="BA728" s="36" t="s">
        <v>4420</v>
      </c>
      <c r="BB728" s="36" t="s">
        <v>6331</v>
      </c>
      <c r="BC728" s="37"/>
      <c r="BD728" s="36" t="s">
        <v>5760</v>
      </c>
      <c r="BE728" s="36" t="s">
        <v>5329</v>
      </c>
      <c r="BF728" t="s">
        <v>87</v>
      </c>
      <c r="BG728" s="39">
        <v>49116</v>
      </c>
      <c r="BH728" t="s">
        <v>53</v>
      </c>
      <c r="BI728" t="s">
        <v>221</v>
      </c>
      <c r="BJ728" s="5" t="s">
        <v>55</v>
      </c>
      <c r="BK728" t="s">
        <v>37</v>
      </c>
      <c r="BL728" t="s">
        <v>96</v>
      </c>
      <c r="BM728" t="s">
        <v>111</v>
      </c>
      <c r="BN728" t="s">
        <v>96</v>
      </c>
      <c r="BO728" t="s">
        <v>104</v>
      </c>
      <c r="BP728" s="4">
        <v>44188</v>
      </c>
      <c r="BQ728">
        <v>123</v>
      </c>
      <c r="BR728" s="5" t="s">
        <v>55</v>
      </c>
      <c r="BS728" t="s">
        <v>175</v>
      </c>
      <c r="BT728">
        <v>30215</v>
      </c>
      <c r="BU728" t="s">
        <v>38</v>
      </c>
      <c r="BV728" t="s">
        <v>38</v>
      </c>
      <c r="BW728" s="5" t="s">
        <v>55</v>
      </c>
      <c r="BX728" s="22" t="s">
        <v>55</v>
      </c>
      <c r="BY728" s="5" t="s">
        <v>55</v>
      </c>
      <c r="BZ728" s="5" t="s">
        <v>55</v>
      </c>
      <c r="CA728" t="s">
        <v>37</v>
      </c>
      <c r="CB728" t="s">
        <v>37</v>
      </c>
      <c r="CC728" t="s">
        <v>55</v>
      </c>
    </row>
    <row r="729" spans="1:81" x14ac:dyDescent="0.2">
      <c r="A729" s="7" t="s">
        <v>37</v>
      </c>
      <c r="B729" t="s">
        <v>992</v>
      </c>
      <c r="C729" t="s">
        <v>136</v>
      </c>
      <c r="D729" t="s">
        <v>166</v>
      </c>
      <c r="E729" t="str">
        <f t="shared" si="68"/>
        <v>Load Scenario 728 (Org#=1| Campus#=1, GiftType#=2, Fund#=1)</v>
      </c>
      <c r="F729" s="24" t="str">
        <f t="shared" si="69"/>
        <v>CampusName=Main Campus|GiftType=Donate| DonatePurchaseGoal=Donate|FundName= General Giving| CategoryName=</v>
      </c>
      <c r="G729" s="24" t="str">
        <f t="shared" si="70"/>
        <v>Load Scenario 728 (Org#=1| Campus#=1, GiftType#=2, Fund#=1) - Using 'Main Campus',  'Donate', using 'AmountCurrency' of '10', with a 'One-Time' transaction using a 'New Credit Card' payment type 'Amex' with account 'American_Express' number '3714 496353 98431' Submit = 'Yes'</v>
      </c>
      <c r="H729" s="24" t="str">
        <f t="shared" si="71"/>
        <v>Environment= https://sg-dev-web.securegive.com/,  User= testing+728+load@securegive.com</v>
      </c>
      <c r="I729" s="34" t="s">
        <v>244</v>
      </c>
      <c r="J729" t="s">
        <v>272</v>
      </c>
      <c r="K729" s="34" t="s">
        <v>2485</v>
      </c>
      <c r="L729" t="s">
        <v>271</v>
      </c>
      <c r="M729" t="s">
        <v>55</v>
      </c>
      <c r="N729" t="s">
        <v>55</v>
      </c>
      <c r="O729" s="1" t="s">
        <v>92</v>
      </c>
      <c r="P729" t="s">
        <v>13</v>
      </c>
      <c r="Q729">
        <v>1</v>
      </c>
      <c r="R729" s="24">
        <v>1</v>
      </c>
      <c r="S729" s="7" t="s">
        <v>213</v>
      </c>
      <c r="T729" s="7">
        <v>2</v>
      </c>
      <c r="U729" s="7" t="s">
        <v>213</v>
      </c>
      <c r="V729" s="26" t="s">
        <v>55</v>
      </c>
      <c r="W729" s="22" t="s">
        <v>55</v>
      </c>
      <c r="X729" s="32" t="s">
        <v>55</v>
      </c>
      <c r="Y729" s="32" t="s">
        <v>55</v>
      </c>
      <c r="Z729" s="22" t="s">
        <v>55</v>
      </c>
      <c r="AA729" s="22" t="s">
        <v>55</v>
      </c>
      <c r="AB729" s="22" t="s">
        <v>55</v>
      </c>
      <c r="AC729" t="s">
        <v>60</v>
      </c>
      <c r="AD729">
        <v>1</v>
      </c>
      <c r="AF729" t="s">
        <v>24</v>
      </c>
      <c r="AG729">
        <v>10</v>
      </c>
      <c r="AH729" t="s">
        <v>17</v>
      </c>
      <c r="AI729" s="5" t="s">
        <v>55</v>
      </c>
      <c r="AJ729" s="5" t="s">
        <v>55</v>
      </c>
      <c r="AK729" s="32" t="s">
        <v>55</v>
      </c>
      <c r="AL729" s="22" t="s">
        <v>55</v>
      </c>
      <c r="AM729" s="32" t="s">
        <v>55</v>
      </c>
      <c r="AN729" s="32" t="s">
        <v>55</v>
      </c>
      <c r="AO729" s="22" t="str">
        <f t="shared" si="67"/>
        <v>One-Time gift on N/A basis charged on N/A Delayed start date of N/A ending on N/A</v>
      </c>
      <c r="AP729" t="s">
        <v>38</v>
      </c>
      <c r="AQ729" s="5" t="s">
        <v>64</v>
      </c>
      <c r="AR729" s="5" t="s">
        <v>181</v>
      </c>
      <c r="AS729" s="5" t="s">
        <v>64</v>
      </c>
      <c r="AT729" s="5"/>
      <c r="AU729" t="s">
        <v>38</v>
      </c>
      <c r="AV729" t="s">
        <v>38</v>
      </c>
      <c r="AW729" t="s">
        <v>38</v>
      </c>
      <c r="AX729" t="s">
        <v>90</v>
      </c>
      <c r="AY729" s="35" t="s">
        <v>3646</v>
      </c>
      <c r="AZ729" s="36" t="s">
        <v>3380</v>
      </c>
      <c r="BA729" s="36" t="s">
        <v>4421</v>
      </c>
      <c r="BB729" s="36" t="s">
        <v>6332</v>
      </c>
      <c r="BC729" s="37"/>
      <c r="BD729" s="36" t="s">
        <v>5305</v>
      </c>
      <c r="BE729" s="36" t="s">
        <v>5195</v>
      </c>
      <c r="BF729" t="s">
        <v>87</v>
      </c>
      <c r="BG729" s="39">
        <v>40160</v>
      </c>
      <c r="BH729" t="s">
        <v>53</v>
      </c>
      <c r="BI729" t="s">
        <v>221</v>
      </c>
      <c r="BJ729" s="5" t="s">
        <v>55</v>
      </c>
      <c r="BK729" t="s">
        <v>37</v>
      </c>
      <c r="BL729" t="s">
        <v>239</v>
      </c>
      <c r="BM729" t="s">
        <v>111</v>
      </c>
      <c r="BN729" t="s">
        <v>107</v>
      </c>
      <c r="BO729" t="s">
        <v>105</v>
      </c>
      <c r="BP729" s="4">
        <v>44188</v>
      </c>
      <c r="BQ729" s="5" t="s">
        <v>55</v>
      </c>
      <c r="BR729">
        <v>1234</v>
      </c>
      <c r="BS729" t="s">
        <v>176</v>
      </c>
      <c r="BT729">
        <v>30215</v>
      </c>
      <c r="BU729" t="s">
        <v>38</v>
      </c>
      <c r="BV729" t="s">
        <v>55</v>
      </c>
      <c r="BW729" s="5" t="s">
        <v>55</v>
      </c>
      <c r="BX729" s="22" t="s">
        <v>55</v>
      </c>
      <c r="BY729" s="5" t="s">
        <v>55</v>
      </c>
      <c r="BZ729" s="5" t="s">
        <v>55</v>
      </c>
      <c r="CA729" t="s">
        <v>37</v>
      </c>
      <c r="CB729" t="s">
        <v>37</v>
      </c>
      <c r="CC729" t="s">
        <v>55</v>
      </c>
    </row>
    <row r="730" spans="1:81" x14ac:dyDescent="0.2">
      <c r="A730" s="7" t="s">
        <v>37</v>
      </c>
      <c r="B730" t="s">
        <v>993</v>
      </c>
      <c r="C730" t="s">
        <v>136</v>
      </c>
      <c r="D730" t="s">
        <v>166</v>
      </c>
      <c r="E730" t="str">
        <f t="shared" si="68"/>
        <v>Load Scenario 729 (Org#=1| Campus#=1, GiftType#=2, Fund#=1)</v>
      </c>
      <c r="F730" s="24" t="str">
        <f t="shared" si="69"/>
        <v>CampusName=Main Campus|GiftType=Donate| DonatePurchaseGoal=Donate|FundName= General Giving| CategoryName=</v>
      </c>
      <c r="G730" s="24" t="str">
        <f t="shared" si="70"/>
        <v>Load Scenario 729 (Org#=1| Campus#=1, GiftType#=2, Fund#=1) - Using 'Main Campus',  'Donate', using 'AmountCurrency' of '10', with a 'One-Time' transaction using a 'New Bank Account' payment type 'ach' with account 'NormalAccount' number '856667' Submit = 'Yes'</v>
      </c>
      <c r="H730" s="24" t="str">
        <f t="shared" si="71"/>
        <v>Environment= https://sg-dev-web.securegive.com/,  User= testing+729+load@securegive.com</v>
      </c>
      <c r="I730" s="34" t="s">
        <v>244</v>
      </c>
      <c r="J730" t="s">
        <v>272</v>
      </c>
      <c r="K730" s="34" t="s">
        <v>2486</v>
      </c>
      <c r="L730" t="s">
        <v>271</v>
      </c>
      <c r="M730" t="s">
        <v>55</v>
      </c>
      <c r="N730" t="s">
        <v>55</v>
      </c>
      <c r="O730" s="1" t="s">
        <v>92</v>
      </c>
      <c r="P730" t="s">
        <v>13</v>
      </c>
      <c r="Q730">
        <v>1</v>
      </c>
      <c r="R730" s="24">
        <v>1</v>
      </c>
      <c r="S730" s="7" t="s">
        <v>213</v>
      </c>
      <c r="T730" s="7">
        <v>2</v>
      </c>
      <c r="U730" s="7" t="s">
        <v>213</v>
      </c>
      <c r="V730" s="26" t="s">
        <v>55</v>
      </c>
      <c r="W730" s="22" t="s">
        <v>55</v>
      </c>
      <c r="X730" s="32" t="s">
        <v>55</v>
      </c>
      <c r="Y730" s="32" t="s">
        <v>55</v>
      </c>
      <c r="Z730" s="22" t="s">
        <v>55</v>
      </c>
      <c r="AA730" s="22" t="s">
        <v>55</v>
      </c>
      <c r="AB730" s="22" t="s">
        <v>55</v>
      </c>
      <c r="AC730" t="s">
        <v>60</v>
      </c>
      <c r="AD730">
        <v>1</v>
      </c>
      <c r="AF730" t="s">
        <v>24</v>
      </c>
      <c r="AG730">
        <v>10</v>
      </c>
      <c r="AH730" t="s">
        <v>17</v>
      </c>
      <c r="AI730" s="5" t="s">
        <v>55</v>
      </c>
      <c r="AJ730" s="5" t="s">
        <v>55</v>
      </c>
      <c r="AK730" s="32" t="s">
        <v>55</v>
      </c>
      <c r="AL730" s="22" t="s">
        <v>55</v>
      </c>
      <c r="AM730" s="32" t="s">
        <v>55</v>
      </c>
      <c r="AN730" s="32" t="s">
        <v>55</v>
      </c>
      <c r="AO730" s="22" t="str">
        <f t="shared" si="67"/>
        <v>One-Time gift on N/A basis charged on N/A Delayed start date of N/A ending on N/A</v>
      </c>
      <c r="AP730" t="s">
        <v>38</v>
      </c>
      <c r="AQ730" s="5" t="s">
        <v>64</v>
      </c>
      <c r="AR730" s="5" t="s">
        <v>181</v>
      </c>
      <c r="AS730" s="5" t="s">
        <v>64</v>
      </c>
      <c r="AT730" s="5"/>
      <c r="AU730" t="s">
        <v>38</v>
      </c>
      <c r="AV730" t="s">
        <v>38</v>
      </c>
      <c r="AW730" t="s">
        <v>38</v>
      </c>
      <c r="AX730" t="s">
        <v>90</v>
      </c>
      <c r="AY730" s="35" t="s">
        <v>3339</v>
      </c>
      <c r="AZ730" s="36" t="s">
        <v>3488</v>
      </c>
      <c r="BA730" s="36" t="s">
        <v>4422</v>
      </c>
      <c r="BB730" s="36" t="s">
        <v>6333</v>
      </c>
      <c r="BC730" s="37"/>
      <c r="BD730" s="36" t="s">
        <v>5647</v>
      </c>
      <c r="BE730" s="36" t="s">
        <v>5622</v>
      </c>
      <c r="BF730" t="s">
        <v>87</v>
      </c>
      <c r="BG730" s="39">
        <v>61168</v>
      </c>
      <c r="BH730" t="s">
        <v>126</v>
      </c>
      <c r="BI730" t="s">
        <v>221</v>
      </c>
      <c r="BJ730" s="5" t="s">
        <v>55</v>
      </c>
      <c r="BK730" s="5" t="s">
        <v>55</v>
      </c>
      <c r="BL730" t="s">
        <v>236</v>
      </c>
      <c r="BM730" t="s">
        <v>110</v>
      </c>
      <c r="BN730" t="s">
        <v>119</v>
      </c>
      <c r="BO730">
        <v>856667</v>
      </c>
      <c r="BP730" s="5" t="s">
        <v>55</v>
      </c>
      <c r="BQ730" s="5" t="s">
        <v>55</v>
      </c>
      <c r="BR730" s="5" t="s">
        <v>55</v>
      </c>
      <c r="BS730" s="5" t="s">
        <v>55</v>
      </c>
      <c r="BT730" s="5" t="s">
        <v>55</v>
      </c>
      <c r="BU730" s="5" t="s">
        <v>55</v>
      </c>
      <c r="BV730" t="s">
        <v>38</v>
      </c>
      <c r="BW730" t="s">
        <v>51</v>
      </c>
      <c r="BX730" s="6" t="s">
        <v>132</v>
      </c>
      <c r="BY730" t="s">
        <v>52</v>
      </c>
      <c r="BZ730" s="5" t="s">
        <v>131</v>
      </c>
      <c r="CA730" t="s">
        <v>38</v>
      </c>
      <c r="CB730" t="s">
        <v>37</v>
      </c>
      <c r="CC730" t="s">
        <v>215</v>
      </c>
    </row>
    <row r="731" spans="1:81" x14ac:dyDescent="0.2">
      <c r="A731" s="7" t="s">
        <v>37</v>
      </c>
      <c r="B731" t="s">
        <v>994</v>
      </c>
      <c r="C731" t="s">
        <v>136</v>
      </c>
      <c r="D731" t="s">
        <v>166</v>
      </c>
      <c r="E731" t="str">
        <f t="shared" si="68"/>
        <v>Load Scenario 730 (Org#=1| Campus#=1, GiftType#=2, Fund#=1)</v>
      </c>
      <c r="F731" s="24" t="str">
        <f t="shared" si="69"/>
        <v>CampusName=Main Campus|GiftType=Donate| DonatePurchaseGoal=Donate|FundName= General Giving| CategoryName=</v>
      </c>
      <c r="G731" s="24" t="str">
        <f t="shared" si="70"/>
        <v>Load Scenario 730 (Org#=1| Campus#=1, GiftType#=2, Fund#=1) - Using 'Main Campus',  'Donate', using 'AmountCurrency' of '10', with a 'One-Time' transaction using a 'New Credit Card' payment type 'Visa' with account 'Visa_Personal' number '4111 1111 1111 1111' Submit = 'Yes'</v>
      </c>
      <c r="H731" s="24" t="str">
        <f t="shared" si="71"/>
        <v>Environment= https://sg-dev-web.securegive.com/,  User= testing+730+load@securegive.com</v>
      </c>
      <c r="I731" s="34" t="s">
        <v>244</v>
      </c>
      <c r="J731" t="s">
        <v>272</v>
      </c>
      <c r="K731" s="34" t="s">
        <v>2487</v>
      </c>
      <c r="L731" t="s">
        <v>271</v>
      </c>
      <c r="M731" t="s">
        <v>55</v>
      </c>
      <c r="N731" t="s">
        <v>55</v>
      </c>
      <c r="O731" s="1" t="s">
        <v>92</v>
      </c>
      <c r="P731" t="s">
        <v>13</v>
      </c>
      <c r="Q731">
        <v>1</v>
      </c>
      <c r="R731" s="24">
        <v>1</v>
      </c>
      <c r="S731" s="7" t="s">
        <v>213</v>
      </c>
      <c r="T731" s="7">
        <v>2</v>
      </c>
      <c r="U731" s="7" t="s">
        <v>213</v>
      </c>
      <c r="V731" s="26" t="s">
        <v>55</v>
      </c>
      <c r="W731" s="22" t="s">
        <v>55</v>
      </c>
      <c r="X731" s="32" t="s">
        <v>55</v>
      </c>
      <c r="Y731" s="32" t="s">
        <v>55</v>
      </c>
      <c r="Z731" s="22" t="s">
        <v>55</v>
      </c>
      <c r="AA731" s="22" t="s">
        <v>55</v>
      </c>
      <c r="AB731" s="22" t="s">
        <v>55</v>
      </c>
      <c r="AC731" t="s">
        <v>60</v>
      </c>
      <c r="AD731">
        <v>1</v>
      </c>
      <c r="AF731" t="s">
        <v>24</v>
      </c>
      <c r="AG731">
        <v>10</v>
      </c>
      <c r="AH731" t="s">
        <v>17</v>
      </c>
      <c r="AI731" s="5" t="s">
        <v>55</v>
      </c>
      <c r="AJ731" s="5" t="s">
        <v>55</v>
      </c>
      <c r="AK731" s="32" t="s">
        <v>55</v>
      </c>
      <c r="AL731" s="22" t="s">
        <v>55</v>
      </c>
      <c r="AM731" s="32" t="s">
        <v>55</v>
      </c>
      <c r="AN731" s="32" t="s">
        <v>55</v>
      </c>
      <c r="AO731" s="22" t="str">
        <f t="shared" si="67"/>
        <v>One-Time gift on N/A basis charged on N/A Delayed start date of N/A ending on N/A</v>
      </c>
      <c r="AP731" t="s">
        <v>38</v>
      </c>
      <c r="AQ731" s="5" t="s">
        <v>64</v>
      </c>
      <c r="AR731" s="5" t="s">
        <v>181</v>
      </c>
      <c r="AS731" s="5" t="s">
        <v>64</v>
      </c>
      <c r="AT731" s="5"/>
      <c r="AU731" t="s">
        <v>38</v>
      </c>
      <c r="AV731" t="s">
        <v>38</v>
      </c>
      <c r="AW731" t="s">
        <v>38</v>
      </c>
      <c r="AX731" t="s">
        <v>90</v>
      </c>
      <c r="AY731" s="35" t="s">
        <v>3601</v>
      </c>
      <c r="AZ731" s="36" t="s">
        <v>3287</v>
      </c>
      <c r="BA731" s="36" t="s">
        <v>4423</v>
      </c>
      <c r="BB731" s="36" t="s">
        <v>6334</v>
      </c>
      <c r="BC731" s="37"/>
      <c r="BD731" s="36" t="s">
        <v>6335</v>
      </c>
      <c r="BE731" s="36" t="s">
        <v>5203</v>
      </c>
      <c r="BF731" t="s">
        <v>87</v>
      </c>
      <c r="BG731" s="39">
        <v>18810</v>
      </c>
      <c r="BH731" t="s">
        <v>53</v>
      </c>
      <c r="BI731" t="s">
        <v>221</v>
      </c>
      <c r="BJ731" s="5" t="s">
        <v>55</v>
      </c>
      <c r="BK731" t="s">
        <v>37</v>
      </c>
      <c r="BL731" t="s">
        <v>237</v>
      </c>
      <c r="BM731" t="s">
        <v>111</v>
      </c>
      <c r="BN731" t="s">
        <v>121</v>
      </c>
      <c r="BO731" t="s">
        <v>98</v>
      </c>
      <c r="BP731" s="4">
        <v>44188</v>
      </c>
      <c r="BQ731">
        <v>123</v>
      </c>
      <c r="BR731" s="5" t="s">
        <v>55</v>
      </c>
      <c r="BS731" t="s">
        <v>50</v>
      </c>
      <c r="BT731">
        <v>30215</v>
      </c>
      <c r="BU731" t="s">
        <v>38</v>
      </c>
      <c r="BV731" t="s">
        <v>38</v>
      </c>
      <c r="BW731" s="5" t="s">
        <v>55</v>
      </c>
      <c r="BX731" s="22" t="s">
        <v>55</v>
      </c>
      <c r="BY731" s="5" t="s">
        <v>55</v>
      </c>
      <c r="BZ731" s="5" t="s">
        <v>55</v>
      </c>
      <c r="CA731" t="s">
        <v>37</v>
      </c>
      <c r="CB731" t="s">
        <v>37</v>
      </c>
      <c r="CC731" t="s">
        <v>55</v>
      </c>
    </row>
    <row r="732" spans="1:81" ht="17" customHeight="1" x14ac:dyDescent="0.2">
      <c r="A732" s="7" t="s">
        <v>37</v>
      </c>
      <c r="B732" t="s">
        <v>995</v>
      </c>
      <c r="C732" t="s">
        <v>136</v>
      </c>
      <c r="D732" t="s">
        <v>166</v>
      </c>
      <c r="E732" t="str">
        <f t="shared" si="68"/>
        <v>Load Scenario 731 (Org#=1| Campus#=1, GiftType#=2, Fund#=1)</v>
      </c>
      <c r="F732" s="24" t="str">
        <f t="shared" si="69"/>
        <v>CampusName=Main Campus|GiftType=Donate| DonatePurchaseGoal=Donate|FundName= General Giving| CategoryName=</v>
      </c>
      <c r="G732" s="24" t="str">
        <f t="shared" si="70"/>
        <v>Load Scenario 731 (Org#=1| Campus#=1, GiftType#=2, Fund#=1) - Using 'Main Campus',  'Donate', using 'AmountCurrency' of '10', with a 'One-Time' transaction using a 'New Credit Card' payment type 'Visa' with account 'Visa_Corporate_Purchase' number '4055 0111 1111 1111' Submit = 'Yes'</v>
      </c>
      <c r="H732" s="24" t="str">
        <f t="shared" si="71"/>
        <v>Environment= https://sg-dev-web.securegive.com/,  User= testing+731+load@securegive.com</v>
      </c>
      <c r="I732" s="34" t="s">
        <v>244</v>
      </c>
      <c r="J732" t="s">
        <v>272</v>
      </c>
      <c r="K732" s="34" t="s">
        <v>2488</v>
      </c>
      <c r="L732" t="s">
        <v>271</v>
      </c>
      <c r="M732" t="s">
        <v>55</v>
      </c>
      <c r="N732" t="s">
        <v>55</v>
      </c>
      <c r="O732" s="1" t="s">
        <v>92</v>
      </c>
      <c r="P732" t="s">
        <v>13</v>
      </c>
      <c r="Q732">
        <v>1</v>
      </c>
      <c r="R732" s="24">
        <v>1</v>
      </c>
      <c r="S732" s="7" t="s">
        <v>213</v>
      </c>
      <c r="T732" s="7">
        <v>2</v>
      </c>
      <c r="U732" s="7" t="s">
        <v>213</v>
      </c>
      <c r="V732" s="26" t="s">
        <v>55</v>
      </c>
      <c r="W732" s="22" t="s">
        <v>55</v>
      </c>
      <c r="X732" s="32" t="s">
        <v>55</v>
      </c>
      <c r="Y732" s="32" t="s">
        <v>55</v>
      </c>
      <c r="Z732" s="22" t="s">
        <v>55</v>
      </c>
      <c r="AA732" s="22" t="s">
        <v>55</v>
      </c>
      <c r="AB732" s="22" t="s">
        <v>55</v>
      </c>
      <c r="AC732" t="s">
        <v>60</v>
      </c>
      <c r="AD732">
        <v>1</v>
      </c>
      <c r="AF732" t="s">
        <v>24</v>
      </c>
      <c r="AG732">
        <v>10</v>
      </c>
      <c r="AH732" t="s">
        <v>17</v>
      </c>
      <c r="AI732" s="5" t="s">
        <v>55</v>
      </c>
      <c r="AJ732" s="5" t="s">
        <v>55</v>
      </c>
      <c r="AK732" s="32" t="s">
        <v>55</v>
      </c>
      <c r="AL732" s="22" t="s">
        <v>55</v>
      </c>
      <c r="AM732" s="32" t="s">
        <v>55</v>
      </c>
      <c r="AN732" s="32" t="s">
        <v>55</v>
      </c>
      <c r="AO732" s="22" t="str">
        <f t="shared" si="67"/>
        <v>One-Time gift on N/A basis charged on N/A Delayed start date of N/A ending on N/A</v>
      </c>
      <c r="AP732" t="s">
        <v>38</v>
      </c>
      <c r="AQ732" s="5" t="s">
        <v>64</v>
      </c>
      <c r="AR732" s="5" t="s">
        <v>181</v>
      </c>
      <c r="AS732" s="5" t="s">
        <v>64</v>
      </c>
      <c r="AT732" s="5"/>
      <c r="AU732" t="s">
        <v>38</v>
      </c>
      <c r="AV732" t="s">
        <v>38</v>
      </c>
      <c r="AW732" t="s">
        <v>38</v>
      </c>
      <c r="AX732" t="s">
        <v>90</v>
      </c>
      <c r="AY732" s="35" t="s">
        <v>3485</v>
      </c>
      <c r="AZ732" s="36" t="s">
        <v>3417</v>
      </c>
      <c r="BA732" s="36" t="s">
        <v>4424</v>
      </c>
      <c r="BB732" s="36" t="s">
        <v>6336</v>
      </c>
      <c r="BC732" s="37"/>
      <c r="BD732" s="36" t="s">
        <v>5547</v>
      </c>
      <c r="BE732" s="36" t="s">
        <v>5329</v>
      </c>
      <c r="BF732" t="s">
        <v>87</v>
      </c>
      <c r="BG732" s="39">
        <v>28786</v>
      </c>
      <c r="BH732" t="s">
        <v>53</v>
      </c>
      <c r="BI732" t="s">
        <v>221</v>
      </c>
      <c r="BJ732" s="5" t="s">
        <v>55</v>
      </c>
      <c r="BK732" t="s">
        <v>37</v>
      </c>
      <c r="BL732" t="s">
        <v>237</v>
      </c>
      <c r="BM732" t="s">
        <v>111</v>
      </c>
      <c r="BN732" t="s">
        <v>106</v>
      </c>
      <c r="BO732" t="s">
        <v>100</v>
      </c>
      <c r="BP732" s="4">
        <v>44188</v>
      </c>
      <c r="BQ732">
        <v>123</v>
      </c>
      <c r="BR732" s="5" t="s">
        <v>55</v>
      </c>
      <c r="BS732" t="s">
        <v>172</v>
      </c>
      <c r="BT732">
        <v>30215</v>
      </c>
      <c r="BU732" t="s">
        <v>38</v>
      </c>
      <c r="BV732" t="s">
        <v>38</v>
      </c>
      <c r="BW732" s="5" t="s">
        <v>55</v>
      </c>
      <c r="BX732" s="22" t="s">
        <v>55</v>
      </c>
      <c r="BY732" s="5" t="s">
        <v>55</v>
      </c>
      <c r="BZ732" s="5" t="s">
        <v>55</v>
      </c>
      <c r="CA732" t="s">
        <v>37</v>
      </c>
      <c r="CB732" t="s">
        <v>37</v>
      </c>
      <c r="CC732" t="s">
        <v>55</v>
      </c>
    </row>
    <row r="733" spans="1:81" x14ac:dyDescent="0.2">
      <c r="A733" s="7" t="s">
        <v>37</v>
      </c>
      <c r="B733" t="s">
        <v>996</v>
      </c>
      <c r="C733" t="s">
        <v>136</v>
      </c>
      <c r="D733" t="s">
        <v>166</v>
      </c>
      <c r="E733" t="str">
        <f t="shared" si="68"/>
        <v>Load Scenario 732 (Org#=1| Campus#=1, GiftType#=2, Fund#=1)</v>
      </c>
      <c r="F733" s="24" t="str">
        <f t="shared" si="69"/>
        <v>CampusName=Main Campus|GiftType=Donate| DonatePurchaseGoal=Donate|FundName= General Giving| CategoryName=</v>
      </c>
      <c r="G733" s="24" t="str">
        <f t="shared" si="70"/>
        <v>Load Scenario 732 (Org#=1| Campus#=1, GiftType#=2, Fund#=1) - Using 'Main Campus',  'Donate', using 'AmountCurrency' of '14', with a 'One-Time' transaction using a 'New Credit Card' payment type 'Visa' with account 'Mastercard_Personal' number '5454 5454 5454 5454' Submit = 'Yes'</v>
      </c>
      <c r="H733" s="24" t="str">
        <f t="shared" si="71"/>
        <v>Environment= https://sg-dev-web.securegive.com/,  User= testing+732+load@securegive.com</v>
      </c>
      <c r="I733" s="34" t="s">
        <v>244</v>
      </c>
      <c r="J733" t="s">
        <v>272</v>
      </c>
      <c r="K733" s="34" t="s">
        <v>2489</v>
      </c>
      <c r="L733" t="s">
        <v>271</v>
      </c>
      <c r="M733" t="s">
        <v>55</v>
      </c>
      <c r="N733" t="s">
        <v>55</v>
      </c>
      <c r="O733" s="1" t="s">
        <v>92</v>
      </c>
      <c r="P733" t="s">
        <v>13</v>
      </c>
      <c r="Q733">
        <v>1</v>
      </c>
      <c r="R733" s="24">
        <v>1</v>
      </c>
      <c r="S733" s="7" t="s">
        <v>213</v>
      </c>
      <c r="T733" s="7">
        <v>2</v>
      </c>
      <c r="U733" s="7" t="s">
        <v>213</v>
      </c>
      <c r="V733" s="26" t="s">
        <v>55</v>
      </c>
      <c r="W733" s="22" t="s">
        <v>55</v>
      </c>
      <c r="X733" s="32" t="s">
        <v>55</v>
      </c>
      <c r="Y733" s="32" t="s">
        <v>55</v>
      </c>
      <c r="Z733" s="22" t="s">
        <v>55</v>
      </c>
      <c r="AA733" s="22" t="s">
        <v>55</v>
      </c>
      <c r="AB733" s="22" t="s">
        <v>55</v>
      </c>
      <c r="AC733" t="s">
        <v>60</v>
      </c>
      <c r="AD733">
        <v>1</v>
      </c>
      <c r="AF733" t="s">
        <v>24</v>
      </c>
      <c r="AG733">
        <v>14</v>
      </c>
      <c r="AH733" t="s">
        <v>17</v>
      </c>
      <c r="AI733" s="5" t="s">
        <v>55</v>
      </c>
      <c r="AJ733" s="5" t="s">
        <v>55</v>
      </c>
      <c r="AK733" s="32" t="s">
        <v>55</v>
      </c>
      <c r="AL733" s="22" t="s">
        <v>55</v>
      </c>
      <c r="AM733" s="32" t="s">
        <v>55</v>
      </c>
      <c r="AN733" s="32" t="s">
        <v>55</v>
      </c>
      <c r="AO733" s="22" t="str">
        <f t="shared" si="67"/>
        <v>One-Time gift on N/A basis charged on N/A Delayed start date of N/A ending on N/A</v>
      </c>
      <c r="AP733" t="s">
        <v>38</v>
      </c>
      <c r="AQ733" s="5" t="s">
        <v>64</v>
      </c>
      <c r="AR733" s="5" t="s">
        <v>181</v>
      </c>
      <c r="AS733" s="5" t="s">
        <v>64</v>
      </c>
      <c r="AT733" s="5"/>
      <c r="AU733" t="s">
        <v>38</v>
      </c>
      <c r="AV733" t="s">
        <v>38</v>
      </c>
      <c r="AW733" t="s">
        <v>38</v>
      </c>
      <c r="AX733" t="s">
        <v>90</v>
      </c>
      <c r="AY733" s="35" t="s">
        <v>3629</v>
      </c>
      <c r="AZ733" s="36" t="s">
        <v>3503</v>
      </c>
      <c r="BA733" s="36" t="s">
        <v>4425</v>
      </c>
      <c r="BB733" s="36" t="s">
        <v>6337</v>
      </c>
      <c r="BC733" s="37"/>
      <c r="BD733" s="36" t="s">
        <v>5826</v>
      </c>
      <c r="BE733" s="36" t="s">
        <v>5332</v>
      </c>
      <c r="BF733" t="s">
        <v>87</v>
      </c>
      <c r="BG733" s="39">
        <v>98359</v>
      </c>
      <c r="BH733" t="s">
        <v>53</v>
      </c>
      <c r="BI733" t="s">
        <v>221</v>
      </c>
      <c r="BJ733" s="5" t="s">
        <v>55</v>
      </c>
      <c r="BK733" t="s">
        <v>37</v>
      </c>
      <c r="BL733" t="s">
        <v>237</v>
      </c>
      <c r="BM733" t="s">
        <v>111</v>
      </c>
      <c r="BN733" t="s">
        <v>122</v>
      </c>
      <c r="BO733" t="s">
        <v>101</v>
      </c>
      <c r="BP733" s="4">
        <v>44188</v>
      </c>
      <c r="BQ733">
        <v>123</v>
      </c>
      <c r="BR733" s="5" t="s">
        <v>55</v>
      </c>
      <c r="BS733" t="s">
        <v>173</v>
      </c>
      <c r="BT733">
        <v>30215</v>
      </c>
      <c r="BU733" t="s">
        <v>38</v>
      </c>
      <c r="BV733" t="s">
        <v>38</v>
      </c>
      <c r="BW733" s="5" t="s">
        <v>55</v>
      </c>
      <c r="BX733" s="22" t="s">
        <v>55</v>
      </c>
      <c r="BY733" s="5" t="s">
        <v>55</v>
      </c>
      <c r="BZ733" s="5" t="s">
        <v>55</v>
      </c>
      <c r="CA733" t="s">
        <v>38</v>
      </c>
      <c r="CB733" t="s">
        <v>37</v>
      </c>
      <c r="CC733" t="s">
        <v>55</v>
      </c>
    </row>
    <row r="734" spans="1:81" x14ac:dyDescent="0.2">
      <c r="A734" s="7" t="s">
        <v>37</v>
      </c>
      <c r="B734" t="s">
        <v>997</v>
      </c>
      <c r="C734" t="s">
        <v>136</v>
      </c>
      <c r="D734" t="s">
        <v>166</v>
      </c>
      <c r="E734" t="str">
        <f t="shared" si="68"/>
        <v>Load Scenario 733 (Org#=1| Campus#=1, GiftType#=2, Fund#=1)</v>
      </c>
      <c r="F734" s="24" t="str">
        <f t="shared" si="69"/>
        <v>CampusName=Main Campus|GiftType=Donate| DonatePurchaseGoal=Donate|FundName= General Giving| CategoryName=</v>
      </c>
      <c r="G734" s="24" t="str">
        <f t="shared" si="70"/>
        <v>Load Scenario 733 (Org#=1| Campus#=1, GiftType#=2, Fund#=1) - Using 'Main Campus',  'Donate', using 'AmountCurrency' of '15', with a 'One-Time' transaction using a 'New Credit Card' payment type 'Mastercard' with account 'Mastercard_Corporate' number '5405 2222 2222 2226' Submit = 'Yes'</v>
      </c>
      <c r="H734" s="24" t="str">
        <f t="shared" si="71"/>
        <v>Environment= https://sg-dev-web.securegive.com/,  User= testing+733+load@securegive.com</v>
      </c>
      <c r="I734" s="34" t="s">
        <v>244</v>
      </c>
      <c r="J734" t="s">
        <v>272</v>
      </c>
      <c r="K734" s="34" t="s">
        <v>2490</v>
      </c>
      <c r="L734" t="s">
        <v>271</v>
      </c>
      <c r="M734" t="s">
        <v>55</v>
      </c>
      <c r="N734" t="s">
        <v>55</v>
      </c>
      <c r="O734" s="1" t="s">
        <v>92</v>
      </c>
      <c r="P734" t="s">
        <v>13</v>
      </c>
      <c r="Q734">
        <v>1</v>
      </c>
      <c r="R734" s="24">
        <v>1</v>
      </c>
      <c r="S734" s="7" t="s">
        <v>213</v>
      </c>
      <c r="T734" s="7">
        <v>2</v>
      </c>
      <c r="U734" s="7" t="s">
        <v>213</v>
      </c>
      <c r="V734" s="26" t="s">
        <v>55</v>
      </c>
      <c r="W734" s="22" t="s">
        <v>55</v>
      </c>
      <c r="X734" s="32" t="s">
        <v>55</v>
      </c>
      <c r="Y734" s="32" t="s">
        <v>55</v>
      </c>
      <c r="Z734" s="22" t="s">
        <v>55</v>
      </c>
      <c r="AA734" s="22" t="s">
        <v>55</v>
      </c>
      <c r="AB734" s="22" t="s">
        <v>55</v>
      </c>
      <c r="AC734" t="s">
        <v>60</v>
      </c>
      <c r="AD734">
        <v>1</v>
      </c>
      <c r="AF734" t="s">
        <v>24</v>
      </c>
      <c r="AG734">
        <v>15</v>
      </c>
      <c r="AH734" t="s">
        <v>17</v>
      </c>
      <c r="AI734" s="5" t="s">
        <v>55</v>
      </c>
      <c r="AJ734" s="5" t="s">
        <v>55</v>
      </c>
      <c r="AK734" s="32" t="s">
        <v>55</v>
      </c>
      <c r="AL734" s="22" t="s">
        <v>55</v>
      </c>
      <c r="AM734" s="32" t="s">
        <v>55</v>
      </c>
      <c r="AN734" s="32" t="s">
        <v>55</v>
      </c>
      <c r="AO734" s="22" t="str">
        <f t="shared" si="67"/>
        <v>One-Time gift on N/A basis charged on N/A Delayed start date of N/A ending on N/A</v>
      </c>
      <c r="AP734" t="s">
        <v>38</v>
      </c>
      <c r="AQ734" s="5" t="s">
        <v>64</v>
      </c>
      <c r="AR734" s="5" t="s">
        <v>181</v>
      </c>
      <c r="AS734" s="5" t="s">
        <v>64</v>
      </c>
      <c r="AT734" s="5"/>
      <c r="AU734" t="s">
        <v>38</v>
      </c>
      <c r="AV734" t="s">
        <v>38</v>
      </c>
      <c r="AW734" t="s">
        <v>38</v>
      </c>
      <c r="AX734" t="s">
        <v>90</v>
      </c>
      <c r="AY734" s="35" t="s">
        <v>3670</v>
      </c>
      <c r="AZ734" s="36" t="s">
        <v>3674</v>
      </c>
      <c r="BA734" s="36" t="s">
        <v>4426</v>
      </c>
      <c r="BB734" s="36" t="s">
        <v>6338</v>
      </c>
      <c r="BC734" s="37"/>
      <c r="BD734" s="36" t="s">
        <v>6300</v>
      </c>
      <c r="BE734" s="36" t="s">
        <v>5447</v>
      </c>
      <c r="BF734" t="s">
        <v>87</v>
      </c>
      <c r="BG734" s="39">
        <v>37818</v>
      </c>
      <c r="BH734" t="s">
        <v>53</v>
      </c>
      <c r="BI734" t="s">
        <v>221</v>
      </c>
      <c r="BJ734" s="5" t="s">
        <v>55</v>
      </c>
      <c r="BK734" t="s">
        <v>37</v>
      </c>
      <c r="BL734" t="s">
        <v>238</v>
      </c>
      <c r="BM734" t="s">
        <v>111</v>
      </c>
      <c r="BN734" t="s">
        <v>123</v>
      </c>
      <c r="BO734" t="s">
        <v>103</v>
      </c>
      <c r="BP734" s="4">
        <v>44188</v>
      </c>
      <c r="BQ734">
        <v>123</v>
      </c>
      <c r="BR734" s="5" t="s">
        <v>55</v>
      </c>
      <c r="BS734" t="s">
        <v>174</v>
      </c>
      <c r="BT734">
        <v>30215</v>
      </c>
      <c r="BU734" t="s">
        <v>38</v>
      </c>
      <c r="BV734" t="s">
        <v>38</v>
      </c>
      <c r="BW734" s="5" t="s">
        <v>55</v>
      </c>
      <c r="BX734" s="22" t="s">
        <v>55</v>
      </c>
      <c r="BY734" s="5" t="s">
        <v>55</v>
      </c>
      <c r="BZ734" s="5" t="s">
        <v>55</v>
      </c>
      <c r="CA734" t="s">
        <v>38</v>
      </c>
      <c r="CB734" t="s">
        <v>37</v>
      </c>
      <c r="CC734" t="s">
        <v>55</v>
      </c>
    </row>
    <row r="735" spans="1:81" x14ac:dyDescent="0.2">
      <c r="A735" s="7" t="s">
        <v>37</v>
      </c>
      <c r="B735" t="s">
        <v>998</v>
      </c>
      <c r="C735" t="s">
        <v>136</v>
      </c>
      <c r="D735" t="s">
        <v>166</v>
      </c>
      <c r="E735" t="str">
        <f t="shared" si="68"/>
        <v>Load Scenario 734 (Org#=1| Campus#=1, GiftType#=2, Fund#=1)</v>
      </c>
      <c r="F735" s="24" t="str">
        <f t="shared" si="69"/>
        <v>CampusName=Main Campus|GiftType=Donate| DonatePurchaseGoal=Donate|FundName= General Giving| CategoryName=</v>
      </c>
      <c r="G735" s="24" t="str">
        <f t="shared" si="70"/>
        <v>Load Scenario 734 (Org#=1| Campus#=1, GiftType#=2, Fund#=1) - Using 'Main Campus',  'Donate', using 'AmountCurrency' of '16', with a 'One-Time' transaction using a 'New Credit Card' payment type 'Discover' with account 'Discover' number '6011 0009 9550 0000' Submit = 'Yes'</v>
      </c>
      <c r="H735" s="24" t="str">
        <f t="shared" si="71"/>
        <v>Environment= https://sg-dev-web.securegive.com/,  User= testing+734+load@securegive.com</v>
      </c>
      <c r="I735" s="34" t="s">
        <v>244</v>
      </c>
      <c r="J735" t="s">
        <v>272</v>
      </c>
      <c r="K735" s="34" t="s">
        <v>2491</v>
      </c>
      <c r="L735" t="s">
        <v>271</v>
      </c>
      <c r="M735" t="s">
        <v>55</v>
      </c>
      <c r="N735" t="s">
        <v>55</v>
      </c>
      <c r="O735" s="1" t="s">
        <v>92</v>
      </c>
      <c r="P735" t="s">
        <v>13</v>
      </c>
      <c r="Q735">
        <v>1</v>
      </c>
      <c r="R735" s="24">
        <v>1</v>
      </c>
      <c r="S735" s="7" t="s">
        <v>213</v>
      </c>
      <c r="T735" s="7">
        <v>2</v>
      </c>
      <c r="U735" s="7" t="s">
        <v>213</v>
      </c>
      <c r="V735" s="26" t="s">
        <v>55</v>
      </c>
      <c r="W735" s="22" t="s">
        <v>55</v>
      </c>
      <c r="X735" s="32" t="s">
        <v>55</v>
      </c>
      <c r="Y735" s="32" t="s">
        <v>55</v>
      </c>
      <c r="Z735" s="22" t="s">
        <v>55</v>
      </c>
      <c r="AA735" s="22" t="s">
        <v>55</v>
      </c>
      <c r="AB735" s="22" t="s">
        <v>55</v>
      </c>
      <c r="AC735" t="s">
        <v>60</v>
      </c>
      <c r="AD735">
        <v>1</v>
      </c>
      <c r="AF735" t="s">
        <v>24</v>
      </c>
      <c r="AG735">
        <v>16</v>
      </c>
      <c r="AH735" t="s">
        <v>17</v>
      </c>
      <c r="AI735" s="5" t="s">
        <v>55</v>
      </c>
      <c r="AJ735" s="5" t="s">
        <v>55</v>
      </c>
      <c r="AK735" s="32" t="s">
        <v>55</v>
      </c>
      <c r="AL735" s="22" t="s">
        <v>55</v>
      </c>
      <c r="AM735" s="32" t="s">
        <v>55</v>
      </c>
      <c r="AN735" s="32" t="s">
        <v>55</v>
      </c>
      <c r="AO735" s="22" t="str">
        <f t="shared" si="67"/>
        <v>One-Time gift on N/A basis charged on N/A Delayed start date of N/A ending on N/A</v>
      </c>
      <c r="AP735" t="s">
        <v>38</v>
      </c>
      <c r="AQ735" s="5" t="s">
        <v>64</v>
      </c>
      <c r="AR735" s="5" t="s">
        <v>181</v>
      </c>
      <c r="AS735" s="5" t="s">
        <v>64</v>
      </c>
      <c r="AT735" s="5"/>
      <c r="AU735" t="s">
        <v>38</v>
      </c>
      <c r="AV735" t="s">
        <v>38</v>
      </c>
      <c r="AW735" t="s">
        <v>38</v>
      </c>
      <c r="AX735" t="s">
        <v>90</v>
      </c>
      <c r="AY735" s="35" t="s">
        <v>3437</v>
      </c>
      <c r="AZ735" s="36" t="s">
        <v>3676</v>
      </c>
      <c r="BA735" s="36" t="s">
        <v>4427</v>
      </c>
      <c r="BB735" s="36" t="s">
        <v>6339</v>
      </c>
      <c r="BC735" s="37"/>
      <c r="BD735" s="36" t="s">
        <v>6007</v>
      </c>
      <c r="BE735" s="36" t="s">
        <v>5396</v>
      </c>
      <c r="BF735" t="s">
        <v>87</v>
      </c>
      <c r="BG735" s="39">
        <v>88823</v>
      </c>
      <c r="BH735" t="s">
        <v>53</v>
      </c>
      <c r="BI735" t="s">
        <v>221</v>
      </c>
      <c r="BJ735" s="5" t="s">
        <v>55</v>
      </c>
      <c r="BK735" t="s">
        <v>37</v>
      </c>
      <c r="BL735" t="s">
        <v>96</v>
      </c>
      <c r="BM735" t="s">
        <v>111</v>
      </c>
      <c r="BN735" t="s">
        <v>96</v>
      </c>
      <c r="BO735" t="s">
        <v>104</v>
      </c>
      <c r="BP735" s="4">
        <v>44188</v>
      </c>
      <c r="BQ735">
        <v>123</v>
      </c>
      <c r="BR735" s="5" t="s">
        <v>55</v>
      </c>
      <c r="BS735" t="s">
        <v>175</v>
      </c>
      <c r="BT735">
        <v>30215</v>
      </c>
      <c r="BU735" t="s">
        <v>38</v>
      </c>
      <c r="BV735" t="s">
        <v>38</v>
      </c>
      <c r="BW735" s="5" t="s">
        <v>55</v>
      </c>
      <c r="BX735" s="22" t="s">
        <v>55</v>
      </c>
      <c r="BY735" s="5" t="s">
        <v>55</v>
      </c>
      <c r="BZ735" s="5" t="s">
        <v>55</v>
      </c>
      <c r="CA735" t="s">
        <v>37</v>
      </c>
      <c r="CB735" t="s">
        <v>37</v>
      </c>
      <c r="CC735" t="s">
        <v>55</v>
      </c>
    </row>
    <row r="736" spans="1:81" x14ac:dyDescent="0.2">
      <c r="A736" s="7" t="s">
        <v>37</v>
      </c>
      <c r="B736" t="s">
        <v>999</v>
      </c>
      <c r="C736" t="s">
        <v>136</v>
      </c>
      <c r="D736" t="s">
        <v>166</v>
      </c>
      <c r="E736" t="str">
        <f t="shared" si="68"/>
        <v>Load Scenario 735 (Org#=1| Campus#=1, GiftType#=2, Fund#=1)</v>
      </c>
      <c r="F736" s="24" t="str">
        <f t="shared" si="69"/>
        <v>CampusName=Main Campus|GiftType=Donate| DonatePurchaseGoal=Donate|FundName= General Giving| CategoryName=</v>
      </c>
      <c r="G736" s="24" t="str">
        <f t="shared" si="70"/>
        <v>Load Scenario 735 (Org#=1| Campus#=1, GiftType#=2, Fund#=1) - Using 'Main Campus',  'Donate', using 'AmountCurrency' of '10', with a 'One-Time' transaction using a 'New Credit Card' payment type 'Amex' with account 'American_Express' number '3714 496353 98431' Submit = 'Yes'</v>
      </c>
      <c r="H736" s="24" t="str">
        <f t="shared" si="71"/>
        <v>Environment= https://sg-dev-web.securegive.com/,  User= testing+735+load@securegive.com</v>
      </c>
      <c r="I736" s="34" t="s">
        <v>244</v>
      </c>
      <c r="J736" t="s">
        <v>272</v>
      </c>
      <c r="K736" s="34" t="s">
        <v>2492</v>
      </c>
      <c r="L736" t="s">
        <v>271</v>
      </c>
      <c r="M736" t="s">
        <v>55</v>
      </c>
      <c r="N736" t="s">
        <v>55</v>
      </c>
      <c r="O736" s="1" t="s">
        <v>92</v>
      </c>
      <c r="P736" t="s">
        <v>13</v>
      </c>
      <c r="Q736">
        <v>1</v>
      </c>
      <c r="R736" s="24">
        <v>1</v>
      </c>
      <c r="S736" s="7" t="s">
        <v>213</v>
      </c>
      <c r="T736" s="7">
        <v>2</v>
      </c>
      <c r="U736" s="7" t="s">
        <v>213</v>
      </c>
      <c r="V736" s="26" t="s">
        <v>55</v>
      </c>
      <c r="W736" s="22" t="s">
        <v>55</v>
      </c>
      <c r="X736" s="32" t="s">
        <v>55</v>
      </c>
      <c r="Y736" s="32" t="s">
        <v>55</v>
      </c>
      <c r="Z736" s="22" t="s">
        <v>55</v>
      </c>
      <c r="AA736" s="22" t="s">
        <v>55</v>
      </c>
      <c r="AB736" s="22" t="s">
        <v>55</v>
      </c>
      <c r="AC736" t="s">
        <v>60</v>
      </c>
      <c r="AD736">
        <v>1</v>
      </c>
      <c r="AF736" t="s">
        <v>24</v>
      </c>
      <c r="AG736">
        <v>10</v>
      </c>
      <c r="AH736" t="s">
        <v>17</v>
      </c>
      <c r="AI736" s="5" t="s">
        <v>55</v>
      </c>
      <c r="AJ736" s="5" t="s">
        <v>55</v>
      </c>
      <c r="AK736" s="32" t="s">
        <v>55</v>
      </c>
      <c r="AL736" s="22" t="s">
        <v>55</v>
      </c>
      <c r="AM736" s="32" t="s">
        <v>55</v>
      </c>
      <c r="AN736" s="32" t="s">
        <v>55</v>
      </c>
      <c r="AO736" s="22" t="str">
        <f t="shared" si="67"/>
        <v>One-Time gift on N/A basis charged on N/A Delayed start date of N/A ending on N/A</v>
      </c>
      <c r="AP736" t="s">
        <v>38</v>
      </c>
      <c r="AQ736" s="5" t="s">
        <v>64</v>
      </c>
      <c r="AR736" s="5" t="s">
        <v>181</v>
      </c>
      <c r="AS736" s="5" t="s">
        <v>64</v>
      </c>
      <c r="AT736" s="5"/>
      <c r="AU736" t="s">
        <v>38</v>
      </c>
      <c r="AV736" t="s">
        <v>38</v>
      </c>
      <c r="AW736" t="s">
        <v>38</v>
      </c>
      <c r="AX736" t="s">
        <v>90</v>
      </c>
      <c r="AY736" s="35" t="s">
        <v>3295</v>
      </c>
      <c r="AZ736" s="36" t="s">
        <v>3391</v>
      </c>
      <c r="BA736" s="36" t="s">
        <v>4428</v>
      </c>
      <c r="BB736" s="36" t="s">
        <v>6340</v>
      </c>
      <c r="BC736" s="37"/>
      <c r="BD736" s="36" t="s">
        <v>5247</v>
      </c>
      <c r="BE736" s="36" t="s">
        <v>5195</v>
      </c>
      <c r="BF736" t="s">
        <v>87</v>
      </c>
      <c r="BG736" s="39">
        <v>57057</v>
      </c>
      <c r="BH736" t="s">
        <v>53</v>
      </c>
      <c r="BI736" t="s">
        <v>221</v>
      </c>
      <c r="BJ736" s="5" t="s">
        <v>55</v>
      </c>
      <c r="BK736" t="s">
        <v>37</v>
      </c>
      <c r="BL736" t="s">
        <v>239</v>
      </c>
      <c r="BM736" t="s">
        <v>111</v>
      </c>
      <c r="BN736" t="s">
        <v>107</v>
      </c>
      <c r="BO736" t="s">
        <v>105</v>
      </c>
      <c r="BP736" s="4">
        <v>44188</v>
      </c>
      <c r="BQ736" s="5" t="s">
        <v>55</v>
      </c>
      <c r="BR736">
        <v>1234</v>
      </c>
      <c r="BS736" t="s">
        <v>176</v>
      </c>
      <c r="BT736">
        <v>30215</v>
      </c>
      <c r="BU736" t="s">
        <v>38</v>
      </c>
      <c r="BV736" t="s">
        <v>55</v>
      </c>
      <c r="BW736" s="5" t="s">
        <v>55</v>
      </c>
      <c r="BX736" s="22" t="s">
        <v>55</v>
      </c>
      <c r="BY736" s="5" t="s">
        <v>55</v>
      </c>
      <c r="BZ736" s="5" t="s">
        <v>55</v>
      </c>
      <c r="CA736" t="s">
        <v>37</v>
      </c>
      <c r="CB736" t="s">
        <v>37</v>
      </c>
      <c r="CC736" t="s">
        <v>55</v>
      </c>
    </row>
    <row r="737" spans="1:81" x14ac:dyDescent="0.2">
      <c r="A737" s="7" t="s">
        <v>37</v>
      </c>
      <c r="B737" t="s">
        <v>1000</v>
      </c>
      <c r="C737" t="s">
        <v>136</v>
      </c>
      <c r="D737" t="s">
        <v>166</v>
      </c>
      <c r="E737" t="str">
        <f t="shared" si="68"/>
        <v>Load Scenario 736 (Org#=1| Campus#=1, GiftType#=2, Fund#=1)</v>
      </c>
      <c r="F737" s="24" t="str">
        <f t="shared" si="69"/>
        <v>CampusName=Main Campus|GiftType=Donate| DonatePurchaseGoal=Donate|FundName= General Giving| CategoryName=</v>
      </c>
      <c r="G737" s="24" t="str">
        <f t="shared" si="70"/>
        <v>Load Scenario 736 (Org#=1| Campus#=1, GiftType#=2, Fund#=1) - Using 'Main Campus',  'Donate', using 'AmountCurrency' of '10', with a 'One-Time' transaction using a 'New Bank Account' payment type 'ach' with account 'NormalAccount' number '856667' Submit = 'Yes'</v>
      </c>
      <c r="H737" s="24" t="str">
        <f t="shared" si="71"/>
        <v>Environment= https://sg-dev-web.securegive.com/,  User= testing+736+load@securegive.com</v>
      </c>
      <c r="I737" s="34" t="s">
        <v>244</v>
      </c>
      <c r="J737" t="s">
        <v>272</v>
      </c>
      <c r="K737" s="34" t="s">
        <v>2493</v>
      </c>
      <c r="L737" t="s">
        <v>271</v>
      </c>
      <c r="M737" t="s">
        <v>55</v>
      </c>
      <c r="N737" t="s">
        <v>55</v>
      </c>
      <c r="O737" s="1" t="s">
        <v>92</v>
      </c>
      <c r="P737" t="s">
        <v>13</v>
      </c>
      <c r="Q737">
        <v>1</v>
      </c>
      <c r="R737" s="24">
        <v>1</v>
      </c>
      <c r="S737" s="7" t="s">
        <v>213</v>
      </c>
      <c r="T737" s="7">
        <v>2</v>
      </c>
      <c r="U737" s="7" t="s">
        <v>213</v>
      </c>
      <c r="V737" s="26" t="s">
        <v>55</v>
      </c>
      <c r="W737" s="22" t="s">
        <v>55</v>
      </c>
      <c r="X737" s="32" t="s">
        <v>55</v>
      </c>
      <c r="Y737" s="32" t="s">
        <v>55</v>
      </c>
      <c r="Z737" s="22" t="s">
        <v>55</v>
      </c>
      <c r="AA737" s="22" t="s">
        <v>55</v>
      </c>
      <c r="AB737" s="22" t="s">
        <v>55</v>
      </c>
      <c r="AC737" t="s">
        <v>60</v>
      </c>
      <c r="AD737">
        <v>1</v>
      </c>
      <c r="AF737" t="s">
        <v>24</v>
      </c>
      <c r="AG737">
        <v>10</v>
      </c>
      <c r="AH737" t="s">
        <v>17</v>
      </c>
      <c r="AI737" s="5" t="s">
        <v>55</v>
      </c>
      <c r="AJ737" s="5" t="s">
        <v>55</v>
      </c>
      <c r="AK737" s="32" t="s">
        <v>55</v>
      </c>
      <c r="AL737" s="22" t="s">
        <v>55</v>
      </c>
      <c r="AM737" s="32" t="s">
        <v>55</v>
      </c>
      <c r="AN737" s="32" t="s">
        <v>55</v>
      </c>
      <c r="AO737" s="22" t="str">
        <f t="shared" si="67"/>
        <v>One-Time gift on N/A basis charged on N/A Delayed start date of N/A ending on N/A</v>
      </c>
      <c r="AP737" t="s">
        <v>38</v>
      </c>
      <c r="AQ737" s="5" t="s">
        <v>64</v>
      </c>
      <c r="AR737" s="5" t="s">
        <v>181</v>
      </c>
      <c r="AS737" s="5" t="s">
        <v>64</v>
      </c>
      <c r="AT737" s="5"/>
      <c r="AU737" t="s">
        <v>38</v>
      </c>
      <c r="AV737" t="s">
        <v>38</v>
      </c>
      <c r="AW737" t="s">
        <v>38</v>
      </c>
      <c r="AX737" t="s">
        <v>90</v>
      </c>
      <c r="AY737" s="35" t="s">
        <v>3262</v>
      </c>
      <c r="AZ737" s="36" t="s">
        <v>3669</v>
      </c>
      <c r="BA737" s="36" t="s">
        <v>4429</v>
      </c>
      <c r="BB737" s="36" t="s">
        <v>6341</v>
      </c>
      <c r="BC737" s="37"/>
      <c r="BD737" s="36" t="s">
        <v>5440</v>
      </c>
      <c r="BE737" s="36" t="s">
        <v>5353</v>
      </c>
      <c r="BF737" t="s">
        <v>87</v>
      </c>
      <c r="BG737" s="39">
        <v>83143</v>
      </c>
      <c r="BH737" t="s">
        <v>126</v>
      </c>
      <c r="BI737" t="s">
        <v>221</v>
      </c>
      <c r="BJ737" s="5" t="s">
        <v>55</v>
      </c>
      <c r="BK737" s="5" t="s">
        <v>55</v>
      </c>
      <c r="BL737" t="s">
        <v>236</v>
      </c>
      <c r="BM737" t="s">
        <v>110</v>
      </c>
      <c r="BN737" t="s">
        <v>119</v>
      </c>
      <c r="BO737">
        <v>856667</v>
      </c>
      <c r="BP737" s="5" t="s">
        <v>55</v>
      </c>
      <c r="BQ737" s="5" t="s">
        <v>55</v>
      </c>
      <c r="BR737" s="5" t="s">
        <v>55</v>
      </c>
      <c r="BS737" s="5" t="s">
        <v>55</v>
      </c>
      <c r="BT737" s="5" t="s">
        <v>55</v>
      </c>
      <c r="BU737" s="5" t="s">
        <v>55</v>
      </c>
      <c r="BV737" t="s">
        <v>38</v>
      </c>
      <c r="BW737" t="s">
        <v>51</v>
      </c>
      <c r="BX737" s="6" t="s">
        <v>132</v>
      </c>
      <c r="BY737" t="s">
        <v>52</v>
      </c>
      <c r="BZ737" s="5" t="s">
        <v>131</v>
      </c>
      <c r="CA737" t="s">
        <v>38</v>
      </c>
      <c r="CB737" t="s">
        <v>37</v>
      </c>
      <c r="CC737" t="s">
        <v>215</v>
      </c>
    </row>
    <row r="738" spans="1:81" x14ac:dyDescent="0.2">
      <c r="A738" s="7" t="s">
        <v>37</v>
      </c>
      <c r="B738" t="s">
        <v>1001</v>
      </c>
      <c r="C738" t="s">
        <v>136</v>
      </c>
      <c r="D738" t="s">
        <v>166</v>
      </c>
      <c r="E738" t="str">
        <f t="shared" si="68"/>
        <v>Load Scenario 737 (Org#=1| Campus#=1, GiftType#=2, Fund#=1)</v>
      </c>
      <c r="F738" s="24" t="str">
        <f t="shared" si="69"/>
        <v>CampusName=Main Campus|GiftType=Donate| DonatePurchaseGoal=Donate|FundName= General Giving| CategoryName=</v>
      </c>
      <c r="G738" s="24" t="str">
        <f t="shared" si="70"/>
        <v>Load Scenario 737 (Org#=1| Campus#=1, GiftType#=2, Fund#=1) - Using 'Main Campus',  'Donate', using 'AmountCurrency' of '10', with a 'One-Time' transaction using a 'New Credit Card' payment type 'Visa' with account 'Visa_Personal' number '4111 1111 1111 1111' Submit = 'Yes'</v>
      </c>
      <c r="H738" s="24" t="str">
        <f t="shared" si="71"/>
        <v>Environment= https://sg-dev-web.securegive.com/,  User= testing+737+load@securegive.com</v>
      </c>
      <c r="I738" s="34" t="s">
        <v>244</v>
      </c>
      <c r="J738" t="s">
        <v>272</v>
      </c>
      <c r="K738" s="34" t="s">
        <v>2494</v>
      </c>
      <c r="L738" t="s">
        <v>271</v>
      </c>
      <c r="M738" t="s">
        <v>55</v>
      </c>
      <c r="N738" t="s">
        <v>55</v>
      </c>
      <c r="O738" s="1" t="s">
        <v>92</v>
      </c>
      <c r="P738" t="s">
        <v>13</v>
      </c>
      <c r="Q738">
        <v>1</v>
      </c>
      <c r="R738" s="24">
        <v>1</v>
      </c>
      <c r="S738" s="7" t="s">
        <v>213</v>
      </c>
      <c r="T738" s="7">
        <v>2</v>
      </c>
      <c r="U738" s="7" t="s">
        <v>213</v>
      </c>
      <c r="V738" s="26" t="s">
        <v>55</v>
      </c>
      <c r="W738" s="22" t="s">
        <v>55</v>
      </c>
      <c r="X738" s="32" t="s">
        <v>55</v>
      </c>
      <c r="Y738" s="32" t="s">
        <v>55</v>
      </c>
      <c r="Z738" s="22" t="s">
        <v>55</v>
      </c>
      <c r="AA738" s="22" t="s">
        <v>55</v>
      </c>
      <c r="AB738" s="22" t="s">
        <v>55</v>
      </c>
      <c r="AC738" t="s">
        <v>60</v>
      </c>
      <c r="AD738">
        <v>1</v>
      </c>
      <c r="AF738" t="s">
        <v>24</v>
      </c>
      <c r="AG738">
        <v>10</v>
      </c>
      <c r="AH738" t="s">
        <v>17</v>
      </c>
      <c r="AI738" s="5" t="s">
        <v>55</v>
      </c>
      <c r="AJ738" s="5" t="s">
        <v>55</v>
      </c>
      <c r="AK738" s="32" t="s">
        <v>55</v>
      </c>
      <c r="AL738" s="22" t="s">
        <v>55</v>
      </c>
      <c r="AM738" s="32" t="s">
        <v>55</v>
      </c>
      <c r="AN738" s="32" t="s">
        <v>55</v>
      </c>
      <c r="AO738" s="22" t="str">
        <f t="shared" si="67"/>
        <v>One-Time gift on N/A basis charged on N/A Delayed start date of N/A ending on N/A</v>
      </c>
      <c r="AP738" t="s">
        <v>38</v>
      </c>
      <c r="AQ738" s="5" t="s">
        <v>64</v>
      </c>
      <c r="AR738" s="5" t="s">
        <v>181</v>
      </c>
      <c r="AS738" s="5" t="s">
        <v>64</v>
      </c>
      <c r="AT738" s="5"/>
      <c r="AU738" t="s">
        <v>38</v>
      </c>
      <c r="AV738" t="s">
        <v>38</v>
      </c>
      <c r="AW738" t="s">
        <v>38</v>
      </c>
      <c r="AX738" t="s">
        <v>90</v>
      </c>
      <c r="AY738" s="35" t="s">
        <v>3373</v>
      </c>
      <c r="AZ738" s="36" t="s">
        <v>3576</v>
      </c>
      <c r="BA738" s="36" t="s">
        <v>4430</v>
      </c>
      <c r="BB738" s="36" t="s">
        <v>6342</v>
      </c>
      <c r="BC738" s="37"/>
      <c r="BD738" s="36" t="s">
        <v>5233</v>
      </c>
      <c r="BE738" s="36" t="s">
        <v>5223</v>
      </c>
      <c r="BF738" t="s">
        <v>87</v>
      </c>
      <c r="BG738" s="39">
        <v>21957</v>
      </c>
      <c r="BH738" t="s">
        <v>53</v>
      </c>
      <c r="BI738" t="s">
        <v>221</v>
      </c>
      <c r="BJ738" s="5" t="s">
        <v>55</v>
      </c>
      <c r="BK738" t="s">
        <v>37</v>
      </c>
      <c r="BL738" t="s">
        <v>237</v>
      </c>
      <c r="BM738" t="s">
        <v>111</v>
      </c>
      <c r="BN738" t="s">
        <v>121</v>
      </c>
      <c r="BO738" t="s">
        <v>98</v>
      </c>
      <c r="BP738" s="4">
        <v>44188</v>
      </c>
      <c r="BQ738">
        <v>123</v>
      </c>
      <c r="BR738" s="5" t="s">
        <v>55</v>
      </c>
      <c r="BS738" t="s">
        <v>50</v>
      </c>
      <c r="BT738">
        <v>30215</v>
      </c>
      <c r="BU738" t="s">
        <v>38</v>
      </c>
      <c r="BV738" t="s">
        <v>38</v>
      </c>
      <c r="BW738" s="5" t="s">
        <v>55</v>
      </c>
      <c r="BX738" s="22" t="s">
        <v>55</v>
      </c>
      <c r="BY738" s="5" t="s">
        <v>55</v>
      </c>
      <c r="BZ738" s="5" t="s">
        <v>55</v>
      </c>
      <c r="CA738" t="s">
        <v>37</v>
      </c>
      <c r="CB738" t="s">
        <v>37</v>
      </c>
      <c r="CC738" t="s">
        <v>55</v>
      </c>
    </row>
    <row r="739" spans="1:81" ht="17" customHeight="1" x14ac:dyDescent="0.2">
      <c r="A739" s="7" t="s">
        <v>37</v>
      </c>
      <c r="B739" t="s">
        <v>1002</v>
      </c>
      <c r="C739" t="s">
        <v>136</v>
      </c>
      <c r="D739" t="s">
        <v>166</v>
      </c>
      <c r="E739" t="str">
        <f t="shared" si="68"/>
        <v>Load Scenario 738 (Org#=1| Campus#=1, GiftType#=2, Fund#=1)</v>
      </c>
      <c r="F739" s="24" t="str">
        <f t="shared" si="69"/>
        <v>CampusName=Main Campus|GiftType=Donate| DonatePurchaseGoal=Donate|FundName= General Giving| CategoryName=</v>
      </c>
      <c r="G739" s="24" t="str">
        <f t="shared" si="70"/>
        <v>Load Scenario 738 (Org#=1| Campus#=1, GiftType#=2, Fund#=1) - Using 'Main Campus',  'Donate', using 'AmountCurrency' of '10', with a 'One-Time' transaction using a 'New Credit Card' payment type 'Visa' with account 'Visa_Corporate_Purchase' number '4055 0111 1111 1111' Submit = 'Yes'</v>
      </c>
      <c r="H739" s="24" t="str">
        <f t="shared" si="71"/>
        <v>Environment= https://sg-dev-web.securegive.com/,  User= testing+738+load@securegive.com</v>
      </c>
      <c r="I739" s="34" t="s">
        <v>244</v>
      </c>
      <c r="J739" t="s">
        <v>272</v>
      </c>
      <c r="K739" s="34" t="s">
        <v>2495</v>
      </c>
      <c r="L739" t="s">
        <v>271</v>
      </c>
      <c r="M739" t="s">
        <v>55</v>
      </c>
      <c r="N739" t="s">
        <v>55</v>
      </c>
      <c r="O739" s="1" t="s">
        <v>92</v>
      </c>
      <c r="P739" t="s">
        <v>13</v>
      </c>
      <c r="Q739">
        <v>1</v>
      </c>
      <c r="R739" s="24">
        <v>1</v>
      </c>
      <c r="S739" s="7" t="s">
        <v>213</v>
      </c>
      <c r="T739" s="7">
        <v>2</v>
      </c>
      <c r="U739" s="7" t="s">
        <v>213</v>
      </c>
      <c r="V739" s="26" t="s">
        <v>55</v>
      </c>
      <c r="W739" s="22" t="s">
        <v>55</v>
      </c>
      <c r="X739" s="32" t="s">
        <v>55</v>
      </c>
      <c r="Y739" s="32" t="s">
        <v>55</v>
      </c>
      <c r="Z739" s="22" t="s">
        <v>55</v>
      </c>
      <c r="AA739" s="22" t="s">
        <v>55</v>
      </c>
      <c r="AB739" s="22" t="s">
        <v>55</v>
      </c>
      <c r="AC739" t="s">
        <v>60</v>
      </c>
      <c r="AD739">
        <v>1</v>
      </c>
      <c r="AF739" t="s">
        <v>24</v>
      </c>
      <c r="AG739">
        <v>10</v>
      </c>
      <c r="AH739" t="s">
        <v>17</v>
      </c>
      <c r="AI739" s="5" t="s">
        <v>55</v>
      </c>
      <c r="AJ739" s="5" t="s">
        <v>55</v>
      </c>
      <c r="AK739" s="32" t="s">
        <v>55</v>
      </c>
      <c r="AL739" s="22" t="s">
        <v>55</v>
      </c>
      <c r="AM739" s="32" t="s">
        <v>55</v>
      </c>
      <c r="AN739" s="32" t="s">
        <v>55</v>
      </c>
      <c r="AO739" s="22" t="str">
        <f t="shared" si="67"/>
        <v>One-Time gift on N/A basis charged on N/A Delayed start date of N/A ending on N/A</v>
      </c>
      <c r="AP739" t="s">
        <v>38</v>
      </c>
      <c r="AQ739" s="5" t="s">
        <v>64</v>
      </c>
      <c r="AR739" s="5" t="s">
        <v>181</v>
      </c>
      <c r="AS739" s="5" t="s">
        <v>64</v>
      </c>
      <c r="AT739" s="5"/>
      <c r="AU739" t="s">
        <v>38</v>
      </c>
      <c r="AV739" t="s">
        <v>38</v>
      </c>
      <c r="AW739" t="s">
        <v>38</v>
      </c>
      <c r="AX739" t="s">
        <v>90</v>
      </c>
      <c r="AY739" s="35" t="s">
        <v>74</v>
      </c>
      <c r="AZ739" s="36" t="s">
        <v>3374</v>
      </c>
      <c r="BA739" s="36" t="s">
        <v>4431</v>
      </c>
      <c r="BB739" s="36" t="s">
        <v>6343</v>
      </c>
      <c r="BC739" s="37"/>
      <c r="BD739" s="36" t="s">
        <v>6344</v>
      </c>
      <c r="BE739" s="36" t="s">
        <v>5459</v>
      </c>
      <c r="BF739" t="s">
        <v>87</v>
      </c>
      <c r="BG739" s="39">
        <v>4565</v>
      </c>
      <c r="BH739" t="s">
        <v>53</v>
      </c>
      <c r="BI739" t="s">
        <v>221</v>
      </c>
      <c r="BJ739" s="5" t="s">
        <v>55</v>
      </c>
      <c r="BK739" t="s">
        <v>37</v>
      </c>
      <c r="BL739" t="s">
        <v>237</v>
      </c>
      <c r="BM739" t="s">
        <v>111</v>
      </c>
      <c r="BN739" t="s">
        <v>106</v>
      </c>
      <c r="BO739" t="s">
        <v>100</v>
      </c>
      <c r="BP739" s="4">
        <v>44188</v>
      </c>
      <c r="BQ739">
        <v>123</v>
      </c>
      <c r="BR739" s="5" t="s">
        <v>55</v>
      </c>
      <c r="BS739" t="s">
        <v>172</v>
      </c>
      <c r="BT739">
        <v>30215</v>
      </c>
      <c r="BU739" t="s">
        <v>38</v>
      </c>
      <c r="BV739" t="s">
        <v>38</v>
      </c>
      <c r="BW739" s="5" t="s">
        <v>55</v>
      </c>
      <c r="BX739" s="22" t="s">
        <v>55</v>
      </c>
      <c r="BY739" s="5" t="s">
        <v>55</v>
      </c>
      <c r="BZ739" s="5" t="s">
        <v>55</v>
      </c>
      <c r="CA739" t="s">
        <v>37</v>
      </c>
      <c r="CB739" t="s">
        <v>37</v>
      </c>
      <c r="CC739" t="s">
        <v>55</v>
      </c>
    </row>
    <row r="740" spans="1:81" x14ac:dyDescent="0.2">
      <c r="A740" s="7" t="s">
        <v>37</v>
      </c>
      <c r="B740" t="s">
        <v>1003</v>
      </c>
      <c r="C740" t="s">
        <v>136</v>
      </c>
      <c r="D740" t="s">
        <v>166</v>
      </c>
      <c r="E740" t="str">
        <f t="shared" si="68"/>
        <v>Load Scenario 739 (Org#=1| Campus#=1, GiftType#=2, Fund#=1)</v>
      </c>
      <c r="F740" s="24" t="str">
        <f t="shared" si="69"/>
        <v>CampusName=Main Campus|GiftType=Donate| DonatePurchaseGoal=Donate|FundName= General Giving| CategoryName=</v>
      </c>
      <c r="G740" s="24" t="str">
        <f t="shared" si="70"/>
        <v>Load Scenario 739 (Org#=1| Campus#=1, GiftType#=2, Fund#=1) - Using 'Main Campus',  'Donate', using 'AmountCurrency' of '14', with a 'One-Time' transaction using a 'New Credit Card' payment type 'Visa' with account 'Mastercard_Personal' number '5454 5454 5454 5454' Submit = 'Yes'</v>
      </c>
      <c r="H740" s="24" t="str">
        <f t="shared" si="71"/>
        <v>Environment= https://sg-dev-web.securegive.com/,  User= testing+739+load@securegive.com</v>
      </c>
      <c r="I740" s="34" t="s">
        <v>244</v>
      </c>
      <c r="J740" t="s">
        <v>272</v>
      </c>
      <c r="K740" s="34" t="s">
        <v>2496</v>
      </c>
      <c r="L740" t="s">
        <v>271</v>
      </c>
      <c r="M740" t="s">
        <v>55</v>
      </c>
      <c r="N740" t="s">
        <v>55</v>
      </c>
      <c r="O740" s="1" t="s">
        <v>92</v>
      </c>
      <c r="P740" t="s">
        <v>13</v>
      </c>
      <c r="Q740">
        <v>1</v>
      </c>
      <c r="R740" s="24">
        <v>1</v>
      </c>
      <c r="S740" s="7" t="s">
        <v>213</v>
      </c>
      <c r="T740" s="7">
        <v>2</v>
      </c>
      <c r="U740" s="7" t="s">
        <v>213</v>
      </c>
      <c r="V740" s="26" t="s">
        <v>55</v>
      </c>
      <c r="W740" s="22" t="s">
        <v>55</v>
      </c>
      <c r="X740" s="32" t="s">
        <v>55</v>
      </c>
      <c r="Y740" s="32" t="s">
        <v>55</v>
      </c>
      <c r="Z740" s="22" t="s">
        <v>55</v>
      </c>
      <c r="AA740" s="22" t="s">
        <v>55</v>
      </c>
      <c r="AB740" s="22" t="s">
        <v>55</v>
      </c>
      <c r="AC740" t="s">
        <v>60</v>
      </c>
      <c r="AD740">
        <v>1</v>
      </c>
      <c r="AF740" t="s">
        <v>24</v>
      </c>
      <c r="AG740">
        <v>14</v>
      </c>
      <c r="AH740" t="s">
        <v>17</v>
      </c>
      <c r="AI740" s="5" t="s">
        <v>55</v>
      </c>
      <c r="AJ740" s="5" t="s">
        <v>55</v>
      </c>
      <c r="AK740" s="32" t="s">
        <v>55</v>
      </c>
      <c r="AL740" s="22" t="s">
        <v>55</v>
      </c>
      <c r="AM740" s="32" t="s">
        <v>55</v>
      </c>
      <c r="AN740" s="32" t="s">
        <v>55</v>
      </c>
      <c r="AO740" s="22" t="str">
        <f t="shared" si="67"/>
        <v>One-Time gift on N/A basis charged on N/A Delayed start date of N/A ending on N/A</v>
      </c>
      <c r="AP740" t="s">
        <v>38</v>
      </c>
      <c r="AQ740" s="5" t="s">
        <v>64</v>
      </c>
      <c r="AR740" s="5" t="s">
        <v>181</v>
      </c>
      <c r="AS740" s="5" t="s">
        <v>64</v>
      </c>
      <c r="AT740" s="5"/>
      <c r="AU740" t="s">
        <v>38</v>
      </c>
      <c r="AV740" t="s">
        <v>38</v>
      </c>
      <c r="AW740" t="s">
        <v>38</v>
      </c>
      <c r="AX740" t="s">
        <v>90</v>
      </c>
      <c r="AY740" s="35" t="s">
        <v>3435</v>
      </c>
      <c r="AZ740" s="36" t="s">
        <v>3342</v>
      </c>
      <c r="BA740" s="36" t="s">
        <v>4432</v>
      </c>
      <c r="BB740" s="36" t="s">
        <v>6345</v>
      </c>
      <c r="BC740" s="37"/>
      <c r="BD740" s="36" t="s">
        <v>5225</v>
      </c>
      <c r="BE740" s="36" t="s">
        <v>5292</v>
      </c>
      <c r="BF740" t="s">
        <v>87</v>
      </c>
      <c r="BG740" s="39">
        <v>48944</v>
      </c>
      <c r="BH740" t="s">
        <v>53</v>
      </c>
      <c r="BI740" t="s">
        <v>221</v>
      </c>
      <c r="BJ740" s="5" t="s">
        <v>55</v>
      </c>
      <c r="BK740" t="s">
        <v>37</v>
      </c>
      <c r="BL740" t="s">
        <v>237</v>
      </c>
      <c r="BM740" t="s">
        <v>111</v>
      </c>
      <c r="BN740" t="s">
        <v>122</v>
      </c>
      <c r="BO740" t="s">
        <v>101</v>
      </c>
      <c r="BP740" s="4">
        <v>44188</v>
      </c>
      <c r="BQ740">
        <v>123</v>
      </c>
      <c r="BR740" s="5" t="s">
        <v>55</v>
      </c>
      <c r="BS740" t="s">
        <v>173</v>
      </c>
      <c r="BT740">
        <v>30215</v>
      </c>
      <c r="BU740" t="s">
        <v>38</v>
      </c>
      <c r="BV740" t="s">
        <v>38</v>
      </c>
      <c r="BW740" s="5" t="s">
        <v>55</v>
      </c>
      <c r="BX740" s="22" t="s">
        <v>55</v>
      </c>
      <c r="BY740" s="5" t="s">
        <v>55</v>
      </c>
      <c r="BZ740" s="5" t="s">
        <v>55</v>
      </c>
      <c r="CA740" t="s">
        <v>38</v>
      </c>
      <c r="CB740" t="s">
        <v>37</v>
      </c>
      <c r="CC740" t="s">
        <v>55</v>
      </c>
    </row>
    <row r="741" spans="1:81" x14ac:dyDescent="0.2">
      <c r="A741" s="7" t="s">
        <v>37</v>
      </c>
      <c r="B741" t="s">
        <v>1004</v>
      </c>
      <c r="C741" t="s">
        <v>136</v>
      </c>
      <c r="D741" t="s">
        <v>166</v>
      </c>
      <c r="E741" t="str">
        <f t="shared" si="68"/>
        <v>Load Scenario 740 (Org#=1| Campus#=1, GiftType#=2, Fund#=1)</v>
      </c>
      <c r="F741" s="24" t="str">
        <f t="shared" si="69"/>
        <v>CampusName=Main Campus|GiftType=Donate| DonatePurchaseGoal=Donate|FundName= General Giving| CategoryName=</v>
      </c>
      <c r="G741" s="24" t="str">
        <f t="shared" si="70"/>
        <v>Load Scenario 740 (Org#=1| Campus#=1, GiftType#=2, Fund#=1) - Using 'Main Campus',  'Donate', using 'AmountCurrency' of '15', with a 'One-Time' transaction using a 'New Credit Card' payment type 'Mastercard' with account 'Mastercard_Corporate' number '5405 2222 2222 2226' Submit = 'Yes'</v>
      </c>
      <c r="H741" s="24" t="str">
        <f t="shared" si="71"/>
        <v>Environment= https://sg-dev-web.securegive.com/,  User= testing+740+load@securegive.com</v>
      </c>
      <c r="I741" s="34" t="s">
        <v>244</v>
      </c>
      <c r="J741" t="s">
        <v>272</v>
      </c>
      <c r="K741" s="34" t="s">
        <v>2497</v>
      </c>
      <c r="L741" t="s">
        <v>271</v>
      </c>
      <c r="M741" t="s">
        <v>55</v>
      </c>
      <c r="N741" t="s">
        <v>55</v>
      </c>
      <c r="O741" s="1" t="s">
        <v>92</v>
      </c>
      <c r="P741" t="s">
        <v>13</v>
      </c>
      <c r="Q741">
        <v>1</v>
      </c>
      <c r="R741" s="24">
        <v>1</v>
      </c>
      <c r="S741" s="7" t="s">
        <v>213</v>
      </c>
      <c r="T741" s="7">
        <v>2</v>
      </c>
      <c r="U741" s="7" t="s">
        <v>213</v>
      </c>
      <c r="V741" s="26" t="s">
        <v>55</v>
      </c>
      <c r="W741" s="22" t="s">
        <v>55</v>
      </c>
      <c r="X741" s="32" t="s">
        <v>55</v>
      </c>
      <c r="Y741" s="32" t="s">
        <v>55</v>
      </c>
      <c r="Z741" s="22" t="s">
        <v>55</v>
      </c>
      <c r="AA741" s="22" t="s">
        <v>55</v>
      </c>
      <c r="AB741" s="22" t="s">
        <v>55</v>
      </c>
      <c r="AC741" t="s">
        <v>60</v>
      </c>
      <c r="AD741">
        <v>1</v>
      </c>
      <c r="AF741" t="s">
        <v>24</v>
      </c>
      <c r="AG741">
        <v>15</v>
      </c>
      <c r="AH741" t="s">
        <v>17</v>
      </c>
      <c r="AI741" s="5" t="s">
        <v>55</v>
      </c>
      <c r="AJ741" s="5" t="s">
        <v>55</v>
      </c>
      <c r="AK741" s="32" t="s">
        <v>55</v>
      </c>
      <c r="AL741" s="22" t="s">
        <v>55</v>
      </c>
      <c r="AM741" s="32" t="s">
        <v>55</v>
      </c>
      <c r="AN741" s="32" t="s">
        <v>55</v>
      </c>
      <c r="AO741" s="22" t="str">
        <f t="shared" si="67"/>
        <v>One-Time gift on N/A basis charged on N/A Delayed start date of N/A ending on N/A</v>
      </c>
      <c r="AP741" t="s">
        <v>38</v>
      </c>
      <c r="AQ741" s="5" t="s">
        <v>64</v>
      </c>
      <c r="AR741" s="5" t="s">
        <v>181</v>
      </c>
      <c r="AS741" s="5" t="s">
        <v>64</v>
      </c>
      <c r="AT741" s="5"/>
      <c r="AU741" t="s">
        <v>38</v>
      </c>
      <c r="AV741" t="s">
        <v>38</v>
      </c>
      <c r="AW741" t="s">
        <v>38</v>
      </c>
      <c r="AX741" t="s">
        <v>90</v>
      </c>
      <c r="AY741" s="35" t="s">
        <v>3619</v>
      </c>
      <c r="AZ741" s="36" t="s">
        <v>3574</v>
      </c>
      <c r="BA741" s="36" t="s">
        <v>4433</v>
      </c>
      <c r="BB741" s="36" t="s">
        <v>6346</v>
      </c>
      <c r="BC741" s="37"/>
      <c r="BD741" s="36" t="s">
        <v>6262</v>
      </c>
      <c r="BE741" s="36" t="s">
        <v>86</v>
      </c>
      <c r="BF741" t="s">
        <v>87</v>
      </c>
      <c r="BG741" s="39">
        <v>33626</v>
      </c>
      <c r="BH741" t="s">
        <v>53</v>
      </c>
      <c r="BI741" t="s">
        <v>221</v>
      </c>
      <c r="BJ741" s="5" t="s">
        <v>55</v>
      </c>
      <c r="BK741" t="s">
        <v>37</v>
      </c>
      <c r="BL741" t="s">
        <v>238</v>
      </c>
      <c r="BM741" t="s">
        <v>111</v>
      </c>
      <c r="BN741" t="s">
        <v>123</v>
      </c>
      <c r="BO741" t="s">
        <v>103</v>
      </c>
      <c r="BP741" s="4">
        <v>44188</v>
      </c>
      <c r="BQ741">
        <v>123</v>
      </c>
      <c r="BR741" s="5" t="s">
        <v>55</v>
      </c>
      <c r="BS741" t="s">
        <v>174</v>
      </c>
      <c r="BT741">
        <v>30215</v>
      </c>
      <c r="BU741" t="s">
        <v>38</v>
      </c>
      <c r="BV741" t="s">
        <v>38</v>
      </c>
      <c r="BW741" s="5" t="s">
        <v>55</v>
      </c>
      <c r="BX741" s="22" t="s">
        <v>55</v>
      </c>
      <c r="BY741" s="5" t="s">
        <v>55</v>
      </c>
      <c r="BZ741" s="5" t="s">
        <v>55</v>
      </c>
      <c r="CA741" t="s">
        <v>38</v>
      </c>
      <c r="CB741" t="s">
        <v>37</v>
      </c>
      <c r="CC741" t="s">
        <v>55</v>
      </c>
    </row>
    <row r="742" spans="1:81" x14ac:dyDescent="0.2">
      <c r="A742" s="7" t="s">
        <v>37</v>
      </c>
      <c r="B742" t="s">
        <v>1005</v>
      </c>
      <c r="C742" t="s">
        <v>136</v>
      </c>
      <c r="D742" t="s">
        <v>166</v>
      </c>
      <c r="E742" t="str">
        <f t="shared" si="68"/>
        <v>Load Scenario 741 (Org#=1| Campus#=1, GiftType#=2, Fund#=1)</v>
      </c>
      <c r="F742" s="24" t="str">
        <f t="shared" si="69"/>
        <v>CampusName=Main Campus|GiftType=Donate| DonatePurchaseGoal=Donate|FundName= General Giving| CategoryName=</v>
      </c>
      <c r="G742" s="24" t="str">
        <f t="shared" si="70"/>
        <v>Load Scenario 741 (Org#=1| Campus#=1, GiftType#=2, Fund#=1) - Using 'Main Campus',  'Donate', using 'AmountCurrency' of '16', with a 'One-Time' transaction using a 'New Credit Card' payment type 'Discover' with account 'Discover' number '6011 0009 9550 0000' Submit = 'Yes'</v>
      </c>
      <c r="H742" s="24" t="str">
        <f t="shared" si="71"/>
        <v>Environment= https://sg-dev-web.securegive.com/,  User= testing+741+load@securegive.com</v>
      </c>
      <c r="I742" s="34" t="s">
        <v>244</v>
      </c>
      <c r="J742" t="s">
        <v>272</v>
      </c>
      <c r="K742" s="34" t="s">
        <v>2498</v>
      </c>
      <c r="L742" t="s">
        <v>271</v>
      </c>
      <c r="M742" t="s">
        <v>55</v>
      </c>
      <c r="N742" t="s">
        <v>55</v>
      </c>
      <c r="O742" s="1" t="s">
        <v>92</v>
      </c>
      <c r="P742" t="s">
        <v>13</v>
      </c>
      <c r="Q742">
        <v>1</v>
      </c>
      <c r="R742" s="24">
        <v>1</v>
      </c>
      <c r="S742" s="7" t="s">
        <v>213</v>
      </c>
      <c r="T742" s="7">
        <v>2</v>
      </c>
      <c r="U742" s="7" t="s">
        <v>213</v>
      </c>
      <c r="V742" s="26" t="s">
        <v>55</v>
      </c>
      <c r="W742" s="22" t="s">
        <v>55</v>
      </c>
      <c r="X742" s="32" t="s">
        <v>55</v>
      </c>
      <c r="Y742" s="32" t="s">
        <v>55</v>
      </c>
      <c r="Z742" s="22" t="s">
        <v>55</v>
      </c>
      <c r="AA742" s="22" t="s">
        <v>55</v>
      </c>
      <c r="AB742" s="22" t="s">
        <v>55</v>
      </c>
      <c r="AC742" t="s">
        <v>60</v>
      </c>
      <c r="AD742">
        <v>1</v>
      </c>
      <c r="AF742" t="s">
        <v>24</v>
      </c>
      <c r="AG742">
        <v>16</v>
      </c>
      <c r="AH742" t="s">
        <v>17</v>
      </c>
      <c r="AI742" s="5" t="s">
        <v>55</v>
      </c>
      <c r="AJ742" s="5" t="s">
        <v>55</v>
      </c>
      <c r="AK742" s="32" t="s">
        <v>55</v>
      </c>
      <c r="AL742" s="22" t="s">
        <v>55</v>
      </c>
      <c r="AM742" s="32" t="s">
        <v>55</v>
      </c>
      <c r="AN742" s="32" t="s">
        <v>55</v>
      </c>
      <c r="AO742" s="22" t="str">
        <f t="shared" si="67"/>
        <v>One-Time gift on N/A basis charged on N/A Delayed start date of N/A ending on N/A</v>
      </c>
      <c r="AP742" t="s">
        <v>38</v>
      </c>
      <c r="AQ742" s="5" t="s">
        <v>64</v>
      </c>
      <c r="AR742" s="5" t="s">
        <v>181</v>
      </c>
      <c r="AS742" s="5" t="s">
        <v>64</v>
      </c>
      <c r="AT742" s="5"/>
      <c r="AU742" t="s">
        <v>38</v>
      </c>
      <c r="AV742" t="s">
        <v>38</v>
      </c>
      <c r="AW742" t="s">
        <v>38</v>
      </c>
      <c r="AX742" t="s">
        <v>90</v>
      </c>
      <c r="AY742" s="35" t="s">
        <v>3549</v>
      </c>
      <c r="AZ742" s="36" t="s">
        <v>3634</v>
      </c>
      <c r="BA742" s="36" t="s">
        <v>4434</v>
      </c>
      <c r="BB742" s="36" t="s">
        <v>6347</v>
      </c>
      <c r="BC742" s="37"/>
      <c r="BD742" s="36" t="s">
        <v>6243</v>
      </c>
      <c r="BE742" s="36" t="s">
        <v>5420</v>
      </c>
      <c r="BF742" t="s">
        <v>87</v>
      </c>
      <c r="BG742" s="39">
        <v>3873</v>
      </c>
      <c r="BH742" t="s">
        <v>53</v>
      </c>
      <c r="BI742" t="s">
        <v>221</v>
      </c>
      <c r="BJ742" s="5" t="s">
        <v>55</v>
      </c>
      <c r="BK742" t="s">
        <v>37</v>
      </c>
      <c r="BL742" t="s">
        <v>96</v>
      </c>
      <c r="BM742" t="s">
        <v>111</v>
      </c>
      <c r="BN742" t="s">
        <v>96</v>
      </c>
      <c r="BO742" t="s">
        <v>104</v>
      </c>
      <c r="BP742" s="4">
        <v>44188</v>
      </c>
      <c r="BQ742">
        <v>123</v>
      </c>
      <c r="BR742" s="5" t="s">
        <v>55</v>
      </c>
      <c r="BS742" t="s">
        <v>175</v>
      </c>
      <c r="BT742">
        <v>30215</v>
      </c>
      <c r="BU742" t="s">
        <v>38</v>
      </c>
      <c r="BV742" t="s">
        <v>38</v>
      </c>
      <c r="BW742" s="5" t="s">
        <v>55</v>
      </c>
      <c r="BX742" s="22" t="s">
        <v>55</v>
      </c>
      <c r="BY742" s="5" t="s">
        <v>55</v>
      </c>
      <c r="BZ742" s="5" t="s">
        <v>55</v>
      </c>
      <c r="CA742" t="s">
        <v>37</v>
      </c>
      <c r="CB742" t="s">
        <v>37</v>
      </c>
      <c r="CC742" t="s">
        <v>55</v>
      </c>
    </row>
    <row r="743" spans="1:81" x14ac:dyDescent="0.2">
      <c r="A743" s="7" t="s">
        <v>37</v>
      </c>
      <c r="B743" t="s">
        <v>1006</v>
      </c>
      <c r="C743" t="s">
        <v>136</v>
      </c>
      <c r="D743" t="s">
        <v>166</v>
      </c>
      <c r="E743" t="str">
        <f t="shared" si="68"/>
        <v>Load Scenario 742 (Org#=1| Campus#=1, GiftType#=2, Fund#=1)</v>
      </c>
      <c r="F743" s="24" t="str">
        <f t="shared" si="69"/>
        <v>CampusName=Main Campus|GiftType=Donate| DonatePurchaseGoal=Donate|FundName= General Giving| CategoryName=</v>
      </c>
      <c r="G743" s="24" t="str">
        <f t="shared" si="70"/>
        <v>Load Scenario 742 (Org#=1| Campus#=1, GiftType#=2, Fund#=1) - Using 'Main Campus',  'Donate', using 'AmountCurrency' of '10', with a 'One-Time' transaction using a 'New Credit Card' payment type 'Amex' with account 'American_Express' number '3714 496353 98431' Submit = 'Yes'</v>
      </c>
      <c r="H743" s="24" t="str">
        <f t="shared" si="71"/>
        <v>Environment= https://sg-dev-web.securegive.com/,  User= testing+742+load@securegive.com</v>
      </c>
      <c r="I743" s="34" t="s">
        <v>244</v>
      </c>
      <c r="J743" t="s">
        <v>272</v>
      </c>
      <c r="K743" s="34" t="s">
        <v>2499</v>
      </c>
      <c r="L743" t="s">
        <v>271</v>
      </c>
      <c r="M743" t="s">
        <v>55</v>
      </c>
      <c r="N743" t="s">
        <v>55</v>
      </c>
      <c r="O743" s="1" t="s">
        <v>92</v>
      </c>
      <c r="P743" t="s">
        <v>13</v>
      </c>
      <c r="Q743">
        <v>1</v>
      </c>
      <c r="R743" s="24">
        <v>1</v>
      </c>
      <c r="S743" s="7" t="s">
        <v>213</v>
      </c>
      <c r="T743" s="7">
        <v>2</v>
      </c>
      <c r="U743" s="7" t="s">
        <v>213</v>
      </c>
      <c r="V743" s="26" t="s">
        <v>55</v>
      </c>
      <c r="W743" s="22" t="s">
        <v>55</v>
      </c>
      <c r="X743" s="32" t="s">
        <v>55</v>
      </c>
      <c r="Y743" s="32" t="s">
        <v>55</v>
      </c>
      <c r="Z743" s="22" t="s">
        <v>55</v>
      </c>
      <c r="AA743" s="22" t="s">
        <v>55</v>
      </c>
      <c r="AB743" s="22" t="s">
        <v>55</v>
      </c>
      <c r="AC743" t="s">
        <v>60</v>
      </c>
      <c r="AD743">
        <v>1</v>
      </c>
      <c r="AF743" t="s">
        <v>24</v>
      </c>
      <c r="AG743">
        <v>10</v>
      </c>
      <c r="AH743" t="s">
        <v>17</v>
      </c>
      <c r="AI743" s="5" t="s">
        <v>55</v>
      </c>
      <c r="AJ743" s="5" t="s">
        <v>55</v>
      </c>
      <c r="AK743" s="32" t="s">
        <v>55</v>
      </c>
      <c r="AL743" s="22" t="s">
        <v>55</v>
      </c>
      <c r="AM743" s="32" t="s">
        <v>55</v>
      </c>
      <c r="AN743" s="32" t="s">
        <v>55</v>
      </c>
      <c r="AO743" s="22" t="str">
        <f t="shared" si="67"/>
        <v>One-Time gift on N/A basis charged on N/A Delayed start date of N/A ending on N/A</v>
      </c>
      <c r="AP743" t="s">
        <v>38</v>
      </c>
      <c r="AQ743" s="5" t="s">
        <v>64</v>
      </c>
      <c r="AR743" s="5" t="s">
        <v>181</v>
      </c>
      <c r="AS743" s="5" t="s">
        <v>64</v>
      </c>
      <c r="AT743" s="5"/>
      <c r="AU743" t="s">
        <v>38</v>
      </c>
      <c r="AV743" t="s">
        <v>38</v>
      </c>
      <c r="AW743" t="s">
        <v>38</v>
      </c>
      <c r="AX743" t="s">
        <v>90</v>
      </c>
      <c r="AY743" s="35" t="s">
        <v>3303</v>
      </c>
      <c r="AZ743" s="36" t="s">
        <v>3489</v>
      </c>
      <c r="BA743" s="36" t="s">
        <v>4435</v>
      </c>
      <c r="BB743" s="36" t="s">
        <v>6348</v>
      </c>
      <c r="BC743" s="37"/>
      <c r="BD743" s="36" t="s">
        <v>5331</v>
      </c>
      <c r="BE743" s="36" t="s">
        <v>3399</v>
      </c>
      <c r="BF743" t="s">
        <v>87</v>
      </c>
      <c r="BG743" s="39">
        <v>71750</v>
      </c>
      <c r="BH743" t="s">
        <v>53</v>
      </c>
      <c r="BI743" t="s">
        <v>221</v>
      </c>
      <c r="BJ743" s="5" t="s">
        <v>55</v>
      </c>
      <c r="BK743" t="s">
        <v>37</v>
      </c>
      <c r="BL743" t="s">
        <v>239</v>
      </c>
      <c r="BM743" t="s">
        <v>111</v>
      </c>
      <c r="BN743" t="s">
        <v>107</v>
      </c>
      <c r="BO743" t="s">
        <v>105</v>
      </c>
      <c r="BP743" s="4">
        <v>44188</v>
      </c>
      <c r="BQ743" s="5" t="s">
        <v>55</v>
      </c>
      <c r="BR743">
        <v>1234</v>
      </c>
      <c r="BS743" t="s">
        <v>176</v>
      </c>
      <c r="BT743">
        <v>30215</v>
      </c>
      <c r="BU743" t="s">
        <v>38</v>
      </c>
      <c r="BV743" t="s">
        <v>55</v>
      </c>
      <c r="BW743" s="5" t="s">
        <v>55</v>
      </c>
      <c r="BX743" s="22" t="s">
        <v>55</v>
      </c>
      <c r="BY743" s="5" t="s">
        <v>55</v>
      </c>
      <c r="BZ743" s="5" t="s">
        <v>55</v>
      </c>
      <c r="CA743" t="s">
        <v>37</v>
      </c>
      <c r="CB743" t="s">
        <v>37</v>
      </c>
      <c r="CC743" t="s">
        <v>55</v>
      </c>
    </row>
    <row r="744" spans="1:81" x14ac:dyDescent="0.2">
      <c r="A744" s="7" t="s">
        <v>37</v>
      </c>
      <c r="B744" t="s">
        <v>1007</v>
      </c>
      <c r="C744" t="s">
        <v>136</v>
      </c>
      <c r="D744" t="s">
        <v>166</v>
      </c>
      <c r="E744" t="str">
        <f t="shared" si="68"/>
        <v>Load Scenario 743 (Org#=1| Campus#=1, GiftType#=2, Fund#=1)</v>
      </c>
      <c r="F744" s="24" t="str">
        <f t="shared" si="69"/>
        <v>CampusName=Main Campus|GiftType=Donate| DonatePurchaseGoal=Donate|FundName= General Giving| CategoryName=</v>
      </c>
      <c r="G744" s="24" t="str">
        <f t="shared" si="70"/>
        <v>Load Scenario 743 (Org#=1| Campus#=1, GiftType#=2, Fund#=1) - Using 'Main Campus',  'Donate', using 'AmountCurrency' of '10', with a 'One-Time' transaction using a 'New Bank Account' payment type 'ach' with account 'NormalAccount' number '856667' Submit = 'Yes'</v>
      </c>
      <c r="H744" s="24" t="str">
        <f t="shared" si="71"/>
        <v>Environment= https://sg-dev-web.securegive.com/,  User= testing+743+load@securegive.com</v>
      </c>
      <c r="I744" s="34" t="s">
        <v>244</v>
      </c>
      <c r="J744" t="s">
        <v>272</v>
      </c>
      <c r="K744" s="34" t="s">
        <v>2500</v>
      </c>
      <c r="L744" t="s">
        <v>271</v>
      </c>
      <c r="M744" t="s">
        <v>55</v>
      </c>
      <c r="N744" t="s">
        <v>55</v>
      </c>
      <c r="O744" s="1" t="s">
        <v>92</v>
      </c>
      <c r="P744" t="s">
        <v>13</v>
      </c>
      <c r="Q744">
        <v>1</v>
      </c>
      <c r="R744" s="24">
        <v>1</v>
      </c>
      <c r="S744" s="7" t="s">
        <v>213</v>
      </c>
      <c r="T744" s="7">
        <v>2</v>
      </c>
      <c r="U744" s="7" t="s">
        <v>213</v>
      </c>
      <c r="V744" s="26" t="s">
        <v>55</v>
      </c>
      <c r="W744" s="22" t="s">
        <v>55</v>
      </c>
      <c r="X744" s="32" t="s">
        <v>55</v>
      </c>
      <c r="Y744" s="32" t="s">
        <v>55</v>
      </c>
      <c r="Z744" s="22" t="s">
        <v>55</v>
      </c>
      <c r="AA744" s="22" t="s">
        <v>55</v>
      </c>
      <c r="AB744" s="22" t="s">
        <v>55</v>
      </c>
      <c r="AC744" t="s">
        <v>60</v>
      </c>
      <c r="AD744">
        <v>1</v>
      </c>
      <c r="AF744" t="s">
        <v>24</v>
      </c>
      <c r="AG744">
        <v>10</v>
      </c>
      <c r="AH744" t="s">
        <v>17</v>
      </c>
      <c r="AI744" s="5" t="s">
        <v>55</v>
      </c>
      <c r="AJ744" s="5" t="s">
        <v>55</v>
      </c>
      <c r="AK744" s="32" t="s">
        <v>55</v>
      </c>
      <c r="AL744" s="22" t="s">
        <v>55</v>
      </c>
      <c r="AM744" s="32" t="s">
        <v>55</v>
      </c>
      <c r="AN744" s="32" t="s">
        <v>55</v>
      </c>
      <c r="AO744" s="22" t="str">
        <f t="shared" si="67"/>
        <v>One-Time gift on N/A basis charged on N/A Delayed start date of N/A ending on N/A</v>
      </c>
      <c r="AP744" t="s">
        <v>38</v>
      </c>
      <c r="AQ744" s="5" t="s">
        <v>64</v>
      </c>
      <c r="AR744" s="5" t="s">
        <v>181</v>
      </c>
      <c r="AS744" s="5" t="s">
        <v>64</v>
      </c>
      <c r="AT744" s="5"/>
      <c r="AU744" t="s">
        <v>38</v>
      </c>
      <c r="AV744" t="s">
        <v>38</v>
      </c>
      <c r="AW744" t="s">
        <v>38</v>
      </c>
      <c r="AX744" t="s">
        <v>90</v>
      </c>
      <c r="AY744" s="35" t="s">
        <v>3285</v>
      </c>
      <c r="AZ744" s="36" t="s">
        <v>3380</v>
      </c>
      <c r="BA744" s="36" t="s">
        <v>4436</v>
      </c>
      <c r="BB744" s="36" t="s">
        <v>6349</v>
      </c>
      <c r="BC744" s="37"/>
      <c r="BD744" s="36" t="s">
        <v>5775</v>
      </c>
      <c r="BE744" s="36" t="s">
        <v>3399</v>
      </c>
      <c r="BF744" t="s">
        <v>87</v>
      </c>
      <c r="BG744" s="39">
        <v>59337</v>
      </c>
      <c r="BH744" t="s">
        <v>126</v>
      </c>
      <c r="BI744" t="s">
        <v>221</v>
      </c>
      <c r="BJ744" s="5" t="s">
        <v>55</v>
      </c>
      <c r="BK744" s="5" t="s">
        <v>55</v>
      </c>
      <c r="BL744" t="s">
        <v>236</v>
      </c>
      <c r="BM744" t="s">
        <v>110</v>
      </c>
      <c r="BN744" t="s">
        <v>119</v>
      </c>
      <c r="BO744">
        <v>856667</v>
      </c>
      <c r="BP744" s="5" t="s">
        <v>55</v>
      </c>
      <c r="BQ744" s="5" t="s">
        <v>55</v>
      </c>
      <c r="BR744" s="5" t="s">
        <v>55</v>
      </c>
      <c r="BS744" s="5" t="s">
        <v>55</v>
      </c>
      <c r="BT744" s="5" t="s">
        <v>55</v>
      </c>
      <c r="BU744" s="5" t="s">
        <v>55</v>
      </c>
      <c r="BV744" t="s">
        <v>38</v>
      </c>
      <c r="BW744" t="s">
        <v>51</v>
      </c>
      <c r="BX744" s="6" t="s">
        <v>132</v>
      </c>
      <c r="BY744" t="s">
        <v>52</v>
      </c>
      <c r="BZ744" s="5" t="s">
        <v>131</v>
      </c>
      <c r="CA744" t="s">
        <v>38</v>
      </c>
      <c r="CB744" t="s">
        <v>37</v>
      </c>
      <c r="CC744" t="s">
        <v>215</v>
      </c>
    </row>
    <row r="745" spans="1:81" x14ac:dyDescent="0.2">
      <c r="A745" s="7" t="s">
        <v>37</v>
      </c>
      <c r="B745" t="s">
        <v>1008</v>
      </c>
      <c r="C745" t="s">
        <v>136</v>
      </c>
      <c r="D745" t="s">
        <v>166</v>
      </c>
      <c r="E745" t="str">
        <f t="shared" si="68"/>
        <v>Load Scenario 744 (Org#=1| Campus#=1, GiftType#=2, Fund#=1)</v>
      </c>
      <c r="F745" s="24" t="str">
        <f t="shared" si="69"/>
        <v>CampusName=Main Campus|GiftType=Donate| DonatePurchaseGoal=Donate|FundName= General Giving| CategoryName=</v>
      </c>
      <c r="G745" s="24" t="str">
        <f t="shared" si="70"/>
        <v>Load Scenario 744 (Org#=1| Campus#=1, GiftType#=2, Fund#=1) - Using 'Main Campus',  'Donate', using 'AmountCurrency' of '10', with a 'One-Time' transaction using a 'New Credit Card' payment type 'Visa' with account 'Visa_Personal' number '4111 1111 1111 1111' Submit = 'Yes'</v>
      </c>
      <c r="H745" s="24" t="str">
        <f t="shared" si="71"/>
        <v>Environment= https://sg-dev-web.securegive.com/,  User= testing+744+load@securegive.com</v>
      </c>
      <c r="I745" s="34" t="s">
        <v>244</v>
      </c>
      <c r="J745" t="s">
        <v>272</v>
      </c>
      <c r="K745" s="34" t="s">
        <v>2501</v>
      </c>
      <c r="L745" t="s">
        <v>271</v>
      </c>
      <c r="M745" t="s">
        <v>55</v>
      </c>
      <c r="N745" t="s">
        <v>55</v>
      </c>
      <c r="O745" s="1" t="s">
        <v>92</v>
      </c>
      <c r="P745" t="s">
        <v>13</v>
      </c>
      <c r="Q745">
        <v>1</v>
      </c>
      <c r="R745" s="24">
        <v>1</v>
      </c>
      <c r="S745" s="7" t="s">
        <v>213</v>
      </c>
      <c r="T745" s="7">
        <v>2</v>
      </c>
      <c r="U745" s="7" t="s">
        <v>213</v>
      </c>
      <c r="V745" s="26" t="s">
        <v>55</v>
      </c>
      <c r="W745" s="22" t="s">
        <v>55</v>
      </c>
      <c r="X745" s="32" t="s">
        <v>55</v>
      </c>
      <c r="Y745" s="32" t="s">
        <v>55</v>
      </c>
      <c r="Z745" s="22" t="s">
        <v>55</v>
      </c>
      <c r="AA745" s="22" t="s">
        <v>55</v>
      </c>
      <c r="AB745" s="22" t="s">
        <v>55</v>
      </c>
      <c r="AC745" t="s">
        <v>60</v>
      </c>
      <c r="AD745">
        <v>1</v>
      </c>
      <c r="AF745" t="s">
        <v>24</v>
      </c>
      <c r="AG745">
        <v>10</v>
      </c>
      <c r="AH745" t="s">
        <v>17</v>
      </c>
      <c r="AI745" s="5" t="s">
        <v>55</v>
      </c>
      <c r="AJ745" s="5" t="s">
        <v>55</v>
      </c>
      <c r="AK745" s="32" t="s">
        <v>55</v>
      </c>
      <c r="AL745" s="22" t="s">
        <v>55</v>
      </c>
      <c r="AM745" s="32" t="s">
        <v>55</v>
      </c>
      <c r="AN745" s="32" t="s">
        <v>55</v>
      </c>
      <c r="AO745" s="22" t="str">
        <f t="shared" si="67"/>
        <v>One-Time gift on N/A basis charged on N/A Delayed start date of N/A ending on N/A</v>
      </c>
      <c r="AP745" t="s">
        <v>38</v>
      </c>
      <c r="AQ745" s="5" t="s">
        <v>64</v>
      </c>
      <c r="AR745" s="5" t="s">
        <v>181</v>
      </c>
      <c r="AS745" s="5" t="s">
        <v>64</v>
      </c>
      <c r="AT745" s="5"/>
      <c r="AU745" t="s">
        <v>38</v>
      </c>
      <c r="AV745" t="s">
        <v>38</v>
      </c>
      <c r="AW745" t="s">
        <v>38</v>
      </c>
      <c r="AX745" t="s">
        <v>90</v>
      </c>
      <c r="AY745" s="35" t="s">
        <v>3286</v>
      </c>
      <c r="AZ745" s="36" t="s">
        <v>3578</v>
      </c>
      <c r="BA745" s="36" t="s">
        <v>4437</v>
      </c>
      <c r="BB745" s="36" t="s">
        <v>6350</v>
      </c>
      <c r="BC745" s="37"/>
      <c r="BD745" s="36" t="s">
        <v>5717</v>
      </c>
      <c r="BE745" s="36" t="s">
        <v>5300</v>
      </c>
      <c r="BF745" t="s">
        <v>87</v>
      </c>
      <c r="BG745" s="39">
        <v>22880</v>
      </c>
      <c r="BH745" t="s">
        <v>53</v>
      </c>
      <c r="BI745" t="s">
        <v>221</v>
      </c>
      <c r="BJ745" s="5" t="s">
        <v>55</v>
      </c>
      <c r="BK745" t="s">
        <v>37</v>
      </c>
      <c r="BL745" t="s">
        <v>237</v>
      </c>
      <c r="BM745" t="s">
        <v>111</v>
      </c>
      <c r="BN745" t="s">
        <v>121</v>
      </c>
      <c r="BO745" t="s">
        <v>98</v>
      </c>
      <c r="BP745" s="4">
        <v>44188</v>
      </c>
      <c r="BQ745">
        <v>123</v>
      </c>
      <c r="BR745" s="5" t="s">
        <v>55</v>
      </c>
      <c r="BS745" t="s">
        <v>50</v>
      </c>
      <c r="BT745">
        <v>30215</v>
      </c>
      <c r="BU745" t="s">
        <v>38</v>
      </c>
      <c r="BV745" t="s">
        <v>38</v>
      </c>
      <c r="BW745" s="5" t="s">
        <v>55</v>
      </c>
      <c r="BX745" s="22" t="s">
        <v>55</v>
      </c>
      <c r="BY745" s="5" t="s">
        <v>55</v>
      </c>
      <c r="BZ745" s="5" t="s">
        <v>55</v>
      </c>
      <c r="CA745" t="s">
        <v>37</v>
      </c>
      <c r="CB745" t="s">
        <v>37</v>
      </c>
      <c r="CC745" t="s">
        <v>55</v>
      </c>
    </row>
    <row r="746" spans="1:81" ht="17" customHeight="1" x14ac:dyDescent="0.2">
      <c r="A746" s="7" t="s">
        <v>37</v>
      </c>
      <c r="B746" t="s">
        <v>1009</v>
      </c>
      <c r="C746" t="s">
        <v>136</v>
      </c>
      <c r="D746" t="s">
        <v>166</v>
      </c>
      <c r="E746" t="str">
        <f t="shared" si="68"/>
        <v>Load Scenario 745 (Org#=1| Campus#=1, GiftType#=2, Fund#=1)</v>
      </c>
      <c r="F746" s="24" t="str">
        <f t="shared" si="69"/>
        <v>CampusName=Main Campus|GiftType=Donate| DonatePurchaseGoal=Donate|FundName= General Giving| CategoryName=</v>
      </c>
      <c r="G746" s="24" t="str">
        <f t="shared" si="70"/>
        <v>Load Scenario 745 (Org#=1| Campus#=1, GiftType#=2, Fund#=1) - Using 'Main Campus',  'Donate', using 'AmountCurrency' of '10', with a 'One-Time' transaction using a 'New Credit Card' payment type 'Visa' with account 'Visa_Corporate_Purchase' number '4055 0111 1111 1111' Submit = 'Yes'</v>
      </c>
      <c r="H746" s="24" t="str">
        <f t="shared" si="71"/>
        <v>Environment= https://sg-dev-web.securegive.com/,  User= testing+745+load@securegive.com</v>
      </c>
      <c r="I746" s="34" t="s">
        <v>244</v>
      </c>
      <c r="J746" t="s">
        <v>272</v>
      </c>
      <c r="K746" s="34" t="s">
        <v>2502</v>
      </c>
      <c r="L746" t="s">
        <v>271</v>
      </c>
      <c r="M746" t="s">
        <v>55</v>
      </c>
      <c r="N746" t="s">
        <v>55</v>
      </c>
      <c r="O746" s="1" t="s">
        <v>92</v>
      </c>
      <c r="P746" t="s">
        <v>13</v>
      </c>
      <c r="Q746">
        <v>1</v>
      </c>
      <c r="R746" s="24">
        <v>1</v>
      </c>
      <c r="S746" s="7" t="s">
        <v>213</v>
      </c>
      <c r="T746" s="7">
        <v>2</v>
      </c>
      <c r="U746" s="7" t="s">
        <v>213</v>
      </c>
      <c r="V746" s="26" t="s">
        <v>55</v>
      </c>
      <c r="W746" s="22" t="s">
        <v>55</v>
      </c>
      <c r="X746" s="32" t="s">
        <v>55</v>
      </c>
      <c r="Y746" s="32" t="s">
        <v>55</v>
      </c>
      <c r="Z746" s="22" t="s">
        <v>55</v>
      </c>
      <c r="AA746" s="22" t="s">
        <v>55</v>
      </c>
      <c r="AB746" s="22" t="s">
        <v>55</v>
      </c>
      <c r="AC746" t="s">
        <v>60</v>
      </c>
      <c r="AD746">
        <v>1</v>
      </c>
      <c r="AF746" t="s">
        <v>24</v>
      </c>
      <c r="AG746">
        <v>10</v>
      </c>
      <c r="AH746" t="s">
        <v>17</v>
      </c>
      <c r="AI746" s="5" t="s">
        <v>55</v>
      </c>
      <c r="AJ746" s="5" t="s">
        <v>55</v>
      </c>
      <c r="AK746" s="32" t="s">
        <v>55</v>
      </c>
      <c r="AL746" s="22" t="s">
        <v>55</v>
      </c>
      <c r="AM746" s="32" t="s">
        <v>55</v>
      </c>
      <c r="AN746" s="32" t="s">
        <v>55</v>
      </c>
      <c r="AO746" s="22" t="str">
        <f t="shared" si="67"/>
        <v>One-Time gift on N/A basis charged on N/A Delayed start date of N/A ending on N/A</v>
      </c>
      <c r="AP746" t="s">
        <v>38</v>
      </c>
      <c r="AQ746" s="5" t="s">
        <v>64</v>
      </c>
      <c r="AR746" s="5" t="s">
        <v>181</v>
      </c>
      <c r="AS746" s="5" t="s">
        <v>64</v>
      </c>
      <c r="AT746" s="5"/>
      <c r="AU746" t="s">
        <v>38</v>
      </c>
      <c r="AV746" t="s">
        <v>38</v>
      </c>
      <c r="AW746" t="s">
        <v>38</v>
      </c>
      <c r="AX746" t="s">
        <v>90</v>
      </c>
      <c r="AY746" s="35" t="s">
        <v>3379</v>
      </c>
      <c r="AZ746" s="36" t="s">
        <v>3610</v>
      </c>
      <c r="BA746" s="36" t="s">
        <v>4438</v>
      </c>
      <c r="BB746" s="36" t="s">
        <v>6351</v>
      </c>
      <c r="BC746" s="37"/>
      <c r="BD746" s="36" t="s">
        <v>5561</v>
      </c>
      <c r="BE746" s="36" t="s">
        <v>5206</v>
      </c>
      <c r="BF746" t="s">
        <v>87</v>
      </c>
      <c r="BG746" s="39">
        <v>37741</v>
      </c>
      <c r="BH746" t="s">
        <v>53</v>
      </c>
      <c r="BI746" t="s">
        <v>221</v>
      </c>
      <c r="BJ746" s="5" t="s">
        <v>55</v>
      </c>
      <c r="BK746" t="s">
        <v>37</v>
      </c>
      <c r="BL746" t="s">
        <v>237</v>
      </c>
      <c r="BM746" t="s">
        <v>111</v>
      </c>
      <c r="BN746" t="s">
        <v>106</v>
      </c>
      <c r="BO746" t="s">
        <v>100</v>
      </c>
      <c r="BP746" s="4">
        <v>44188</v>
      </c>
      <c r="BQ746">
        <v>123</v>
      </c>
      <c r="BR746" s="5" t="s">
        <v>55</v>
      </c>
      <c r="BS746" t="s">
        <v>172</v>
      </c>
      <c r="BT746">
        <v>30215</v>
      </c>
      <c r="BU746" t="s">
        <v>38</v>
      </c>
      <c r="BV746" t="s">
        <v>38</v>
      </c>
      <c r="BW746" s="5" t="s">
        <v>55</v>
      </c>
      <c r="BX746" s="22" t="s">
        <v>55</v>
      </c>
      <c r="BY746" s="5" t="s">
        <v>55</v>
      </c>
      <c r="BZ746" s="5" t="s">
        <v>55</v>
      </c>
      <c r="CA746" t="s">
        <v>37</v>
      </c>
      <c r="CB746" t="s">
        <v>37</v>
      </c>
      <c r="CC746" t="s">
        <v>55</v>
      </c>
    </row>
    <row r="747" spans="1:81" x14ac:dyDescent="0.2">
      <c r="A747" s="7" t="s">
        <v>37</v>
      </c>
      <c r="B747" t="s">
        <v>1010</v>
      </c>
      <c r="C747" t="s">
        <v>136</v>
      </c>
      <c r="D747" t="s">
        <v>166</v>
      </c>
      <c r="E747" t="str">
        <f t="shared" si="68"/>
        <v>Load Scenario 746 (Org#=1| Campus#=1, GiftType#=2, Fund#=1)</v>
      </c>
      <c r="F747" s="24" t="str">
        <f t="shared" si="69"/>
        <v>CampusName=Main Campus|GiftType=Donate| DonatePurchaseGoal=Donate|FundName= General Giving| CategoryName=</v>
      </c>
      <c r="G747" s="24" t="str">
        <f t="shared" si="70"/>
        <v>Load Scenario 746 (Org#=1| Campus#=1, GiftType#=2, Fund#=1) - Using 'Main Campus',  'Donate', using 'AmountCurrency' of '14', with a 'One-Time' transaction using a 'New Credit Card' payment type 'Visa' with account 'Mastercard_Personal' number '5454 5454 5454 5454' Submit = 'Yes'</v>
      </c>
      <c r="H747" s="24" t="str">
        <f t="shared" si="71"/>
        <v>Environment= https://sg-dev-web.securegive.com/,  User= testing+746+load@securegive.com</v>
      </c>
      <c r="I747" s="34" t="s">
        <v>244</v>
      </c>
      <c r="J747" t="s">
        <v>272</v>
      </c>
      <c r="K747" s="34" t="s">
        <v>2503</v>
      </c>
      <c r="L747" t="s">
        <v>271</v>
      </c>
      <c r="M747" t="s">
        <v>55</v>
      </c>
      <c r="N747" t="s">
        <v>55</v>
      </c>
      <c r="O747" s="1" t="s">
        <v>92</v>
      </c>
      <c r="P747" t="s">
        <v>13</v>
      </c>
      <c r="Q747">
        <v>1</v>
      </c>
      <c r="R747" s="24">
        <v>1</v>
      </c>
      <c r="S747" s="7" t="s">
        <v>213</v>
      </c>
      <c r="T747" s="7">
        <v>2</v>
      </c>
      <c r="U747" s="7" t="s">
        <v>213</v>
      </c>
      <c r="V747" s="26" t="s">
        <v>55</v>
      </c>
      <c r="W747" s="22" t="s">
        <v>55</v>
      </c>
      <c r="X747" s="32" t="s">
        <v>55</v>
      </c>
      <c r="Y747" s="32" t="s">
        <v>55</v>
      </c>
      <c r="Z747" s="22" t="s">
        <v>55</v>
      </c>
      <c r="AA747" s="22" t="s">
        <v>55</v>
      </c>
      <c r="AB747" s="22" t="s">
        <v>55</v>
      </c>
      <c r="AC747" t="s">
        <v>60</v>
      </c>
      <c r="AD747">
        <v>1</v>
      </c>
      <c r="AF747" t="s">
        <v>24</v>
      </c>
      <c r="AG747">
        <v>14</v>
      </c>
      <c r="AH747" t="s">
        <v>17</v>
      </c>
      <c r="AI747" s="5" t="s">
        <v>55</v>
      </c>
      <c r="AJ747" s="5" t="s">
        <v>55</v>
      </c>
      <c r="AK747" s="32" t="s">
        <v>55</v>
      </c>
      <c r="AL747" s="22" t="s">
        <v>55</v>
      </c>
      <c r="AM747" s="32" t="s">
        <v>55</v>
      </c>
      <c r="AN747" s="32" t="s">
        <v>55</v>
      </c>
      <c r="AO747" s="22" t="str">
        <f t="shared" si="67"/>
        <v>One-Time gift on N/A basis charged on N/A Delayed start date of N/A ending on N/A</v>
      </c>
      <c r="AP747" t="s">
        <v>38</v>
      </c>
      <c r="AQ747" s="5" t="s">
        <v>64</v>
      </c>
      <c r="AR747" s="5" t="s">
        <v>181</v>
      </c>
      <c r="AS747" s="5" t="s">
        <v>64</v>
      </c>
      <c r="AT747" s="5"/>
      <c r="AU747" t="s">
        <v>38</v>
      </c>
      <c r="AV747" t="s">
        <v>38</v>
      </c>
      <c r="AW747" t="s">
        <v>38</v>
      </c>
      <c r="AX747" t="s">
        <v>90</v>
      </c>
      <c r="AY747" s="35" t="s">
        <v>3586</v>
      </c>
      <c r="AZ747" s="36" t="s">
        <v>3615</v>
      </c>
      <c r="BA747" s="36" t="s">
        <v>4439</v>
      </c>
      <c r="BB747" s="36" t="s">
        <v>6352</v>
      </c>
      <c r="BC747" s="37"/>
      <c r="BD747" s="36" t="s">
        <v>5376</v>
      </c>
      <c r="BE747" s="36" t="s">
        <v>5444</v>
      </c>
      <c r="BF747" t="s">
        <v>87</v>
      </c>
      <c r="BG747" s="39">
        <v>49910</v>
      </c>
      <c r="BH747" t="s">
        <v>53</v>
      </c>
      <c r="BI747" t="s">
        <v>221</v>
      </c>
      <c r="BJ747" s="5" t="s">
        <v>55</v>
      </c>
      <c r="BK747" t="s">
        <v>37</v>
      </c>
      <c r="BL747" t="s">
        <v>237</v>
      </c>
      <c r="BM747" t="s">
        <v>111</v>
      </c>
      <c r="BN747" t="s">
        <v>122</v>
      </c>
      <c r="BO747" t="s">
        <v>101</v>
      </c>
      <c r="BP747" s="4">
        <v>44188</v>
      </c>
      <c r="BQ747">
        <v>123</v>
      </c>
      <c r="BR747" s="5" t="s">
        <v>55</v>
      </c>
      <c r="BS747" t="s">
        <v>173</v>
      </c>
      <c r="BT747">
        <v>30215</v>
      </c>
      <c r="BU747" t="s">
        <v>38</v>
      </c>
      <c r="BV747" t="s">
        <v>38</v>
      </c>
      <c r="BW747" s="5" t="s">
        <v>55</v>
      </c>
      <c r="BX747" s="22" t="s">
        <v>55</v>
      </c>
      <c r="BY747" s="5" t="s">
        <v>55</v>
      </c>
      <c r="BZ747" s="5" t="s">
        <v>55</v>
      </c>
      <c r="CA747" t="s">
        <v>38</v>
      </c>
      <c r="CB747" t="s">
        <v>37</v>
      </c>
      <c r="CC747" t="s">
        <v>55</v>
      </c>
    </row>
    <row r="748" spans="1:81" x14ac:dyDescent="0.2">
      <c r="A748" s="7" t="s">
        <v>37</v>
      </c>
      <c r="B748" t="s">
        <v>1011</v>
      </c>
      <c r="C748" t="s">
        <v>136</v>
      </c>
      <c r="D748" t="s">
        <v>166</v>
      </c>
      <c r="E748" t="str">
        <f t="shared" si="68"/>
        <v>Load Scenario 747 (Org#=1| Campus#=1, GiftType#=2, Fund#=1)</v>
      </c>
      <c r="F748" s="24" t="str">
        <f t="shared" si="69"/>
        <v>CampusName=Main Campus|GiftType=Donate| DonatePurchaseGoal=Donate|FundName= General Giving| CategoryName=</v>
      </c>
      <c r="G748" s="24" t="str">
        <f t="shared" si="70"/>
        <v>Load Scenario 747 (Org#=1| Campus#=1, GiftType#=2, Fund#=1) - Using 'Main Campus',  'Donate', using 'AmountCurrency' of '15', with a 'One-Time' transaction using a 'New Credit Card' payment type 'Mastercard' with account 'Mastercard_Corporate' number '5405 2222 2222 2226' Submit = 'Yes'</v>
      </c>
      <c r="H748" s="24" t="str">
        <f t="shared" si="71"/>
        <v>Environment= https://sg-dev-web.securegive.com/,  User= testing+747+load@securegive.com</v>
      </c>
      <c r="I748" s="34" t="s">
        <v>244</v>
      </c>
      <c r="J748" t="s">
        <v>272</v>
      </c>
      <c r="K748" s="34" t="s">
        <v>2504</v>
      </c>
      <c r="L748" t="s">
        <v>271</v>
      </c>
      <c r="M748" t="s">
        <v>55</v>
      </c>
      <c r="N748" t="s">
        <v>55</v>
      </c>
      <c r="O748" s="1" t="s">
        <v>92</v>
      </c>
      <c r="P748" t="s">
        <v>13</v>
      </c>
      <c r="Q748">
        <v>1</v>
      </c>
      <c r="R748" s="24">
        <v>1</v>
      </c>
      <c r="S748" s="7" t="s">
        <v>213</v>
      </c>
      <c r="T748" s="7">
        <v>2</v>
      </c>
      <c r="U748" s="7" t="s">
        <v>213</v>
      </c>
      <c r="V748" s="26" t="s">
        <v>55</v>
      </c>
      <c r="W748" s="22" t="s">
        <v>55</v>
      </c>
      <c r="X748" s="32" t="s">
        <v>55</v>
      </c>
      <c r="Y748" s="32" t="s">
        <v>55</v>
      </c>
      <c r="Z748" s="22" t="s">
        <v>55</v>
      </c>
      <c r="AA748" s="22" t="s">
        <v>55</v>
      </c>
      <c r="AB748" s="22" t="s">
        <v>55</v>
      </c>
      <c r="AC748" t="s">
        <v>60</v>
      </c>
      <c r="AD748">
        <v>1</v>
      </c>
      <c r="AF748" t="s">
        <v>24</v>
      </c>
      <c r="AG748">
        <v>15</v>
      </c>
      <c r="AH748" t="s">
        <v>17</v>
      </c>
      <c r="AI748" s="5" t="s">
        <v>55</v>
      </c>
      <c r="AJ748" s="5" t="s">
        <v>55</v>
      </c>
      <c r="AK748" s="32" t="s">
        <v>55</v>
      </c>
      <c r="AL748" s="22" t="s">
        <v>55</v>
      </c>
      <c r="AM748" s="32" t="s">
        <v>55</v>
      </c>
      <c r="AN748" s="32" t="s">
        <v>55</v>
      </c>
      <c r="AO748" s="22" t="str">
        <f t="shared" si="67"/>
        <v>One-Time gift on N/A basis charged on N/A Delayed start date of N/A ending on N/A</v>
      </c>
      <c r="AP748" t="s">
        <v>38</v>
      </c>
      <c r="AQ748" s="5" t="s">
        <v>64</v>
      </c>
      <c r="AR748" s="5" t="s">
        <v>181</v>
      </c>
      <c r="AS748" s="5" t="s">
        <v>64</v>
      </c>
      <c r="AT748" s="5"/>
      <c r="AU748" t="s">
        <v>38</v>
      </c>
      <c r="AV748" t="s">
        <v>38</v>
      </c>
      <c r="AW748" t="s">
        <v>38</v>
      </c>
      <c r="AX748" t="s">
        <v>90</v>
      </c>
      <c r="AY748" s="35" t="s">
        <v>3388</v>
      </c>
      <c r="AZ748" s="36" t="s">
        <v>3509</v>
      </c>
      <c r="BA748" s="36" t="s">
        <v>4440</v>
      </c>
      <c r="BB748" s="36" t="s">
        <v>6353</v>
      </c>
      <c r="BC748" s="37"/>
      <c r="BD748" s="36" t="s">
        <v>6321</v>
      </c>
      <c r="BE748" s="36" t="s">
        <v>5396</v>
      </c>
      <c r="BF748" t="s">
        <v>87</v>
      </c>
      <c r="BG748" s="39">
        <v>53559</v>
      </c>
      <c r="BH748" t="s">
        <v>53</v>
      </c>
      <c r="BI748" t="s">
        <v>221</v>
      </c>
      <c r="BJ748" s="5" t="s">
        <v>55</v>
      </c>
      <c r="BK748" t="s">
        <v>37</v>
      </c>
      <c r="BL748" t="s">
        <v>238</v>
      </c>
      <c r="BM748" t="s">
        <v>111</v>
      </c>
      <c r="BN748" t="s">
        <v>123</v>
      </c>
      <c r="BO748" t="s">
        <v>103</v>
      </c>
      <c r="BP748" s="4">
        <v>44188</v>
      </c>
      <c r="BQ748">
        <v>123</v>
      </c>
      <c r="BR748" s="5" t="s">
        <v>55</v>
      </c>
      <c r="BS748" t="s">
        <v>174</v>
      </c>
      <c r="BT748">
        <v>30215</v>
      </c>
      <c r="BU748" t="s">
        <v>38</v>
      </c>
      <c r="BV748" t="s">
        <v>38</v>
      </c>
      <c r="BW748" s="5" t="s">
        <v>55</v>
      </c>
      <c r="BX748" s="22" t="s">
        <v>55</v>
      </c>
      <c r="BY748" s="5" t="s">
        <v>55</v>
      </c>
      <c r="BZ748" s="5" t="s">
        <v>55</v>
      </c>
      <c r="CA748" t="s">
        <v>38</v>
      </c>
      <c r="CB748" t="s">
        <v>37</v>
      </c>
      <c r="CC748" t="s">
        <v>55</v>
      </c>
    </row>
    <row r="749" spans="1:81" x14ac:dyDescent="0.2">
      <c r="A749" s="7" t="s">
        <v>37</v>
      </c>
      <c r="B749" t="s">
        <v>1012</v>
      </c>
      <c r="C749" t="s">
        <v>136</v>
      </c>
      <c r="D749" t="s">
        <v>166</v>
      </c>
      <c r="E749" t="str">
        <f t="shared" si="68"/>
        <v>Load Scenario 748 (Org#=1| Campus#=1, GiftType#=2, Fund#=1)</v>
      </c>
      <c r="F749" s="24" t="str">
        <f t="shared" si="69"/>
        <v>CampusName=Main Campus|GiftType=Donate| DonatePurchaseGoal=Donate|FundName= General Giving| CategoryName=</v>
      </c>
      <c r="G749" s="24" t="str">
        <f t="shared" si="70"/>
        <v>Load Scenario 748 (Org#=1| Campus#=1, GiftType#=2, Fund#=1) - Using 'Main Campus',  'Donate', using 'AmountCurrency' of '16', with a 'One-Time' transaction using a 'New Credit Card' payment type 'Discover' with account 'Discover' number '6011 0009 9550 0000' Submit = 'Yes'</v>
      </c>
      <c r="H749" s="24" t="str">
        <f t="shared" si="71"/>
        <v>Environment= https://sg-dev-web.securegive.com/,  User= testing+748+load@securegive.com</v>
      </c>
      <c r="I749" s="34" t="s">
        <v>244</v>
      </c>
      <c r="J749" t="s">
        <v>272</v>
      </c>
      <c r="K749" s="34" t="s">
        <v>2505</v>
      </c>
      <c r="L749" t="s">
        <v>271</v>
      </c>
      <c r="M749" t="s">
        <v>55</v>
      </c>
      <c r="N749" t="s">
        <v>55</v>
      </c>
      <c r="O749" s="1" t="s">
        <v>92</v>
      </c>
      <c r="P749" t="s">
        <v>13</v>
      </c>
      <c r="Q749">
        <v>1</v>
      </c>
      <c r="R749" s="24">
        <v>1</v>
      </c>
      <c r="S749" s="7" t="s">
        <v>213</v>
      </c>
      <c r="T749" s="7">
        <v>2</v>
      </c>
      <c r="U749" s="7" t="s">
        <v>213</v>
      </c>
      <c r="V749" s="26" t="s">
        <v>55</v>
      </c>
      <c r="W749" s="22" t="s">
        <v>55</v>
      </c>
      <c r="X749" s="32" t="s">
        <v>55</v>
      </c>
      <c r="Y749" s="32" t="s">
        <v>55</v>
      </c>
      <c r="Z749" s="22" t="s">
        <v>55</v>
      </c>
      <c r="AA749" s="22" t="s">
        <v>55</v>
      </c>
      <c r="AB749" s="22" t="s">
        <v>55</v>
      </c>
      <c r="AC749" t="s">
        <v>60</v>
      </c>
      <c r="AD749">
        <v>1</v>
      </c>
      <c r="AF749" t="s">
        <v>24</v>
      </c>
      <c r="AG749">
        <v>16</v>
      </c>
      <c r="AH749" t="s">
        <v>17</v>
      </c>
      <c r="AI749" s="5" t="s">
        <v>55</v>
      </c>
      <c r="AJ749" s="5" t="s">
        <v>55</v>
      </c>
      <c r="AK749" s="32" t="s">
        <v>55</v>
      </c>
      <c r="AL749" s="22" t="s">
        <v>55</v>
      </c>
      <c r="AM749" s="32" t="s">
        <v>55</v>
      </c>
      <c r="AN749" s="32" t="s">
        <v>55</v>
      </c>
      <c r="AO749" s="22" t="str">
        <f t="shared" si="67"/>
        <v>One-Time gift on N/A basis charged on N/A Delayed start date of N/A ending on N/A</v>
      </c>
      <c r="AP749" t="s">
        <v>38</v>
      </c>
      <c r="AQ749" s="5" t="s">
        <v>64</v>
      </c>
      <c r="AR749" s="5" t="s">
        <v>181</v>
      </c>
      <c r="AS749" s="5" t="s">
        <v>64</v>
      </c>
      <c r="AT749" s="5"/>
      <c r="AU749" t="s">
        <v>38</v>
      </c>
      <c r="AV749" t="s">
        <v>38</v>
      </c>
      <c r="AW749" t="s">
        <v>38</v>
      </c>
      <c r="AX749" t="s">
        <v>90</v>
      </c>
      <c r="AY749" s="35" t="s">
        <v>3662</v>
      </c>
      <c r="AZ749" s="36" t="s">
        <v>3666</v>
      </c>
      <c r="BA749" s="36" t="s">
        <v>4441</v>
      </c>
      <c r="BB749" s="36" t="s">
        <v>6354</v>
      </c>
      <c r="BC749" s="37"/>
      <c r="BD749" s="36" t="s">
        <v>6355</v>
      </c>
      <c r="BE749" s="36" t="s">
        <v>5332</v>
      </c>
      <c r="BF749" t="s">
        <v>87</v>
      </c>
      <c r="BG749" s="39">
        <v>82654</v>
      </c>
      <c r="BH749" t="s">
        <v>53</v>
      </c>
      <c r="BI749" t="s">
        <v>221</v>
      </c>
      <c r="BJ749" s="5" t="s">
        <v>55</v>
      </c>
      <c r="BK749" t="s">
        <v>37</v>
      </c>
      <c r="BL749" t="s">
        <v>96</v>
      </c>
      <c r="BM749" t="s">
        <v>111</v>
      </c>
      <c r="BN749" t="s">
        <v>96</v>
      </c>
      <c r="BO749" t="s">
        <v>104</v>
      </c>
      <c r="BP749" s="4">
        <v>44188</v>
      </c>
      <c r="BQ749">
        <v>123</v>
      </c>
      <c r="BR749" s="5" t="s">
        <v>55</v>
      </c>
      <c r="BS749" t="s">
        <v>175</v>
      </c>
      <c r="BT749">
        <v>30215</v>
      </c>
      <c r="BU749" t="s">
        <v>38</v>
      </c>
      <c r="BV749" t="s">
        <v>38</v>
      </c>
      <c r="BW749" s="5" t="s">
        <v>55</v>
      </c>
      <c r="BX749" s="22" t="s">
        <v>55</v>
      </c>
      <c r="BY749" s="5" t="s">
        <v>55</v>
      </c>
      <c r="BZ749" s="5" t="s">
        <v>55</v>
      </c>
      <c r="CA749" t="s">
        <v>37</v>
      </c>
      <c r="CB749" t="s">
        <v>37</v>
      </c>
      <c r="CC749" t="s">
        <v>55</v>
      </c>
    </row>
    <row r="750" spans="1:81" x14ac:dyDescent="0.2">
      <c r="A750" s="7" t="s">
        <v>37</v>
      </c>
      <c r="B750" t="s">
        <v>1013</v>
      </c>
      <c r="C750" t="s">
        <v>136</v>
      </c>
      <c r="D750" t="s">
        <v>166</v>
      </c>
      <c r="E750" t="str">
        <f t="shared" si="68"/>
        <v>Load Scenario 749 (Org#=1| Campus#=1, GiftType#=2, Fund#=1)</v>
      </c>
      <c r="F750" s="24" t="str">
        <f t="shared" si="69"/>
        <v>CampusName=Main Campus|GiftType=Donate| DonatePurchaseGoal=Donate|FundName= General Giving| CategoryName=</v>
      </c>
      <c r="G750" s="24" t="str">
        <f t="shared" si="70"/>
        <v>Load Scenario 749 (Org#=1| Campus#=1, GiftType#=2, Fund#=1) - Using 'Main Campus',  'Donate', using 'AmountCurrency' of '10', with a 'One-Time' transaction using a 'New Credit Card' payment type 'Amex' with account 'American_Express' number '3714 496353 98431' Submit = 'Yes'</v>
      </c>
      <c r="H750" s="24" t="str">
        <f t="shared" si="71"/>
        <v>Environment= https://sg-dev-web.securegive.com/,  User= testing+749+load@securegive.com</v>
      </c>
      <c r="I750" s="34" t="s">
        <v>244</v>
      </c>
      <c r="J750" t="s">
        <v>272</v>
      </c>
      <c r="K750" s="34" t="s">
        <v>2506</v>
      </c>
      <c r="L750" t="s">
        <v>271</v>
      </c>
      <c r="M750" t="s">
        <v>55</v>
      </c>
      <c r="N750" t="s">
        <v>55</v>
      </c>
      <c r="O750" s="1" t="s">
        <v>92</v>
      </c>
      <c r="P750" t="s">
        <v>13</v>
      </c>
      <c r="Q750">
        <v>1</v>
      </c>
      <c r="R750" s="24">
        <v>1</v>
      </c>
      <c r="S750" s="7" t="s">
        <v>213</v>
      </c>
      <c r="T750" s="7">
        <v>2</v>
      </c>
      <c r="U750" s="7" t="s">
        <v>213</v>
      </c>
      <c r="V750" s="26" t="s">
        <v>55</v>
      </c>
      <c r="W750" s="22" t="s">
        <v>55</v>
      </c>
      <c r="X750" s="32" t="s">
        <v>55</v>
      </c>
      <c r="Y750" s="32" t="s">
        <v>55</v>
      </c>
      <c r="Z750" s="22" t="s">
        <v>55</v>
      </c>
      <c r="AA750" s="22" t="s">
        <v>55</v>
      </c>
      <c r="AB750" s="22" t="s">
        <v>55</v>
      </c>
      <c r="AC750" t="s">
        <v>60</v>
      </c>
      <c r="AD750">
        <v>1</v>
      </c>
      <c r="AF750" t="s">
        <v>24</v>
      </c>
      <c r="AG750">
        <v>10</v>
      </c>
      <c r="AH750" t="s">
        <v>17</v>
      </c>
      <c r="AI750" s="5" t="s">
        <v>55</v>
      </c>
      <c r="AJ750" s="5" t="s">
        <v>55</v>
      </c>
      <c r="AK750" s="32" t="s">
        <v>55</v>
      </c>
      <c r="AL750" s="22" t="s">
        <v>55</v>
      </c>
      <c r="AM750" s="32" t="s">
        <v>55</v>
      </c>
      <c r="AN750" s="32" t="s">
        <v>55</v>
      </c>
      <c r="AO750" s="22" t="str">
        <f t="shared" si="67"/>
        <v>One-Time gift on N/A basis charged on N/A Delayed start date of N/A ending on N/A</v>
      </c>
      <c r="AP750" t="s">
        <v>38</v>
      </c>
      <c r="AQ750" s="5" t="s">
        <v>64</v>
      </c>
      <c r="AR750" s="5" t="s">
        <v>181</v>
      </c>
      <c r="AS750" s="5" t="s">
        <v>64</v>
      </c>
      <c r="AT750" s="5"/>
      <c r="AU750" t="s">
        <v>38</v>
      </c>
      <c r="AV750" t="s">
        <v>38</v>
      </c>
      <c r="AW750" t="s">
        <v>38</v>
      </c>
      <c r="AX750" t="s">
        <v>90</v>
      </c>
      <c r="AY750" s="35" t="s">
        <v>3519</v>
      </c>
      <c r="AZ750" s="36" t="s">
        <v>3354</v>
      </c>
      <c r="BA750" s="36" t="s">
        <v>4442</v>
      </c>
      <c r="BB750" s="36" t="s">
        <v>6356</v>
      </c>
      <c r="BC750" s="37"/>
      <c r="BD750" s="36" t="s">
        <v>6290</v>
      </c>
      <c r="BE750" s="36" t="s">
        <v>5280</v>
      </c>
      <c r="BF750" t="s">
        <v>87</v>
      </c>
      <c r="BG750" s="39">
        <v>14876</v>
      </c>
      <c r="BH750" t="s">
        <v>53</v>
      </c>
      <c r="BI750" t="s">
        <v>221</v>
      </c>
      <c r="BJ750" s="5" t="s">
        <v>55</v>
      </c>
      <c r="BK750" t="s">
        <v>37</v>
      </c>
      <c r="BL750" t="s">
        <v>239</v>
      </c>
      <c r="BM750" t="s">
        <v>111</v>
      </c>
      <c r="BN750" t="s">
        <v>107</v>
      </c>
      <c r="BO750" t="s">
        <v>105</v>
      </c>
      <c r="BP750" s="4">
        <v>44188</v>
      </c>
      <c r="BQ750" s="5" t="s">
        <v>55</v>
      </c>
      <c r="BR750">
        <v>1234</v>
      </c>
      <c r="BS750" t="s">
        <v>176</v>
      </c>
      <c r="BT750">
        <v>30215</v>
      </c>
      <c r="BU750" t="s">
        <v>38</v>
      </c>
      <c r="BV750" t="s">
        <v>55</v>
      </c>
      <c r="BW750" s="5" t="s">
        <v>55</v>
      </c>
      <c r="BX750" s="22" t="s">
        <v>55</v>
      </c>
      <c r="BY750" s="5" t="s">
        <v>55</v>
      </c>
      <c r="BZ750" s="5" t="s">
        <v>55</v>
      </c>
      <c r="CA750" t="s">
        <v>37</v>
      </c>
      <c r="CB750" t="s">
        <v>37</v>
      </c>
      <c r="CC750" t="s">
        <v>55</v>
      </c>
    </row>
    <row r="751" spans="1:81" x14ac:dyDescent="0.2">
      <c r="A751" s="7" t="s">
        <v>37</v>
      </c>
      <c r="B751" t="s">
        <v>1014</v>
      </c>
      <c r="C751" t="s">
        <v>136</v>
      </c>
      <c r="D751" t="s">
        <v>166</v>
      </c>
      <c r="E751" t="str">
        <f t="shared" si="68"/>
        <v>Load Scenario 750 (Org#=1| Campus#=1, GiftType#=2, Fund#=1)</v>
      </c>
      <c r="F751" s="24" t="str">
        <f t="shared" si="69"/>
        <v>CampusName=Main Campus|GiftType=Donate| DonatePurchaseGoal=Donate|FundName= General Giving| CategoryName=</v>
      </c>
      <c r="G751" s="24" t="str">
        <f t="shared" si="70"/>
        <v>Load Scenario 750 (Org#=1| Campus#=1, GiftType#=2, Fund#=1) - Using 'Main Campus',  'Donate', using 'AmountCurrency' of '10', with a 'One-Time' transaction using a 'New Bank Account' payment type 'ach' with account 'NormalAccount' number '856667' Submit = 'Yes'</v>
      </c>
      <c r="H751" s="24" t="str">
        <f t="shared" si="71"/>
        <v>Environment= https://sg-dev-web.securegive.com/,  User= testing+750+load@securegive.com</v>
      </c>
      <c r="I751" s="34" t="s">
        <v>244</v>
      </c>
      <c r="J751" t="s">
        <v>272</v>
      </c>
      <c r="K751" s="34" t="s">
        <v>2507</v>
      </c>
      <c r="L751" t="s">
        <v>271</v>
      </c>
      <c r="M751" t="s">
        <v>55</v>
      </c>
      <c r="N751" t="s">
        <v>55</v>
      </c>
      <c r="O751" s="1" t="s">
        <v>92</v>
      </c>
      <c r="P751" t="s">
        <v>13</v>
      </c>
      <c r="Q751">
        <v>1</v>
      </c>
      <c r="R751" s="24">
        <v>1</v>
      </c>
      <c r="S751" s="7" t="s">
        <v>213</v>
      </c>
      <c r="T751" s="7">
        <v>2</v>
      </c>
      <c r="U751" s="7" t="s">
        <v>213</v>
      </c>
      <c r="V751" s="26" t="s">
        <v>55</v>
      </c>
      <c r="W751" s="22" t="s">
        <v>55</v>
      </c>
      <c r="X751" s="32" t="s">
        <v>55</v>
      </c>
      <c r="Y751" s="32" t="s">
        <v>55</v>
      </c>
      <c r="Z751" s="22" t="s">
        <v>55</v>
      </c>
      <c r="AA751" s="22" t="s">
        <v>55</v>
      </c>
      <c r="AB751" s="22" t="s">
        <v>55</v>
      </c>
      <c r="AC751" t="s">
        <v>60</v>
      </c>
      <c r="AD751">
        <v>1</v>
      </c>
      <c r="AF751" t="s">
        <v>24</v>
      </c>
      <c r="AG751">
        <v>10</v>
      </c>
      <c r="AH751" t="s">
        <v>17</v>
      </c>
      <c r="AI751" s="5" t="s">
        <v>55</v>
      </c>
      <c r="AJ751" s="5" t="s">
        <v>55</v>
      </c>
      <c r="AK751" s="32" t="s">
        <v>55</v>
      </c>
      <c r="AL751" s="22" t="s">
        <v>55</v>
      </c>
      <c r="AM751" s="32" t="s">
        <v>55</v>
      </c>
      <c r="AN751" s="32" t="s">
        <v>55</v>
      </c>
      <c r="AO751" s="22" t="str">
        <f t="shared" si="67"/>
        <v>One-Time gift on N/A basis charged on N/A Delayed start date of N/A ending on N/A</v>
      </c>
      <c r="AP751" t="s">
        <v>38</v>
      </c>
      <c r="AQ751" s="5" t="s">
        <v>64</v>
      </c>
      <c r="AR751" s="5" t="s">
        <v>181</v>
      </c>
      <c r="AS751" s="5" t="s">
        <v>64</v>
      </c>
      <c r="AT751" s="5"/>
      <c r="AU751" t="s">
        <v>38</v>
      </c>
      <c r="AV751" t="s">
        <v>38</v>
      </c>
      <c r="AW751" t="s">
        <v>38</v>
      </c>
      <c r="AX751" t="s">
        <v>90</v>
      </c>
      <c r="AY751" s="35" t="s">
        <v>3457</v>
      </c>
      <c r="AZ751" s="36" t="s">
        <v>3645</v>
      </c>
      <c r="BA751" s="36" t="s">
        <v>4443</v>
      </c>
      <c r="BB751" s="36" t="s">
        <v>6357</v>
      </c>
      <c r="BC751" s="37"/>
      <c r="BD751" s="36" t="s">
        <v>5722</v>
      </c>
      <c r="BE751" s="36" t="s">
        <v>5245</v>
      </c>
      <c r="BF751" t="s">
        <v>87</v>
      </c>
      <c r="BG751" s="39">
        <v>52973</v>
      </c>
      <c r="BH751" t="s">
        <v>126</v>
      </c>
      <c r="BI751" t="s">
        <v>221</v>
      </c>
      <c r="BJ751" s="5" t="s">
        <v>55</v>
      </c>
      <c r="BK751" s="5" t="s">
        <v>55</v>
      </c>
      <c r="BL751" t="s">
        <v>236</v>
      </c>
      <c r="BM751" t="s">
        <v>110</v>
      </c>
      <c r="BN751" t="s">
        <v>119</v>
      </c>
      <c r="BO751">
        <v>856667</v>
      </c>
      <c r="BP751" s="5" t="s">
        <v>55</v>
      </c>
      <c r="BQ751" s="5" t="s">
        <v>55</v>
      </c>
      <c r="BR751" s="5" t="s">
        <v>55</v>
      </c>
      <c r="BS751" s="5" t="s">
        <v>55</v>
      </c>
      <c r="BT751" s="5" t="s">
        <v>55</v>
      </c>
      <c r="BU751" s="5" t="s">
        <v>55</v>
      </c>
      <c r="BV751" t="s">
        <v>38</v>
      </c>
      <c r="BW751" t="s">
        <v>51</v>
      </c>
      <c r="BX751" s="6" t="s">
        <v>132</v>
      </c>
      <c r="BY751" t="s">
        <v>52</v>
      </c>
      <c r="BZ751" s="5" t="s">
        <v>131</v>
      </c>
      <c r="CA751" t="s">
        <v>38</v>
      </c>
      <c r="CB751" t="s">
        <v>37</v>
      </c>
      <c r="CC751" t="s">
        <v>215</v>
      </c>
    </row>
    <row r="752" spans="1:81" x14ac:dyDescent="0.2">
      <c r="A752" s="7" t="s">
        <v>37</v>
      </c>
      <c r="B752" t="s">
        <v>1015</v>
      </c>
      <c r="C752" t="s">
        <v>136</v>
      </c>
      <c r="D752" t="s">
        <v>166</v>
      </c>
      <c r="E752" t="str">
        <f t="shared" si="68"/>
        <v>Load Scenario 751 (Org#=1| Campus#=1, GiftType#=2, Fund#=1)</v>
      </c>
      <c r="F752" s="24" t="str">
        <f t="shared" si="69"/>
        <v>CampusName=Main Campus|GiftType=Donate| DonatePurchaseGoal=Donate|FundName= General Giving| CategoryName=</v>
      </c>
      <c r="G752" s="24" t="str">
        <f t="shared" si="70"/>
        <v>Load Scenario 751 (Org#=1| Campus#=1, GiftType#=2, Fund#=1) - Using 'Main Campus',  'Donate', using 'AmountCurrency' of '10', with a 'One-Time' transaction using a 'New Credit Card' payment type 'Visa' with account 'Visa_Personal' number '4111 1111 1111 1111' Submit = 'Yes'</v>
      </c>
      <c r="H752" s="24" t="str">
        <f t="shared" si="71"/>
        <v>Environment= https://sg-dev-web.securegive.com/,  User= testing+751+load@securegive.com</v>
      </c>
      <c r="I752" s="34" t="s">
        <v>244</v>
      </c>
      <c r="J752" t="s">
        <v>272</v>
      </c>
      <c r="K752" s="34" t="s">
        <v>2508</v>
      </c>
      <c r="L752" t="s">
        <v>271</v>
      </c>
      <c r="M752" t="s">
        <v>55</v>
      </c>
      <c r="N752" t="s">
        <v>55</v>
      </c>
      <c r="O752" s="1" t="s">
        <v>92</v>
      </c>
      <c r="P752" t="s">
        <v>13</v>
      </c>
      <c r="Q752">
        <v>1</v>
      </c>
      <c r="R752" s="24">
        <v>1</v>
      </c>
      <c r="S752" s="7" t="s">
        <v>213</v>
      </c>
      <c r="T752" s="7">
        <v>2</v>
      </c>
      <c r="U752" s="7" t="s">
        <v>213</v>
      </c>
      <c r="V752" s="26" t="s">
        <v>55</v>
      </c>
      <c r="W752" s="22" t="s">
        <v>55</v>
      </c>
      <c r="X752" s="32" t="s">
        <v>55</v>
      </c>
      <c r="Y752" s="32" t="s">
        <v>55</v>
      </c>
      <c r="Z752" s="22" t="s">
        <v>55</v>
      </c>
      <c r="AA752" s="22" t="s">
        <v>55</v>
      </c>
      <c r="AB752" s="22" t="s">
        <v>55</v>
      </c>
      <c r="AC752" t="s">
        <v>60</v>
      </c>
      <c r="AD752">
        <v>1</v>
      </c>
      <c r="AF752" t="s">
        <v>24</v>
      </c>
      <c r="AG752">
        <v>10</v>
      </c>
      <c r="AH752" t="s">
        <v>17</v>
      </c>
      <c r="AI752" s="5" t="s">
        <v>55</v>
      </c>
      <c r="AJ752" s="5" t="s">
        <v>55</v>
      </c>
      <c r="AK752" s="32" t="s">
        <v>55</v>
      </c>
      <c r="AL752" s="22" t="s">
        <v>55</v>
      </c>
      <c r="AM752" s="32" t="s">
        <v>55</v>
      </c>
      <c r="AN752" s="32" t="s">
        <v>55</v>
      </c>
      <c r="AO752" s="22" t="str">
        <f t="shared" si="67"/>
        <v>One-Time gift on N/A basis charged on N/A Delayed start date of N/A ending on N/A</v>
      </c>
      <c r="AP752" t="s">
        <v>38</v>
      </c>
      <c r="AQ752" s="5" t="s">
        <v>64</v>
      </c>
      <c r="AR752" s="5" t="s">
        <v>181</v>
      </c>
      <c r="AS752" s="5" t="s">
        <v>64</v>
      </c>
      <c r="AT752" s="5"/>
      <c r="AU752" t="s">
        <v>38</v>
      </c>
      <c r="AV752" t="s">
        <v>38</v>
      </c>
      <c r="AW752" t="s">
        <v>38</v>
      </c>
      <c r="AX752" t="s">
        <v>90</v>
      </c>
      <c r="AY752" s="35" t="s">
        <v>3545</v>
      </c>
      <c r="AZ752" s="36" t="s">
        <v>3366</v>
      </c>
      <c r="BA752" s="36" t="s">
        <v>4444</v>
      </c>
      <c r="BB752" s="36" t="s">
        <v>6358</v>
      </c>
      <c r="BC752" s="37"/>
      <c r="BD752" s="36" t="s">
        <v>5947</v>
      </c>
      <c r="BE752" s="36" t="s">
        <v>5420</v>
      </c>
      <c r="BF752" t="s">
        <v>87</v>
      </c>
      <c r="BG752" s="39">
        <v>67069</v>
      </c>
      <c r="BH752" t="s">
        <v>53</v>
      </c>
      <c r="BI752" t="s">
        <v>221</v>
      </c>
      <c r="BJ752" s="5" t="s">
        <v>55</v>
      </c>
      <c r="BK752" t="s">
        <v>37</v>
      </c>
      <c r="BL752" t="s">
        <v>237</v>
      </c>
      <c r="BM752" t="s">
        <v>111</v>
      </c>
      <c r="BN752" t="s">
        <v>121</v>
      </c>
      <c r="BO752" t="s">
        <v>98</v>
      </c>
      <c r="BP752" s="4">
        <v>44188</v>
      </c>
      <c r="BQ752">
        <v>123</v>
      </c>
      <c r="BR752" s="5" t="s">
        <v>55</v>
      </c>
      <c r="BS752" t="s">
        <v>50</v>
      </c>
      <c r="BT752">
        <v>30215</v>
      </c>
      <c r="BU752" t="s">
        <v>38</v>
      </c>
      <c r="BV752" t="s">
        <v>38</v>
      </c>
      <c r="BW752" s="5" t="s">
        <v>55</v>
      </c>
      <c r="BX752" s="22" t="s">
        <v>55</v>
      </c>
      <c r="BY752" s="5" t="s">
        <v>55</v>
      </c>
      <c r="BZ752" s="5" t="s">
        <v>55</v>
      </c>
      <c r="CA752" t="s">
        <v>37</v>
      </c>
      <c r="CB752" t="s">
        <v>37</v>
      </c>
      <c r="CC752" t="s">
        <v>55</v>
      </c>
    </row>
    <row r="753" spans="1:81" ht="17" customHeight="1" x14ac:dyDescent="0.2">
      <c r="A753" s="7" t="s">
        <v>37</v>
      </c>
      <c r="B753" t="s">
        <v>1016</v>
      </c>
      <c r="C753" t="s">
        <v>136</v>
      </c>
      <c r="D753" t="s">
        <v>166</v>
      </c>
      <c r="E753" t="str">
        <f t="shared" si="68"/>
        <v>Load Scenario 752 (Org#=1| Campus#=1, GiftType#=2, Fund#=1)</v>
      </c>
      <c r="F753" s="24" t="str">
        <f t="shared" si="69"/>
        <v>CampusName=Main Campus|GiftType=Donate| DonatePurchaseGoal=Donate|FundName= General Giving| CategoryName=</v>
      </c>
      <c r="G753" s="24" t="str">
        <f t="shared" si="70"/>
        <v>Load Scenario 752 (Org#=1| Campus#=1, GiftType#=2, Fund#=1) - Using 'Main Campus',  'Donate', using 'AmountCurrency' of '10', with a 'One-Time' transaction using a 'New Credit Card' payment type 'Visa' with account 'Visa_Corporate_Purchase' number '4055 0111 1111 1111' Submit = 'Yes'</v>
      </c>
      <c r="H753" s="24" t="str">
        <f t="shared" si="71"/>
        <v>Environment= https://sg-dev-web.securegive.com/,  User= testing+752+load@securegive.com</v>
      </c>
      <c r="I753" s="34" t="s">
        <v>244</v>
      </c>
      <c r="J753" t="s">
        <v>272</v>
      </c>
      <c r="K753" s="34" t="s">
        <v>2509</v>
      </c>
      <c r="L753" t="s">
        <v>271</v>
      </c>
      <c r="M753" t="s">
        <v>55</v>
      </c>
      <c r="N753" t="s">
        <v>55</v>
      </c>
      <c r="O753" s="1" t="s">
        <v>92</v>
      </c>
      <c r="P753" t="s">
        <v>13</v>
      </c>
      <c r="Q753">
        <v>1</v>
      </c>
      <c r="R753" s="24">
        <v>1</v>
      </c>
      <c r="S753" s="7" t="s">
        <v>213</v>
      </c>
      <c r="T753" s="7">
        <v>2</v>
      </c>
      <c r="U753" s="7" t="s">
        <v>213</v>
      </c>
      <c r="V753" s="26" t="s">
        <v>55</v>
      </c>
      <c r="W753" s="22" t="s">
        <v>55</v>
      </c>
      <c r="X753" s="32" t="s">
        <v>55</v>
      </c>
      <c r="Y753" s="32" t="s">
        <v>55</v>
      </c>
      <c r="Z753" s="22" t="s">
        <v>55</v>
      </c>
      <c r="AA753" s="22" t="s">
        <v>55</v>
      </c>
      <c r="AB753" s="22" t="s">
        <v>55</v>
      </c>
      <c r="AC753" t="s">
        <v>60</v>
      </c>
      <c r="AD753">
        <v>1</v>
      </c>
      <c r="AF753" t="s">
        <v>24</v>
      </c>
      <c r="AG753">
        <v>10</v>
      </c>
      <c r="AH753" t="s">
        <v>17</v>
      </c>
      <c r="AI753" s="5" t="s">
        <v>55</v>
      </c>
      <c r="AJ753" s="5" t="s">
        <v>55</v>
      </c>
      <c r="AK753" s="32" t="s">
        <v>55</v>
      </c>
      <c r="AL753" s="22" t="s">
        <v>55</v>
      </c>
      <c r="AM753" s="32" t="s">
        <v>55</v>
      </c>
      <c r="AN753" s="32" t="s">
        <v>55</v>
      </c>
      <c r="AO753" s="22" t="str">
        <f t="shared" si="67"/>
        <v>One-Time gift on N/A basis charged on N/A Delayed start date of N/A ending on N/A</v>
      </c>
      <c r="AP753" t="s">
        <v>38</v>
      </c>
      <c r="AQ753" s="5" t="s">
        <v>64</v>
      </c>
      <c r="AR753" s="5" t="s">
        <v>181</v>
      </c>
      <c r="AS753" s="5" t="s">
        <v>64</v>
      </c>
      <c r="AT753" s="5"/>
      <c r="AU753" t="s">
        <v>38</v>
      </c>
      <c r="AV753" t="s">
        <v>38</v>
      </c>
      <c r="AW753" t="s">
        <v>38</v>
      </c>
      <c r="AX753" t="s">
        <v>90</v>
      </c>
      <c r="AY753" s="35" t="s">
        <v>3278</v>
      </c>
      <c r="AZ753" s="36" t="s">
        <v>3642</v>
      </c>
      <c r="BA753" s="36" t="s">
        <v>4445</v>
      </c>
      <c r="BB753" s="36" t="s">
        <v>6359</v>
      </c>
      <c r="BC753" s="37"/>
      <c r="BD753" s="36" t="s">
        <v>5882</v>
      </c>
      <c r="BE753" s="36" t="s">
        <v>5292</v>
      </c>
      <c r="BF753" t="s">
        <v>87</v>
      </c>
      <c r="BG753" s="39">
        <v>82391</v>
      </c>
      <c r="BH753" t="s">
        <v>53</v>
      </c>
      <c r="BI753" t="s">
        <v>221</v>
      </c>
      <c r="BJ753" s="5" t="s">
        <v>55</v>
      </c>
      <c r="BK753" t="s">
        <v>37</v>
      </c>
      <c r="BL753" t="s">
        <v>237</v>
      </c>
      <c r="BM753" t="s">
        <v>111</v>
      </c>
      <c r="BN753" t="s">
        <v>106</v>
      </c>
      <c r="BO753" t="s">
        <v>100</v>
      </c>
      <c r="BP753" s="4">
        <v>44188</v>
      </c>
      <c r="BQ753">
        <v>123</v>
      </c>
      <c r="BR753" s="5" t="s">
        <v>55</v>
      </c>
      <c r="BS753" t="s">
        <v>172</v>
      </c>
      <c r="BT753">
        <v>30215</v>
      </c>
      <c r="BU753" t="s">
        <v>38</v>
      </c>
      <c r="BV753" t="s">
        <v>38</v>
      </c>
      <c r="BW753" s="5" t="s">
        <v>55</v>
      </c>
      <c r="BX753" s="22" t="s">
        <v>55</v>
      </c>
      <c r="BY753" s="5" t="s">
        <v>55</v>
      </c>
      <c r="BZ753" s="5" t="s">
        <v>55</v>
      </c>
      <c r="CA753" t="s">
        <v>37</v>
      </c>
      <c r="CB753" t="s">
        <v>37</v>
      </c>
      <c r="CC753" t="s">
        <v>55</v>
      </c>
    </row>
    <row r="754" spans="1:81" x14ac:dyDescent="0.2">
      <c r="A754" s="7" t="s">
        <v>37</v>
      </c>
      <c r="B754" t="s">
        <v>1017</v>
      </c>
      <c r="C754" t="s">
        <v>136</v>
      </c>
      <c r="D754" t="s">
        <v>166</v>
      </c>
      <c r="E754" t="str">
        <f t="shared" si="68"/>
        <v>Load Scenario 753 (Org#=1| Campus#=1, GiftType#=2, Fund#=1)</v>
      </c>
      <c r="F754" s="24" t="str">
        <f t="shared" si="69"/>
        <v>CampusName=Main Campus|GiftType=Donate| DonatePurchaseGoal=Donate|FundName= General Giving| CategoryName=</v>
      </c>
      <c r="G754" s="24" t="str">
        <f t="shared" si="70"/>
        <v>Load Scenario 753 (Org#=1| Campus#=1, GiftType#=2, Fund#=1) - Using 'Main Campus',  'Donate', using 'AmountCurrency' of '14', with a 'One-Time' transaction using a 'New Credit Card' payment type 'Visa' with account 'Mastercard_Personal' number '5454 5454 5454 5454' Submit = 'Yes'</v>
      </c>
      <c r="H754" s="24" t="str">
        <f t="shared" si="71"/>
        <v>Environment= https://sg-dev-web.securegive.com/,  User= testing+753+load@securegive.com</v>
      </c>
      <c r="I754" s="34" t="s">
        <v>244</v>
      </c>
      <c r="J754" t="s">
        <v>272</v>
      </c>
      <c r="K754" s="34" t="s">
        <v>2510</v>
      </c>
      <c r="L754" t="s">
        <v>271</v>
      </c>
      <c r="M754" t="s">
        <v>55</v>
      </c>
      <c r="N754" t="s">
        <v>55</v>
      </c>
      <c r="O754" s="1" t="s">
        <v>92</v>
      </c>
      <c r="P754" t="s">
        <v>13</v>
      </c>
      <c r="Q754">
        <v>1</v>
      </c>
      <c r="R754" s="24">
        <v>1</v>
      </c>
      <c r="S754" s="7" t="s">
        <v>213</v>
      </c>
      <c r="T754" s="7">
        <v>2</v>
      </c>
      <c r="U754" s="7" t="s">
        <v>213</v>
      </c>
      <c r="V754" s="26" t="s">
        <v>55</v>
      </c>
      <c r="W754" s="22" t="s">
        <v>55</v>
      </c>
      <c r="X754" s="32" t="s">
        <v>55</v>
      </c>
      <c r="Y754" s="32" t="s">
        <v>55</v>
      </c>
      <c r="Z754" s="22" t="s">
        <v>55</v>
      </c>
      <c r="AA754" s="22" t="s">
        <v>55</v>
      </c>
      <c r="AB754" s="22" t="s">
        <v>55</v>
      </c>
      <c r="AC754" t="s">
        <v>60</v>
      </c>
      <c r="AD754">
        <v>1</v>
      </c>
      <c r="AF754" t="s">
        <v>24</v>
      </c>
      <c r="AG754">
        <v>14</v>
      </c>
      <c r="AH754" t="s">
        <v>17</v>
      </c>
      <c r="AI754" s="5" t="s">
        <v>55</v>
      </c>
      <c r="AJ754" s="5" t="s">
        <v>55</v>
      </c>
      <c r="AK754" s="32" t="s">
        <v>55</v>
      </c>
      <c r="AL754" s="22" t="s">
        <v>55</v>
      </c>
      <c r="AM754" s="32" t="s">
        <v>55</v>
      </c>
      <c r="AN754" s="32" t="s">
        <v>55</v>
      </c>
      <c r="AO754" s="22" t="str">
        <f t="shared" si="67"/>
        <v>One-Time gift on N/A basis charged on N/A Delayed start date of N/A ending on N/A</v>
      </c>
      <c r="AP754" t="s">
        <v>38</v>
      </c>
      <c r="AQ754" s="5" t="s">
        <v>64</v>
      </c>
      <c r="AR754" s="5" t="s">
        <v>181</v>
      </c>
      <c r="AS754" s="5" t="s">
        <v>64</v>
      </c>
      <c r="AT754" s="5"/>
      <c r="AU754" t="s">
        <v>38</v>
      </c>
      <c r="AV754" t="s">
        <v>38</v>
      </c>
      <c r="AW754" t="s">
        <v>38</v>
      </c>
      <c r="AX754" t="s">
        <v>90</v>
      </c>
      <c r="AY754" s="35" t="s">
        <v>3319</v>
      </c>
      <c r="AZ754" s="36" t="s">
        <v>3581</v>
      </c>
      <c r="BA754" s="36" t="s">
        <v>4446</v>
      </c>
      <c r="BB754" s="36" t="s">
        <v>6360</v>
      </c>
      <c r="BC754" s="37"/>
      <c r="BD754" s="36" t="s">
        <v>5579</v>
      </c>
      <c r="BE754" s="36" t="s">
        <v>5259</v>
      </c>
      <c r="BF754" t="s">
        <v>87</v>
      </c>
      <c r="BG754" s="39">
        <v>5195</v>
      </c>
      <c r="BH754" t="s">
        <v>53</v>
      </c>
      <c r="BI754" t="s">
        <v>221</v>
      </c>
      <c r="BJ754" s="5" t="s">
        <v>55</v>
      </c>
      <c r="BK754" t="s">
        <v>37</v>
      </c>
      <c r="BL754" t="s">
        <v>237</v>
      </c>
      <c r="BM754" t="s">
        <v>111</v>
      </c>
      <c r="BN754" t="s">
        <v>122</v>
      </c>
      <c r="BO754" t="s">
        <v>101</v>
      </c>
      <c r="BP754" s="4">
        <v>44188</v>
      </c>
      <c r="BQ754">
        <v>123</v>
      </c>
      <c r="BR754" s="5" t="s">
        <v>55</v>
      </c>
      <c r="BS754" t="s">
        <v>173</v>
      </c>
      <c r="BT754">
        <v>30215</v>
      </c>
      <c r="BU754" t="s">
        <v>38</v>
      </c>
      <c r="BV754" t="s">
        <v>38</v>
      </c>
      <c r="BW754" s="5" t="s">
        <v>55</v>
      </c>
      <c r="BX754" s="22" t="s">
        <v>55</v>
      </c>
      <c r="BY754" s="5" t="s">
        <v>55</v>
      </c>
      <c r="BZ754" s="5" t="s">
        <v>55</v>
      </c>
      <c r="CA754" t="s">
        <v>38</v>
      </c>
      <c r="CB754" t="s">
        <v>37</v>
      </c>
      <c r="CC754" t="s">
        <v>55</v>
      </c>
    </row>
    <row r="755" spans="1:81" x14ac:dyDescent="0.2">
      <c r="A755" s="7" t="s">
        <v>37</v>
      </c>
      <c r="B755" t="s">
        <v>1018</v>
      </c>
      <c r="C755" t="s">
        <v>136</v>
      </c>
      <c r="D755" t="s">
        <v>166</v>
      </c>
      <c r="E755" t="str">
        <f t="shared" si="68"/>
        <v>Load Scenario 754 (Org#=1| Campus#=1, GiftType#=2, Fund#=1)</v>
      </c>
      <c r="F755" s="24" t="str">
        <f t="shared" si="69"/>
        <v>CampusName=Main Campus|GiftType=Donate| DonatePurchaseGoal=Donate|FundName= General Giving| CategoryName=</v>
      </c>
      <c r="G755" s="24" t="str">
        <f t="shared" si="70"/>
        <v>Load Scenario 754 (Org#=1| Campus#=1, GiftType#=2, Fund#=1) - Using 'Main Campus',  'Donate', using 'AmountCurrency' of '15', with a 'One-Time' transaction using a 'New Credit Card' payment type 'Mastercard' with account 'Mastercard_Corporate' number '5405 2222 2222 2226' Submit = 'Yes'</v>
      </c>
      <c r="H755" s="24" t="str">
        <f t="shared" si="71"/>
        <v>Environment= https://sg-dev-web.securegive.com/,  User= testing+754+load@securegive.com</v>
      </c>
      <c r="I755" s="34" t="s">
        <v>244</v>
      </c>
      <c r="J755" t="s">
        <v>272</v>
      </c>
      <c r="K755" s="34" t="s">
        <v>2511</v>
      </c>
      <c r="L755" t="s">
        <v>271</v>
      </c>
      <c r="M755" t="s">
        <v>55</v>
      </c>
      <c r="N755" t="s">
        <v>55</v>
      </c>
      <c r="O755" s="1" t="s">
        <v>92</v>
      </c>
      <c r="P755" t="s">
        <v>13</v>
      </c>
      <c r="Q755">
        <v>1</v>
      </c>
      <c r="R755" s="24">
        <v>1</v>
      </c>
      <c r="S755" s="7" t="s">
        <v>213</v>
      </c>
      <c r="T755" s="7">
        <v>2</v>
      </c>
      <c r="U755" s="7" t="s">
        <v>213</v>
      </c>
      <c r="V755" s="26" t="s">
        <v>55</v>
      </c>
      <c r="W755" s="22" t="s">
        <v>55</v>
      </c>
      <c r="X755" s="32" t="s">
        <v>55</v>
      </c>
      <c r="Y755" s="32" t="s">
        <v>55</v>
      </c>
      <c r="Z755" s="22" t="s">
        <v>55</v>
      </c>
      <c r="AA755" s="22" t="s">
        <v>55</v>
      </c>
      <c r="AB755" s="22" t="s">
        <v>55</v>
      </c>
      <c r="AC755" t="s">
        <v>60</v>
      </c>
      <c r="AD755">
        <v>1</v>
      </c>
      <c r="AF755" t="s">
        <v>24</v>
      </c>
      <c r="AG755">
        <v>15</v>
      </c>
      <c r="AH755" t="s">
        <v>17</v>
      </c>
      <c r="AI755" s="5" t="s">
        <v>55</v>
      </c>
      <c r="AJ755" s="5" t="s">
        <v>55</v>
      </c>
      <c r="AK755" s="32" t="s">
        <v>55</v>
      </c>
      <c r="AL755" s="22" t="s">
        <v>55</v>
      </c>
      <c r="AM755" s="32" t="s">
        <v>55</v>
      </c>
      <c r="AN755" s="32" t="s">
        <v>55</v>
      </c>
      <c r="AO755" s="22" t="str">
        <f t="shared" si="67"/>
        <v>One-Time gift on N/A basis charged on N/A Delayed start date of N/A ending on N/A</v>
      </c>
      <c r="AP755" t="s">
        <v>38</v>
      </c>
      <c r="AQ755" s="5" t="s">
        <v>64</v>
      </c>
      <c r="AR755" s="5" t="s">
        <v>181</v>
      </c>
      <c r="AS755" s="5" t="s">
        <v>64</v>
      </c>
      <c r="AT755" s="5"/>
      <c r="AU755" t="s">
        <v>38</v>
      </c>
      <c r="AV755" t="s">
        <v>38</v>
      </c>
      <c r="AW755" t="s">
        <v>38</v>
      </c>
      <c r="AX755" t="s">
        <v>90</v>
      </c>
      <c r="AY755" s="35" t="s">
        <v>3409</v>
      </c>
      <c r="AZ755" s="36" t="s">
        <v>3294</v>
      </c>
      <c r="BA755" s="36" t="s">
        <v>4447</v>
      </c>
      <c r="BB755" s="36" t="s">
        <v>6361</v>
      </c>
      <c r="BC755" s="37"/>
      <c r="BD755" s="36" t="s">
        <v>5692</v>
      </c>
      <c r="BE755" s="36" t="s">
        <v>5220</v>
      </c>
      <c r="BF755" t="s">
        <v>87</v>
      </c>
      <c r="BG755" s="39">
        <v>23835</v>
      </c>
      <c r="BH755" t="s">
        <v>53</v>
      </c>
      <c r="BI755" t="s">
        <v>221</v>
      </c>
      <c r="BJ755" s="5" t="s">
        <v>55</v>
      </c>
      <c r="BK755" t="s">
        <v>37</v>
      </c>
      <c r="BL755" t="s">
        <v>238</v>
      </c>
      <c r="BM755" t="s">
        <v>111</v>
      </c>
      <c r="BN755" t="s">
        <v>123</v>
      </c>
      <c r="BO755" t="s">
        <v>103</v>
      </c>
      <c r="BP755" s="4">
        <v>44188</v>
      </c>
      <c r="BQ755">
        <v>123</v>
      </c>
      <c r="BR755" s="5" t="s">
        <v>55</v>
      </c>
      <c r="BS755" t="s">
        <v>174</v>
      </c>
      <c r="BT755">
        <v>30215</v>
      </c>
      <c r="BU755" t="s">
        <v>38</v>
      </c>
      <c r="BV755" t="s">
        <v>38</v>
      </c>
      <c r="BW755" s="5" t="s">
        <v>55</v>
      </c>
      <c r="BX755" s="22" t="s">
        <v>55</v>
      </c>
      <c r="BY755" s="5" t="s">
        <v>55</v>
      </c>
      <c r="BZ755" s="5" t="s">
        <v>55</v>
      </c>
      <c r="CA755" t="s">
        <v>38</v>
      </c>
      <c r="CB755" t="s">
        <v>37</v>
      </c>
      <c r="CC755" t="s">
        <v>55</v>
      </c>
    </row>
    <row r="756" spans="1:81" x14ac:dyDescent="0.2">
      <c r="A756" s="7" t="s">
        <v>37</v>
      </c>
      <c r="B756" t="s">
        <v>1019</v>
      </c>
      <c r="C756" t="s">
        <v>136</v>
      </c>
      <c r="D756" t="s">
        <v>166</v>
      </c>
      <c r="E756" t="str">
        <f t="shared" si="68"/>
        <v>Load Scenario 755 (Org#=1| Campus#=1, GiftType#=2, Fund#=1)</v>
      </c>
      <c r="F756" s="24" t="str">
        <f t="shared" si="69"/>
        <v>CampusName=Main Campus|GiftType=Donate| DonatePurchaseGoal=Donate|FundName= General Giving| CategoryName=</v>
      </c>
      <c r="G756" s="24" t="str">
        <f t="shared" si="70"/>
        <v>Load Scenario 755 (Org#=1| Campus#=1, GiftType#=2, Fund#=1) - Using 'Main Campus',  'Donate', using 'AmountCurrency' of '16', with a 'One-Time' transaction using a 'New Credit Card' payment type 'Discover' with account 'Discover' number '6011 0009 9550 0000' Submit = 'Yes'</v>
      </c>
      <c r="H756" s="24" t="str">
        <f t="shared" si="71"/>
        <v>Environment= https://sg-dev-web.securegive.com/,  User= testing+755+load@securegive.com</v>
      </c>
      <c r="I756" s="34" t="s">
        <v>244</v>
      </c>
      <c r="J756" t="s">
        <v>272</v>
      </c>
      <c r="K756" s="34" t="s">
        <v>2512</v>
      </c>
      <c r="L756" t="s">
        <v>271</v>
      </c>
      <c r="M756" t="s">
        <v>55</v>
      </c>
      <c r="N756" t="s">
        <v>55</v>
      </c>
      <c r="O756" s="1" t="s">
        <v>92</v>
      </c>
      <c r="P756" t="s">
        <v>13</v>
      </c>
      <c r="Q756">
        <v>1</v>
      </c>
      <c r="R756" s="24">
        <v>1</v>
      </c>
      <c r="S756" s="7" t="s">
        <v>213</v>
      </c>
      <c r="T756" s="7">
        <v>2</v>
      </c>
      <c r="U756" s="7" t="s">
        <v>213</v>
      </c>
      <c r="V756" s="26" t="s">
        <v>55</v>
      </c>
      <c r="W756" s="22" t="s">
        <v>55</v>
      </c>
      <c r="X756" s="32" t="s">
        <v>55</v>
      </c>
      <c r="Y756" s="32" t="s">
        <v>55</v>
      </c>
      <c r="Z756" s="22" t="s">
        <v>55</v>
      </c>
      <c r="AA756" s="22" t="s">
        <v>55</v>
      </c>
      <c r="AB756" s="22" t="s">
        <v>55</v>
      </c>
      <c r="AC756" t="s">
        <v>60</v>
      </c>
      <c r="AD756">
        <v>1</v>
      </c>
      <c r="AF756" t="s">
        <v>24</v>
      </c>
      <c r="AG756">
        <v>16</v>
      </c>
      <c r="AH756" t="s">
        <v>17</v>
      </c>
      <c r="AI756" s="5" t="s">
        <v>55</v>
      </c>
      <c r="AJ756" s="5" t="s">
        <v>55</v>
      </c>
      <c r="AK756" s="32" t="s">
        <v>55</v>
      </c>
      <c r="AL756" s="22" t="s">
        <v>55</v>
      </c>
      <c r="AM756" s="32" t="s">
        <v>55</v>
      </c>
      <c r="AN756" s="32" t="s">
        <v>55</v>
      </c>
      <c r="AO756" s="22" t="str">
        <f t="shared" si="67"/>
        <v>One-Time gift on N/A basis charged on N/A Delayed start date of N/A ending on N/A</v>
      </c>
      <c r="AP756" t="s">
        <v>38</v>
      </c>
      <c r="AQ756" s="5" t="s">
        <v>64</v>
      </c>
      <c r="AR756" s="5" t="s">
        <v>181</v>
      </c>
      <c r="AS756" s="5" t="s">
        <v>64</v>
      </c>
      <c r="AT756" s="5"/>
      <c r="AU756" t="s">
        <v>38</v>
      </c>
      <c r="AV756" t="s">
        <v>38</v>
      </c>
      <c r="AW756" t="s">
        <v>38</v>
      </c>
      <c r="AX756" t="s">
        <v>90</v>
      </c>
      <c r="AY756" s="35" t="s">
        <v>3612</v>
      </c>
      <c r="AZ756" s="36" t="s">
        <v>3661</v>
      </c>
      <c r="BA756" s="36" t="s">
        <v>4448</v>
      </c>
      <c r="BB756" s="36" t="s">
        <v>6362</v>
      </c>
      <c r="BC756" s="37"/>
      <c r="BD756" s="36" t="s">
        <v>5782</v>
      </c>
      <c r="BE756" s="36" t="s">
        <v>5256</v>
      </c>
      <c r="BF756" t="s">
        <v>87</v>
      </c>
      <c r="BG756" s="39">
        <v>66295</v>
      </c>
      <c r="BH756" t="s">
        <v>53</v>
      </c>
      <c r="BI756" t="s">
        <v>221</v>
      </c>
      <c r="BJ756" s="5" t="s">
        <v>55</v>
      </c>
      <c r="BK756" t="s">
        <v>37</v>
      </c>
      <c r="BL756" t="s">
        <v>96</v>
      </c>
      <c r="BM756" t="s">
        <v>111</v>
      </c>
      <c r="BN756" t="s">
        <v>96</v>
      </c>
      <c r="BO756" t="s">
        <v>104</v>
      </c>
      <c r="BP756" s="4">
        <v>44188</v>
      </c>
      <c r="BQ756">
        <v>123</v>
      </c>
      <c r="BR756" s="5" t="s">
        <v>55</v>
      </c>
      <c r="BS756" t="s">
        <v>175</v>
      </c>
      <c r="BT756">
        <v>30215</v>
      </c>
      <c r="BU756" t="s">
        <v>38</v>
      </c>
      <c r="BV756" t="s">
        <v>38</v>
      </c>
      <c r="BW756" s="5" t="s">
        <v>55</v>
      </c>
      <c r="BX756" s="22" t="s">
        <v>55</v>
      </c>
      <c r="BY756" s="5" t="s">
        <v>55</v>
      </c>
      <c r="BZ756" s="5" t="s">
        <v>55</v>
      </c>
      <c r="CA756" t="s">
        <v>37</v>
      </c>
      <c r="CB756" t="s">
        <v>37</v>
      </c>
      <c r="CC756" t="s">
        <v>55</v>
      </c>
    </row>
    <row r="757" spans="1:81" x14ac:dyDescent="0.2">
      <c r="A757" s="7" t="s">
        <v>37</v>
      </c>
      <c r="B757" t="s">
        <v>1020</v>
      </c>
      <c r="C757" t="s">
        <v>136</v>
      </c>
      <c r="D757" t="s">
        <v>166</v>
      </c>
      <c r="E757" t="str">
        <f t="shared" si="68"/>
        <v>Load Scenario 756 (Org#=1| Campus#=1, GiftType#=2, Fund#=1)</v>
      </c>
      <c r="F757" s="24" t="str">
        <f t="shared" si="69"/>
        <v>CampusName=Main Campus|GiftType=Donate| DonatePurchaseGoal=Donate|FundName= General Giving| CategoryName=</v>
      </c>
      <c r="G757" s="24" t="str">
        <f t="shared" si="70"/>
        <v>Load Scenario 756 (Org#=1| Campus#=1, GiftType#=2, Fund#=1) - Using 'Main Campus',  'Donate', using 'AmountCurrency' of '10', with a 'One-Time' transaction using a 'New Credit Card' payment type 'Amex' with account 'American_Express' number '3714 496353 98431' Submit = 'Yes'</v>
      </c>
      <c r="H757" s="24" t="str">
        <f t="shared" si="71"/>
        <v>Environment= https://sg-dev-web.securegive.com/,  User= testing+756+load@securegive.com</v>
      </c>
      <c r="I757" s="34" t="s">
        <v>244</v>
      </c>
      <c r="J757" t="s">
        <v>272</v>
      </c>
      <c r="K757" s="34" t="s">
        <v>2513</v>
      </c>
      <c r="L757" t="s">
        <v>271</v>
      </c>
      <c r="M757" t="s">
        <v>55</v>
      </c>
      <c r="N757" t="s">
        <v>55</v>
      </c>
      <c r="O757" s="1" t="s">
        <v>92</v>
      </c>
      <c r="P757" t="s">
        <v>13</v>
      </c>
      <c r="Q757">
        <v>1</v>
      </c>
      <c r="R757" s="24">
        <v>1</v>
      </c>
      <c r="S757" s="7" t="s">
        <v>213</v>
      </c>
      <c r="T757" s="7">
        <v>2</v>
      </c>
      <c r="U757" s="7" t="s">
        <v>213</v>
      </c>
      <c r="V757" s="26" t="s">
        <v>55</v>
      </c>
      <c r="W757" s="22" t="s">
        <v>55</v>
      </c>
      <c r="X757" s="32" t="s">
        <v>55</v>
      </c>
      <c r="Y757" s="32" t="s">
        <v>55</v>
      </c>
      <c r="Z757" s="22" t="s">
        <v>55</v>
      </c>
      <c r="AA757" s="22" t="s">
        <v>55</v>
      </c>
      <c r="AB757" s="22" t="s">
        <v>55</v>
      </c>
      <c r="AC757" t="s">
        <v>60</v>
      </c>
      <c r="AD757">
        <v>1</v>
      </c>
      <c r="AF757" t="s">
        <v>24</v>
      </c>
      <c r="AG757">
        <v>10</v>
      </c>
      <c r="AH757" t="s">
        <v>17</v>
      </c>
      <c r="AI757" s="5" t="s">
        <v>55</v>
      </c>
      <c r="AJ757" s="5" t="s">
        <v>55</v>
      </c>
      <c r="AK757" s="32" t="s">
        <v>55</v>
      </c>
      <c r="AL757" s="22" t="s">
        <v>55</v>
      </c>
      <c r="AM757" s="32" t="s">
        <v>55</v>
      </c>
      <c r="AN757" s="32" t="s">
        <v>55</v>
      </c>
      <c r="AO757" s="22" t="str">
        <f t="shared" si="67"/>
        <v>One-Time gift on N/A basis charged on N/A Delayed start date of N/A ending on N/A</v>
      </c>
      <c r="AP757" t="s">
        <v>38</v>
      </c>
      <c r="AQ757" s="5" t="s">
        <v>64</v>
      </c>
      <c r="AR757" s="5" t="s">
        <v>181</v>
      </c>
      <c r="AS757" s="5" t="s">
        <v>64</v>
      </c>
      <c r="AT757" s="5"/>
      <c r="AU757" t="s">
        <v>38</v>
      </c>
      <c r="AV757" t="s">
        <v>38</v>
      </c>
      <c r="AW757" t="s">
        <v>38</v>
      </c>
      <c r="AX757" t="s">
        <v>90</v>
      </c>
      <c r="AY757" s="35" t="s">
        <v>3319</v>
      </c>
      <c r="AZ757" s="36" t="s">
        <v>3354</v>
      </c>
      <c r="BA757" s="36" t="s">
        <v>4449</v>
      </c>
      <c r="BB757" s="36" t="s">
        <v>6363</v>
      </c>
      <c r="BC757" s="37"/>
      <c r="BD757" s="36" t="s">
        <v>5619</v>
      </c>
      <c r="BE757" s="36" t="s">
        <v>5315</v>
      </c>
      <c r="BF757" t="s">
        <v>87</v>
      </c>
      <c r="BG757" s="39">
        <v>25723</v>
      </c>
      <c r="BH757" t="s">
        <v>53</v>
      </c>
      <c r="BI757" t="s">
        <v>221</v>
      </c>
      <c r="BJ757" s="5" t="s">
        <v>55</v>
      </c>
      <c r="BK757" t="s">
        <v>37</v>
      </c>
      <c r="BL757" t="s">
        <v>239</v>
      </c>
      <c r="BM757" t="s">
        <v>111</v>
      </c>
      <c r="BN757" t="s">
        <v>107</v>
      </c>
      <c r="BO757" t="s">
        <v>105</v>
      </c>
      <c r="BP757" s="4">
        <v>44188</v>
      </c>
      <c r="BQ757" s="5" t="s">
        <v>55</v>
      </c>
      <c r="BR757">
        <v>1234</v>
      </c>
      <c r="BS757" t="s">
        <v>176</v>
      </c>
      <c r="BT757">
        <v>30215</v>
      </c>
      <c r="BU757" t="s">
        <v>38</v>
      </c>
      <c r="BV757" t="s">
        <v>55</v>
      </c>
      <c r="BW757" s="5" t="s">
        <v>55</v>
      </c>
      <c r="BX757" s="22" t="s">
        <v>55</v>
      </c>
      <c r="BY757" s="5" t="s">
        <v>55</v>
      </c>
      <c r="BZ757" s="5" t="s">
        <v>55</v>
      </c>
      <c r="CA757" t="s">
        <v>37</v>
      </c>
      <c r="CB757" t="s">
        <v>37</v>
      </c>
      <c r="CC757" t="s">
        <v>55</v>
      </c>
    </row>
    <row r="758" spans="1:81" x14ac:dyDescent="0.2">
      <c r="A758" s="7" t="s">
        <v>37</v>
      </c>
      <c r="B758" t="s">
        <v>1021</v>
      </c>
      <c r="C758" t="s">
        <v>136</v>
      </c>
      <c r="D758" t="s">
        <v>166</v>
      </c>
      <c r="E758" t="str">
        <f t="shared" si="68"/>
        <v>Load Scenario 757 (Org#=1| Campus#=1, GiftType#=2, Fund#=1)</v>
      </c>
      <c r="F758" s="24" t="str">
        <f t="shared" si="69"/>
        <v>CampusName=Main Campus|GiftType=Donate| DonatePurchaseGoal=Donate|FundName= General Giving| CategoryName=</v>
      </c>
      <c r="G758" s="24" t="str">
        <f t="shared" si="70"/>
        <v>Load Scenario 757 (Org#=1| Campus#=1, GiftType#=2, Fund#=1) - Using 'Main Campus',  'Donate', using 'AmountCurrency' of '10', with a 'One-Time' transaction using a 'New Bank Account' payment type 'ach' with account 'NormalAccount' number '856667' Submit = 'Yes'</v>
      </c>
      <c r="H758" s="24" t="str">
        <f t="shared" si="71"/>
        <v>Environment= https://sg-dev-web.securegive.com/,  User= testing+757+load@securegive.com</v>
      </c>
      <c r="I758" s="34" t="s">
        <v>244</v>
      </c>
      <c r="J758" t="s">
        <v>272</v>
      </c>
      <c r="K758" s="34" t="s">
        <v>2514</v>
      </c>
      <c r="L758" t="s">
        <v>271</v>
      </c>
      <c r="M758" t="s">
        <v>55</v>
      </c>
      <c r="N758" t="s">
        <v>55</v>
      </c>
      <c r="O758" s="1" t="s">
        <v>92</v>
      </c>
      <c r="P758" t="s">
        <v>13</v>
      </c>
      <c r="Q758">
        <v>1</v>
      </c>
      <c r="R758" s="24">
        <v>1</v>
      </c>
      <c r="S758" s="7" t="s">
        <v>213</v>
      </c>
      <c r="T758" s="7">
        <v>2</v>
      </c>
      <c r="U758" s="7" t="s">
        <v>213</v>
      </c>
      <c r="V758" s="26" t="s">
        <v>55</v>
      </c>
      <c r="W758" s="22" t="s">
        <v>55</v>
      </c>
      <c r="X758" s="32" t="s">
        <v>55</v>
      </c>
      <c r="Y758" s="32" t="s">
        <v>55</v>
      </c>
      <c r="Z758" s="22" t="s">
        <v>55</v>
      </c>
      <c r="AA758" s="22" t="s">
        <v>55</v>
      </c>
      <c r="AB758" s="22" t="s">
        <v>55</v>
      </c>
      <c r="AC758" t="s">
        <v>60</v>
      </c>
      <c r="AD758">
        <v>1</v>
      </c>
      <c r="AF758" t="s">
        <v>24</v>
      </c>
      <c r="AG758">
        <v>10</v>
      </c>
      <c r="AH758" t="s">
        <v>17</v>
      </c>
      <c r="AI758" s="5" t="s">
        <v>55</v>
      </c>
      <c r="AJ758" s="5" t="s">
        <v>55</v>
      </c>
      <c r="AK758" s="32" t="s">
        <v>55</v>
      </c>
      <c r="AL758" s="22" t="s">
        <v>55</v>
      </c>
      <c r="AM758" s="32" t="s">
        <v>55</v>
      </c>
      <c r="AN758" s="32" t="s">
        <v>55</v>
      </c>
      <c r="AO758" s="22" t="str">
        <f t="shared" si="67"/>
        <v>One-Time gift on N/A basis charged on N/A Delayed start date of N/A ending on N/A</v>
      </c>
      <c r="AP758" t="s">
        <v>38</v>
      </c>
      <c r="AQ758" s="5" t="s">
        <v>64</v>
      </c>
      <c r="AR758" s="5" t="s">
        <v>181</v>
      </c>
      <c r="AS758" s="5" t="s">
        <v>64</v>
      </c>
      <c r="AT758" s="5"/>
      <c r="AU758" t="s">
        <v>38</v>
      </c>
      <c r="AV758" t="s">
        <v>38</v>
      </c>
      <c r="AW758" t="s">
        <v>38</v>
      </c>
      <c r="AX758" t="s">
        <v>90</v>
      </c>
      <c r="AY758" s="35" t="s">
        <v>3587</v>
      </c>
      <c r="AZ758" s="36" t="s">
        <v>3631</v>
      </c>
      <c r="BA758" s="36" t="s">
        <v>4450</v>
      </c>
      <c r="BB758" s="36" t="s">
        <v>6364</v>
      </c>
      <c r="BC758" s="37"/>
      <c r="BD758" s="36" t="s">
        <v>6007</v>
      </c>
      <c r="BE758" s="36" t="s">
        <v>5444</v>
      </c>
      <c r="BF758" t="s">
        <v>87</v>
      </c>
      <c r="BG758" s="39">
        <v>38996</v>
      </c>
      <c r="BH758" t="s">
        <v>126</v>
      </c>
      <c r="BI758" t="s">
        <v>221</v>
      </c>
      <c r="BJ758" s="5" t="s">
        <v>55</v>
      </c>
      <c r="BK758" s="5" t="s">
        <v>55</v>
      </c>
      <c r="BL758" t="s">
        <v>236</v>
      </c>
      <c r="BM758" t="s">
        <v>110</v>
      </c>
      <c r="BN758" t="s">
        <v>119</v>
      </c>
      <c r="BO758">
        <v>856667</v>
      </c>
      <c r="BP758" s="5" t="s">
        <v>55</v>
      </c>
      <c r="BQ758" s="5" t="s">
        <v>55</v>
      </c>
      <c r="BR758" s="5" t="s">
        <v>55</v>
      </c>
      <c r="BS758" s="5" t="s">
        <v>55</v>
      </c>
      <c r="BT758" s="5" t="s">
        <v>55</v>
      </c>
      <c r="BU758" s="5" t="s">
        <v>55</v>
      </c>
      <c r="BV758" t="s">
        <v>38</v>
      </c>
      <c r="BW758" t="s">
        <v>51</v>
      </c>
      <c r="BX758" s="6" t="s">
        <v>132</v>
      </c>
      <c r="BY758" t="s">
        <v>52</v>
      </c>
      <c r="BZ758" s="5" t="s">
        <v>131</v>
      </c>
      <c r="CA758" t="s">
        <v>38</v>
      </c>
      <c r="CB758" t="s">
        <v>37</v>
      </c>
      <c r="CC758" t="s">
        <v>215</v>
      </c>
    </row>
    <row r="759" spans="1:81" x14ac:dyDescent="0.2">
      <c r="A759" s="7" t="s">
        <v>37</v>
      </c>
      <c r="B759" t="s">
        <v>1022</v>
      </c>
      <c r="C759" t="s">
        <v>136</v>
      </c>
      <c r="D759" t="s">
        <v>166</v>
      </c>
      <c r="E759" t="str">
        <f t="shared" si="68"/>
        <v>Load Scenario 758 (Org#=1| Campus#=1, GiftType#=2, Fund#=1)</v>
      </c>
      <c r="F759" s="24" t="str">
        <f t="shared" si="69"/>
        <v>CampusName=Main Campus|GiftType=Donate| DonatePurchaseGoal=Donate|FundName= General Giving| CategoryName=</v>
      </c>
      <c r="G759" s="24" t="str">
        <f t="shared" si="70"/>
        <v>Load Scenario 758 (Org#=1| Campus#=1, GiftType#=2, Fund#=1) - Using 'Main Campus',  'Donate', using 'AmountCurrency' of '10', with a 'One-Time' transaction using a 'New Credit Card' payment type 'Visa' with account 'Visa_Personal' number '4111 1111 1111 1111' Submit = 'Yes'</v>
      </c>
      <c r="H759" s="24" t="str">
        <f t="shared" si="71"/>
        <v>Environment= https://sg-dev-web.securegive.com/,  User= testing+758+load@securegive.com</v>
      </c>
      <c r="I759" s="34" t="s">
        <v>244</v>
      </c>
      <c r="J759" t="s">
        <v>272</v>
      </c>
      <c r="K759" s="34" t="s">
        <v>2515</v>
      </c>
      <c r="L759" t="s">
        <v>271</v>
      </c>
      <c r="M759" t="s">
        <v>55</v>
      </c>
      <c r="N759" t="s">
        <v>55</v>
      </c>
      <c r="O759" s="1" t="s">
        <v>92</v>
      </c>
      <c r="P759" t="s">
        <v>13</v>
      </c>
      <c r="Q759">
        <v>1</v>
      </c>
      <c r="R759" s="24">
        <v>1</v>
      </c>
      <c r="S759" s="7" t="s">
        <v>213</v>
      </c>
      <c r="T759" s="7">
        <v>2</v>
      </c>
      <c r="U759" s="7" t="s">
        <v>213</v>
      </c>
      <c r="V759" s="26" t="s">
        <v>55</v>
      </c>
      <c r="W759" s="22" t="s">
        <v>55</v>
      </c>
      <c r="X759" s="32" t="s">
        <v>55</v>
      </c>
      <c r="Y759" s="32" t="s">
        <v>55</v>
      </c>
      <c r="Z759" s="22" t="s">
        <v>55</v>
      </c>
      <c r="AA759" s="22" t="s">
        <v>55</v>
      </c>
      <c r="AB759" s="22" t="s">
        <v>55</v>
      </c>
      <c r="AC759" t="s">
        <v>60</v>
      </c>
      <c r="AD759">
        <v>1</v>
      </c>
      <c r="AF759" t="s">
        <v>24</v>
      </c>
      <c r="AG759">
        <v>10</v>
      </c>
      <c r="AH759" t="s">
        <v>17</v>
      </c>
      <c r="AI759" s="5" t="s">
        <v>55</v>
      </c>
      <c r="AJ759" s="5" t="s">
        <v>55</v>
      </c>
      <c r="AK759" s="32" t="s">
        <v>55</v>
      </c>
      <c r="AL759" s="22" t="s">
        <v>55</v>
      </c>
      <c r="AM759" s="32" t="s">
        <v>55</v>
      </c>
      <c r="AN759" s="32" t="s">
        <v>55</v>
      </c>
      <c r="AO759" s="22" t="str">
        <f t="shared" si="67"/>
        <v>One-Time gift on N/A basis charged on N/A Delayed start date of N/A ending on N/A</v>
      </c>
      <c r="AP759" t="s">
        <v>38</v>
      </c>
      <c r="AQ759" s="5" t="s">
        <v>64</v>
      </c>
      <c r="AR759" s="5" t="s">
        <v>181</v>
      </c>
      <c r="AS759" s="5" t="s">
        <v>64</v>
      </c>
      <c r="AT759" s="5"/>
      <c r="AU759" t="s">
        <v>38</v>
      </c>
      <c r="AV759" t="s">
        <v>38</v>
      </c>
      <c r="AW759" t="s">
        <v>38</v>
      </c>
      <c r="AX759" t="s">
        <v>90</v>
      </c>
      <c r="AY759" s="35" t="s">
        <v>3378</v>
      </c>
      <c r="AZ759" s="36" t="s">
        <v>3358</v>
      </c>
      <c r="BA759" s="36" t="s">
        <v>4451</v>
      </c>
      <c r="BB759" s="36" t="s">
        <v>6365</v>
      </c>
      <c r="BC759" s="37"/>
      <c r="BD759" s="36" t="s">
        <v>6366</v>
      </c>
      <c r="BE759" s="36" t="s">
        <v>5292</v>
      </c>
      <c r="BF759" t="s">
        <v>87</v>
      </c>
      <c r="BG759" s="39">
        <v>64524</v>
      </c>
      <c r="BH759" t="s">
        <v>53</v>
      </c>
      <c r="BI759" t="s">
        <v>221</v>
      </c>
      <c r="BJ759" s="5" t="s">
        <v>55</v>
      </c>
      <c r="BK759" t="s">
        <v>37</v>
      </c>
      <c r="BL759" t="s">
        <v>237</v>
      </c>
      <c r="BM759" t="s">
        <v>111</v>
      </c>
      <c r="BN759" t="s">
        <v>121</v>
      </c>
      <c r="BO759" t="s">
        <v>98</v>
      </c>
      <c r="BP759" s="4">
        <v>44188</v>
      </c>
      <c r="BQ759">
        <v>123</v>
      </c>
      <c r="BR759" s="5" t="s">
        <v>55</v>
      </c>
      <c r="BS759" t="s">
        <v>50</v>
      </c>
      <c r="BT759">
        <v>30215</v>
      </c>
      <c r="BU759" t="s">
        <v>38</v>
      </c>
      <c r="BV759" t="s">
        <v>38</v>
      </c>
      <c r="BW759" s="5" t="s">
        <v>55</v>
      </c>
      <c r="BX759" s="22" t="s">
        <v>55</v>
      </c>
      <c r="BY759" s="5" t="s">
        <v>55</v>
      </c>
      <c r="BZ759" s="5" t="s">
        <v>55</v>
      </c>
      <c r="CA759" t="s">
        <v>37</v>
      </c>
      <c r="CB759" t="s">
        <v>37</v>
      </c>
      <c r="CC759" t="s">
        <v>55</v>
      </c>
    </row>
    <row r="760" spans="1:81" ht="17" customHeight="1" x14ac:dyDescent="0.2">
      <c r="A760" s="7" t="s">
        <v>37</v>
      </c>
      <c r="B760" t="s">
        <v>1023</v>
      </c>
      <c r="C760" t="s">
        <v>136</v>
      </c>
      <c r="D760" t="s">
        <v>166</v>
      </c>
      <c r="E760" t="str">
        <f t="shared" si="68"/>
        <v>Load Scenario 759 (Org#=1| Campus#=1, GiftType#=2, Fund#=1)</v>
      </c>
      <c r="F760" s="24" t="str">
        <f t="shared" si="69"/>
        <v>CampusName=Main Campus|GiftType=Donate| DonatePurchaseGoal=Donate|FundName= General Giving| CategoryName=</v>
      </c>
      <c r="G760" s="24" t="str">
        <f t="shared" si="70"/>
        <v>Load Scenario 759 (Org#=1| Campus#=1, GiftType#=2, Fund#=1) - Using 'Main Campus',  'Donate', using 'AmountCurrency' of '10', with a 'One-Time' transaction using a 'New Credit Card' payment type 'Visa' with account 'Visa_Corporate_Purchase' number '4055 0111 1111 1111' Submit = 'Yes'</v>
      </c>
      <c r="H760" s="24" t="str">
        <f t="shared" si="71"/>
        <v>Environment= https://sg-dev-web.securegive.com/,  User= testing+759+load@securegive.com</v>
      </c>
      <c r="I760" s="34" t="s">
        <v>244</v>
      </c>
      <c r="J760" t="s">
        <v>272</v>
      </c>
      <c r="K760" s="34" t="s">
        <v>2516</v>
      </c>
      <c r="L760" t="s">
        <v>271</v>
      </c>
      <c r="M760" t="s">
        <v>55</v>
      </c>
      <c r="N760" t="s">
        <v>55</v>
      </c>
      <c r="O760" s="1" t="s">
        <v>92</v>
      </c>
      <c r="P760" t="s">
        <v>13</v>
      </c>
      <c r="Q760">
        <v>1</v>
      </c>
      <c r="R760" s="24">
        <v>1</v>
      </c>
      <c r="S760" s="7" t="s">
        <v>213</v>
      </c>
      <c r="T760" s="7">
        <v>2</v>
      </c>
      <c r="U760" s="7" t="s">
        <v>213</v>
      </c>
      <c r="V760" s="26" t="s">
        <v>55</v>
      </c>
      <c r="W760" s="22" t="s">
        <v>55</v>
      </c>
      <c r="X760" s="32" t="s">
        <v>55</v>
      </c>
      <c r="Y760" s="32" t="s">
        <v>55</v>
      </c>
      <c r="Z760" s="22" t="s">
        <v>55</v>
      </c>
      <c r="AA760" s="22" t="s">
        <v>55</v>
      </c>
      <c r="AB760" s="22" t="s">
        <v>55</v>
      </c>
      <c r="AC760" t="s">
        <v>60</v>
      </c>
      <c r="AD760">
        <v>1</v>
      </c>
      <c r="AF760" t="s">
        <v>24</v>
      </c>
      <c r="AG760">
        <v>10</v>
      </c>
      <c r="AH760" t="s">
        <v>17</v>
      </c>
      <c r="AI760" s="5" t="s">
        <v>55</v>
      </c>
      <c r="AJ760" s="5" t="s">
        <v>55</v>
      </c>
      <c r="AK760" s="32" t="s">
        <v>55</v>
      </c>
      <c r="AL760" s="22" t="s">
        <v>55</v>
      </c>
      <c r="AM760" s="32" t="s">
        <v>55</v>
      </c>
      <c r="AN760" s="32" t="s">
        <v>55</v>
      </c>
      <c r="AO760" s="22" t="str">
        <f t="shared" si="67"/>
        <v>One-Time gift on N/A basis charged on N/A Delayed start date of N/A ending on N/A</v>
      </c>
      <c r="AP760" t="s">
        <v>38</v>
      </c>
      <c r="AQ760" s="5" t="s">
        <v>64</v>
      </c>
      <c r="AR760" s="5" t="s">
        <v>181</v>
      </c>
      <c r="AS760" s="5" t="s">
        <v>64</v>
      </c>
      <c r="AT760" s="5"/>
      <c r="AU760" t="s">
        <v>38</v>
      </c>
      <c r="AV760" t="s">
        <v>38</v>
      </c>
      <c r="AW760" t="s">
        <v>38</v>
      </c>
      <c r="AX760" t="s">
        <v>90</v>
      </c>
      <c r="AY760" s="35" t="s">
        <v>3362</v>
      </c>
      <c r="AZ760" s="36" t="s">
        <v>3467</v>
      </c>
      <c r="BA760" s="36" t="s">
        <v>4452</v>
      </c>
      <c r="BB760" s="36" t="s">
        <v>6367</v>
      </c>
      <c r="BC760" s="37"/>
      <c r="BD760" s="36" t="s">
        <v>5526</v>
      </c>
      <c r="BE760" s="36" t="s">
        <v>5340</v>
      </c>
      <c r="BF760" t="s">
        <v>87</v>
      </c>
      <c r="BG760" s="39">
        <v>59464</v>
      </c>
      <c r="BH760" t="s">
        <v>53</v>
      </c>
      <c r="BI760" t="s">
        <v>221</v>
      </c>
      <c r="BJ760" s="5" t="s">
        <v>55</v>
      </c>
      <c r="BK760" t="s">
        <v>37</v>
      </c>
      <c r="BL760" t="s">
        <v>237</v>
      </c>
      <c r="BM760" t="s">
        <v>111</v>
      </c>
      <c r="BN760" t="s">
        <v>106</v>
      </c>
      <c r="BO760" t="s">
        <v>100</v>
      </c>
      <c r="BP760" s="4">
        <v>44188</v>
      </c>
      <c r="BQ760">
        <v>123</v>
      </c>
      <c r="BR760" s="5" t="s">
        <v>55</v>
      </c>
      <c r="BS760" t="s">
        <v>172</v>
      </c>
      <c r="BT760">
        <v>30215</v>
      </c>
      <c r="BU760" t="s">
        <v>38</v>
      </c>
      <c r="BV760" t="s">
        <v>38</v>
      </c>
      <c r="BW760" s="5" t="s">
        <v>55</v>
      </c>
      <c r="BX760" s="22" t="s">
        <v>55</v>
      </c>
      <c r="BY760" s="5" t="s">
        <v>55</v>
      </c>
      <c r="BZ760" s="5" t="s">
        <v>55</v>
      </c>
      <c r="CA760" t="s">
        <v>37</v>
      </c>
      <c r="CB760" t="s">
        <v>37</v>
      </c>
      <c r="CC760" t="s">
        <v>55</v>
      </c>
    </row>
    <row r="761" spans="1:81" x14ac:dyDescent="0.2">
      <c r="A761" s="7" t="s">
        <v>37</v>
      </c>
      <c r="B761" t="s">
        <v>1024</v>
      </c>
      <c r="C761" t="s">
        <v>136</v>
      </c>
      <c r="D761" t="s">
        <v>166</v>
      </c>
      <c r="E761" t="str">
        <f t="shared" si="68"/>
        <v>Load Scenario 760 (Org#=1| Campus#=1, GiftType#=2, Fund#=1)</v>
      </c>
      <c r="F761" s="24" t="str">
        <f t="shared" si="69"/>
        <v>CampusName=Main Campus|GiftType=Donate| DonatePurchaseGoal=Donate|FundName= General Giving| CategoryName=</v>
      </c>
      <c r="G761" s="24" t="str">
        <f t="shared" si="70"/>
        <v>Load Scenario 760 (Org#=1| Campus#=1, GiftType#=2, Fund#=1) - Using 'Main Campus',  'Donate', using 'AmountCurrency' of '14', with a 'One-Time' transaction using a 'New Credit Card' payment type 'Visa' with account 'Mastercard_Personal' number '5454 5454 5454 5454' Submit = 'Yes'</v>
      </c>
      <c r="H761" s="24" t="str">
        <f t="shared" si="71"/>
        <v>Environment= https://sg-dev-web.securegive.com/,  User= testing+760+load@securegive.com</v>
      </c>
      <c r="I761" s="34" t="s">
        <v>244</v>
      </c>
      <c r="J761" t="s">
        <v>272</v>
      </c>
      <c r="K761" s="34" t="s">
        <v>2517</v>
      </c>
      <c r="L761" t="s">
        <v>271</v>
      </c>
      <c r="M761" t="s">
        <v>55</v>
      </c>
      <c r="N761" t="s">
        <v>55</v>
      </c>
      <c r="O761" s="1" t="s">
        <v>92</v>
      </c>
      <c r="P761" t="s">
        <v>13</v>
      </c>
      <c r="Q761">
        <v>1</v>
      </c>
      <c r="R761" s="24">
        <v>1</v>
      </c>
      <c r="S761" s="7" t="s">
        <v>213</v>
      </c>
      <c r="T761" s="7">
        <v>2</v>
      </c>
      <c r="U761" s="7" t="s">
        <v>213</v>
      </c>
      <c r="V761" s="26" t="s">
        <v>55</v>
      </c>
      <c r="W761" s="22" t="s">
        <v>55</v>
      </c>
      <c r="X761" s="32" t="s">
        <v>55</v>
      </c>
      <c r="Y761" s="32" t="s">
        <v>55</v>
      </c>
      <c r="Z761" s="22" t="s">
        <v>55</v>
      </c>
      <c r="AA761" s="22" t="s">
        <v>55</v>
      </c>
      <c r="AB761" s="22" t="s">
        <v>55</v>
      </c>
      <c r="AC761" t="s">
        <v>60</v>
      </c>
      <c r="AD761">
        <v>1</v>
      </c>
      <c r="AF761" t="s">
        <v>24</v>
      </c>
      <c r="AG761">
        <v>14</v>
      </c>
      <c r="AH761" t="s">
        <v>17</v>
      </c>
      <c r="AI761" s="5" t="s">
        <v>55</v>
      </c>
      <c r="AJ761" s="5" t="s">
        <v>55</v>
      </c>
      <c r="AK761" s="32" t="s">
        <v>55</v>
      </c>
      <c r="AL761" s="22" t="s">
        <v>55</v>
      </c>
      <c r="AM761" s="32" t="s">
        <v>55</v>
      </c>
      <c r="AN761" s="32" t="s">
        <v>55</v>
      </c>
      <c r="AO761" s="22" t="str">
        <f t="shared" si="67"/>
        <v>One-Time gift on N/A basis charged on N/A Delayed start date of N/A ending on N/A</v>
      </c>
      <c r="AP761" t="s">
        <v>38</v>
      </c>
      <c r="AQ761" s="5" t="s">
        <v>64</v>
      </c>
      <c r="AR761" s="5" t="s">
        <v>181</v>
      </c>
      <c r="AS761" s="5" t="s">
        <v>64</v>
      </c>
      <c r="AT761" s="5"/>
      <c r="AU761" t="s">
        <v>38</v>
      </c>
      <c r="AV761" t="s">
        <v>38</v>
      </c>
      <c r="AW761" t="s">
        <v>38</v>
      </c>
      <c r="AX761" t="s">
        <v>90</v>
      </c>
      <c r="AY761" s="35" t="s">
        <v>3268</v>
      </c>
      <c r="AZ761" s="36" t="s">
        <v>3370</v>
      </c>
      <c r="BA761" s="36" t="s">
        <v>4453</v>
      </c>
      <c r="BB761" s="36" t="s">
        <v>6368</v>
      </c>
      <c r="BC761" s="37"/>
      <c r="BD761" s="36" t="s">
        <v>5321</v>
      </c>
      <c r="BE761" s="36" t="s">
        <v>5226</v>
      </c>
      <c r="BF761" t="s">
        <v>87</v>
      </c>
      <c r="BG761" s="39">
        <v>75240</v>
      </c>
      <c r="BH761" t="s">
        <v>53</v>
      </c>
      <c r="BI761" t="s">
        <v>221</v>
      </c>
      <c r="BJ761" s="5" t="s">
        <v>55</v>
      </c>
      <c r="BK761" t="s">
        <v>37</v>
      </c>
      <c r="BL761" t="s">
        <v>237</v>
      </c>
      <c r="BM761" t="s">
        <v>111</v>
      </c>
      <c r="BN761" t="s">
        <v>122</v>
      </c>
      <c r="BO761" t="s">
        <v>101</v>
      </c>
      <c r="BP761" s="4">
        <v>44188</v>
      </c>
      <c r="BQ761">
        <v>123</v>
      </c>
      <c r="BR761" s="5" t="s">
        <v>55</v>
      </c>
      <c r="BS761" t="s">
        <v>173</v>
      </c>
      <c r="BT761">
        <v>30215</v>
      </c>
      <c r="BU761" t="s">
        <v>38</v>
      </c>
      <c r="BV761" t="s">
        <v>38</v>
      </c>
      <c r="BW761" s="5" t="s">
        <v>55</v>
      </c>
      <c r="BX761" s="22" t="s">
        <v>55</v>
      </c>
      <c r="BY761" s="5" t="s">
        <v>55</v>
      </c>
      <c r="BZ761" s="5" t="s">
        <v>55</v>
      </c>
      <c r="CA761" t="s">
        <v>38</v>
      </c>
      <c r="CB761" t="s">
        <v>37</v>
      </c>
      <c r="CC761" t="s">
        <v>55</v>
      </c>
    </row>
    <row r="762" spans="1:81" x14ac:dyDescent="0.2">
      <c r="A762" s="7" t="s">
        <v>37</v>
      </c>
      <c r="B762" t="s">
        <v>1025</v>
      </c>
      <c r="C762" t="s">
        <v>136</v>
      </c>
      <c r="D762" t="s">
        <v>166</v>
      </c>
      <c r="E762" t="str">
        <f t="shared" si="68"/>
        <v>Load Scenario 761 (Org#=1| Campus#=1, GiftType#=2, Fund#=1)</v>
      </c>
      <c r="F762" s="24" t="str">
        <f t="shared" si="69"/>
        <v>CampusName=Main Campus|GiftType=Donate| DonatePurchaseGoal=Donate|FundName= General Giving| CategoryName=</v>
      </c>
      <c r="G762" s="24" t="str">
        <f t="shared" si="70"/>
        <v>Load Scenario 761 (Org#=1| Campus#=1, GiftType#=2, Fund#=1) - Using 'Main Campus',  'Donate', using 'AmountCurrency' of '15', with a 'One-Time' transaction using a 'New Credit Card' payment type 'Mastercard' with account 'Mastercard_Corporate' number '5405 2222 2222 2226' Submit = 'Yes'</v>
      </c>
      <c r="H762" s="24" t="str">
        <f t="shared" si="71"/>
        <v>Environment= https://sg-dev-web.securegive.com/,  User= testing+761+load@securegive.com</v>
      </c>
      <c r="I762" s="34" t="s">
        <v>244</v>
      </c>
      <c r="J762" t="s">
        <v>272</v>
      </c>
      <c r="K762" s="34" t="s">
        <v>2518</v>
      </c>
      <c r="L762" t="s">
        <v>271</v>
      </c>
      <c r="M762" t="s">
        <v>55</v>
      </c>
      <c r="N762" t="s">
        <v>55</v>
      </c>
      <c r="O762" s="1" t="s">
        <v>92</v>
      </c>
      <c r="P762" t="s">
        <v>13</v>
      </c>
      <c r="Q762">
        <v>1</v>
      </c>
      <c r="R762" s="24">
        <v>1</v>
      </c>
      <c r="S762" s="7" t="s">
        <v>213</v>
      </c>
      <c r="T762" s="7">
        <v>2</v>
      </c>
      <c r="U762" s="7" t="s">
        <v>213</v>
      </c>
      <c r="V762" s="26" t="s">
        <v>55</v>
      </c>
      <c r="W762" s="22" t="s">
        <v>55</v>
      </c>
      <c r="X762" s="32" t="s">
        <v>55</v>
      </c>
      <c r="Y762" s="32" t="s">
        <v>55</v>
      </c>
      <c r="Z762" s="22" t="s">
        <v>55</v>
      </c>
      <c r="AA762" s="22" t="s">
        <v>55</v>
      </c>
      <c r="AB762" s="22" t="s">
        <v>55</v>
      </c>
      <c r="AC762" t="s">
        <v>60</v>
      </c>
      <c r="AD762">
        <v>1</v>
      </c>
      <c r="AF762" t="s">
        <v>24</v>
      </c>
      <c r="AG762">
        <v>15</v>
      </c>
      <c r="AH762" t="s">
        <v>17</v>
      </c>
      <c r="AI762" s="5" t="s">
        <v>55</v>
      </c>
      <c r="AJ762" s="5" t="s">
        <v>55</v>
      </c>
      <c r="AK762" s="32" t="s">
        <v>55</v>
      </c>
      <c r="AL762" s="22" t="s">
        <v>55</v>
      </c>
      <c r="AM762" s="32" t="s">
        <v>55</v>
      </c>
      <c r="AN762" s="32" t="s">
        <v>55</v>
      </c>
      <c r="AO762" s="22" t="str">
        <f t="shared" si="67"/>
        <v>One-Time gift on N/A basis charged on N/A Delayed start date of N/A ending on N/A</v>
      </c>
      <c r="AP762" t="s">
        <v>38</v>
      </c>
      <c r="AQ762" s="5" t="s">
        <v>64</v>
      </c>
      <c r="AR762" s="5" t="s">
        <v>181</v>
      </c>
      <c r="AS762" s="5" t="s">
        <v>64</v>
      </c>
      <c r="AT762" s="5"/>
      <c r="AU762" t="s">
        <v>38</v>
      </c>
      <c r="AV762" t="s">
        <v>38</v>
      </c>
      <c r="AW762" t="s">
        <v>38</v>
      </c>
      <c r="AX762" t="s">
        <v>90</v>
      </c>
      <c r="AY762" s="35" t="s">
        <v>3648</v>
      </c>
      <c r="AZ762" s="36" t="s">
        <v>3434</v>
      </c>
      <c r="BA762" s="36" t="s">
        <v>4454</v>
      </c>
      <c r="BB762" s="36" t="s">
        <v>6369</v>
      </c>
      <c r="BC762" s="37"/>
      <c r="BD762" s="36" t="s">
        <v>5480</v>
      </c>
      <c r="BE762" s="36" t="s">
        <v>5340</v>
      </c>
      <c r="BF762" t="s">
        <v>87</v>
      </c>
      <c r="BG762" s="39">
        <v>21602</v>
      </c>
      <c r="BH762" t="s">
        <v>53</v>
      </c>
      <c r="BI762" t="s">
        <v>221</v>
      </c>
      <c r="BJ762" s="5" t="s">
        <v>55</v>
      </c>
      <c r="BK762" t="s">
        <v>37</v>
      </c>
      <c r="BL762" t="s">
        <v>238</v>
      </c>
      <c r="BM762" t="s">
        <v>111</v>
      </c>
      <c r="BN762" t="s">
        <v>123</v>
      </c>
      <c r="BO762" t="s">
        <v>103</v>
      </c>
      <c r="BP762" s="4">
        <v>44188</v>
      </c>
      <c r="BQ762">
        <v>123</v>
      </c>
      <c r="BR762" s="5" t="s">
        <v>55</v>
      </c>
      <c r="BS762" t="s">
        <v>174</v>
      </c>
      <c r="BT762">
        <v>30215</v>
      </c>
      <c r="BU762" t="s">
        <v>38</v>
      </c>
      <c r="BV762" t="s">
        <v>38</v>
      </c>
      <c r="BW762" s="5" t="s">
        <v>55</v>
      </c>
      <c r="BX762" s="22" t="s">
        <v>55</v>
      </c>
      <c r="BY762" s="5" t="s">
        <v>55</v>
      </c>
      <c r="BZ762" s="5" t="s">
        <v>55</v>
      </c>
      <c r="CA762" t="s">
        <v>38</v>
      </c>
      <c r="CB762" t="s">
        <v>37</v>
      </c>
      <c r="CC762" t="s">
        <v>55</v>
      </c>
    </row>
    <row r="763" spans="1:81" x14ac:dyDescent="0.2">
      <c r="A763" s="7" t="s">
        <v>37</v>
      </c>
      <c r="B763" t="s">
        <v>1026</v>
      </c>
      <c r="C763" t="s">
        <v>136</v>
      </c>
      <c r="D763" t="s">
        <v>166</v>
      </c>
      <c r="E763" t="str">
        <f t="shared" si="68"/>
        <v>Load Scenario 762 (Org#=1| Campus#=1, GiftType#=2, Fund#=1)</v>
      </c>
      <c r="F763" s="24" t="str">
        <f t="shared" si="69"/>
        <v>CampusName=Main Campus|GiftType=Donate| DonatePurchaseGoal=Donate|FundName= General Giving| CategoryName=</v>
      </c>
      <c r="G763" s="24" t="str">
        <f t="shared" si="70"/>
        <v>Load Scenario 762 (Org#=1| Campus#=1, GiftType#=2, Fund#=1) - Using 'Main Campus',  'Donate', using 'AmountCurrency' of '16', with a 'One-Time' transaction using a 'New Credit Card' payment type 'Discover' with account 'Discover' number '6011 0009 9550 0000' Submit = 'Yes'</v>
      </c>
      <c r="H763" s="24" t="str">
        <f t="shared" si="71"/>
        <v>Environment= https://sg-dev-web.securegive.com/,  User= testing+762+load@securegive.com</v>
      </c>
      <c r="I763" s="34" t="s">
        <v>244</v>
      </c>
      <c r="J763" t="s">
        <v>272</v>
      </c>
      <c r="K763" s="34" t="s">
        <v>2519</v>
      </c>
      <c r="L763" t="s">
        <v>271</v>
      </c>
      <c r="M763" t="s">
        <v>55</v>
      </c>
      <c r="N763" t="s">
        <v>55</v>
      </c>
      <c r="O763" s="1" t="s">
        <v>92</v>
      </c>
      <c r="P763" t="s">
        <v>13</v>
      </c>
      <c r="Q763">
        <v>1</v>
      </c>
      <c r="R763" s="24">
        <v>1</v>
      </c>
      <c r="S763" s="7" t="s">
        <v>213</v>
      </c>
      <c r="T763" s="7">
        <v>2</v>
      </c>
      <c r="U763" s="7" t="s">
        <v>213</v>
      </c>
      <c r="V763" s="26" t="s">
        <v>55</v>
      </c>
      <c r="W763" s="22" t="s">
        <v>55</v>
      </c>
      <c r="X763" s="32" t="s">
        <v>55</v>
      </c>
      <c r="Y763" s="32" t="s">
        <v>55</v>
      </c>
      <c r="Z763" s="22" t="s">
        <v>55</v>
      </c>
      <c r="AA763" s="22" t="s">
        <v>55</v>
      </c>
      <c r="AB763" s="22" t="s">
        <v>55</v>
      </c>
      <c r="AC763" t="s">
        <v>60</v>
      </c>
      <c r="AD763">
        <v>1</v>
      </c>
      <c r="AF763" t="s">
        <v>24</v>
      </c>
      <c r="AG763">
        <v>16</v>
      </c>
      <c r="AH763" t="s">
        <v>17</v>
      </c>
      <c r="AI763" s="5" t="s">
        <v>55</v>
      </c>
      <c r="AJ763" s="5" t="s">
        <v>55</v>
      </c>
      <c r="AK763" s="32" t="s">
        <v>55</v>
      </c>
      <c r="AL763" s="22" t="s">
        <v>55</v>
      </c>
      <c r="AM763" s="32" t="s">
        <v>55</v>
      </c>
      <c r="AN763" s="32" t="s">
        <v>55</v>
      </c>
      <c r="AO763" s="22" t="str">
        <f t="shared" si="67"/>
        <v>One-Time gift on N/A basis charged on N/A Delayed start date of N/A ending on N/A</v>
      </c>
      <c r="AP763" t="s">
        <v>38</v>
      </c>
      <c r="AQ763" s="5" t="s">
        <v>64</v>
      </c>
      <c r="AR763" s="5" t="s">
        <v>181</v>
      </c>
      <c r="AS763" s="5" t="s">
        <v>64</v>
      </c>
      <c r="AT763" s="5"/>
      <c r="AU763" t="s">
        <v>38</v>
      </c>
      <c r="AV763" t="s">
        <v>38</v>
      </c>
      <c r="AW763" t="s">
        <v>38</v>
      </c>
      <c r="AX763" t="s">
        <v>90</v>
      </c>
      <c r="AY763" s="35" t="s">
        <v>3268</v>
      </c>
      <c r="AZ763" s="36" t="s">
        <v>3663</v>
      </c>
      <c r="BA763" s="36" t="s">
        <v>4455</v>
      </c>
      <c r="BB763" s="36" t="s">
        <v>6370</v>
      </c>
      <c r="BC763" s="37"/>
      <c r="BD763" s="36" t="s">
        <v>5949</v>
      </c>
      <c r="BE763" s="36" t="s">
        <v>5478</v>
      </c>
      <c r="BF763" t="s">
        <v>87</v>
      </c>
      <c r="BG763" s="39">
        <v>38373</v>
      </c>
      <c r="BH763" t="s">
        <v>53</v>
      </c>
      <c r="BI763" t="s">
        <v>221</v>
      </c>
      <c r="BJ763" s="5" t="s">
        <v>55</v>
      </c>
      <c r="BK763" t="s">
        <v>37</v>
      </c>
      <c r="BL763" t="s">
        <v>96</v>
      </c>
      <c r="BM763" t="s">
        <v>111</v>
      </c>
      <c r="BN763" t="s">
        <v>96</v>
      </c>
      <c r="BO763" t="s">
        <v>104</v>
      </c>
      <c r="BP763" s="4">
        <v>44188</v>
      </c>
      <c r="BQ763">
        <v>123</v>
      </c>
      <c r="BR763" s="5" t="s">
        <v>55</v>
      </c>
      <c r="BS763" t="s">
        <v>175</v>
      </c>
      <c r="BT763">
        <v>30215</v>
      </c>
      <c r="BU763" t="s">
        <v>38</v>
      </c>
      <c r="BV763" t="s">
        <v>38</v>
      </c>
      <c r="BW763" s="5" t="s">
        <v>55</v>
      </c>
      <c r="BX763" s="22" t="s">
        <v>55</v>
      </c>
      <c r="BY763" s="5" t="s">
        <v>55</v>
      </c>
      <c r="BZ763" s="5" t="s">
        <v>55</v>
      </c>
      <c r="CA763" t="s">
        <v>37</v>
      </c>
      <c r="CB763" t="s">
        <v>37</v>
      </c>
      <c r="CC763" t="s">
        <v>55</v>
      </c>
    </row>
    <row r="764" spans="1:81" x14ac:dyDescent="0.2">
      <c r="A764" s="7" t="s">
        <v>37</v>
      </c>
      <c r="B764" t="s">
        <v>1027</v>
      </c>
      <c r="C764" t="s">
        <v>136</v>
      </c>
      <c r="D764" t="s">
        <v>166</v>
      </c>
      <c r="E764" t="str">
        <f t="shared" si="68"/>
        <v>Load Scenario 763 (Org#=1| Campus#=1, GiftType#=2, Fund#=1)</v>
      </c>
      <c r="F764" s="24" t="str">
        <f t="shared" si="69"/>
        <v>CampusName=Main Campus|GiftType=Donate| DonatePurchaseGoal=Donate|FundName= General Giving| CategoryName=</v>
      </c>
      <c r="G764" s="24" t="str">
        <f t="shared" si="70"/>
        <v>Load Scenario 763 (Org#=1| Campus#=1, GiftType#=2, Fund#=1) - Using 'Main Campus',  'Donate', using 'AmountCurrency' of '10', with a 'One-Time' transaction using a 'New Credit Card' payment type 'Amex' with account 'American_Express' number '3714 496353 98431' Submit = 'Yes'</v>
      </c>
      <c r="H764" s="24" t="str">
        <f t="shared" si="71"/>
        <v>Environment= https://sg-dev-web.securegive.com/,  User= testing+763+load@securegive.com</v>
      </c>
      <c r="I764" s="34" t="s">
        <v>244</v>
      </c>
      <c r="J764" t="s">
        <v>272</v>
      </c>
      <c r="K764" s="34" t="s">
        <v>2520</v>
      </c>
      <c r="L764" t="s">
        <v>271</v>
      </c>
      <c r="M764" t="s">
        <v>55</v>
      </c>
      <c r="N764" t="s">
        <v>55</v>
      </c>
      <c r="O764" s="1" t="s">
        <v>92</v>
      </c>
      <c r="P764" t="s">
        <v>13</v>
      </c>
      <c r="Q764">
        <v>1</v>
      </c>
      <c r="R764" s="24">
        <v>1</v>
      </c>
      <c r="S764" s="7" t="s">
        <v>213</v>
      </c>
      <c r="T764" s="7">
        <v>2</v>
      </c>
      <c r="U764" s="7" t="s">
        <v>213</v>
      </c>
      <c r="V764" s="26" t="s">
        <v>55</v>
      </c>
      <c r="W764" s="22" t="s">
        <v>55</v>
      </c>
      <c r="X764" s="32" t="s">
        <v>55</v>
      </c>
      <c r="Y764" s="32" t="s">
        <v>55</v>
      </c>
      <c r="Z764" s="22" t="s">
        <v>55</v>
      </c>
      <c r="AA764" s="22" t="s">
        <v>55</v>
      </c>
      <c r="AB764" s="22" t="s">
        <v>55</v>
      </c>
      <c r="AC764" t="s">
        <v>60</v>
      </c>
      <c r="AD764">
        <v>1</v>
      </c>
      <c r="AF764" t="s">
        <v>24</v>
      </c>
      <c r="AG764">
        <v>10</v>
      </c>
      <c r="AH764" t="s">
        <v>17</v>
      </c>
      <c r="AI764" s="5" t="s">
        <v>55</v>
      </c>
      <c r="AJ764" s="5" t="s">
        <v>55</v>
      </c>
      <c r="AK764" s="32" t="s">
        <v>55</v>
      </c>
      <c r="AL764" s="22" t="s">
        <v>55</v>
      </c>
      <c r="AM764" s="32" t="s">
        <v>55</v>
      </c>
      <c r="AN764" s="32" t="s">
        <v>55</v>
      </c>
      <c r="AO764" s="22" t="str">
        <f t="shared" si="67"/>
        <v>One-Time gift on N/A basis charged on N/A Delayed start date of N/A ending on N/A</v>
      </c>
      <c r="AP764" t="s">
        <v>38</v>
      </c>
      <c r="AQ764" s="5" t="s">
        <v>64</v>
      </c>
      <c r="AR764" s="5" t="s">
        <v>181</v>
      </c>
      <c r="AS764" s="5" t="s">
        <v>64</v>
      </c>
      <c r="AT764" s="5"/>
      <c r="AU764" t="s">
        <v>38</v>
      </c>
      <c r="AV764" t="s">
        <v>38</v>
      </c>
      <c r="AW764" t="s">
        <v>38</v>
      </c>
      <c r="AX764" t="s">
        <v>90</v>
      </c>
      <c r="AY764" s="35" t="s">
        <v>3370</v>
      </c>
      <c r="AZ764" s="36" t="s">
        <v>3613</v>
      </c>
      <c r="BA764" s="36" t="s">
        <v>4456</v>
      </c>
      <c r="BB764" s="36" t="s">
        <v>6371</v>
      </c>
      <c r="BC764" s="37"/>
      <c r="BD764" s="36" t="s">
        <v>5514</v>
      </c>
      <c r="BE764" s="36" t="s">
        <v>5270</v>
      </c>
      <c r="BF764" t="s">
        <v>87</v>
      </c>
      <c r="BG764" s="39">
        <v>15609</v>
      </c>
      <c r="BH764" t="s">
        <v>53</v>
      </c>
      <c r="BI764" t="s">
        <v>221</v>
      </c>
      <c r="BJ764" s="5" t="s">
        <v>55</v>
      </c>
      <c r="BK764" t="s">
        <v>37</v>
      </c>
      <c r="BL764" t="s">
        <v>239</v>
      </c>
      <c r="BM764" t="s">
        <v>111</v>
      </c>
      <c r="BN764" t="s">
        <v>107</v>
      </c>
      <c r="BO764" t="s">
        <v>105</v>
      </c>
      <c r="BP764" s="4">
        <v>44188</v>
      </c>
      <c r="BQ764" s="5" t="s">
        <v>55</v>
      </c>
      <c r="BR764">
        <v>1234</v>
      </c>
      <c r="BS764" t="s">
        <v>176</v>
      </c>
      <c r="BT764">
        <v>30215</v>
      </c>
      <c r="BU764" t="s">
        <v>38</v>
      </c>
      <c r="BV764" t="s">
        <v>55</v>
      </c>
      <c r="BW764" s="5" t="s">
        <v>55</v>
      </c>
      <c r="BX764" s="22" t="s">
        <v>55</v>
      </c>
      <c r="BY764" s="5" t="s">
        <v>55</v>
      </c>
      <c r="BZ764" s="5" t="s">
        <v>55</v>
      </c>
      <c r="CA764" t="s">
        <v>37</v>
      </c>
      <c r="CB764" t="s">
        <v>37</v>
      </c>
      <c r="CC764" t="s">
        <v>55</v>
      </c>
    </row>
    <row r="765" spans="1:81" x14ac:dyDescent="0.2">
      <c r="A765" s="7" t="s">
        <v>37</v>
      </c>
      <c r="B765" t="s">
        <v>1028</v>
      </c>
      <c r="C765" t="s">
        <v>136</v>
      </c>
      <c r="D765" t="s">
        <v>166</v>
      </c>
      <c r="E765" t="str">
        <f t="shared" si="68"/>
        <v>Load Scenario 764 (Org#=1| Campus#=1, GiftType#=2, Fund#=1)</v>
      </c>
      <c r="F765" s="24" t="str">
        <f t="shared" si="69"/>
        <v>CampusName=Main Campus|GiftType=Donate| DonatePurchaseGoal=Donate|FundName= General Giving| CategoryName=</v>
      </c>
      <c r="G765" s="24" t="str">
        <f t="shared" si="70"/>
        <v>Load Scenario 764 (Org#=1| Campus#=1, GiftType#=2, Fund#=1) - Using 'Main Campus',  'Donate', using 'AmountCurrency' of '10', with a 'One-Time' transaction using a 'New Bank Account' payment type 'ach' with account 'NormalAccount' number '856667' Submit = 'Yes'</v>
      </c>
      <c r="H765" s="24" t="str">
        <f t="shared" si="71"/>
        <v>Environment= https://sg-dev-web.securegive.com/,  User= testing+764+load@securegive.com</v>
      </c>
      <c r="I765" s="34" t="s">
        <v>244</v>
      </c>
      <c r="J765" t="s">
        <v>272</v>
      </c>
      <c r="K765" s="34" t="s">
        <v>2521</v>
      </c>
      <c r="L765" t="s">
        <v>271</v>
      </c>
      <c r="M765" t="s">
        <v>55</v>
      </c>
      <c r="N765" t="s">
        <v>55</v>
      </c>
      <c r="O765" s="1" t="s">
        <v>92</v>
      </c>
      <c r="P765" t="s">
        <v>13</v>
      </c>
      <c r="Q765">
        <v>1</v>
      </c>
      <c r="R765" s="24">
        <v>1</v>
      </c>
      <c r="S765" s="7" t="s">
        <v>213</v>
      </c>
      <c r="T765" s="7">
        <v>2</v>
      </c>
      <c r="U765" s="7" t="s">
        <v>213</v>
      </c>
      <c r="V765" s="26" t="s">
        <v>55</v>
      </c>
      <c r="W765" s="22" t="s">
        <v>55</v>
      </c>
      <c r="X765" s="32" t="s">
        <v>55</v>
      </c>
      <c r="Y765" s="32" t="s">
        <v>55</v>
      </c>
      <c r="Z765" s="22" t="s">
        <v>55</v>
      </c>
      <c r="AA765" s="22" t="s">
        <v>55</v>
      </c>
      <c r="AB765" s="22" t="s">
        <v>55</v>
      </c>
      <c r="AC765" t="s">
        <v>60</v>
      </c>
      <c r="AD765">
        <v>1</v>
      </c>
      <c r="AF765" t="s">
        <v>24</v>
      </c>
      <c r="AG765">
        <v>10</v>
      </c>
      <c r="AH765" t="s">
        <v>17</v>
      </c>
      <c r="AI765" s="5" t="s">
        <v>55</v>
      </c>
      <c r="AJ765" s="5" t="s">
        <v>55</v>
      </c>
      <c r="AK765" s="32" t="s">
        <v>55</v>
      </c>
      <c r="AL765" s="22" t="s">
        <v>55</v>
      </c>
      <c r="AM765" s="32" t="s">
        <v>55</v>
      </c>
      <c r="AN765" s="32" t="s">
        <v>55</v>
      </c>
      <c r="AO765" s="22" t="str">
        <f t="shared" si="67"/>
        <v>One-Time gift on N/A basis charged on N/A Delayed start date of N/A ending on N/A</v>
      </c>
      <c r="AP765" t="s">
        <v>38</v>
      </c>
      <c r="AQ765" s="5" t="s">
        <v>64</v>
      </c>
      <c r="AR765" s="5" t="s">
        <v>181</v>
      </c>
      <c r="AS765" s="5" t="s">
        <v>64</v>
      </c>
      <c r="AT765" s="5"/>
      <c r="AU765" t="s">
        <v>38</v>
      </c>
      <c r="AV765" t="s">
        <v>38</v>
      </c>
      <c r="AW765" t="s">
        <v>38</v>
      </c>
      <c r="AX765" t="s">
        <v>90</v>
      </c>
      <c r="AY765" s="35" t="s">
        <v>3311</v>
      </c>
      <c r="AZ765" s="36" t="s">
        <v>3433</v>
      </c>
      <c r="BA765" s="36" t="s">
        <v>4457</v>
      </c>
      <c r="BB765" s="36" t="s">
        <v>6372</v>
      </c>
      <c r="BC765" s="37"/>
      <c r="BD765" s="36" t="s">
        <v>5880</v>
      </c>
      <c r="BE765" s="36" t="s">
        <v>5217</v>
      </c>
      <c r="BF765" t="s">
        <v>87</v>
      </c>
      <c r="BG765" s="39">
        <v>20305</v>
      </c>
      <c r="BH765" t="s">
        <v>126</v>
      </c>
      <c r="BI765" t="s">
        <v>221</v>
      </c>
      <c r="BJ765" s="5" t="s">
        <v>55</v>
      </c>
      <c r="BK765" s="5" t="s">
        <v>55</v>
      </c>
      <c r="BL765" t="s">
        <v>236</v>
      </c>
      <c r="BM765" t="s">
        <v>110</v>
      </c>
      <c r="BN765" t="s">
        <v>119</v>
      </c>
      <c r="BO765">
        <v>856667</v>
      </c>
      <c r="BP765" s="5" t="s">
        <v>55</v>
      </c>
      <c r="BQ765" s="5" t="s">
        <v>55</v>
      </c>
      <c r="BR765" s="5" t="s">
        <v>55</v>
      </c>
      <c r="BS765" s="5" t="s">
        <v>55</v>
      </c>
      <c r="BT765" s="5" t="s">
        <v>55</v>
      </c>
      <c r="BU765" s="5" t="s">
        <v>55</v>
      </c>
      <c r="BV765" t="s">
        <v>38</v>
      </c>
      <c r="BW765" t="s">
        <v>51</v>
      </c>
      <c r="BX765" s="6" t="s">
        <v>132</v>
      </c>
      <c r="BY765" t="s">
        <v>52</v>
      </c>
      <c r="BZ765" s="5" t="s">
        <v>131</v>
      </c>
      <c r="CA765" t="s">
        <v>38</v>
      </c>
      <c r="CB765" t="s">
        <v>37</v>
      </c>
      <c r="CC765" t="s">
        <v>215</v>
      </c>
    </row>
    <row r="766" spans="1:81" x14ac:dyDescent="0.2">
      <c r="A766" s="7" t="s">
        <v>37</v>
      </c>
      <c r="B766" t="s">
        <v>1029</v>
      </c>
      <c r="C766" t="s">
        <v>136</v>
      </c>
      <c r="D766" t="s">
        <v>166</v>
      </c>
      <c r="E766" t="str">
        <f t="shared" si="68"/>
        <v>Load Scenario 765 (Org#=1| Campus#=1, GiftType#=2, Fund#=1)</v>
      </c>
      <c r="F766" s="24" t="str">
        <f t="shared" si="69"/>
        <v>CampusName=Main Campus|GiftType=Donate| DonatePurchaseGoal=Donate|FundName= General Giving| CategoryName=</v>
      </c>
      <c r="G766" s="24" t="str">
        <f t="shared" si="70"/>
        <v>Load Scenario 765 (Org#=1| Campus#=1, GiftType#=2, Fund#=1) - Using 'Main Campus',  'Donate', using 'AmountCurrency' of '10', with a 'One-Time' transaction using a 'New Credit Card' payment type 'Visa' with account 'Visa_Personal' number '4111 1111 1111 1111' Submit = 'Yes'</v>
      </c>
      <c r="H766" s="24" t="str">
        <f t="shared" si="71"/>
        <v>Environment= https://sg-dev-web.securegive.com/,  User= testing+765+load@securegive.com</v>
      </c>
      <c r="I766" s="34" t="s">
        <v>244</v>
      </c>
      <c r="J766" t="s">
        <v>272</v>
      </c>
      <c r="K766" s="34" t="s">
        <v>2522</v>
      </c>
      <c r="L766" t="s">
        <v>271</v>
      </c>
      <c r="M766" t="s">
        <v>55</v>
      </c>
      <c r="N766" t="s">
        <v>55</v>
      </c>
      <c r="O766" s="1" t="s">
        <v>92</v>
      </c>
      <c r="P766" t="s">
        <v>13</v>
      </c>
      <c r="Q766">
        <v>1</v>
      </c>
      <c r="R766" s="24">
        <v>1</v>
      </c>
      <c r="S766" s="7" t="s">
        <v>213</v>
      </c>
      <c r="T766" s="7">
        <v>2</v>
      </c>
      <c r="U766" s="7" t="s">
        <v>213</v>
      </c>
      <c r="V766" s="26" t="s">
        <v>55</v>
      </c>
      <c r="W766" s="22" t="s">
        <v>55</v>
      </c>
      <c r="X766" s="32" t="s">
        <v>55</v>
      </c>
      <c r="Y766" s="32" t="s">
        <v>55</v>
      </c>
      <c r="Z766" s="22" t="s">
        <v>55</v>
      </c>
      <c r="AA766" s="22" t="s">
        <v>55</v>
      </c>
      <c r="AB766" s="22" t="s">
        <v>55</v>
      </c>
      <c r="AC766" t="s">
        <v>60</v>
      </c>
      <c r="AD766">
        <v>1</v>
      </c>
      <c r="AF766" t="s">
        <v>24</v>
      </c>
      <c r="AG766">
        <v>10</v>
      </c>
      <c r="AH766" t="s">
        <v>17</v>
      </c>
      <c r="AI766" s="5" t="s">
        <v>55</v>
      </c>
      <c r="AJ766" s="5" t="s">
        <v>55</v>
      </c>
      <c r="AK766" s="32" t="s">
        <v>55</v>
      </c>
      <c r="AL766" s="22" t="s">
        <v>55</v>
      </c>
      <c r="AM766" s="32" t="s">
        <v>55</v>
      </c>
      <c r="AN766" s="32" t="s">
        <v>55</v>
      </c>
      <c r="AO766" s="22" t="str">
        <f t="shared" si="67"/>
        <v>One-Time gift on N/A basis charged on N/A Delayed start date of N/A ending on N/A</v>
      </c>
      <c r="AP766" t="s">
        <v>38</v>
      </c>
      <c r="AQ766" s="5" t="s">
        <v>64</v>
      </c>
      <c r="AR766" s="5" t="s">
        <v>181</v>
      </c>
      <c r="AS766" s="5" t="s">
        <v>64</v>
      </c>
      <c r="AT766" s="5"/>
      <c r="AU766" t="s">
        <v>38</v>
      </c>
      <c r="AV766" t="s">
        <v>38</v>
      </c>
      <c r="AW766" t="s">
        <v>38</v>
      </c>
      <c r="AX766" t="s">
        <v>90</v>
      </c>
      <c r="AY766" s="35" t="s">
        <v>3399</v>
      </c>
      <c r="AZ766" s="36" t="s">
        <v>3561</v>
      </c>
      <c r="BA766" s="36" t="s">
        <v>4458</v>
      </c>
      <c r="BB766" s="36" t="s">
        <v>6373</v>
      </c>
      <c r="BC766" s="37"/>
      <c r="BD766" s="36" t="s">
        <v>5600</v>
      </c>
      <c r="BE766" s="36" t="s">
        <v>5251</v>
      </c>
      <c r="BF766" t="s">
        <v>87</v>
      </c>
      <c r="BG766" s="39">
        <v>36712</v>
      </c>
      <c r="BH766" t="s">
        <v>53</v>
      </c>
      <c r="BI766" t="s">
        <v>221</v>
      </c>
      <c r="BJ766" s="5" t="s">
        <v>55</v>
      </c>
      <c r="BK766" t="s">
        <v>37</v>
      </c>
      <c r="BL766" t="s">
        <v>237</v>
      </c>
      <c r="BM766" t="s">
        <v>111</v>
      </c>
      <c r="BN766" t="s">
        <v>121</v>
      </c>
      <c r="BO766" t="s">
        <v>98</v>
      </c>
      <c r="BP766" s="4">
        <v>44188</v>
      </c>
      <c r="BQ766">
        <v>123</v>
      </c>
      <c r="BR766" s="5" t="s">
        <v>55</v>
      </c>
      <c r="BS766" t="s">
        <v>50</v>
      </c>
      <c r="BT766">
        <v>30215</v>
      </c>
      <c r="BU766" t="s">
        <v>38</v>
      </c>
      <c r="BV766" t="s">
        <v>38</v>
      </c>
      <c r="BW766" s="5" t="s">
        <v>55</v>
      </c>
      <c r="BX766" s="22" t="s">
        <v>55</v>
      </c>
      <c r="BY766" s="5" t="s">
        <v>55</v>
      </c>
      <c r="BZ766" s="5" t="s">
        <v>55</v>
      </c>
      <c r="CA766" t="s">
        <v>37</v>
      </c>
      <c r="CB766" t="s">
        <v>37</v>
      </c>
      <c r="CC766" t="s">
        <v>55</v>
      </c>
    </row>
    <row r="767" spans="1:81" ht="17" customHeight="1" x14ac:dyDescent="0.2">
      <c r="A767" s="7" t="s">
        <v>37</v>
      </c>
      <c r="B767" t="s">
        <v>1030</v>
      </c>
      <c r="C767" t="s">
        <v>136</v>
      </c>
      <c r="D767" t="s">
        <v>166</v>
      </c>
      <c r="E767" t="str">
        <f t="shared" si="68"/>
        <v>Load Scenario 766 (Org#=1| Campus#=1, GiftType#=2, Fund#=1)</v>
      </c>
      <c r="F767" s="24" t="str">
        <f t="shared" si="69"/>
        <v>CampusName=Main Campus|GiftType=Donate| DonatePurchaseGoal=Donate|FundName= General Giving| CategoryName=</v>
      </c>
      <c r="G767" s="24" t="str">
        <f t="shared" si="70"/>
        <v>Load Scenario 766 (Org#=1| Campus#=1, GiftType#=2, Fund#=1) - Using 'Main Campus',  'Donate', using 'AmountCurrency' of '10', with a 'One-Time' transaction using a 'New Credit Card' payment type 'Visa' with account 'Visa_Corporate_Purchase' number '4055 0111 1111 1111' Submit = 'Yes'</v>
      </c>
      <c r="H767" s="24" t="str">
        <f t="shared" si="71"/>
        <v>Environment= https://sg-dev-web.securegive.com/,  User= testing+766+load@securegive.com</v>
      </c>
      <c r="I767" s="34" t="s">
        <v>244</v>
      </c>
      <c r="J767" t="s">
        <v>272</v>
      </c>
      <c r="K767" s="34" t="s">
        <v>2523</v>
      </c>
      <c r="L767" t="s">
        <v>271</v>
      </c>
      <c r="M767" t="s">
        <v>55</v>
      </c>
      <c r="N767" t="s">
        <v>55</v>
      </c>
      <c r="O767" s="1" t="s">
        <v>92</v>
      </c>
      <c r="P767" t="s">
        <v>13</v>
      </c>
      <c r="Q767">
        <v>1</v>
      </c>
      <c r="R767" s="24">
        <v>1</v>
      </c>
      <c r="S767" s="7" t="s">
        <v>213</v>
      </c>
      <c r="T767" s="7">
        <v>2</v>
      </c>
      <c r="U767" s="7" t="s">
        <v>213</v>
      </c>
      <c r="V767" s="26" t="s">
        <v>55</v>
      </c>
      <c r="W767" s="22" t="s">
        <v>55</v>
      </c>
      <c r="X767" s="32" t="s">
        <v>55</v>
      </c>
      <c r="Y767" s="32" t="s">
        <v>55</v>
      </c>
      <c r="Z767" s="22" t="s">
        <v>55</v>
      </c>
      <c r="AA767" s="22" t="s">
        <v>55</v>
      </c>
      <c r="AB767" s="22" t="s">
        <v>55</v>
      </c>
      <c r="AC767" t="s">
        <v>60</v>
      </c>
      <c r="AD767">
        <v>1</v>
      </c>
      <c r="AF767" t="s">
        <v>24</v>
      </c>
      <c r="AG767">
        <v>10</v>
      </c>
      <c r="AH767" t="s">
        <v>17</v>
      </c>
      <c r="AI767" s="5" t="s">
        <v>55</v>
      </c>
      <c r="AJ767" s="5" t="s">
        <v>55</v>
      </c>
      <c r="AK767" s="32" t="s">
        <v>55</v>
      </c>
      <c r="AL767" s="22" t="s">
        <v>55</v>
      </c>
      <c r="AM767" s="32" t="s">
        <v>55</v>
      </c>
      <c r="AN767" s="32" t="s">
        <v>55</v>
      </c>
      <c r="AO767" s="22" t="str">
        <f t="shared" si="67"/>
        <v>One-Time gift on N/A basis charged on N/A Delayed start date of N/A ending on N/A</v>
      </c>
      <c r="AP767" t="s">
        <v>38</v>
      </c>
      <c r="AQ767" s="5" t="s">
        <v>64</v>
      </c>
      <c r="AR767" s="5" t="s">
        <v>181</v>
      </c>
      <c r="AS767" s="5" t="s">
        <v>64</v>
      </c>
      <c r="AT767" s="5"/>
      <c r="AU767" t="s">
        <v>38</v>
      </c>
      <c r="AV767" t="s">
        <v>38</v>
      </c>
      <c r="AW767" t="s">
        <v>38</v>
      </c>
      <c r="AX767" t="s">
        <v>90</v>
      </c>
      <c r="AY767" s="35" t="s">
        <v>3490</v>
      </c>
      <c r="AZ767" s="36" t="s">
        <v>3635</v>
      </c>
      <c r="BA767" s="36" t="s">
        <v>4459</v>
      </c>
      <c r="BB767" s="36" t="s">
        <v>6374</v>
      </c>
      <c r="BC767" s="37"/>
      <c r="BD767" s="36" t="s">
        <v>6325</v>
      </c>
      <c r="BE767" s="36" t="s">
        <v>5396</v>
      </c>
      <c r="BF767" t="s">
        <v>87</v>
      </c>
      <c r="BG767" s="39">
        <v>27293</v>
      </c>
      <c r="BH767" t="s">
        <v>53</v>
      </c>
      <c r="BI767" t="s">
        <v>221</v>
      </c>
      <c r="BJ767" s="5" t="s">
        <v>55</v>
      </c>
      <c r="BK767" t="s">
        <v>37</v>
      </c>
      <c r="BL767" t="s">
        <v>237</v>
      </c>
      <c r="BM767" t="s">
        <v>111</v>
      </c>
      <c r="BN767" t="s">
        <v>106</v>
      </c>
      <c r="BO767" t="s">
        <v>100</v>
      </c>
      <c r="BP767" s="4">
        <v>44188</v>
      </c>
      <c r="BQ767">
        <v>123</v>
      </c>
      <c r="BR767" s="5" t="s">
        <v>55</v>
      </c>
      <c r="BS767" t="s">
        <v>172</v>
      </c>
      <c r="BT767">
        <v>30215</v>
      </c>
      <c r="BU767" t="s">
        <v>38</v>
      </c>
      <c r="BV767" t="s">
        <v>38</v>
      </c>
      <c r="BW767" s="5" t="s">
        <v>55</v>
      </c>
      <c r="BX767" s="22" t="s">
        <v>55</v>
      </c>
      <c r="BY767" s="5" t="s">
        <v>55</v>
      </c>
      <c r="BZ767" s="5" t="s">
        <v>55</v>
      </c>
      <c r="CA767" t="s">
        <v>37</v>
      </c>
      <c r="CB767" t="s">
        <v>37</v>
      </c>
      <c r="CC767" t="s">
        <v>55</v>
      </c>
    </row>
    <row r="768" spans="1:81" x14ac:dyDescent="0.2">
      <c r="A768" s="7" t="s">
        <v>37</v>
      </c>
      <c r="B768" t="s">
        <v>1031</v>
      </c>
      <c r="C768" t="s">
        <v>136</v>
      </c>
      <c r="D768" t="s">
        <v>166</v>
      </c>
      <c r="E768" t="str">
        <f t="shared" si="68"/>
        <v>Load Scenario 767 (Org#=1| Campus#=1, GiftType#=2, Fund#=1)</v>
      </c>
      <c r="F768" s="24" t="str">
        <f t="shared" si="69"/>
        <v>CampusName=Main Campus|GiftType=Donate| DonatePurchaseGoal=Donate|FundName= General Giving| CategoryName=</v>
      </c>
      <c r="G768" s="24" t="str">
        <f t="shared" si="70"/>
        <v>Load Scenario 767 (Org#=1| Campus#=1, GiftType#=2, Fund#=1) - Using 'Main Campus',  'Donate', using 'AmountCurrency' of '14', with a 'One-Time' transaction using a 'New Credit Card' payment type 'Visa' with account 'Mastercard_Personal' number '5454 5454 5454 5454' Submit = 'Yes'</v>
      </c>
      <c r="H768" s="24" t="str">
        <f t="shared" si="71"/>
        <v>Environment= https://sg-dev-web.securegive.com/,  User= testing+767+load@securegive.com</v>
      </c>
      <c r="I768" s="34" t="s">
        <v>244</v>
      </c>
      <c r="J768" t="s">
        <v>272</v>
      </c>
      <c r="K768" s="34" t="s">
        <v>2524</v>
      </c>
      <c r="L768" t="s">
        <v>271</v>
      </c>
      <c r="M768" t="s">
        <v>55</v>
      </c>
      <c r="N768" t="s">
        <v>55</v>
      </c>
      <c r="O768" s="1" t="s">
        <v>92</v>
      </c>
      <c r="P768" t="s">
        <v>13</v>
      </c>
      <c r="Q768">
        <v>1</v>
      </c>
      <c r="R768" s="24">
        <v>1</v>
      </c>
      <c r="S768" s="7" t="s">
        <v>213</v>
      </c>
      <c r="T768" s="7">
        <v>2</v>
      </c>
      <c r="U768" s="7" t="s">
        <v>213</v>
      </c>
      <c r="V768" s="26" t="s">
        <v>55</v>
      </c>
      <c r="W768" s="22" t="s">
        <v>55</v>
      </c>
      <c r="X768" s="32" t="s">
        <v>55</v>
      </c>
      <c r="Y768" s="32" t="s">
        <v>55</v>
      </c>
      <c r="Z768" s="22" t="s">
        <v>55</v>
      </c>
      <c r="AA768" s="22" t="s">
        <v>55</v>
      </c>
      <c r="AB768" s="22" t="s">
        <v>55</v>
      </c>
      <c r="AC768" t="s">
        <v>60</v>
      </c>
      <c r="AD768">
        <v>1</v>
      </c>
      <c r="AF768" t="s">
        <v>24</v>
      </c>
      <c r="AG768">
        <v>14</v>
      </c>
      <c r="AH768" t="s">
        <v>17</v>
      </c>
      <c r="AI768" s="5" t="s">
        <v>55</v>
      </c>
      <c r="AJ768" s="5" t="s">
        <v>55</v>
      </c>
      <c r="AK768" s="32" t="s">
        <v>55</v>
      </c>
      <c r="AL768" s="22" t="s">
        <v>55</v>
      </c>
      <c r="AM768" s="32" t="s">
        <v>55</v>
      </c>
      <c r="AN768" s="32" t="s">
        <v>55</v>
      </c>
      <c r="AO768" s="22" t="str">
        <f t="shared" si="67"/>
        <v>One-Time gift on N/A basis charged on N/A Delayed start date of N/A ending on N/A</v>
      </c>
      <c r="AP768" t="s">
        <v>38</v>
      </c>
      <c r="AQ768" s="5" t="s">
        <v>64</v>
      </c>
      <c r="AR768" s="5" t="s">
        <v>181</v>
      </c>
      <c r="AS768" s="5" t="s">
        <v>64</v>
      </c>
      <c r="AT768" s="5"/>
      <c r="AU768" t="s">
        <v>38</v>
      </c>
      <c r="AV768" t="s">
        <v>38</v>
      </c>
      <c r="AW768" t="s">
        <v>38</v>
      </c>
      <c r="AX768" t="s">
        <v>90</v>
      </c>
      <c r="AY768" s="35" t="s">
        <v>78</v>
      </c>
      <c r="AZ768" s="36" t="s">
        <v>3539</v>
      </c>
      <c r="BA768" s="36" t="s">
        <v>4460</v>
      </c>
      <c r="BB768" s="36" t="s">
        <v>6375</v>
      </c>
      <c r="BC768" s="37"/>
      <c r="BD768" s="36" t="s">
        <v>6376</v>
      </c>
      <c r="BE768" s="36" t="s">
        <v>3399</v>
      </c>
      <c r="BF768" t="s">
        <v>87</v>
      </c>
      <c r="BG768" s="39">
        <v>63587</v>
      </c>
      <c r="BH768" t="s">
        <v>53</v>
      </c>
      <c r="BI768" t="s">
        <v>221</v>
      </c>
      <c r="BJ768" s="5" t="s">
        <v>55</v>
      </c>
      <c r="BK768" t="s">
        <v>37</v>
      </c>
      <c r="BL768" t="s">
        <v>237</v>
      </c>
      <c r="BM768" t="s">
        <v>111</v>
      </c>
      <c r="BN768" t="s">
        <v>122</v>
      </c>
      <c r="BO768" t="s">
        <v>101</v>
      </c>
      <c r="BP768" s="4">
        <v>44188</v>
      </c>
      <c r="BQ768">
        <v>123</v>
      </c>
      <c r="BR768" s="5" t="s">
        <v>55</v>
      </c>
      <c r="BS768" t="s">
        <v>173</v>
      </c>
      <c r="BT768">
        <v>30215</v>
      </c>
      <c r="BU768" t="s">
        <v>38</v>
      </c>
      <c r="BV768" t="s">
        <v>38</v>
      </c>
      <c r="BW768" s="5" t="s">
        <v>55</v>
      </c>
      <c r="BX768" s="22" t="s">
        <v>55</v>
      </c>
      <c r="BY768" s="5" t="s">
        <v>55</v>
      </c>
      <c r="BZ768" s="5" t="s">
        <v>55</v>
      </c>
      <c r="CA768" t="s">
        <v>38</v>
      </c>
      <c r="CB768" t="s">
        <v>37</v>
      </c>
      <c r="CC768" t="s">
        <v>55</v>
      </c>
    </row>
    <row r="769" spans="1:81" x14ac:dyDescent="0.2">
      <c r="A769" s="7" t="s">
        <v>37</v>
      </c>
      <c r="B769" t="s">
        <v>1032</v>
      </c>
      <c r="C769" t="s">
        <v>136</v>
      </c>
      <c r="D769" t="s">
        <v>166</v>
      </c>
      <c r="E769" t="str">
        <f t="shared" si="68"/>
        <v>Load Scenario 768 (Org#=1| Campus#=1, GiftType#=2, Fund#=1)</v>
      </c>
      <c r="F769" s="24" t="str">
        <f t="shared" si="69"/>
        <v>CampusName=Main Campus|GiftType=Donate| DonatePurchaseGoal=Donate|FundName= General Giving| CategoryName=</v>
      </c>
      <c r="G769" s="24" t="str">
        <f t="shared" si="70"/>
        <v>Load Scenario 768 (Org#=1| Campus#=1, GiftType#=2, Fund#=1) - Using 'Main Campus',  'Donate', using 'AmountCurrency' of '15', with a 'One-Time' transaction using a 'New Credit Card' payment type 'Mastercard' with account 'Mastercard_Corporate' number '5405 2222 2222 2226' Submit = 'Yes'</v>
      </c>
      <c r="H769" s="24" t="str">
        <f t="shared" si="71"/>
        <v>Environment= https://sg-dev-web.securegive.com/,  User= testing+768+load@securegive.com</v>
      </c>
      <c r="I769" s="34" t="s">
        <v>244</v>
      </c>
      <c r="J769" t="s">
        <v>272</v>
      </c>
      <c r="K769" s="34" t="s">
        <v>2525</v>
      </c>
      <c r="L769" t="s">
        <v>271</v>
      </c>
      <c r="M769" t="s">
        <v>55</v>
      </c>
      <c r="N769" t="s">
        <v>55</v>
      </c>
      <c r="O769" s="1" t="s">
        <v>92</v>
      </c>
      <c r="P769" t="s">
        <v>13</v>
      </c>
      <c r="Q769">
        <v>1</v>
      </c>
      <c r="R769" s="24">
        <v>1</v>
      </c>
      <c r="S769" s="7" t="s">
        <v>213</v>
      </c>
      <c r="T769" s="7">
        <v>2</v>
      </c>
      <c r="U769" s="7" t="s">
        <v>213</v>
      </c>
      <c r="V769" s="26" t="s">
        <v>55</v>
      </c>
      <c r="W769" s="22" t="s">
        <v>55</v>
      </c>
      <c r="X769" s="32" t="s">
        <v>55</v>
      </c>
      <c r="Y769" s="32" t="s">
        <v>55</v>
      </c>
      <c r="Z769" s="22" t="s">
        <v>55</v>
      </c>
      <c r="AA769" s="22" t="s">
        <v>55</v>
      </c>
      <c r="AB769" s="22" t="s">
        <v>55</v>
      </c>
      <c r="AC769" t="s">
        <v>60</v>
      </c>
      <c r="AD769">
        <v>1</v>
      </c>
      <c r="AF769" t="s">
        <v>24</v>
      </c>
      <c r="AG769">
        <v>15</v>
      </c>
      <c r="AH769" t="s">
        <v>17</v>
      </c>
      <c r="AI769" s="5" t="s">
        <v>55</v>
      </c>
      <c r="AJ769" s="5" t="s">
        <v>55</v>
      </c>
      <c r="AK769" s="32" t="s">
        <v>55</v>
      </c>
      <c r="AL769" s="22" t="s">
        <v>55</v>
      </c>
      <c r="AM769" s="32" t="s">
        <v>55</v>
      </c>
      <c r="AN769" s="32" t="s">
        <v>55</v>
      </c>
      <c r="AO769" s="22" t="str">
        <f t="shared" si="67"/>
        <v>One-Time gift on N/A basis charged on N/A Delayed start date of N/A ending on N/A</v>
      </c>
      <c r="AP769" t="s">
        <v>38</v>
      </c>
      <c r="AQ769" s="5" t="s">
        <v>64</v>
      </c>
      <c r="AR769" s="5" t="s">
        <v>181</v>
      </c>
      <c r="AS769" s="5" t="s">
        <v>64</v>
      </c>
      <c r="AT769" s="5"/>
      <c r="AU769" t="s">
        <v>38</v>
      </c>
      <c r="AV769" t="s">
        <v>38</v>
      </c>
      <c r="AW769" t="s">
        <v>38</v>
      </c>
      <c r="AX769" t="s">
        <v>90</v>
      </c>
      <c r="AY769" s="35" t="s">
        <v>3520</v>
      </c>
      <c r="AZ769" s="36" t="s">
        <v>3321</v>
      </c>
      <c r="BA769" s="36" t="s">
        <v>4461</v>
      </c>
      <c r="BB769" s="36" t="s">
        <v>6377</v>
      </c>
      <c r="BC769" s="37"/>
      <c r="BD769" s="36" t="s">
        <v>5297</v>
      </c>
      <c r="BE769" s="36" t="s">
        <v>5214</v>
      </c>
      <c r="BF769" t="s">
        <v>87</v>
      </c>
      <c r="BG769" s="39">
        <v>85154</v>
      </c>
      <c r="BH769" t="s">
        <v>53</v>
      </c>
      <c r="BI769" t="s">
        <v>221</v>
      </c>
      <c r="BJ769" s="5" t="s">
        <v>55</v>
      </c>
      <c r="BK769" t="s">
        <v>37</v>
      </c>
      <c r="BL769" t="s">
        <v>238</v>
      </c>
      <c r="BM769" t="s">
        <v>111</v>
      </c>
      <c r="BN769" t="s">
        <v>123</v>
      </c>
      <c r="BO769" t="s">
        <v>103</v>
      </c>
      <c r="BP769" s="4">
        <v>44188</v>
      </c>
      <c r="BQ769">
        <v>123</v>
      </c>
      <c r="BR769" s="5" t="s">
        <v>55</v>
      </c>
      <c r="BS769" t="s">
        <v>174</v>
      </c>
      <c r="BT769">
        <v>30215</v>
      </c>
      <c r="BU769" t="s">
        <v>38</v>
      </c>
      <c r="BV769" t="s">
        <v>38</v>
      </c>
      <c r="BW769" s="5" t="s">
        <v>55</v>
      </c>
      <c r="BX769" s="22" t="s">
        <v>55</v>
      </c>
      <c r="BY769" s="5" t="s">
        <v>55</v>
      </c>
      <c r="BZ769" s="5" t="s">
        <v>55</v>
      </c>
      <c r="CA769" t="s">
        <v>38</v>
      </c>
      <c r="CB769" t="s">
        <v>37</v>
      </c>
      <c r="CC769" t="s">
        <v>55</v>
      </c>
    </row>
    <row r="770" spans="1:81" x14ac:dyDescent="0.2">
      <c r="A770" s="7" t="s">
        <v>37</v>
      </c>
      <c r="B770" t="s">
        <v>1033</v>
      </c>
      <c r="C770" t="s">
        <v>136</v>
      </c>
      <c r="D770" t="s">
        <v>166</v>
      </c>
      <c r="E770" t="str">
        <f t="shared" si="68"/>
        <v>Load Scenario 769 (Org#=1| Campus#=1, GiftType#=2, Fund#=1)</v>
      </c>
      <c r="F770" s="24" t="str">
        <f t="shared" si="69"/>
        <v>CampusName=Main Campus|GiftType=Donate| DonatePurchaseGoal=Donate|FundName= General Giving| CategoryName=</v>
      </c>
      <c r="G770" s="24" t="str">
        <f t="shared" si="70"/>
        <v>Load Scenario 769 (Org#=1| Campus#=1, GiftType#=2, Fund#=1) - Using 'Main Campus',  'Donate', using 'AmountCurrency' of '16', with a 'One-Time' transaction using a 'New Credit Card' payment type 'Discover' with account 'Discover' number '6011 0009 9550 0000' Submit = 'Yes'</v>
      </c>
      <c r="H770" s="24" t="str">
        <f t="shared" si="71"/>
        <v>Environment= https://sg-dev-web.securegive.com/,  User= testing+769+load@securegive.com</v>
      </c>
      <c r="I770" s="34" t="s">
        <v>244</v>
      </c>
      <c r="J770" t="s">
        <v>272</v>
      </c>
      <c r="K770" s="34" t="s">
        <v>2526</v>
      </c>
      <c r="L770" t="s">
        <v>271</v>
      </c>
      <c r="M770" t="s">
        <v>55</v>
      </c>
      <c r="N770" t="s">
        <v>55</v>
      </c>
      <c r="O770" s="1" t="s">
        <v>92</v>
      </c>
      <c r="P770" t="s">
        <v>13</v>
      </c>
      <c r="Q770">
        <v>1</v>
      </c>
      <c r="R770" s="24">
        <v>1</v>
      </c>
      <c r="S770" s="7" t="s">
        <v>213</v>
      </c>
      <c r="T770" s="7">
        <v>2</v>
      </c>
      <c r="U770" s="7" t="s">
        <v>213</v>
      </c>
      <c r="V770" s="26" t="s">
        <v>55</v>
      </c>
      <c r="W770" s="22" t="s">
        <v>55</v>
      </c>
      <c r="X770" s="32" t="s">
        <v>55</v>
      </c>
      <c r="Y770" s="32" t="s">
        <v>55</v>
      </c>
      <c r="Z770" s="22" t="s">
        <v>55</v>
      </c>
      <c r="AA770" s="22" t="s">
        <v>55</v>
      </c>
      <c r="AB770" s="22" t="s">
        <v>55</v>
      </c>
      <c r="AC770" t="s">
        <v>60</v>
      </c>
      <c r="AD770">
        <v>1</v>
      </c>
      <c r="AF770" t="s">
        <v>24</v>
      </c>
      <c r="AG770">
        <v>16</v>
      </c>
      <c r="AH770" t="s">
        <v>17</v>
      </c>
      <c r="AI770" s="5" t="s">
        <v>55</v>
      </c>
      <c r="AJ770" s="5" t="s">
        <v>55</v>
      </c>
      <c r="AK770" s="32" t="s">
        <v>55</v>
      </c>
      <c r="AL770" s="22" t="s">
        <v>55</v>
      </c>
      <c r="AM770" s="32" t="s">
        <v>55</v>
      </c>
      <c r="AN770" s="32" t="s">
        <v>55</v>
      </c>
      <c r="AO770" s="22" t="str">
        <f t="shared" si="67"/>
        <v>One-Time gift on N/A basis charged on N/A Delayed start date of N/A ending on N/A</v>
      </c>
      <c r="AP770" t="s">
        <v>38</v>
      </c>
      <c r="AQ770" s="5" t="s">
        <v>64</v>
      </c>
      <c r="AR770" s="5" t="s">
        <v>181</v>
      </c>
      <c r="AS770" s="5" t="s">
        <v>64</v>
      </c>
      <c r="AT770" s="5"/>
      <c r="AU770" t="s">
        <v>38</v>
      </c>
      <c r="AV770" t="s">
        <v>38</v>
      </c>
      <c r="AW770" t="s">
        <v>38</v>
      </c>
      <c r="AX770" t="s">
        <v>90</v>
      </c>
      <c r="AY770" s="35" t="s">
        <v>3351</v>
      </c>
      <c r="AZ770" s="36" t="s">
        <v>3338</v>
      </c>
      <c r="BA770" s="36" t="s">
        <v>4462</v>
      </c>
      <c r="BB770" s="36" t="s">
        <v>6378</v>
      </c>
      <c r="BC770" s="37"/>
      <c r="BD770" s="36" t="s">
        <v>6379</v>
      </c>
      <c r="BE770" s="36" t="s">
        <v>5267</v>
      </c>
      <c r="BF770" t="s">
        <v>87</v>
      </c>
      <c r="BG770" s="39">
        <v>33454</v>
      </c>
      <c r="BH770" t="s">
        <v>53</v>
      </c>
      <c r="BI770" t="s">
        <v>221</v>
      </c>
      <c r="BJ770" s="5" t="s">
        <v>55</v>
      </c>
      <c r="BK770" t="s">
        <v>37</v>
      </c>
      <c r="BL770" t="s">
        <v>96</v>
      </c>
      <c r="BM770" t="s">
        <v>111</v>
      </c>
      <c r="BN770" t="s">
        <v>96</v>
      </c>
      <c r="BO770" t="s">
        <v>104</v>
      </c>
      <c r="BP770" s="4">
        <v>44188</v>
      </c>
      <c r="BQ770">
        <v>123</v>
      </c>
      <c r="BR770" s="5" t="s">
        <v>55</v>
      </c>
      <c r="BS770" t="s">
        <v>175</v>
      </c>
      <c r="BT770">
        <v>30215</v>
      </c>
      <c r="BU770" t="s">
        <v>38</v>
      </c>
      <c r="BV770" t="s">
        <v>38</v>
      </c>
      <c r="BW770" s="5" t="s">
        <v>55</v>
      </c>
      <c r="BX770" s="22" t="s">
        <v>55</v>
      </c>
      <c r="BY770" s="5" t="s">
        <v>55</v>
      </c>
      <c r="BZ770" s="5" t="s">
        <v>55</v>
      </c>
      <c r="CA770" t="s">
        <v>37</v>
      </c>
      <c r="CB770" t="s">
        <v>37</v>
      </c>
      <c r="CC770" t="s">
        <v>55</v>
      </c>
    </row>
    <row r="771" spans="1:81" x14ac:dyDescent="0.2">
      <c r="A771" s="7" t="s">
        <v>37</v>
      </c>
      <c r="B771" t="s">
        <v>1034</v>
      </c>
      <c r="C771" t="s">
        <v>136</v>
      </c>
      <c r="D771" t="s">
        <v>166</v>
      </c>
      <c r="E771" t="str">
        <f t="shared" si="68"/>
        <v>Load Scenario 770 (Org#=1| Campus#=1, GiftType#=2, Fund#=1)</v>
      </c>
      <c r="F771" s="24" t="str">
        <f t="shared" si="69"/>
        <v>CampusName=Main Campus|GiftType=Donate| DonatePurchaseGoal=Donate|FundName= General Giving| CategoryName=</v>
      </c>
      <c r="G771" s="24" t="str">
        <f t="shared" si="70"/>
        <v>Load Scenario 770 (Org#=1| Campus#=1, GiftType#=2, Fund#=1) - Using 'Main Campus',  'Donate', using 'AmountCurrency' of '10', with a 'One-Time' transaction using a 'New Credit Card' payment type 'Amex' with account 'American_Express' number '3714 496353 98431' Submit = 'Yes'</v>
      </c>
      <c r="H771" s="24" t="str">
        <f t="shared" si="71"/>
        <v>Environment= https://sg-dev-web.securegive.com/,  User= testing+770+load@securegive.com</v>
      </c>
      <c r="I771" s="34" t="s">
        <v>244</v>
      </c>
      <c r="J771" t="s">
        <v>272</v>
      </c>
      <c r="K771" s="34" t="s">
        <v>2527</v>
      </c>
      <c r="L771" t="s">
        <v>271</v>
      </c>
      <c r="M771" t="s">
        <v>55</v>
      </c>
      <c r="N771" t="s">
        <v>55</v>
      </c>
      <c r="O771" s="1" t="s">
        <v>92</v>
      </c>
      <c r="P771" t="s">
        <v>13</v>
      </c>
      <c r="Q771">
        <v>1</v>
      </c>
      <c r="R771" s="24">
        <v>1</v>
      </c>
      <c r="S771" s="7" t="s">
        <v>213</v>
      </c>
      <c r="T771" s="7">
        <v>2</v>
      </c>
      <c r="U771" s="7" t="s">
        <v>213</v>
      </c>
      <c r="V771" s="26" t="s">
        <v>55</v>
      </c>
      <c r="W771" s="22" t="s">
        <v>55</v>
      </c>
      <c r="X771" s="32" t="s">
        <v>55</v>
      </c>
      <c r="Y771" s="32" t="s">
        <v>55</v>
      </c>
      <c r="Z771" s="22" t="s">
        <v>55</v>
      </c>
      <c r="AA771" s="22" t="s">
        <v>55</v>
      </c>
      <c r="AB771" s="22" t="s">
        <v>55</v>
      </c>
      <c r="AC771" t="s">
        <v>60</v>
      </c>
      <c r="AD771">
        <v>1</v>
      </c>
      <c r="AF771" t="s">
        <v>24</v>
      </c>
      <c r="AG771">
        <v>10</v>
      </c>
      <c r="AH771" t="s">
        <v>17</v>
      </c>
      <c r="AI771" s="5" t="s">
        <v>55</v>
      </c>
      <c r="AJ771" s="5" t="s">
        <v>55</v>
      </c>
      <c r="AK771" s="32" t="s">
        <v>55</v>
      </c>
      <c r="AL771" s="22" t="s">
        <v>55</v>
      </c>
      <c r="AM771" s="32" t="s">
        <v>55</v>
      </c>
      <c r="AN771" s="32" t="s">
        <v>55</v>
      </c>
      <c r="AO771" s="22" t="str">
        <f t="shared" si="67"/>
        <v>One-Time gift on N/A basis charged on N/A Delayed start date of N/A ending on N/A</v>
      </c>
      <c r="AP771" t="s">
        <v>38</v>
      </c>
      <c r="AQ771" s="5" t="s">
        <v>64</v>
      </c>
      <c r="AR771" s="5" t="s">
        <v>181</v>
      </c>
      <c r="AS771" s="5" t="s">
        <v>64</v>
      </c>
      <c r="AT771" s="5"/>
      <c r="AU771" t="s">
        <v>38</v>
      </c>
      <c r="AV771" t="s">
        <v>38</v>
      </c>
      <c r="AW771" t="s">
        <v>38</v>
      </c>
      <c r="AX771" t="s">
        <v>90</v>
      </c>
      <c r="AY771" s="35" t="s">
        <v>3362</v>
      </c>
      <c r="AZ771" s="36" t="s">
        <v>3580</v>
      </c>
      <c r="BA771" s="36" t="s">
        <v>4463</v>
      </c>
      <c r="BB771" s="36" t="s">
        <v>6380</v>
      </c>
      <c r="BC771" s="37"/>
      <c r="BD771" s="36" t="s">
        <v>3423</v>
      </c>
      <c r="BE771" s="36" t="s">
        <v>5211</v>
      </c>
      <c r="BF771" t="s">
        <v>87</v>
      </c>
      <c r="BG771" s="39">
        <v>64178</v>
      </c>
      <c r="BH771" t="s">
        <v>53</v>
      </c>
      <c r="BI771" t="s">
        <v>221</v>
      </c>
      <c r="BJ771" s="5" t="s">
        <v>55</v>
      </c>
      <c r="BK771" t="s">
        <v>37</v>
      </c>
      <c r="BL771" t="s">
        <v>239</v>
      </c>
      <c r="BM771" t="s">
        <v>111</v>
      </c>
      <c r="BN771" t="s">
        <v>107</v>
      </c>
      <c r="BO771" t="s">
        <v>105</v>
      </c>
      <c r="BP771" s="4">
        <v>44188</v>
      </c>
      <c r="BQ771" s="5" t="s">
        <v>55</v>
      </c>
      <c r="BR771">
        <v>1234</v>
      </c>
      <c r="BS771" t="s">
        <v>176</v>
      </c>
      <c r="BT771">
        <v>30215</v>
      </c>
      <c r="BU771" t="s">
        <v>38</v>
      </c>
      <c r="BV771" t="s">
        <v>55</v>
      </c>
      <c r="BW771" s="5" t="s">
        <v>55</v>
      </c>
      <c r="BX771" s="22" t="s">
        <v>55</v>
      </c>
      <c r="BY771" s="5" t="s">
        <v>55</v>
      </c>
      <c r="BZ771" s="5" t="s">
        <v>55</v>
      </c>
      <c r="CA771" t="s">
        <v>37</v>
      </c>
      <c r="CB771" t="s">
        <v>37</v>
      </c>
      <c r="CC771" t="s">
        <v>55</v>
      </c>
    </row>
    <row r="772" spans="1:81" x14ac:dyDescent="0.2">
      <c r="A772" s="7" t="s">
        <v>37</v>
      </c>
      <c r="B772" t="s">
        <v>1035</v>
      </c>
      <c r="C772" t="s">
        <v>136</v>
      </c>
      <c r="D772" t="s">
        <v>166</v>
      </c>
      <c r="E772" t="str">
        <f t="shared" si="68"/>
        <v>Load Scenario 771 (Org#=1| Campus#=1, GiftType#=2, Fund#=1)</v>
      </c>
      <c r="F772" s="24" t="str">
        <f t="shared" si="69"/>
        <v>CampusName=Main Campus|GiftType=Donate| DonatePurchaseGoal=Donate|FundName= General Giving| CategoryName=</v>
      </c>
      <c r="G772" s="24" t="str">
        <f t="shared" si="70"/>
        <v>Load Scenario 771 (Org#=1| Campus#=1, GiftType#=2, Fund#=1) - Using 'Main Campus',  'Donate', using 'AmountCurrency' of '10', with a 'One-Time' transaction using a 'New Bank Account' payment type 'ach' with account 'NormalAccount' number '856667' Submit = 'Yes'</v>
      </c>
      <c r="H772" s="24" t="str">
        <f t="shared" si="71"/>
        <v>Environment= https://sg-dev-web.securegive.com/,  User= testing+771+load@securegive.com</v>
      </c>
      <c r="I772" s="34" t="s">
        <v>244</v>
      </c>
      <c r="J772" t="s">
        <v>272</v>
      </c>
      <c r="K772" s="34" t="s">
        <v>2528</v>
      </c>
      <c r="L772" t="s">
        <v>271</v>
      </c>
      <c r="M772" t="s">
        <v>55</v>
      </c>
      <c r="N772" t="s">
        <v>55</v>
      </c>
      <c r="O772" s="1" t="s">
        <v>92</v>
      </c>
      <c r="P772" t="s">
        <v>13</v>
      </c>
      <c r="Q772">
        <v>1</v>
      </c>
      <c r="R772" s="24">
        <v>1</v>
      </c>
      <c r="S772" s="7" t="s">
        <v>213</v>
      </c>
      <c r="T772" s="7">
        <v>2</v>
      </c>
      <c r="U772" s="7" t="s">
        <v>213</v>
      </c>
      <c r="V772" s="26" t="s">
        <v>55</v>
      </c>
      <c r="W772" s="22" t="s">
        <v>55</v>
      </c>
      <c r="X772" s="32" t="s">
        <v>55</v>
      </c>
      <c r="Y772" s="32" t="s">
        <v>55</v>
      </c>
      <c r="Z772" s="22" t="s">
        <v>55</v>
      </c>
      <c r="AA772" s="22" t="s">
        <v>55</v>
      </c>
      <c r="AB772" s="22" t="s">
        <v>55</v>
      </c>
      <c r="AC772" t="s">
        <v>60</v>
      </c>
      <c r="AD772">
        <v>1</v>
      </c>
      <c r="AF772" t="s">
        <v>24</v>
      </c>
      <c r="AG772">
        <v>10</v>
      </c>
      <c r="AH772" t="s">
        <v>17</v>
      </c>
      <c r="AI772" s="5" t="s">
        <v>55</v>
      </c>
      <c r="AJ772" s="5" t="s">
        <v>55</v>
      </c>
      <c r="AK772" s="32" t="s">
        <v>55</v>
      </c>
      <c r="AL772" s="22" t="s">
        <v>55</v>
      </c>
      <c r="AM772" s="32" t="s">
        <v>55</v>
      </c>
      <c r="AN772" s="32" t="s">
        <v>55</v>
      </c>
      <c r="AO772" s="22" t="str">
        <f t="shared" si="67"/>
        <v>One-Time gift on N/A basis charged on N/A Delayed start date of N/A ending on N/A</v>
      </c>
      <c r="AP772" t="s">
        <v>38</v>
      </c>
      <c r="AQ772" s="5" t="s">
        <v>64</v>
      </c>
      <c r="AR772" s="5" t="s">
        <v>181</v>
      </c>
      <c r="AS772" s="5" t="s">
        <v>64</v>
      </c>
      <c r="AT772" s="5"/>
      <c r="AU772" t="s">
        <v>38</v>
      </c>
      <c r="AV772" t="s">
        <v>38</v>
      </c>
      <c r="AW772" t="s">
        <v>38</v>
      </c>
      <c r="AX772" t="s">
        <v>90</v>
      </c>
      <c r="AY772" s="35" t="s">
        <v>3292</v>
      </c>
      <c r="AZ772" s="36" t="s">
        <v>3328</v>
      </c>
      <c r="BA772" s="36" t="s">
        <v>4464</v>
      </c>
      <c r="BB772" s="36" t="s">
        <v>6381</v>
      </c>
      <c r="BC772" s="37"/>
      <c r="BD772" s="36" t="s">
        <v>5891</v>
      </c>
      <c r="BE772" s="36" t="s">
        <v>5280</v>
      </c>
      <c r="BF772" t="s">
        <v>87</v>
      </c>
      <c r="BG772" s="39">
        <v>37321</v>
      </c>
      <c r="BH772" t="s">
        <v>126</v>
      </c>
      <c r="BI772" t="s">
        <v>221</v>
      </c>
      <c r="BJ772" s="5" t="s">
        <v>55</v>
      </c>
      <c r="BK772" s="5" t="s">
        <v>55</v>
      </c>
      <c r="BL772" t="s">
        <v>236</v>
      </c>
      <c r="BM772" t="s">
        <v>110</v>
      </c>
      <c r="BN772" t="s">
        <v>119</v>
      </c>
      <c r="BO772">
        <v>856667</v>
      </c>
      <c r="BP772" s="5" t="s">
        <v>55</v>
      </c>
      <c r="BQ772" s="5" t="s">
        <v>55</v>
      </c>
      <c r="BR772" s="5" t="s">
        <v>55</v>
      </c>
      <c r="BS772" s="5" t="s">
        <v>55</v>
      </c>
      <c r="BT772" s="5" t="s">
        <v>55</v>
      </c>
      <c r="BU772" s="5" t="s">
        <v>55</v>
      </c>
      <c r="BV772" t="s">
        <v>38</v>
      </c>
      <c r="BW772" t="s">
        <v>51</v>
      </c>
      <c r="BX772" s="6" t="s">
        <v>132</v>
      </c>
      <c r="BY772" t="s">
        <v>52</v>
      </c>
      <c r="BZ772" s="5" t="s">
        <v>131</v>
      </c>
      <c r="CA772" t="s">
        <v>38</v>
      </c>
      <c r="CB772" t="s">
        <v>37</v>
      </c>
      <c r="CC772" t="s">
        <v>215</v>
      </c>
    </row>
    <row r="773" spans="1:81" x14ac:dyDescent="0.2">
      <c r="A773" s="7" t="s">
        <v>37</v>
      </c>
      <c r="B773" t="s">
        <v>1036</v>
      </c>
      <c r="C773" t="s">
        <v>136</v>
      </c>
      <c r="D773" t="s">
        <v>166</v>
      </c>
      <c r="E773" t="str">
        <f t="shared" si="68"/>
        <v>Load Scenario 772 (Org#=1| Campus#=1, GiftType#=2, Fund#=1)</v>
      </c>
      <c r="F773" s="24" t="str">
        <f t="shared" si="69"/>
        <v>CampusName=Main Campus|GiftType=Donate| DonatePurchaseGoal=Donate|FundName= General Giving| CategoryName=</v>
      </c>
      <c r="G773" s="24" t="str">
        <f t="shared" si="70"/>
        <v>Load Scenario 772 (Org#=1| Campus#=1, GiftType#=2, Fund#=1) - Using 'Main Campus',  'Donate', using 'AmountCurrency' of '10', with a 'One-Time' transaction using a 'New Credit Card' payment type 'Visa' with account 'Visa_Personal' number '4111 1111 1111 1111' Submit = 'Yes'</v>
      </c>
      <c r="H773" s="24" t="str">
        <f t="shared" si="71"/>
        <v>Environment= https://sg-dev-web.securegive.com/,  User= testing+772+load@securegive.com</v>
      </c>
      <c r="I773" s="34" t="s">
        <v>244</v>
      </c>
      <c r="J773" t="s">
        <v>272</v>
      </c>
      <c r="K773" s="34" t="s">
        <v>2529</v>
      </c>
      <c r="L773" t="s">
        <v>271</v>
      </c>
      <c r="M773" t="s">
        <v>55</v>
      </c>
      <c r="N773" t="s">
        <v>55</v>
      </c>
      <c r="O773" s="1" t="s">
        <v>92</v>
      </c>
      <c r="P773" t="s">
        <v>13</v>
      </c>
      <c r="Q773">
        <v>1</v>
      </c>
      <c r="R773" s="24">
        <v>1</v>
      </c>
      <c r="S773" s="7" t="s">
        <v>213</v>
      </c>
      <c r="T773" s="7">
        <v>2</v>
      </c>
      <c r="U773" s="7" t="s">
        <v>213</v>
      </c>
      <c r="V773" s="26" t="s">
        <v>55</v>
      </c>
      <c r="W773" s="22" t="s">
        <v>55</v>
      </c>
      <c r="X773" s="32" t="s">
        <v>55</v>
      </c>
      <c r="Y773" s="32" t="s">
        <v>55</v>
      </c>
      <c r="Z773" s="22" t="s">
        <v>55</v>
      </c>
      <c r="AA773" s="22" t="s">
        <v>55</v>
      </c>
      <c r="AB773" s="22" t="s">
        <v>55</v>
      </c>
      <c r="AC773" t="s">
        <v>60</v>
      </c>
      <c r="AD773">
        <v>1</v>
      </c>
      <c r="AF773" t="s">
        <v>24</v>
      </c>
      <c r="AG773">
        <v>10</v>
      </c>
      <c r="AH773" t="s">
        <v>17</v>
      </c>
      <c r="AI773" s="5" t="s">
        <v>55</v>
      </c>
      <c r="AJ773" s="5" t="s">
        <v>55</v>
      </c>
      <c r="AK773" s="32" t="s">
        <v>55</v>
      </c>
      <c r="AL773" s="22" t="s">
        <v>55</v>
      </c>
      <c r="AM773" s="32" t="s">
        <v>55</v>
      </c>
      <c r="AN773" s="32" t="s">
        <v>55</v>
      </c>
      <c r="AO773" s="22" t="str">
        <f t="shared" si="67"/>
        <v>One-Time gift on N/A basis charged on N/A Delayed start date of N/A ending on N/A</v>
      </c>
      <c r="AP773" t="s">
        <v>38</v>
      </c>
      <c r="AQ773" s="5" t="s">
        <v>64</v>
      </c>
      <c r="AR773" s="5" t="s">
        <v>181</v>
      </c>
      <c r="AS773" s="5" t="s">
        <v>64</v>
      </c>
      <c r="AT773" s="5"/>
      <c r="AU773" t="s">
        <v>38</v>
      </c>
      <c r="AV773" t="s">
        <v>38</v>
      </c>
      <c r="AW773" t="s">
        <v>38</v>
      </c>
      <c r="AX773" t="s">
        <v>90</v>
      </c>
      <c r="AY773" s="35" t="s">
        <v>3572</v>
      </c>
      <c r="AZ773" s="36" t="s">
        <v>3471</v>
      </c>
      <c r="BA773" s="36" t="s">
        <v>4465</v>
      </c>
      <c r="BB773" s="36" t="s">
        <v>6382</v>
      </c>
      <c r="BC773" s="37"/>
      <c r="BD773" s="36" t="s">
        <v>5488</v>
      </c>
      <c r="BE773" s="36" t="s">
        <v>5306</v>
      </c>
      <c r="BF773" t="s">
        <v>87</v>
      </c>
      <c r="BG773" s="39">
        <v>17045</v>
      </c>
      <c r="BH773" t="s">
        <v>53</v>
      </c>
      <c r="BI773" t="s">
        <v>221</v>
      </c>
      <c r="BJ773" s="5" t="s">
        <v>55</v>
      </c>
      <c r="BK773" t="s">
        <v>37</v>
      </c>
      <c r="BL773" t="s">
        <v>237</v>
      </c>
      <c r="BM773" t="s">
        <v>111</v>
      </c>
      <c r="BN773" t="s">
        <v>121</v>
      </c>
      <c r="BO773" t="s">
        <v>98</v>
      </c>
      <c r="BP773" s="4">
        <v>44188</v>
      </c>
      <c r="BQ773">
        <v>123</v>
      </c>
      <c r="BR773" s="5" t="s">
        <v>55</v>
      </c>
      <c r="BS773" t="s">
        <v>50</v>
      </c>
      <c r="BT773">
        <v>30215</v>
      </c>
      <c r="BU773" t="s">
        <v>38</v>
      </c>
      <c r="BV773" t="s">
        <v>38</v>
      </c>
      <c r="BW773" s="5" t="s">
        <v>55</v>
      </c>
      <c r="BX773" s="22" t="s">
        <v>55</v>
      </c>
      <c r="BY773" s="5" t="s">
        <v>55</v>
      </c>
      <c r="BZ773" s="5" t="s">
        <v>55</v>
      </c>
      <c r="CA773" t="s">
        <v>37</v>
      </c>
      <c r="CB773" t="s">
        <v>37</v>
      </c>
      <c r="CC773" t="s">
        <v>55</v>
      </c>
    </row>
    <row r="774" spans="1:81" ht="17" customHeight="1" x14ac:dyDescent="0.2">
      <c r="A774" s="7" t="s">
        <v>37</v>
      </c>
      <c r="B774" t="s">
        <v>1037</v>
      </c>
      <c r="C774" t="s">
        <v>136</v>
      </c>
      <c r="D774" t="s">
        <v>166</v>
      </c>
      <c r="E774" t="str">
        <f t="shared" si="68"/>
        <v>Load Scenario 773 (Org#=1| Campus#=1, GiftType#=2, Fund#=1)</v>
      </c>
      <c r="F774" s="24" t="str">
        <f t="shared" si="69"/>
        <v>CampusName=Main Campus|GiftType=Donate| DonatePurchaseGoal=Donate|FundName= General Giving| CategoryName=</v>
      </c>
      <c r="G774" s="24" t="str">
        <f t="shared" si="70"/>
        <v>Load Scenario 773 (Org#=1| Campus#=1, GiftType#=2, Fund#=1) - Using 'Main Campus',  'Donate', using 'AmountCurrency' of '10', with a 'One-Time' transaction using a 'New Credit Card' payment type 'Visa' with account 'Visa_Corporate_Purchase' number '4055 0111 1111 1111' Submit = 'Yes'</v>
      </c>
      <c r="H774" s="24" t="str">
        <f t="shared" si="71"/>
        <v>Environment= https://sg-dev-web.securegive.com/,  User= testing+773+load@securegive.com</v>
      </c>
      <c r="I774" s="34" t="s">
        <v>244</v>
      </c>
      <c r="J774" t="s">
        <v>272</v>
      </c>
      <c r="K774" s="34" t="s">
        <v>2530</v>
      </c>
      <c r="L774" t="s">
        <v>271</v>
      </c>
      <c r="M774" t="s">
        <v>55</v>
      </c>
      <c r="N774" t="s">
        <v>55</v>
      </c>
      <c r="O774" s="1" t="s">
        <v>92</v>
      </c>
      <c r="P774" t="s">
        <v>13</v>
      </c>
      <c r="Q774">
        <v>1</v>
      </c>
      <c r="R774" s="24">
        <v>1</v>
      </c>
      <c r="S774" s="7" t="s">
        <v>213</v>
      </c>
      <c r="T774" s="7">
        <v>2</v>
      </c>
      <c r="U774" s="7" t="s">
        <v>213</v>
      </c>
      <c r="V774" s="26" t="s">
        <v>55</v>
      </c>
      <c r="W774" s="22" t="s">
        <v>55</v>
      </c>
      <c r="X774" s="32" t="s">
        <v>55</v>
      </c>
      <c r="Y774" s="32" t="s">
        <v>55</v>
      </c>
      <c r="Z774" s="22" t="s">
        <v>55</v>
      </c>
      <c r="AA774" s="22" t="s">
        <v>55</v>
      </c>
      <c r="AB774" s="22" t="s">
        <v>55</v>
      </c>
      <c r="AC774" t="s">
        <v>60</v>
      </c>
      <c r="AD774">
        <v>1</v>
      </c>
      <c r="AF774" t="s">
        <v>24</v>
      </c>
      <c r="AG774">
        <v>10</v>
      </c>
      <c r="AH774" t="s">
        <v>17</v>
      </c>
      <c r="AI774" s="5" t="s">
        <v>55</v>
      </c>
      <c r="AJ774" s="5" t="s">
        <v>55</v>
      </c>
      <c r="AK774" s="32" t="s">
        <v>55</v>
      </c>
      <c r="AL774" s="22" t="s">
        <v>55</v>
      </c>
      <c r="AM774" s="32" t="s">
        <v>55</v>
      </c>
      <c r="AN774" s="32" t="s">
        <v>55</v>
      </c>
      <c r="AO774" s="22" t="str">
        <f t="shared" si="67"/>
        <v>One-Time gift on N/A basis charged on N/A Delayed start date of N/A ending on N/A</v>
      </c>
      <c r="AP774" t="s">
        <v>38</v>
      </c>
      <c r="AQ774" s="5" t="s">
        <v>64</v>
      </c>
      <c r="AR774" s="5" t="s">
        <v>181</v>
      </c>
      <c r="AS774" s="5" t="s">
        <v>64</v>
      </c>
      <c r="AT774" s="5"/>
      <c r="AU774" t="s">
        <v>38</v>
      </c>
      <c r="AV774" t="s">
        <v>38</v>
      </c>
      <c r="AW774" t="s">
        <v>38</v>
      </c>
      <c r="AX774" t="s">
        <v>90</v>
      </c>
      <c r="AY774" s="35" t="s">
        <v>3332</v>
      </c>
      <c r="AZ774" s="36" t="s">
        <v>3669</v>
      </c>
      <c r="BA774" s="36" t="s">
        <v>4466</v>
      </c>
      <c r="BB774" s="36" t="s">
        <v>6383</v>
      </c>
      <c r="BC774" s="37"/>
      <c r="BD774" s="36" t="s">
        <v>6344</v>
      </c>
      <c r="BE774" s="36" t="s">
        <v>5340</v>
      </c>
      <c r="BF774" t="s">
        <v>87</v>
      </c>
      <c r="BG774" s="39">
        <v>61486</v>
      </c>
      <c r="BH774" t="s">
        <v>53</v>
      </c>
      <c r="BI774" t="s">
        <v>221</v>
      </c>
      <c r="BJ774" s="5" t="s">
        <v>55</v>
      </c>
      <c r="BK774" t="s">
        <v>37</v>
      </c>
      <c r="BL774" t="s">
        <v>237</v>
      </c>
      <c r="BM774" t="s">
        <v>111</v>
      </c>
      <c r="BN774" t="s">
        <v>106</v>
      </c>
      <c r="BO774" t="s">
        <v>100</v>
      </c>
      <c r="BP774" s="4">
        <v>44188</v>
      </c>
      <c r="BQ774">
        <v>123</v>
      </c>
      <c r="BR774" s="5" t="s">
        <v>55</v>
      </c>
      <c r="BS774" t="s">
        <v>172</v>
      </c>
      <c r="BT774">
        <v>30215</v>
      </c>
      <c r="BU774" t="s">
        <v>38</v>
      </c>
      <c r="BV774" t="s">
        <v>38</v>
      </c>
      <c r="BW774" s="5" t="s">
        <v>55</v>
      </c>
      <c r="BX774" s="22" t="s">
        <v>55</v>
      </c>
      <c r="BY774" s="5" t="s">
        <v>55</v>
      </c>
      <c r="BZ774" s="5" t="s">
        <v>55</v>
      </c>
      <c r="CA774" t="s">
        <v>37</v>
      </c>
      <c r="CB774" t="s">
        <v>37</v>
      </c>
      <c r="CC774" t="s">
        <v>55</v>
      </c>
    </row>
    <row r="775" spans="1:81" x14ac:dyDescent="0.2">
      <c r="A775" s="7" t="s">
        <v>37</v>
      </c>
      <c r="B775" t="s">
        <v>1038</v>
      </c>
      <c r="C775" t="s">
        <v>136</v>
      </c>
      <c r="D775" t="s">
        <v>166</v>
      </c>
      <c r="E775" t="str">
        <f t="shared" si="68"/>
        <v>Load Scenario 774 (Org#=1| Campus#=1, GiftType#=2, Fund#=1)</v>
      </c>
      <c r="F775" s="24" t="str">
        <f t="shared" si="69"/>
        <v>CampusName=Main Campus|GiftType=Donate| DonatePurchaseGoal=Donate|FundName= General Giving| CategoryName=</v>
      </c>
      <c r="G775" s="24" t="str">
        <f t="shared" si="70"/>
        <v>Load Scenario 774 (Org#=1| Campus#=1, GiftType#=2, Fund#=1) - Using 'Main Campus',  'Donate', using 'AmountCurrency' of '14', with a 'One-Time' transaction using a 'New Credit Card' payment type 'Visa' with account 'Mastercard_Personal' number '5454 5454 5454 5454' Submit = 'Yes'</v>
      </c>
      <c r="H775" s="24" t="str">
        <f t="shared" si="71"/>
        <v>Environment= https://sg-dev-web.securegive.com/,  User= testing+774+load@securegive.com</v>
      </c>
      <c r="I775" s="34" t="s">
        <v>244</v>
      </c>
      <c r="J775" t="s">
        <v>272</v>
      </c>
      <c r="K775" s="34" t="s">
        <v>2531</v>
      </c>
      <c r="L775" t="s">
        <v>271</v>
      </c>
      <c r="M775" t="s">
        <v>55</v>
      </c>
      <c r="N775" t="s">
        <v>55</v>
      </c>
      <c r="O775" s="1" t="s">
        <v>92</v>
      </c>
      <c r="P775" t="s">
        <v>13</v>
      </c>
      <c r="Q775">
        <v>1</v>
      </c>
      <c r="R775" s="24">
        <v>1</v>
      </c>
      <c r="S775" s="7" t="s">
        <v>213</v>
      </c>
      <c r="T775" s="7">
        <v>2</v>
      </c>
      <c r="U775" s="7" t="s">
        <v>213</v>
      </c>
      <c r="V775" s="26" t="s">
        <v>55</v>
      </c>
      <c r="W775" s="22" t="s">
        <v>55</v>
      </c>
      <c r="X775" s="32" t="s">
        <v>55</v>
      </c>
      <c r="Y775" s="32" t="s">
        <v>55</v>
      </c>
      <c r="Z775" s="22" t="s">
        <v>55</v>
      </c>
      <c r="AA775" s="22" t="s">
        <v>55</v>
      </c>
      <c r="AB775" s="22" t="s">
        <v>55</v>
      </c>
      <c r="AC775" t="s">
        <v>60</v>
      </c>
      <c r="AD775">
        <v>1</v>
      </c>
      <c r="AF775" t="s">
        <v>24</v>
      </c>
      <c r="AG775">
        <v>14</v>
      </c>
      <c r="AH775" t="s">
        <v>17</v>
      </c>
      <c r="AI775" s="5" t="s">
        <v>55</v>
      </c>
      <c r="AJ775" s="5" t="s">
        <v>55</v>
      </c>
      <c r="AK775" s="32" t="s">
        <v>55</v>
      </c>
      <c r="AL775" s="22" t="s">
        <v>55</v>
      </c>
      <c r="AM775" s="32" t="s">
        <v>55</v>
      </c>
      <c r="AN775" s="32" t="s">
        <v>55</v>
      </c>
      <c r="AO775" s="22" t="str">
        <f t="shared" si="67"/>
        <v>One-Time gift on N/A basis charged on N/A Delayed start date of N/A ending on N/A</v>
      </c>
      <c r="AP775" t="s">
        <v>38</v>
      </c>
      <c r="AQ775" s="5" t="s">
        <v>64</v>
      </c>
      <c r="AR775" s="5" t="s">
        <v>181</v>
      </c>
      <c r="AS775" s="5" t="s">
        <v>64</v>
      </c>
      <c r="AT775" s="5"/>
      <c r="AU775" t="s">
        <v>38</v>
      </c>
      <c r="AV775" t="s">
        <v>38</v>
      </c>
      <c r="AW775" t="s">
        <v>38</v>
      </c>
      <c r="AX775" t="s">
        <v>90</v>
      </c>
      <c r="AY775" s="35" t="s">
        <v>3305</v>
      </c>
      <c r="AZ775" s="36" t="s">
        <v>3487</v>
      </c>
      <c r="BA775" s="36" t="s">
        <v>4467</v>
      </c>
      <c r="BB775" s="36" t="s">
        <v>6384</v>
      </c>
      <c r="BC775" s="37"/>
      <c r="BD775" s="36" t="s">
        <v>5321</v>
      </c>
      <c r="BE775" s="36" t="s">
        <v>5444</v>
      </c>
      <c r="BF775" t="s">
        <v>87</v>
      </c>
      <c r="BG775" s="39">
        <v>70535</v>
      </c>
      <c r="BH775" t="s">
        <v>53</v>
      </c>
      <c r="BI775" t="s">
        <v>221</v>
      </c>
      <c r="BJ775" s="5" t="s">
        <v>55</v>
      </c>
      <c r="BK775" t="s">
        <v>37</v>
      </c>
      <c r="BL775" t="s">
        <v>237</v>
      </c>
      <c r="BM775" t="s">
        <v>111</v>
      </c>
      <c r="BN775" t="s">
        <v>122</v>
      </c>
      <c r="BO775" t="s">
        <v>101</v>
      </c>
      <c r="BP775" s="4">
        <v>44188</v>
      </c>
      <c r="BQ775">
        <v>123</v>
      </c>
      <c r="BR775" s="5" t="s">
        <v>55</v>
      </c>
      <c r="BS775" t="s">
        <v>173</v>
      </c>
      <c r="BT775">
        <v>30215</v>
      </c>
      <c r="BU775" t="s">
        <v>38</v>
      </c>
      <c r="BV775" t="s">
        <v>38</v>
      </c>
      <c r="BW775" s="5" t="s">
        <v>55</v>
      </c>
      <c r="BX775" s="22" t="s">
        <v>55</v>
      </c>
      <c r="BY775" s="5" t="s">
        <v>55</v>
      </c>
      <c r="BZ775" s="5" t="s">
        <v>55</v>
      </c>
      <c r="CA775" t="s">
        <v>38</v>
      </c>
      <c r="CB775" t="s">
        <v>37</v>
      </c>
      <c r="CC775" t="s">
        <v>55</v>
      </c>
    </row>
    <row r="776" spans="1:81" x14ac:dyDescent="0.2">
      <c r="A776" s="7" t="s">
        <v>37</v>
      </c>
      <c r="B776" t="s">
        <v>1039</v>
      </c>
      <c r="C776" t="s">
        <v>136</v>
      </c>
      <c r="D776" t="s">
        <v>166</v>
      </c>
      <c r="E776" t="str">
        <f t="shared" si="68"/>
        <v>Load Scenario 775 (Org#=1| Campus#=1, GiftType#=2, Fund#=1)</v>
      </c>
      <c r="F776" s="24" t="str">
        <f t="shared" si="69"/>
        <v>CampusName=Main Campus|GiftType=Donate| DonatePurchaseGoal=Donate|FundName= General Giving| CategoryName=</v>
      </c>
      <c r="G776" s="24" t="str">
        <f t="shared" si="70"/>
        <v>Load Scenario 775 (Org#=1| Campus#=1, GiftType#=2, Fund#=1) - Using 'Main Campus',  'Donate', using 'AmountCurrency' of '15', with a 'One-Time' transaction using a 'New Credit Card' payment type 'Mastercard' with account 'Mastercard_Corporate' number '5405 2222 2222 2226' Submit = 'Yes'</v>
      </c>
      <c r="H776" s="24" t="str">
        <f t="shared" si="71"/>
        <v>Environment= https://sg-dev-web.securegive.com/,  User= testing+775+load@securegive.com</v>
      </c>
      <c r="I776" s="34" t="s">
        <v>244</v>
      </c>
      <c r="J776" t="s">
        <v>272</v>
      </c>
      <c r="K776" s="34" t="s">
        <v>2532</v>
      </c>
      <c r="L776" t="s">
        <v>271</v>
      </c>
      <c r="M776" t="s">
        <v>55</v>
      </c>
      <c r="N776" t="s">
        <v>55</v>
      </c>
      <c r="O776" s="1" t="s">
        <v>92</v>
      </c>
      <c r="P776" t="s">
        <v>13</v>
      </c>
      <c r="Q776">
        <v>1</v>
      </c>
      <c r="R776" s="24">
        <v>1</v>
      </c>
      <c r="S776" s="7" t="s">
        <v>213</v>
      </c>
      <c r="T776" s="7">
        <v>2</v>
      </c>
      <c r="U776" s="7" t="s">
        <v>213</v>
      </c>
      <c r="V776" s="26" t="s">
        <v>55</v>
      </c>
      <c r="W776" s="22" t="s">
        <v>55</v>
      </c>
      <c r="X776" s="32" t="s">
        <v>55</v>
      </c>
      <c r="Y776" s="32" t="s">
        <v>55</v>
      </c>
      <c r="Z776" s="22" t="s">
        <v>55</v>
      </c>
      <c r="AA776" s="22" t="s">
        <v>55</v>
      </c>
      <c r="AB776" s="22" t="s">
        <v>55</v>
      </c>
      <c r="AC776" t="s">
        <v>60</v>
      </c>
      <c r="AD776">
        <v>1</v>
      </c>
      <c r="AF776" t="s">
        <v>24</v>
      </c>
      <c r="AG776">
        <v>15</v>
      </c>
      <c r="AH776" t="s">
        <v>17</v>
      </c>
      <c r="AI776" s="5" t="s">
        <v>55</v>
      </c>
      <c r="AJ776" s="5" t="s">
        <v>55</v>
      </c>
      <c r="AK776" s="32" t="s">
        <v>55</v>
      </c>
      <c r="AL776" s="22" t="s">
        <v>55</v>
      </c>
      <c r="AM776" s="32" t="s">
        <v>55</v>
      </c>
      <c r="AN776" s="32" t="s">
        <v>55</v>
      </c>
      <c r="AO776" s="22" t="str">
        <f t="shared" si="67"/>
        <v>One-Time gift on N/A basis charged on N/A Delayed start date of N/A ending on N/A</v>
      </c>
      <c r="AP776" t="s">
        <v>38</v>
      </c>
      <c r="AQ776" s="5" t="s">
        <v>64</v>
      </c>
      <c r="AR776" s="5" t="s">
        <v>181</v>
      </c>
      <c r="AS776" s="5" t="s">
        <v>64</v>
      </c>
      <c r="AT776" s="5"/>
      <c r="AU776" t="s">
        <v>38</v>
      </c>
      <c r="AV776" t="s">
        <v>38</v>
      </c>
      <c r="AW776" t="s">
        <v>38</v>
      </c>
      <c r="AX776" t="s">
        <v>90</v>
      </c>
      <c r="AY776" s="35" t="s">
        <v>3671</v>
      </c>
      <c r="AZ776" s="36" t="s">
        <v>3595</v>
      </c>
      <c r="BA776" s="36" t="s">
        <v>4468</v>
      </c>
      <c r="BB776" s="36" t="s">
        <v>6385</v>
      </c>
      <c r="BC776" s="37"/>
      <c r="BD776" s="36" t="s">
        <v>6386</v>
      </c>
      <c r="BE776" s="36" t="s">
        <v>5379</v>
      </c>
      <c r="BF776" t="s">
        <v>87</v>
      </c>
      <c r="BG776" s="39">
        <v>31449</v>
      </c>
      <c r="BH776" t="s">
        <v>53</v>
      </c>
      <c r="BI776" t="s">
        <v>221</v>
      </c>
      <c r="BJ776" s="5" t="s">
        <v>55</v>
      </c>
      <c r="BK776" t="s">
        <v>37</v>
      </c>
      <c r="BL776" t="s">
        <v>238</v>
      </c>
      <c r="BM776" t="s">
        <v>111</v>
      </c>
      <c r="BN776" t="s">
        <v>123</v>
      </c>
      <c r="BO776" t="s">
        <v>103</v>
      </c>
      <c r="BP776" s="4">
        <v>44188</v>
      </c>
      <c r="BQ776">
        <v>123</v>
      </c>
      <c r="BR776" s="5" t="s">
        <v>55</v>
      </c>
      <c r="BS776" t="s">
        <v>174</v>
      </c>
      <c r="BT776">
        <v>30215</v>
      </c>
      <c r="BU776" t="s">
        <v>38</v>
      </c>
      <c r="BV776" t="s">
        <v>38</v>
      </c>
      <c r="BW776" s="5" t="s">
        <v>55</v>
      </c>
      <c r="BX776" s="22" t="s">
        <v>55</v>
      </c>
      <c r="BY776" s="5" t="s">
        <v>55</v>
      </c>
      <c r="BZ776" s="5" t="s">
        <v>55</v>
      </c>
      <c r="CA776" t="s">
        <v>38</v>
      </c>
      <c r="CB776" t="s">
        <v>37</v>
      </c>
      <c r="CC776" t="s">
        <v>55</v>
      </c>
    </row>
    <row r="777" spans="1:81" x14ac:dyDescent="0.2">
      <c r="A777" s="7" t="s">
        <v>37</v>
      </c>
      <c r="B777" t="s">
        <v>1040</v>
      </c>
      <c r="C777" t="s">
        <v>136</v>
      </c>
      <c r="D777" t="s">
        <v>166</v>
      </c>
      <c r="E777" t="str">
        <f t="shared" si="68"/>
        <v>Load Scenario 776 (Org#=1| Campus#=1, GiftType#=2, Fund#=1)</v>
      </c>
      <c r="F777" s="24" t="str">
        <f t="shared" si="69"/>
        <v>CampusName=Main Campus|GiftType=Donate| DonatePurchaseGoal=Donate|FundName= General Giving| CategoryName=</v>
      </c>
      <c r="G777" s="24" t="str">
        <f t="shared" si="70"/>
        <v>Load Scenario 776 (Org#=1| Campus#=1, GiftType#=2, Fund#=1) - Using 'Main Campus',  'Donate', using 'AmountCurrency' of '16', with a 'One-Time' transaction using a 'New Credit Card' payment type 'Discover' with account 'Discover' number '6011 0009 9550 0000' Submit = 'Yes'</v>
      </c>
      <c r="H777" s="24" t="str">
        <f t="shared" si="71"/>
        <v>Environment= https://sg-dev-web.securegive.com/,  User= testing+776+load@securegive.com</v>
      </c>
      <c r="I777" s="34" t="s">
        <v>244</v>
      </c>
      <c r="J777" t="s">
        <v>272</v>
      </c>
      <c r="K777" s="34" t="s">
        <v>2533</v>
      </c>
      <c r="L777" t="s">
        <v>271</v>
      </c>
      <c r="M777" t="s">
        <v>55</v>
      </c>
      <c r="N777" t="s">
        <v>55</v>
      </c>
      <c r="O777" s="1" t="s">
        <v>92</v>
      </c>
      <c r="P777" t="s">
        <v>13</v>
      </c>
      <c r="Q777">
        <v>1</v>
      </c>
      <c r="R777" s="24">
        <v>1</v>
      </c>
      <c r="S777" s="7" t="s">
        <v>213</v>
      </c>
      <c r="T777" s="7">
        <v>2</v>
      </c>
      <c r="U777" s="7" t="s">
        <v>213</v>
      </c>
      <c r="V777" s="26" t="s">
        <v>55</v>
      </c>
      <c r="W777" s="22" t="s">
        <v>55</v>
      </c>
      <c r="X777" s="32" t="s">
        <v>55</v>
      </c>
      <c r="Y777" s="32" t="s">
        <v>55</v>
      </c>
      <c r="Z777" s="22" t="s">
        <v>55</v>
      </c>
      <c r="AA777" s="22" t="s">
        <v>55</v>
      </c>
      <c r="AB777" s="22" t="s">
        <v>55</v>
      </c>
      <c r="AC777" t="s">
        <v>60</v>
      </c>
      <c r="AD777">
        <v>1</v>
      </c>
      <c r="AF777" t="s">
        <v>24</v>
      </c>
      <c r="AG777">
        <v>16</v>
      </c>
      <c r="AH777" t="s">
        <v>17</v>
      </c>
      <c r="AI777" s="5" t="s">
        <v>55</v>
      </c>
      <c r="AJ777" s="5" t="s">
        <v>55</v>
      </c>
      <c r="AK777" s="32" t="s">
        <v>55</v>
      </c>
      <c r="AL777" s="22" t="s">
        <v>55</v>
      </c>
      <c r="AM777" s="32" t="s">
        <v>55</v>
      </c>
      <c r="AN777" s="32" t="s">
        <v>55</v>
      </c>
      <c r="AO777" s="22" t="str">
        <f t="shared" si="67"/>
        <v>One-Time gift on N/A basis charged on N/A Delayed start date of N/A ending on N/A</v>
      </c>
      <c r="AP777" t="s">
        <v>38</v>
      </c>
      <c r="AQ777" s="5" t="s">
        <v>64</v>
      </c>
      <c r="AR777" s="5" t="s">
        <v>181</v>
      </c>
      <c r="AS777" s="5" t="s">
        <v>64</v>
      </c>
      <c r="AT777" s="5"/>
      <c r="AU777" t="s">
        <v>38</v>
      </c>
      <c r="AV777" t="s">
        <v>38</v>
      </c>
      <c r="AW777" t="s">
        <v>38</v>
      </c>
      <c r="AX777" t="s">
        <v>90</v>
      </c>
      <c r="AY777" s="35" t="s">
        <v>3601</v>
      </c>
      <c r="AZ777" s="36" t="s">
        <v>3610</v>
      </c>
      <c r="BA777" s="36" t="s">
        <v>4469</v>
      </c>
      <c r="BB777" s="36" t="s">
        <v>6387</v>
      </c>
      <c r="BC777" s="37"/>
      <c r="BD777" s="36" t="s">
        <v>5782</v>
      </c>
      <c r="BE777" s="36" t="s">
        <v>5298</v>
      </c>
      <c r="BF777" t="s">
        <v>87</v>
      </c>
      <c r="BG777" s="39">
        <v>87401</v>
      </c>
      <c r="BH777" t="s">
        <v>53</v>
      </c>
      <c r="BI777" t="s">
        <v>221</v>
      </c>
      <c r="BJ777" s="5" t="s">
        <v>55</v>
      </c>
      <c r="BK777" t="s">
        <v>37</v>
      </c>
      <c r="BL777" t="s">
        <v>96</v>
      </c>
      <c r="BM777" t="s">
        <v>111</v>
      </c>
      <c r="BN777" t="s">
        <v>96</v>
      </c>
      <c r="BO777" t="s">
        <v>104</v>
      </c>
      <c r="BP777" s="4">
        <v>44188</v>
      </c>
      <c r="BQ777">
        <v>123</v>
      </c>
      <c r="BR777" s="5" t="s">
        <v>55</v>
      </c>
      <c r="BS777" t="s">
        <v>175</v>
      </c>
      <c r="BT777">
        <v>30215</v>
      </c>
      <c r="BU777" t="s">
        <v>38</v>
      </c>
      <c r="BV777" t="s">
        <v>38</v>
      </c>
      <c r="BW777" s="5" t="s">
        <v>55</v>
      </c>
      <c r="BX777" s="22" t="s">
        <v>55</v>
      </c>
      <c r="BY777" s="5" t="s">
        <v>55</v>
      </c>
      <c r="BZ777" s="5" t="s">
        <v>55</v>
      </c>
      <c r="CA777" t="s">
        <v>37</v>
      </c>
      <c r="CB777" t="s">
        <v>37</v>
      </c>
      <c r="CC777" t="s">
        <v>55</v>
      </c>
    </row>
    <row r="778" spans="1:81" x14ac:dyDescent="0.2">
      <c r="A778" s="7" t="s">
        <v>37</v>
      </c>
      <c r="B778" t="s">
        <v>1041</v>
      </c>
      <c r="C778" t="s">
        <v>136</v>
      </c>
      <c r="D778" t="s">
        <v>166</v>
      </c>
      <c r="E778" t="str">
        <f t="shared" si="68"/>
        <v>Load Scenario 777 (Org#=1| Campus#=1, GiftType#=2, Fund#=1)</v>
      </c>
      <c r="F778" s="24" t="str">
        <f t="shared" si="69"/>
        <v>CampusName=Main Campus|GiftType=Donate| DonatePurchaseGoal=Donate|FundName= General Giving| CategoryName=</v>
      </c>
      <c r="G778" s="24" t="str">
        <f t="shared" si="70"/>
        <v>Load Scenario 777 (Org#=1| Campus#=1, GiftType#=2, Fund#=1) - Using 'Main Campus',  'Donate', using 'AmountCurrency' of '10', with a 'One-Time' transaction using a 'New Credit Card' payment type 'Amex' with account 'American_Express' number '3714 496353 98431' Submit = 'Yes'</v>
      </c>
      <c r="H778" s="24" t="str">
        <f t="shared" si="71"/>
        <v>Environment= https://sg-dev-web.securegive.com/,  User= testing+777+load@securegive.com</v>
      </c>
      <c r="I778" s="34" t="s">
        <v>244</v>
      </c>
      <c r="J778" t="s">
        <v>272</v>
      </c>
      <c r="K778" s="34" t="s">
        <v>2534</v>
      </c>
      <c r="L778" t="s">
        <v>271</v>
      </c>
      <c r="M778" t="s">
        <v>55</v>
      </c>
      <c r="N778" t="s">
        <v>55</v>
      </c>
      <c r="O778" s="1" t="s">
        <v>92</v>
      </c>
      <c r="P778" t="s">
        <v>13</v>
      </c>
      <c r="Q778">
        <v>1</v>
      </c>
      <c r="R778" s="24">
        <v>1</v>
      </c>
      <c r="S778" s="7" t="s">
        <v>213</v>
      </c>
      <c r="T778" s="7">
        <v>2</v>
      </c>
      <c r="U778" s="7" t="s">
        <v>213</v>
      </c>
      <c r="V778" s="26" t="s">
        <v>55</v>
      </c>
      <c r="W778" s="22" t="s">
        <v>55</v>
      </c>
      <c r="X778" s="32" t="s">
        <v>55</v>
      </c>
      <c r="Y778" s="32" t="s">
        <v>55</v>
      </c>
      <c r="Z778" s="22" t="s">
        <v>55</v>
      </c>
      <c r="AA778" s="22" t="s">
        <v>55</v>
      </c>
      <c r="AB778" s="22" t="s">
        <v>55</v>
      </c>
      <c r="AC778" t="s">
        <v>60</v>
      </c>
      <c r="AD778">
        <v>1</v>
      </c>
      <c r="AF778" t="s">
        <v>24</v>
      </c>
      <c r="AG778">
        <v>10</v>
      </c>
      <c r="AH778" t="s">
        <v>17</v>
      </c>
      <c r="AI778" s="5" t="s">
        <v>55</v>
      </c>
      <c r="AJ778" s="5" t="s">
        <v>55</v>
      </c>
      <c r="AK778" s="32" t="s">
        <v>55</v>
      </c>
      <c r="AL778" s="22" t="s">
        <v>55</v>
      </c>
      <c r="AM778" s="32" t="s">
        <v>55</v>
      </c>
      <c r="AN778" s="32" t="s">
        <v>55</v>
      </c>
      <c r="AO778" s="22" t="str">
        <f t="shared" si="67"/>
        <v>One-Time gift on N/A basis charged on N/A Delayed start date of N/A ending on N/A</v>
      </c>
      <c r="AP778" t="s">
        <v>38</v>
      </c>
      <c r="AQ778" s="5" t="s">
        <v>64</v>
      </c>
      <c r="AR778" s="5" t="s">
        <v>181</v>
      </c>
      <c r="AS778" s="5" t="s">
        <v>64</v>
      </c>
      <c r="AT778" s="5"/>
      <c r="AU778" t="s">
        <v>38</v>
      </c>
      <c r="AV778" t="s">
        <v>38</v>
      </c>
      <c r="AW778" t="s">
        <v>38</v>
      </c>
      <c r="AX778" t="s">
        <v>90</v>
      </c>
      <c r="AY778" s="35" t="s">
        <v>3677</v>
      </c>
      <c r="AZ778" s="36" t="s">
        <v>3368</v>
      </c>
      <c r="BA778" s="36" t="s">
        <v>4470</v>
      </c>
      <c r="BB778" s="36" t="s">
        <v>6388</v>
      </c>
      <c r="BC778" s="37"/>
      <c r="BD778" s="36" t="s">
        <v>3621</v>
      </c>
      <c r="BE778" s="36" t="s">
        <v>5245</v>
      </c>
      <c r="BF778" t="s">
        <v>87</v>
      </c>
      <c r="BG778" s="39">
        <v>88547</v>
      </c>
      <c r="BH778" t="s">
        <v>53</v>
      </c>
      <c r="BI778" t="s">
        <v>221</v>
      </c>
      <c r="BJ778" s="5" t="s">
        <v>55</v>
      </c>
      <c r="BK778" t="s">
        <v>37</v>
      </c>
      <c r="BL778" t="s">
        <v>239</v>
      </c>
      <c r="BM778" t="s">
        <v>111</v>
      </c>
      <c r="BN778" t="s">
        <v>107</v>
      </c>
      <c r="BO778" t="s">
        <v>105</v>
      </c>
      <c r="BP778" s="4">
        <v>44188</v>
      </c>
      <c r="BQ778" s="5" t="s">
        <v>55</v>
      </c>
      <c r="BR778">
        <v>1234</v>
      </c>
      <c r="BS778" t="s">
        <v>176</v>
      </c>
      <c r="BT778">
        <v>30215</v>
      </c>
      <c r="BU778" t="s">
        <v>38</v>
      </c>
      <c r="BV778" t="s">
        <v>55</v>
      </c>
      <c r="BW778" s="5" t="s">
        <v>55</v>
      </c>
      <c r="BX778" s="22" t="s">
        <v>55</v>
      </c>
      <c r="BY778" s="5" t="s">
        <v>55</v>
      </c>
      <c r="BZ778" s="5" t="s">
        <v>55</v>
      </c>
      <c r="CA778" t="s">
        <v>37</v>
      </c>
      <c r="CB778" t="s">
        <v>37</v>
      </c>
      <c r="CC778" t="s">
        <v>55</v>
      </c>
    </row>
    <row r="779" spans="1:81" x14ac:dyDescent="0.2">
      <c r="A779" s="7" t="s">
        <v>37</v>
      </c>
      <c r="B779" t="s">
        <v>1042</v>
      </c>
      <c r="C779" t="s">
        <v>136</v>
      </c>
      <c r="D779" t="s">
        <v>166</v>
      </c>
      <c r="E779" t="str">
        <f t="shared" si="68"/>
        <v>Load Scenario 778 (Org#=1| Campus#=1, GiftType#=2, Fund#=1)</v>
      </c>
      <c r="F779" s="24" t="str">
        <f t="shared" si="69"/>
        <v>CampusName=Main Campus|GiftType=Donate| DonatePurchaseGoal=Donate|FundName= General Giving| CategoryName=</v>
      </c>
      <c r="G779" s="24" t="str">
        <f t="shared" si="70"/>
        <v>Load Scenario 778 (Org#=1| Campus#=1, GiftType#=2, Fund#=1) - Using 'Main Campus',  'Donate', using 'AmountCurrency' of '10', with a 'One-Time' transaction using a 'New Bank Account' payment type 'ach' with account 'NormalAccount' number '856667' Submit = 'Yes'</v>
      </c>
      <c r="H779" s="24" t="str">
        <f t="shared" si="71"/>
        <v>Environment= https://sg-dev-web.securegive.com/,  User= testing+778+load@securegive.com</v>
      </c>
      <c r="I779" s="34" t="s">
        <v>244</v>
      </c>
      <c r="J779" t="s">
        <v>272</v>
      </c>
      <c r="K779" s="34" t="s">
        <v>2535</v>
      </c>
      <c r="L779" t="s">
        <v>271</v>
      </c>
      <c r="M779" t="s">
        <v>55</v>
      </c>
      <c r="N779" t="s">
        <v>55</v>
      </c>
      <c r="O779" s="1" t="s">
        <v>92</v>
      </c>
      <c r="P779" t="s">
        <v>13</v>
      </c>
      <c r="Q779">
        <v>1</v>
      </c>
      <c r="R779" s="24">
        <v>1</v>
      </c>
      <c r="S779" s="7" t="s">
        <v>213</v>
      </c>
      <c r="T779" s="7">
        <v>2</v>
      </c>
      <c r="U779" s="7" t="s">
        <v>213</v>
      </c>
      <c r="V779" s="26" t="s">
        <v>55</v>
      </c>
      <c r="W779" s="22" t="s">
        <v>55</v>
      </c>
      <c r="X779" s="32" t="s">
        <v>55</v>
      </c>
      <c r="Y779" s="32" t="s">
        <v>55</v>
      </c>
      <c r="Z779" s="22" t="s">
        <v>55</v>
      </c>
      <c r="AA779" s="22" t="s">
        <v>55</v>
      </c>
      <c r="AB779" s="22" t="s">
        <v>55</v>
      </c>
      <c r="AC779" t="s">
        <v>60</v>
      </c>
      <c r="AD779">
        <v>1</v>
      </c>
      <c r="AF779" t="s">
        <v>24</v>
      </c>
      <c r="AG779">
        <v>10</v>
      </c>
      <c r="AH779" t="s">
        <v>17</v>
      </c>
      <c r="AI779" s="5" t="s">
        <v>55</v>
      </c>
      <c r="AJ779" s="5" t="s">
        <v>55</v>
      </c>
      <c r="AK779" s="32" t="s">
        <v>55</v>
      </c>
      <c r="AL779" s="22" t="s">
        <v>55</v>
      </c>
      <c r="AM779" s="32" t="s">
        <v>55</v>
      </c>
      <c r="AN779" s="32" t="s">
        <v>55</v>
      </c>
      <c r="AO779" s="22" t="str">
        <f t="shared" ref="AO779:AO842" si="72">_xlfn.CONCAT(AH779," gift on ",AI779," basis charged on ",AJ779," Delayed start date of ",AL779," ending on ",AN779)</f>
        <v>One-Time gift on N/A basis charged on N/A Delayed start date of N/A ending on N/A</v>
      </c>
      <c r="AP779" t="s">
        <v>38</v>
      </c>
      <c r="AQ779" s="5" t="s">
        <v>64</v>
      </c>
      <c r="AR779" s="5" t="s">
        <v>181</v>
      </c>
      <c r="AS779" s="5" t="s">
        <v>64</v>
      </c>
      <c r="AT779" s="5"/>
      <c r="AU779" t="s">
        <v>38</v>
      </c>
      <c r="AV779" t="s">
        <v>38</v>
      </c>
      <c r="AW779" t="s">
        <v>38</v>
      </c>
      <c r="AX779" t="s">
        <v>90</v>
      </c>
      <c r="AY779" s="35" t="s">
        <v>3582</v>
      </c>
      <c r="AZ779" s="36" t="s">
        <v>3428</v>
      </c>
      <c r="BA779" s="36" t="s">
        <v>4471</v>
      </c>
      <c r="BB779" s="36" t="s">
        <v>6389</v>
      </c>
      <c r="BC779" s="37"/>
      <c r="BD779" s="36" t="s">
        <v>6390</v>
      </c>
      <c r="BE779" s="36" t="s">
        <v>5429</v>
      </c>
      <c r="BF779" t="s">
        <v>87</v>
      </c>
      <c r="BG779" s="39">
        <v>79513</v>
      </c>
      <c r="BH779" t="s">
        <v>126</v>
      </c>
      <c r="BI779" t="s">
        <v>221</v>
      </c>
      <c r="BJ779" s="5" t="s">
        <v>55</v>
      </c>
      <c r="BK779" s="5" t="s">
        <v>55</v>
      </c>
      <c r="BL779" t="s">
        <v>236</v>
      </c>
      <c r="BM779" t="s">
        <v>110</v>
      </c>
      <c r="BN779" t="s">
        <v>119</v>
      </c>
      <c r="BO779">
        <v>856667</v>
      </c>
      <c r="BP779" s="5" t="s">
        <v>55</v>
      </c>
      <c r="BQ779" s="5" t="s">
        <v>55</v>
      </c>
      <c r="BR779" s="5" t="s">
        <v>55</v>
      </c>
      <c r="BS779" s="5" t="s">
        <v>55</v>
      </c>
      <c r="BT779" s="5" t="s">
        <v>55</v>
      </c>
      <c r="BU779" s="5" t="s">
        <v>55</v>
      </c>
      <c r="BV779" t="s">
        <v>38</v>
      </c>
      <c r="BW779" t="s">
        <v>51</v>
      </c>
      <c r="BX779" s="6" t="s">
        <v>132</v>
      </c>
      <c r="BY779" t="s">
        <v>52</v>
      </c>
      <c r="BZ779" s="5" t="s">
        <v>131</v>
      </c>
      <c r="CA779" t="s">
        <v>38</v>
      </c>
      <c r="CB779" t="s">
        <v>37</v>
      </c>
      <c r="CC779" t="s">
        <v>215</v>
      </c>
    </row>
    <row r="780" spans="1:81" x14ac:dyDescent="0.2">
      <c r="A780" s="7" t="s">
        <v>37</v>
      </c>
      <c r="B780" t="s">
        <v>1043</v>
      </c>
      <c r="C780" t="s">
        <v>136</v>
      </c>
      <c r="D780" t="s">
        <v>166</v>
      </c>
      <c r="E780" t="str">
        <f t="shared" ref="E780:E843" si="73">_xlfn.CONCAT(B780, " (Org#=",Q780, "| Campus#=",R780, ", GiftType#=",T780,", Fund#=",AD780,")")</f>
        <v>Load Scenario 779 (Org#=1| Campus#=1, GiftType#=2, Fund#=1)</v>
      </c>
      <c r="F780" s="24" t="str">
        <f t="shared" ref="F780:F843" si="74">_xlfn.CONCAT("CampusName=",P780, "|GiftType=",S780, "| DonatePurchaseGoal=",U780,"|FundName= ",AC780,"| CategoryName=",AE780)</f>
        <v>CampusName=Main Campus|GiftType=Donate| DonatePurchaseGoal=Donate|FundName= General Giving| CategoryName=</v>
      </c>
      <c r="G780" s="24" t="str">
        <f t="shared" ref="G780:G843" si="75">_xlfn.CONCAT(E780," - Using '",P780,"',  '", U780, "', using '", AF780, "' of '",AG780, "', with a '",AH780, "' transaction using a '",BH780, "' payment type '", BL780,"' with account '",BN780, "' number '",BO780, "' Submit = '",CB780,"'")</f>
        <v>Load Scenario 779 (Org#=1| Campus#=1, GiftType#=2, Fund#=1) - Using 'Main Campus',  'Donate', using 'AmountCurrency' of '10', with a 'One-Time' transaction using a 'New Credit Card' payment type 'Visa' with account 'Visa_Personal' number '4111 1111 1111 1111' Submit = 'Yes'</v>
      </c>
      <c r="H780" s="24" t="str">
        <f t="shared" ref="H780:H843" si="76">_xlfn.CONCAT("Environment= ",I780,",  User= ",K780)</f>
        <v>Environment= https://sg-dev-web.securegive.com/,  User= testing+779+load@securegive.com</v>
      </c>
      <c r="I780" s="34" t="s">
        <v>244</v>
      </c>
      <c r="J780" t="s">
        <v>272</v>
      </c>
      <c r="K780" s="34" t="s">
        <v>2536</v>
      </c>
      <c r="L780" t="s">
        <v>271</v>
      </c>
      <c r="M780" t="s">
        <v>55</v>
      </c>
      <c r="N780" t="s">
        <v>55</v>
      </c>
      <c r="O780" s="1" t="s">
        <v>92</v>
      </c>
      <c r="P780" t="s">
        <v>13</v>
      </c>
      <c r="Q780">
        <v>1</v>
      </c>
      <c r="R780" s="24">
        <v>1</v>
      </c>
      <c r="S780" s="7" t="s">
        <v>213</v>
      </c>
      <c r="T780" s="7">
        <v>2</v>
      </c>
      <c r="U780" s="7" t="s">
        <v>213</v>
      </c>
      <c r="V780" s="26" t="s">
        <v>55</v>
      </c>
      <c r="W780" s="22" t="s">
        <v>55</v>
      </c>
      <c r="X780" s="32" t="s">
        <v>55</v>
      </c>
      <c r="Y780" s="32" t="s">
        <v>55</v>
      </c>
      <c r="Z780" s="22" t="s">
        <v>55</v>
      </c>
      <c r="AA780" s="22" t="s">
        <v>55</v>
      </c>
      <c r="AB780" s="22" t="s">
        <v>55</v>
      </c>
      <c r="AC780" t="s">
        <v>60</v>
      </c>
      <c r="AD780">
        <v>1</v>
      </c>
      <c r="AF780" t="s">
        <v>24</v>
      </c>
      <c r="AG780">
        <v>10</v>
      </c>
      <c r="AH780" t="s">
        <v>17</v>
      </c>
      <c r="AI780" s="5" t="s">
        <v>55</v>
      </c>
      <c r="AJ780" s="5" t="s">
        <v>55</v>
      </c>
      <c r="AK780" s="32" t="s">
        <v>55</v>
      </c>
      <c r="AL780" s="22" t="s">
        <v>55</v>
      </c>
      <c r="AM780" s="32" t="s">
        <v>55</v>
      </c>
      <c r="AN780" s="32" t="s">
        <v>55</v>
      </c>
      <c r="AO780" s="22" t="str">
        <f t="shared" si="72"/>
        <v>One-Time gift on N/A basis charged on N/A Delayed start date of N/A ending on N/A</v>
      </c>
      <c r="AP780" t="s">
        <v>38</v>
      </c>
      <c r="AQ780" s="5" t="s">
        <v>64</v>
      </c>
      <c r="AR780" s="5" t="s">
        <v>181</v>
      </c>
      <c r="AS780" s="5" t="s">
        <v>64</v>
      </c>
      <c r="AT780" s="5"/>
      <c r="AU780" t="s">
        <v>38</v>
      </c>
      <c r="AV780" t="s">
        <v>38</v>
      </c>
      <c r="AW780" t="s">
        <v>38</v>
      </c>
      <c r="AX780" t="s">
        <v>90</v>
      </c>
      <c r="AY780" s="35" t="s">
        <v>3430</v>
      </c>
      <c r="AZ780" s="36" t="s">
        <v>3567</v>
      </c>
      <c r="BA780" s="36" t="s">
        <v>4472</v>
      </c>
      <c r="BB780" s="36" t="s">
        <v>6391</v>
      </c>
      <c r="BC780" s="37"/>
      <c r="BD780" s="36" t="s">
        <v>5276</v>
      </c>
      <c r="BE780" s="36" t="s">
        <v>5223</v>
      </c>
      <c r="BF780" t="s">
        <v>87</v>
      </c>
      <c r="BG780" s="39">
        <v>57566</v>
      </c>
      <c r="BH780" t="s">
        <v>53</v>
      </c>
      <c r="BI780" t="s">
        <v>221</v>
      </c>
      <c r="BJ780" s="5" t="s">
        <v>55</v>
      </c>
      <c r="BK780" t="s">
        <v>37</v>
      </c>
      <c r="BL780" t="s">
        <v>237</v>
      </c>
      <c r="BM780" t="s">
        <v>111</v>
      </c>
      <c r="BN780" t="s">
        <v>121</v>
      </c>
      <c r="BO780" t="s">
        <v>98</v>
      </c>
      <c r="BP780" s="4">
        <v>44188</v>
      </c>
      <c r="BQ780">
        <v>123</v>
      </c>
      <c r="BR780" s="5" t="s">
        <v>55</v>
      </c>
      <c r="BS780" t="s">
        <v>50</v>
      </c>
      <c r="BT780">
        <v>30215</v>
      </c>
      <c r="BU780" t="s">
        <v>38</v>
      </c>
      <c r="BV780" t="s">
        <v>38</v>
      </c>
      <c r="BW780" s="5" t="s">
        <v>55</v>
      </c>
      <c r="BX780" s="22" t="s">
        <v>55</v>
      </c>
      <c r="BY780" s="5" t="s">
        <v>55</v>
      </c>
      <c r="BZ780" s="5" t="s">
        <v>55</v>
      </c>
      <c r="CA780" t="s">
        <v>37</v>
      </c>
      <c r="CB780" t="s">
        <v>37</v>
      </c>
      <c r="CC780" t="s">
        <v>55</v>
      </c>
    </row>
    <row r="781" spans="1:81" ht="17" customHeight="1" x14ac:dyDescent="0.2">
      <c r="A781" s="7" t="s">
        <v>37</v>
      </c>
      <c r="B781" t="s">
        <v>1044</v>
      </c>
      <c r="C781" t="s">
        <v>136</v>
      </c>
      <c r="D781" t="s">
        <v>166</v>
      </c>
      <c r="E781" t="str">
        <f t="shared" si="73"/>
        <v>Load Scenario 780 (Org#=1| Campus#=1, GiftType#=2, Fund#=1)</v>
      </c>
      <c r="F781" s="24" t="str">
        <f t="shared" si="74"/>
        <v>CampusName=Main Campus|GiftType=Donate| DonatePurchaseGoal=Donate|FundName= General Giving| CategoryName=</v>
      </c>
      <c r="G781" s="24" t="str">
        <f t="shared" si="75"/>
        <v>Load Scenario 780 (Org#=1| Campus#=1, GiftType#=2, Fund#=1) - Using 'Main Campus',  'Donate', using 'AmountCurrency' of '10', with a 'One-Time' transaction using a 'New Credit Card' payment type 'Visa' with account 'Visa_Corporate_Purchase' number '4055 0111 1111 1111' Submit = 'Yes'</v>
      </c>
      <c r="H781" s="24" t="str">
        <f t="shared" si="76"/>
        <v>Environment= https://sg-dev-web.securegive.com/,  User= testing+780+load@securegive.com</v>
      </c>
      <c r="I781" s="34" t="s">
        <v>244</v>
      </c>
      <c r="J781" t="s">
        <v>272</v>
      </c>
      <c r="K781" s="34" t="s">
        <v>2537</v>
      </c>
      <c r="L781" t="s">
        <v>271</v>
      </c>
      <c r="M781" t="s">
        <v>55</v>
      </c>
      <c r="N781" t="s">
        <v>55</v>
      </c>
      <c r="O781" s="1" t="s">
        <v>92</v>
      </c>
      <c r="P781" t="s">
        <v>13</v>
      </c>
      <c r="Q781">
        <v>1</v>
      </c>
      <c r="R781" s="24">
        <v>1</v>
      </c>
      <c r="S781" s="7" t="s">
        <v>213</v>
      </c>
      <c r="T781" s="7">
        <v>2</v>
      </c>
      <c r="U781" s="7" t="s">
        <v>213</v>
      </c>
      <c r="V781" s="26" t="s">
        <v>55</v>
      </c>
      <c r="W781" s="22" t="s">
        <v>55</v>
      </c>
      <c r="X781" s="32" t="s">
        <v>55</v>
      </c>
      <c r="Y781" s="32" t="s">
        <v>55</v>
      </c>
      <c r="Z781" s="22" t="s">
        <v>55</v>
      </c>
      <c r="AA781" s="22" t="s">
        <v>55</v>
      </c>
      <c r="AB781" s="22" t="s">
        <v>55</v>
      </c>
      <c r="AC781" t="s">
        <v>60</v>
      </c>
      <c r="AD781">
        <v>1</v>
      </c>
      <c r="AF781" t="s">
        <v>24</v>
      </c>
      <c r="AG781">
        <v>10</v>
      </c>
      <c r="AH781" t="s">
        <v>17</v>
      </c>
      <c r="AI781" s="5" t="s">
        <v>55</v>
      </c>
      <c r="AJ781" s="5" t="s">
        <v>55</v>
      </c>
      <c r="AK781" s="32" t="s">
        <v>55</v>
      </c>
      <c r="AL781" s="22" t="s">
        <v>55</v>
      </c>
      <c r="AM781" s="32" t="s">
        <v>55</v>
      </c>
      <c r="AN781" s="32" t="s">
        <v>55</v>
      </c>
      <c r="AO781" s="22" t="str">
        <f t="shared" si="72"/>
        <v>One-Time gift on N/A basis charged on N/A Delayed start date of N/A ending on N/A</v>
      </c>
      <c r="AP781" t="s">
        <v>38</v>
      </c>
      <c r="AQ781" s="5" t="s">
        <v>64</v>
      </c>
      <c r="AR781" s="5" t="s">
        <v>181</v>
      </c>
      <c r="AS781" s="5" t="s">
        <v>64</v>
      </c>
      <c r="AT781" s="5"/>
      <c r="AU781" t="s">
        <v>38</v>
      </c>
      <c r="AV781" t="s">
        <v>38</v>
      </c>
      <c r="AW781" t="s">
        <v>38</v>
      </c>
      <c r="AX781" t="s">
        <v>90</v>
      </c>
      <c r="AY781" s="35" t="s">
        <v>3425</v>
      </c>
      <c r="AZ781" s="36" t="s">
        <v>3261</v>
      </c>
      <c r="BA781" s="36" t="s">
        <v>4473</v>
      </c>
      <c r="BB781" s="36" t="s">
        <v>6392</v>
      </c>
      <c r="BC781" s="37"/>
      <c r="BD781" s="36" t="s">
        <v>5739</v>
      </c>
      <c r="BE781" s="36" t="s">
        <v>5379</v>
      </c>
      <c r="BF781" t="s">
        <v>87</v>
      </c>
      <c r="BG781" s="39">
        <v>73895</v>
      </c>
      <c r="BH781" t="s">
        <v>53</v>
      </c>
      <c r="BI781" t="s">
        <v>221</v>
      </c>
      <c r="BJ781" s="5" t="s">
        <v>55</v>
      </c>
      <c r="BK781" t="s">
        <v>37</v>
      </c>
      <c r="BL781" t="s">
        <v>237</v>
      </c>
      <c r="BM781" t="s">
        <v>111</v>
      </c>
      <c r="BN781" t="s">
        <v>106</v>
      </c>
      <c r="BO781" t="s">
        <v>100</v>
      </c>
      <c r="BP781" s="4">
        <v>44188</v>
      </c>
      <c r="BQ781">
        <v>123</v>
      </c>
      <c r="BR781" s="5" t="s">
        <v>55</v>
      </c>
      <c r="BS781" t="s">
        <v>172</v>
      </c>
      <c r="BT781">
        <v>30215</v>
      </c>
      <c r="BU781" t="s">
        <v>38</v>
      </c>
      <c r="BV781" t="s">
        <v>38</v>
      </c>
      <c r="BW781" s="5" t="s">
        <v>55</v>
      </c>
      <c r="BX781" s="22" t="s">
        <v>55</v>
      </c>
      <c r="BY781" s="5" t="s">
        <v>55</v>
      </c>
      <c r="BZ781" s="5" t="s">
        <v>55</v>
      </c>
      <c r="CA781" t="s">
        <v>37</v>
      </c>
      <c r="CB781" t="s">
        <v>37</v>
      </c>
      <c r="CC781" t="s">
        <v>55</v>
      </c>
    </row>
    <row r="782" spans="1:81" x14ac:dyDescent="0.2">
      <c r="A782" s="7" t="s">
        <v>37</v>
      </c>
      <c r="B782" t="s">
        <v>1045</v>
      </c>
      <c r="C782" t="s">
        <v>136</v>
      </c>
      <c r="D782" t="s">
        <v>166</v>
      </c>
      <c r="E782" t="str">
        <f t="shared" si="73"/>
        <v>Load Scenario 781 (Org#=1| Campus#=1, GiftType#=2, Fund#=1)</v>
      </c>
      <c r="F782" s="24" t="str">
        <f t="shared" si="74"/>
        <v>CampusName=Main Campus|GiftType=Donate| DonatePurchaseGoal=Donate|FundName= General Giving| CategoryName=</v>
      </c>
      <c r="G782" s="24" t="str">
        <f t="shared" si="75"/>
        <v>Load Scenario 781 (Org#=1| Campus#=1, GiftType#=2, Fund#=1) - Using 'Main Campus',  'Donate', using 'AmountCurrency' of '14', with a 'One-Time' transaction using a 'New Credit Card' payment type 'Visa' with account 'Mastercard_Personal' number '5454 5454 5454 5454' Submit = 'Yes'</v>
      </c>
      <c r="H782" s="24" t="str">
        <f t="shared" si="76"/>
        <v>Environment= https://sg-dev-web.securegive.com/,  User= testing+781+load@securegive.com</v>
      </c>
      <c r="I782" s="34" t="s">
        <v>244</v>
      </c>
      <c r="J782" t="s">
        <v>272</v>
      </c>
      <c r="K782" s="34" t="s">
        <v>2538</v>
      </c>
      <c r="L782" t="s">
        <v>271</v>
      </c>
      <c r="M782" t="s">
        <v>55</v>
      </c>
      <c r="N782" t="s">
        <v>55</v>
      </c>
      <c r="O782" s="1" t="s">
        <v>92</v>
      </c>
      <c r="P782" t="s">
        <v>13</v>
      </c>
      <c r="Q782">
        <v>1</v>
      </c>
      <c r="R782" s="24">
        <v>1</v>
      </c>
      <c r="S782" s="7" t="s">
        <v>213</v>
      </c>
      <c r="T782" s="7">
        <v>2</v>
      </c>
      <c r="U782" s="7" t="s">
        <v>213</v>
      </c>
      <c r="V782" s="26" t="s">
        <v>55</v>
      </c>
      <c r="W782" s="22" t="s">
        <v>55</v>
      </c>
      <c r="X782" s="32" t="s">
        <v>55</v>
      </c>
      <c r="Y782" s="32" t="s">
        <v>55</v>
      </c>
      <c r="Z782" s="22" t="s">
        <v>55</v>
      </c>
      <c r="AA782" s="22" t="s">
        <v>55</v>
      </c>
      <c r="AB782" s="22" t="s">
        <v>55</v>
      </c>
      <c r="AC782" t="s">
        <v>60</v>
      </c>
      <c r="AD782">
        <v>1</v>
      </c>
      <c r="AF782" t="s">
        <v>24</v>
      </c>
      <c r="AG782">
        <v>14</v>
      </c>
      <c r="AH782" t="s">
        <v>17</v>
      </c>
      <c r="AI782" s="5" t="s">
        <v>55</v>
      </c>
      <c r="AJ782" s="5" t="s">
        <v>55</v>
      </c>
      <c r="AK782" s="32" t="s">
        <v>55</v>
      </c>
      <c r="AL782" s="22" t="s">
        <v>55</v>
      </c>
      <c r="AM782" s="32" t="s">
        <v>55</v>
      </c>
      <c r="AN782" s="32" t="s">
        <v>55</v>
      </c>
      <c r="AO782" s="22" t="str">
        <f t="shared" si="72"/>
        <v>One-Time gift on N/A basis charged on N/A Delayed start date of N/A ending on N/A</v>
      </c>
      <c r="AP782" t="s">
        <v>38</v>
      </c>
      <c r="AQ782" s="5" t="s">
        <v>64</v>
      </c>
      <c r="AR782" s="5" t="s">
        <v>181</v>
      </c>
      <c r="AS782" s="5" t="s">
        <v>64</v>
      </c>
      <c r="AT782" s="5"/>
      <c r="AU782" t="s">
        <v>38</v>
      </c>
      <c r="AV782" t="s">
        <v>38</v>
      </c>
      <c r="AW782" t="s">
        <v>38</v>
      </c>
      <c r="AX782" t="s">
        <v>90</v>
      </c>
      <c r="AY782" s="35" t="s">
        <v>3519</v>
      </c>
      <c r="AZ782" s="36" t="s">
        <v>3396</v>
      </c>
      <c r="BA782" s="36" t="s">
        <v>4474</v>
      </c>
      <c r="BB782" s="36" t="s">
        <v>6022</v>
      </c>
      <c r="BC782" s="37"/>
      <c r="BD782" s="36" t="s">
        <v>5830</v>
      </c>
      <c r="BE782" s="36" t="s">
        <v>3399</v>
      </c>
      <c r="BF782" t="s">
        <v>87</v>
      </c>
      <c r="BG782" s="39">
        <v>55134</v>
      </c>
      <c r="BH782" t="s">
        <v>53</v>
      </c>
      <c r="BI782" t="s">
        <v>221</v>
      </c>
      <c r="BJ782" s="5" t="s">
        <v>55</v>
      </c>
      <c r="BK782" t="s">
        <v>37</v>
      </c>
      <c r="BL782" t="s">
        <v>237</v>
      </c>
      <c r="BM782" t="s">
        <v>111</v>
      </c>
      <c r="BN782" t="s">
        <v>122</v>
      </c>
      <c r="BO782" t="s">
        <v>101</v>
      </c>
      <c r="BP782" s="4">
        <v>44188</v>
      </c>
      <c r="BQ782">
        <v>123</v>
      </c>
      <c r="BR782" s="5" t="s">
        <v>55</v>
      </c>
      <c r="BS782" t="s">
        <v>173</v>
      </c>
      <c r="BT782">
        <v>30215</v>
      </c>
      <c r="BU782" t="s">
        <v>38</v>
      </c>
      <c r="BV782" t="s">
        <v>38</v>
      </c>
      <c r="BW782" s="5" t="s">
        <v>55</v>
      </c>
      <c r="BX782" s="22" t="s">
        <v>55</v>
      </c>
      <c r="BY782" s="5" t="s">
        <v>55</v>
      </c>
      <c r="BZ782" s="5" t="s">
        <v>55</v>
      </c>
      <c r="CA782" t="s">
        <v>38</v>
      </c>
      <c r="CB782" t="s">
        <v>37</v>
      </c>
      <c r="CC782" t="s">
        <v>55</v>
      </c>
    </row>
    <row r="783" spans="1:81" x14ac:dyDescent="0.2">
      <c r="A783" s="7" t="s">
        <v>37</v>
      </c>
      <c r="B783" t="s">
        <v>1046</v>
      </c>
      <c r="C783" t="s">
        <v>136</v>
      </c>
      <c r="D783" t="s">
        <v>166</v>
      </c>
      <c r="E783" t="str">
        <f t="shared" si="73"/>
        <v>Load Scenario 782 (Org#=1| Campus#=1, GiftType#=2, Fund#=1)</v>
      </c>
      <c r="F783" s="24" t="str">
        <f t="shared" si="74"/>
        <v>CampusName=Main Campus|GiftType=Donate| DonatePurchaseGoal=Donate|FundName= General Giving| CategoryName=</v>
      </c>
      <c r="G783" s="24" t="str">
        <f t="shared" si="75"/>
        <v>Load Scenario 782 (Org#=1| Campus#=1, GiftType#=2, Fund#=1) - Using 'Main Campus',  'Donate', using 'AmountCurrency' of '15', with a 'One-Time' transaction using a 'New Credit Card' payment type 'Mastercard' with account 'Mastercard_Corporate' number '5405 2222 2222 2226' Submit = 'Yes'</v>
      </c>
      <c r="H783" s="24" t="str">
        <f t="shared" si="76"/>
        <v>Environment= https://sg-dev-web.securegive.com/,  User= testing+782+load@securegive.com</v>
      </c>
      <c r="I783" s="34" t="s">
        <v>244</v>
      </c>
      <c r="J783" t="s">
        <v>272</v>
      </c>
      <c r="K783" s="34" t="s">
        <v>2539</v>
      </c>
      <c r="L783" t="s">
        <v>271</v>
      </c>
      <c r="M783" t="s">
        <v>55</v>
      </c>
      <c r="N783" t="s">
        <v>55</v>
      </c>
      <c r="O783" s="1" t="s">
        <v>92</v>
      </c>
      <c r="P783" t="s">
        <v>13</v>
      </c>
      <c r="Q783">
        <v>1</v>
      </c>
      <c r="R783" s="24">
        <v>1</v>
      </c>
      <c r="S783" s="7" t="s">
        <v>213</v>
      </c>
      <c r="T783" s="7">
        <v>2</v>
      </c>
      <c r="U783" s="7" t="s">
        <v>213</v>
      </c>
      <c r="V783" s="26" t="s">
        <v>55</v>
      </c>
      <c r="W783" s="22" t="s">
        <v>55</v>
      </c>
      <c r="X783" s="32" t="s">
        <v>55</v>
      </c>
      <c r="Y783" s="32" t="s">
        <v>55</v>
      </c>
      <c r="Z783" s="22" t="s">
        <v>55</v>
      </c>
      <c r="AA783" s="22" t="s">
        <v>55</v>
      </c>
      <c r="AB783" s="22" t="s">
        <v>55</v>
      </c>
      <c r="AC783" t="s">
        <v>60</v>
      </c>
      <c r="AD783">
        <v>1</v>
      </c>
      <c r="AF783" t="s">
        <v>24</v>
      </c>
      <c r="AG783">
        <v>15</v>
      </c>
      <c r="AH783" t="s">
        <v>17</v>
      </c>
      <c r="AI783" s="5" t="s">
        <v>55</v>
      </c>
      <c r="AJ783" s="5" t="s">
        <v>55</v>
      </c>
      <c r="AK783" s="32" t="s">
        <v>55</v>
      </c>
      <c r="AL783" s="22" t="s">
        <v>55</v>
      </c>
      <c r="AM783" s="32" t="s">
        <v>55</v>
      </c>
      <c r="AN783" s="32" t="s">
        <v>55</v>
      </c>
      <c r="AO783" s="22" t="str">
        <f t="shared" si="72"/>
        <v>One-Time gift on N/A basis charged on N/A Delayed start date of N/A ending on N/A</v>
      </c>
      <c r="AP783" t="s">
        <v>38</v>
      </c>
      <c r="AQ783" s="5" t="s">
        <v>64</v>
      </c>
      <c r="AR783" s="5" t="s">
        <v>181</v>
      </c>
      <c r="AS783" s="5" t="s">
        <v>64</v>
      </c>
      <c r="AT783" s="5"/>
      <c r="AU783" t="s">
        <v>38</v>
      </c>
      <c r="AV783" t="s">
        <v>38</v>
      </c>
      <c r="AW783" t="s">
        <v>38</v>
      </c>
      <c r="AX783" t="s">
        <v>90</v>
      </c>
      <c r="AY783" s="35" t="s">
        <v>3573</v>
      </c>
      <c r="AZ783" s="36" t="s">
        <v>3581</v>
      </c>
      <c r="BA783" s="36" t="s">
        <v>4475</v>
      </c>
      <c r="BB783" s="36" t="s">
        <v>6393</v>
      </c>
      <c r="BC783" s="37"/>
      <c r="BD783" s="36" t="s">
        <v>6142</v>
      </c>
      <c r="BE783" s="36" t="s">
        <v>5195</v>
      </c>
      <c r="BF783" t="s">
        <v>87</v>
      </c>
      <c r="BG783" s="39">
        <v>82868</v>
      </c>
      <c r="BH783" t="s">
        <v>53</v>
      </c>
      <c r="BI783" t="s">
        <v>221</v>
      </c>
      <c r="BJ783" s="5" t="s">
        <v>55</v>
      </c>
      <c r="BK783" t="s">
        <v>37</v>
      </c>
      <c r="BL783" t="s">
        <v>238</v>
      </c>
      <c r="BM783" t="s">
        <v>111</v>
      </c>
      <c r="BN783" t="s">
        <v>123</v>
      </c>
      <c r="BO783" t="s">
        <v>103</v>
      </c>
      <c r="BP783" s="4">
        <v>44188</v>
      </c>
      <c r="BQ783">
        <v>123</v>
      </c>
      <c r="BR783" s="5" t="s">
        <v>55</v>
      </c>
      <c r="BS783" t="s">
        <v>174</v>
      </c>
      <c r="BT783">
        <v>30215</v>
      </c>
      <c r="BU783" t="s">
        <v>38</v>
      </c>
      <c r="BV783" t="s">
        <v>38</v>
      </c>
      <c r="BW783" s="5" t="s">
        <v>55</v>
      </c>
      <c r="BX783" s="22" t="s">
        <v>55</v>
      </c>
      <c r="BY783" s="5" t="s">
        <v>55</v>
      </c>
      <c r="BZ783" s="5" t="s">
        <v>55</v>
      </c>
      <c r="CA783" t="s">
        <v>38</v>
      </c>
      <c r="CB783" t="s">
        <v>37</v>
      </c>
      <c r="CC783" t="s">
        <v>55</v>
      </c>
    </row>
    <row r="784" spans="1:81" x14ac:dyDescent="0.2">
      <c r="A784" s="7" t="s">
        <v>37</v>
      </c>
      <c r="B784" t="s">
        <v>1047</v>
      </c>
      <c r="C784" t="s">
        <v>136</v>
      </c>
      <c r="D784" t="s">
        <v>166</v>
      </c>
      <c r="E784" t="str">
        <f t="shared" si="73"/>
        <v>Load Scenario 783 (Org#=1| Campus#=1, GiftType#=2, Fund#=1)</v>
      </c>
      <c r="F784" s="24" t="str">
        <f t="shared" si="74"/>
        <v>CampusName=Main Campus|GiftType=Donate| DonatePurchaseGoal=Donate|FundName= General Giving| CategoryName=</v>
      </c>
      <c r="G784" s="24" t="str">
        <f t="shared" si="75"/>
        <v>Load Scenario 783 (Org#=1| Campus#=1, GiftType#=2, Fund#=1) - Using 'Main Campus',  'Donate', using 'AmountCurrency' of '16', with a 'One-Time' transaction using a 'New Credit Card' payment type 'Discover' with account 'Discover' number '6011 0009 9550 0000' Submit = 'Yes'</v>
      </c>
      <c r="H784" s="24" t="str">
        <f t="shared" si="76"/>
        <v>Environment= https://sg-dev-web.securegive.com/,  User= testing+783+load@securegive.com</v>
      </c>
      <c r="I784" s="34" t="s">
        <v>244</v>
      </c>
      <c r="J784" t="s">
        <v>272</v>
      </c>
      <c r="K784" s="34" t="s">
        <v>2540</v>
      </c>
      <c r="L784" t="s">
        <v>271</v>
      </c>
      <c r="M784" t="s">
        <v>55</v>
      </c>
      <c r="N784" t="s">
        <v>55</v>
      </c>
      <c r="O784" s="1" t="s">
        <v>92</v>
      </c>
      <c r="P784" t="s">
        <v>13</v>
      </c>
      <c r="Q784">
        <v>1</v>
      </c>
      <c r="R784" s="24">
        <v>1</v>
      </c>
      <c r="S784" s="7" t="s">
        <v>213</v>
      </c>
      <c r="T784" s="7">
        <v>2</v>
      </c>
      <c r="U784" s="7" t="s">
        <v>213</v>
      </c>
      <c r="V784" s="26" t="s">
        <v>55</v>
      </c>
      <c r="W784" s="22" t="s">
        <v>55</v>
      </c>
      <c r="X784" s="32" t="s">
        <v>55</v>
      </c>
      <c r="Y784" s="32" t="s">
        <v>55</v>
      </c>
      <c r="Z784" s="22" t="s">
        <v>55</v>
      </c>
      <c r="AA784" s="22" t="s">
        <v>55</v>
      </c>
      <c r="AB784" s="22" t="s">
        <v>55</v>
      </c>
      <c r="AC784" t="s">
        <v>60</v>
      </c>
      <c r="AD784">
        <v>1</v>
      </c>
      <c r="AF784" t="s">
        <v>24</v>
      </c>
      <c r="AG784">
        <v>16</v>
      </c>
      <c r="AH784" t="s">
        <v>17</v>
      </c>
      <c r="AI784" s="5" t="s">
        <v>55</v>
      </c>
      <c r="AJ784" s="5" t="s">
        <v>55</v>
      </c>
      <c r="AK784" s="32" t="s">
        <v>55</v>
      </c>
      <c r="AL784" s="22" t="s">
        <v>55</v>
      </c>
      <c r="AM784" s="32" t="s">
        <v>55</v>
      </c>
      <c r="AN784" s="32" t="s">
        <v>55</v>
      </c>
      <c r="AO784" s="22" t="str">
        <f t="shared" si="72"/>
        <v>One-Time gift on N/A basis charged on N/A Delayed start date of N/A ending on N/A</v>
      </c>
      <c r="AP784" t="s">
        <v>38</v>
      </c>
      <c r="AQ784" s="5" t="s">
        <v>64</v>
      </c>
      <c r="AR784" s="5" t="s">
        <v>181</v>
      </c>
      <c r="AS784" s="5" t="s">
        <v>64</v>
      </c>
      <c r="AT784" s="5"/>
      <c r="AU784" t="s">
        <v>38</v>
      </c>
      <c r="AV784" t="s">
        <v>38</v>
      </c>
      <c r="AW784" t="s">
        <v>38</v>
      </c>
      <c r="AX784" t="s">
        <v>90</v>
      </c>
      <c r="AY784" s="35" t="s">
        <v>78</v>
      </c>
      <c r="AZ784" s="36" t="s">
        <v>3308</v>
      </c>
      <c r="BA784" s="36" t="s">
        <v>4476</v>
      </c>
      <c r="BB784" s="36" t="s">
        <v>6394</v>
      </c>
      <c r="BC784" s="37"/>
      <c r="BD784" s="36" t="s">
        <v>3356</v>
      </c>
      <c r="BE784" s="36" t="s">
        <v>5198</v>
      </c>
      <c r="BF784" t="s">
        <v>87</v>
      </c>
      <c r="BG784" s="39">
        <v>5997</v>
      </c>
      <c r="BH784" t="s">
        <v>53</v>
      </c>
      <c r="BI784" t="s">
        <v>221</v>
      </c>
      <c r="BJ784" s="5" t="s">
        <v>55</v>
      </c>
      <c r="BK784" t="s">
        <v>37</v>
      </c>
      <c r="BL784" t="s">
        <v>96</v>
      </c>
      <c r="BM784" t="s">
        <v>111</v>
      </c>
      <c r="BN784" t="s">
        <v>96</v>
      </c>
      <c r="BO784" t="s">
        <v>104</v>
      </c>
      <c r="BP784" s="4">
        <v>44188</v>
      </c>
      <c r="BQ784">
        <v>123</v>
      </c>
      <c r="BR784" s="5" t="s">
        <v>55</v>
      </c>
      <c r="BS784" t="s">
        <v>175</v>
      </c>
      <c r="BT784">
        <v>30215</v>
      </c>
      <c r="BU784" t="s">
        <v>38</v>
      </c>
      <c r="BV784" t="s">
        <v>38</v>
      </c>
      <c r="BW784" s="5" t="s">
        <v>55</v>
      </c>
      <c r="BX784" s="22" t="s">
        <v>55</v>
      </c>
      <c r="BY784" s="5" t="s">
        <v>55</v>
      </c>
      <c r="BZ784" s="5" t="s">
        <v>55</v>
      </c>
      <c r="CA784" t="s">
        <v>37</v>
      </c>
      <c r="CB784" t="s">
        <v>37</v>
      </c>
      <c r="CC784" t="s">
        <v>55</v>
      </c>
    </row>
    <row r="785" spans="1:81" x14ac:dyDescent="0.2">
      <c r="A785" s="7" t="s">
        <v>37</v>
      </c>
      <c r="B785" t="s">
        <v>1048</v>
      </c>
      <c r="C785" t="s">
        <v>136</v>
      </c>
      <c r="D785" t="s">
        <v>166</v>
      </c>
      <c r="E785" t="str">
        <f t="shared" si="73"/>
        <v>Load Scenario 784 (Org#=1| Campus#=1, GiftType#=2, Fund#=1)</v>
      </c>
      <c r="F785" s="24" t="str">
        <f t="shared" si="74"/>
        <v>CampusName=Main Campus|GiftType=Donate| DonatePurchaseGoal=Donate|FundName= General Giving| CategoryName=</v>
      </c>
      <c r="G785" s="24" t="str">
        <f t="shared" si="75"/>
        <v>Load Scenario 784 (Org#=1| Campus#=1, GiftType#=2, Fund#=1) - Using 'Main Campus',  'Donate', using 'AmountCurrency' of '10', with a 'One-Time' transaction using a 'New Credit Card' payment type 'Amex' with account 'American_Express' number '3714 496353 98431' Submit = 'Yes'</v>
      </c>
      <c r="H785" s="24" t="str">
        <f t="shared" si="76"/>
        <v>Environment= https://sg-dev-web.securegive.com/,  User= testing+784+load@securegive.com</v>
      </c>
      <c r="I785" s="34" t="s">
        <v>244</v>
      </c>
      <c r="J785" t="s">
        <v>272</v>
      </c>
      <c r="K785" s="34" t="s">
        <v>2541</v>
      </c>
      <c r="L785" t="s">
        <v>271</v>
      </c>
      <c r="M785" t="s">
        <v>55</v>
      </c>
      <c r="N785" t="s">
        <v>55</v>
      </c>
      <c r="O785" s="1" t="s">
        <v>92</v>
      </c>
      <c r="P785" t="s">
        <v>13</v>
      </c>
      <c r="Q785">
        <v>1</v>
      </c>
      <c r="R785" s="24">
        <v>1</v>
      </c>
      <c r="S785" s="7" t="s">
        <v>213</v>
      </c>
      <c r="T785" s="7">
        <v>2</v>
      </c>
      <c r="U785" s="7" t="s">
        <v>213</v>
      </c>
      <c r="V785" s="26" t="s">
        <v>55</v>
      </c>
      <c r="W785" s="22" t="s">
        <v>55</v>
      </c>
      <c r="X785" s="32" t="s">
        <v>55</v>
      </c>
      <c r="Y785" s="32" t="s">
        <v>55</v>
      </c>
      <c r="Z785" s="22" t="s">
        <v>55</v>
      </c>
      <c r="AA785" s="22" t="s">
        <v>55</v>
      </c>
      <c r="AB785" s="22" t="s">
        <v>55</v>
      </c>
      <c r="AC785" t="s">
        <v>60</v>
      </c>
      <c r="AD785">
        <v>1</v>
      </c>
      <c r="AF785" t="s">
        <v>24</v>
      </c>
      <c r="AG785">
        <v>10</v>
      </c>
      <c r="AH785" t="s">
        <v>17</v>
      </c>
      <c r="AI785" s="5" t="s">
        <v>55</v>
      </c>
      <c r="AJ785" s="5" t="s">
        <v>55</v>
      </c>
      <c r="AK785" s="32" t="s">
        <v>55</v>
      </c>
      <c r="AL785" s="22" t="s">
        <v>55</v>
      </c>
      <c r="AM785" s="32" t="s">
        <v>55</v>
      </c>
      <c r="AN785" s="32" t="s">
        <v>55</v>
      </c>
      <c r="AO785" s="22" t="str">
        <f t="shared" si="72"/>
        <v>One-Time gift on N/A basis charged on N/A Delayed start date of N/A ending on N/A</v>
      </c>
      <c r="AP785" t="s">
        <v>38</v>
      </c>
      <c r="AQ785" s="5" t="s">
        <v>64</v>
      </c>
      <c r="AR785" s="5" t="s">
        <v>181</v>
      </c>
      <c r="AS785" s="5" t="s">
        <v>64</v>
      </c>
      <c r="AT785" s="5"/>
      <c r="AU785" t="s">
        <v>38</v>
      </c>
      <c r="AV785" t="s">
        <v>38</v>
      </c>
      <c r="AW785" t="s">
        <v>38</v>
      </c>
      <c r="AX785" t="s">
        <v>90</v>
      </c>
      <c r="AY785" s="35" t="s">
        <v>3616</v>
      </c>
      <c r="AZ785" s="36" t="s">
        <v>3626</v>
      </c>
      <c r="BA785" s="36" t="s">
        <v>4477</v>
      </c>
      <c r="BB785" s="36" t="s">
        <v>6395</v>
      </c>
      <c r="BC785" s="37"/>
      <c r="BD785" s="36" t="s">
        <v>6344</v>
      </c>
      <c r="BE785" s="36" t="s">
        <v>5287</v>
      </c>
      <c r="BF785" t="s">
        <v>87</v>
      </c>
      <c r="BG785" s="39">
        <v>85125</v>
      </c>
      <c r="BH785" t="s">
        <v>53</v>
      </c>
      <c r="BI785" t="s">
        <v>221</v>
      </c>
      <c r="BJ785" s="5" t="s">
        <v>55</v>
      </c>
      <c r="BK785" t="s">
        <v>37</v>
      </c>
      <c r="BL785" t="s">
        <v>239</v>
      </c>
      <c r="BM785" t="s">
        <v>111</v>
      </c>
      <c r="BN785" t="s">
        <v>107</v>
      </c>
      <c r="BO785" t="s">
        <v>105</v>
      </c>
      <c r="BP785" s="4">
        <v>44188</v>
      </c>
      <c r="BQ785" s="5" t="s">
        <v>55</v>
      </c>
      <c r="BR785">
        <v>1234</v>
      </c>
      <c r="BS785" t="s">
        <v>176</v>
      </c>
      <c r="BT785">
        <v>30215</v>
      </c>
      <c r="BU785" t="s">
        <v>38</v>
      </c>
      <c r="BV785" t="s">
        <v>55</v>
      </c>
      <c r="BW785" s="5" t="s">
        <v>55</v>
      </c>
      <c r="BX785" s="22" t="s">
        <v>55</v>
      </c>
      <c r="BY785" s="5" t="s">
        <v>55</v>
      </c>
      <c r="BZ785" s="5" t="s">
        <v>55</v>
      </c>
      <c r="CA785" t="s">
        <v>37</v>
      </c>
      <c r="CB785" t="s">
        <v>37</v>
      </c>
      <c r="CC785" t="s">
        <v>55</v>
      </c>
    </row>
    <row r="786" spans="1:81" x14ac:dyDescent="0.2">
      <c r="A786" s="7" t="s">
        <v>37</v>
      </c>
      <c r="B786" t="s">
        <v>1049</v>
      </c>
      <c r="C786" t="s">
        <v>136</v>
      </c>
      <c r="D786" t="s">
        <v>166</v>
      </c>
      <c r="E786" t="str">
        <f t="shared" si="73"/>
        <v>Load Scenario 785 (Org#=1| Campus#=1, GiftType#=2, Fund#=1)</v>
      </c>
      <c r="F786" s="24" t="str">
        <f t="shared" si="74"/>
        <v>CampusName=Main Campus|GiftType=Donate| DonatePurchaseGoal=Donate|FundName= General Giving| CategoryName=</v>
      </c>
      <c r="G786" s="24" t="str">
        <f t="shared" si="75"/>
        <v>Load Scenario 785 (Org#=1| Campus#=1, GiftType#=2, Fund#=1) - Using 'Main Campus',  'Donate', using 'AmountCurrency' of '10', with a 'One-Time' transaction using a 'New Bank Account' payment type 'ach' with account 'NormalAccount' number '856667' Submit = 'Yes'</v>
      </c>
      <c r="H786" s="24" t="str">
        <f t="shared" si="76"/>
        <v>Environment= https://sg-dev-web.securegive.com/,  User= testing+785+load@securegive.com</v>
      </c>
      <c r="I786" s="34" t="s">
        <v>244</v>
      </c>
      <c r="J786" t="s">
        <v>272</v>
      </c>
      <c r="K786" s="34" t="s">
        <v>2542</v>
      </c>
      <c r="L786" t="s">
        <v>271</v>
      </c>
      <c r="M786" t="s">
        <v>55</v>
      </c>
      <c r="N786" t="s">
        <v>55</v>
      </c>
      <c r="O786" s="1" t="s">
        <v>92</v>
      </c>
      <c r="P786" t="s">
        <v>13</v>
      </c>
      <c r="Q786">
        <v>1</v>
      </c>
      <c r="R786" s="24">
        <v>1</v>
      </c>
      <c r="S786" s="7" t="s">
        <v>213</v>
      </c>
      <c r="T786" s="7">
        <v>2</v>
      </c>
      <c r="U786" s="7" t="s">
        <v>213</v>
      </c>
      <c r="V786" s="26" t="s">
        <v>55</v>
      </c>
      <c r="W786" s="22" t="s">
        <v>55</v>
      </c>
      <c r="X786" s="32" t="s">
        <v>55</v>
      </c>
      <c r="Y786" s="32" t="s">
        <v>55</v>
      </c>
      <c r="Z786" s="22" t="s">
        <v>55</v>
      </c>
      <c r="AA786" s="22" t="s">
        <v>55</v>
      </c>
      <c r="AB786" s="22" t="s">
        <v>55</v>
      </c>
      <c r="AC786" t="s">
        <v>60</v>
      </c>
      <c r="AD786">
        <v>1</v>
      </c>
      <c r="AF786" t="s">
        <v>24</v>
      </c>
      <c r="AG786">
        <v>10</v>
      </c>
      <c r="AH786" t="s">
        <v>17</v>
      </c>
      <c r="AI786" s="5" t="s">
        <v>55</v>
      </c>
      <c r="AJ786" s="5" t="s">
        <v>55</v>
      </c>
      <c r="AK786" s="32" t="s">
        <v>55</v>
      </c>
      <c r="AL786" s="22" t="s">
        <v>55</v>
      </c>
      <c r="AM786" s="32" t="s">
        <v>55</v>
      </c>
      <c r="AN786" s="32" t="s">
        <v>55</v>
      </c>
      <c r="AO786" s="22" t="str">
        <f t="shared" si="72"/>
        <v>One-Time gift on N/A basis charged on N/A Delayed start date of N/A ending on N/A</v>
      </c>
      <c r="AP786" t="s">
        <v>38</v>
      </c>
      <c r="AQ786" s="5" t="s">
        <v>64</v>
      </c>
      <c r="AR786" s="5" t="s">
        <v>181</v>
      </c>
      <c r="AS786" s="5" t="s">
        <v>64</v>
      </c>
      <c r="AT786" s="5"/>
      <c r="AU786" t="s">
        <v>38</v>
      </c>
      <c r="AV786" t="s">
        <v>38</v>
      </c>
      <c r="AW786" t="s">
        <v>38</v>
      </c>
      <c r="AX786" t="s">
        <v>90</v>
      </c>
      <c r="AY786" s="35" t="s">
        <v>3315</v>
      </c>
      <c r="AZ786" s="36" t="s">
        <v>3505</v>
      </c>
      <c r="BA786" s="36" t="s">
        <v>4478</v>
      </c>
      <c r="BB786" s="36" t="s">
        <v>6396</v>
      </c>
      <c r="BC786" s="37"/>
      <c r="BD786" s="36" t="s">
        <v>5613</v>
      </c>
      <c r="BE786" s="36" t="s">
        <v>5198</v>
      </c>
      <c r="BF786" t="s">
        <v>87</v>
      </c>
      <c r="BG786" s="39">
        <v>58388</v>
      </c>
      <c r="BH786" t="s">
        <v>126</v>
      </c>
      <c r="BI786" t="s">
        <v>221</v>
      </c>
      <c r="BJ786" s="5" t="s">
        <v>55</v>
      </c>
      <c r="BK786" s="5" t="s">
        <v>55</v>
      </c>
      <c r="BL786" t="s">
        <v>236</v>
      </c>
      <c r="BM786" t="s">
        <v>110</v>
      </c>
      <c r="BN786" t="s">
        <v>119</v>
      </c>
      <c r="BO786">
        <v>856667</v>
      </c>
      <c r="BP786" s="5" t="s">
        <v>55</v>
      </c>
      <c r="BQ786" s="5" t="s">
        <v>55</v>
      </c>
      <c r="BR786" s="5" t="s">
        <v>55</v>
      </c>
      <c r="BS786" s="5" t="s">
        <v>55</v>
      </c>
      <c r="BT786" s="5" t="s">
        <v>55</v>
      </c>
      <c r="BU786" s="5" t="s">
        <v>55</v>
      </c>
      <c r="BV786" t="s">
        <v>38</v>
      </c>
      <c r="BW786" t="s">
        <v>51</v>
      </c>
      <c r="BX786" s="6" t="s">
        <v>132</v>
      </c>
      <c r="BY786" t="s">
        <v>52</v>
      </c>
      <c r="BZ786" s="5" t="s">
        <v>131</v>
      </c>
      <c r="CA786" t="s">
        <v>38</v>
      </c>
      <c r="CB786" t="s">
        <v>37</v>
      </c>
      <c r="CC786" t="s">
        <v>215</v>
      </c>
    </row>
    <row r="787" spans="1:81" x14ac:dyDescent="0.2">
      <c r="A787" s="7" t="s">
        <v>37</v>
      </c>
      <c r="B787" t="s">
        <v>1050</v>
      </c>
      <c r="C787" t="s">
        <v>136</v>
      </c>
      <c r="D787" t="s">
        <v>166</v>
      </c>
      <c r="E787" t="str">
        <f t="shared" si="73"/>
        <v>Load Scenario 786 (Org#=1| Campus#=1, GiftType#=2, Fund#=1)</v>
      </c>
      <c r="F787" s="24" t="str">
        <f t="shared" si="74"/>
        <v>CampusName=Main Campus|GiftType=Donate| DonatePurchaseGoal=Donate|FundName= General Giving| CategoryName=</v>
      </c>
      <c r="G787" s="24" t="str">
        <f t="shared" si="75"/>
        <v>Load Scenario 786 (Org#=1| Campus#=1, GiftType#=2, Fund#=1) - Using 'Main Campus',  'Donate', using 'AmountCurrency' of '10', with a 'One-Time' transaction using a 'New Credit Card' payment type 'Visa' with account 'Visa_Personal' number '4111 1111 1111 1111' Submit = 'Yes'</v>
      </c>
      <c r="H787" s="24" t="str">
        <f t="shared" si="76"/>
        <v>Environment= https://sg-dev-web.securegive.com/,  User= testing+786+load@securegive.com</v>
      </c>
      <c r="I787" s="34" t="s">
        <v>244</v>
      </c>
      <c r="J787" t="s">
        <v>272</v>
      </c>
      <c r="K787" s="34" t="s">
        <v>2543</v>
      </c>
      <c r="L787" t="s">
        <v>271</v>
      </c>
      <c r="M787" t="s">
        <v>55</v>
      </c>
      <c r="N787" t="s">
        <v>55</v>
      </c>
      <c r="O787" s="1" t="s">
        <v>92</v>
      </c>
      <c r="P787" t="s">
        <v>13</v>
      </c>
      <c r="Q787">
        <v>1</v>
      </c>
      <c r="R787" s="24">
        <v>1</v>
      </c>
      <c r="S787" s="7" t="s">
        <v>213</v>
      </c>
      <c r="T787" s="7">
        <v>2</v>
      </c>
      <c r="U787" s="7" t="s">
        <v>213</v>
      </c>
      <c r="V787" s="26" t="s">
        <v>55</v>
      </c>
      <c r="W787" s="22" t="s">
        <v>55</v>
      </c>
      <c r="X787" s="32" t="s">
        <v>55</v>
      </c>
      <c r="Y787" s="32" t="s">
        <v>55</v>
      </c>
      <c r="Z787" s="22" t="s">
        <v>55</v>
      </c>
      <c r="AA787" s="22" t="s">
        <v>55</v>
      </c>
      <c r="AB787" s="22" t="s">
        <v>55</v>
      </c>
      <c r="AC787" t="s">
        <v>60</v>
      </c>
      <c r="AD787">
        <v>1</v>
      </c>
      <c r="AF787" t="s">
        <v>24</v>
      </c>
      <c r="AG787">
        <v>10</v>
      </c>
      <c r="AH787" t="s">
        <v>17</v>
      </c>
      <c r="AI787" s="5" t="s">
        <v>55</v>
      </c>
      <c r="AJ787" s="5" t="s">
        <v>55</v>
      </c>
      <c r="AK787" s="32" t="s">
        <v>55</v>
      </c>
      <c r="AL787" s="22" t="s">
        <v>55</v>
      </c>
      <c r="AM787" s="32" t="s">
        <v>55</v>
      </c>
      <c r="AN787" s="32" t="s">
        <v>55</v>
      </c>
      <c r="AO787" s="22" t="str">
        <f t="shared" si="72"/>
        <v>One-Time gift on N/A basis charged on N/A Delayed start date of N/A ending on N/A</v>
      </c>
      <c r="AP787" t="s">
        <v>38</v>
      </c>
      <c r="AQ787" s="5" t="s">
        <v>64</v>
      </c>
      <c r="AR787" s="5" t="s">
        <v>181</v>
      </c>
      <c r="AS787" s="5" t="s">
        <v>64</v>
      </c>
      <c r="AT787" s="5"/>
      <c r="AU787" t="s">
        <v>38</v>
      </c>
      <c r="AV787" t="s">
        <v>38</v>
      </c>
      <c r="AW787" t="s">
        <v>38</v>
      </c>
      <c r="AX787" t="s">
        <v>90</v>
      </c>
      <c r="AY787" s="35" t="s">
        <v>3443</v>
      </c>
      <c r="AZ787" s="36" t="s">
        <v>3414</v>
      </c>
      <c r="BA787" s="36" t="s">
        <v>4479</v>
      </c>
      <c r="BB787" s="36" t="s">
        <v>6397</v>
      </c>
      <c r="BC787" s="37"/>
      <c r="BD787" s="36" t="s">
        <v>5499</v>
      </c>
      <c r="BE787" s="36" t="s">
        <v>5214</v>
      </c>
      <c r="BF787" t="s">
        <v>87</v>
      </c>
      <c r="BG787" s="39">
        <v>87550</v>
      </c>
      <c r="BH787" t="s">
        <v>53</v>
      </c>
      <c r="BI787" t="s">
        <v>221</v>
      </c>
      <c r="BJ787" s="5" t="s">
        <v>55</v>
      </c>
      <c r="BK787" t="s">
        <v>37</v>
      </c>
      <c r="BL787" t="s">
        <v>237</v>
      </c>
      <c r="BM787" t="s">
        <v>111</v>
      </c>
      <c r="BN787" t="s">
        <v>121</v>
      </c>
      <c r="BO787" t="s">
        <v>98</v>
      </c>
      <c r="BP787" s="4">
        <v>44188</v>
      </c>
      <c r="BQ787">
        <v>123</v>
      </c>
      <c r="BR787" s="5" t="s">
        <v>55</v>
      </c>
      <c r="BS787" t="s">
        <v>50</v>
      </c>
      <c r="BT787">
        <v>30215</v>
      </c>
      <c r="BU787" t="s">
        <v>38</v>
      </c>
      <c r="BV787" t="s">
        <v>38</v>
      </c>
      <c r="BW787" s="5" t="s">
        <v>55</v>
      </c>
      <c r="BX787" s="22" t="s">
        <v>55</v>
      </c>
      <c r="BY787" s="5" t="s">
        <v>55</v>
      </c>
      <c r="BZ787" s="5" t="s">
        <v>55</v>
      </c>
      <c r="CA787" t="s">
        <v>37</v>
      </c>
      <c r="CB787" t="s">
        <v>37</v>
      </c>
      <c r="CC787" t="s">
        <v>55</v>
      </c>
    </row>
    <row r="788" spans="1:81" ht="17" customHeight="1" x14ac:dyDescent="0.2">
      <c r="A788" s="7" t="s">
        <v>37</v>
      </c>
      <c r="B788" t="s">
        <v>1051</v>
      </c>
      <c r="C788" t="s">
        <v>136</v>
      </c>
      <c r="D788" t="s">
        <v>166</v>
      </c>
      <c r="E788" t="str">
        <f t="shared" si="73"/>
        <v>Load Scenario 787 (Org#=1| Campus#=1, GiftType#=2, Fund#=1)</v>
      </c>
      <c r="F788" s="24" t="str">
        <f t="shared" si="74"/>
        <v>CampusName=Main Campus|GiftType=Donate| DonatePurchaseGoal=Donate|FundName= General Giving| CategoryName=</v>
      </c>
      <c r="G788" s="24" t="str">
        <f t="shared" si="75"/>
        <v>Load Scenario 787 (Org#=1| Campus#=1, GiftType#=2, Fund#=1) - Using 'Main Campus',  'Donate', using 'AmountCurrency' of '10', with a 'One-Time' transaction using a 'New Credit Card' payment type 'Visa' with account 'Visa_Corporate_Purchase' number '4055 0111 1111 1111' Submit = 'Yes'</v>
      </c>
      <c r="H788" s="24" t="str">
        <f t="shared" si="76"/>
        <v>Environment= https://sg-dev-web.securegive.com/,  User= testing+787+load@securegive.com</v>
      </c>
      <c r="I788" s="34" t="s">
        <v>244</v>
      </c>
      <c r="J788" t="s">
        <v>272</v>
      </c>
      <c r="K788" s="34" t="s">
        <v>2544</v>
      </c>
      <c r="L788" t="s">
        <v>271</v>
      </c>
      <c r="M788" t="s">
        <v>55</v>
      </c>
      <c r="N788" t="s">
        <v>55</v>
      </c>
      <c r="O788" s="1" t="s">
        <v>92</v>
      </c>
      <c r="P788" t="s">
        <v>13</v>
      </c>
      <c r="Q788">
        <v>1</v>
      </c>
      <c r="R788" s="24">
        <v>1</v>
      </c>
      <c r="S788" s="7" t="s">
        <v>213</v>
      </c>
      <c r="T788" s="7">
        <v>2</v>
      </c>
      <c r="U788" s="7" t="s">
        <v>213</v>
      </c>
      <c r="V788" s="26" t="s">
        <v>55</v>
      </c>
      <c r="W788" s="22" t="s">
        <v>55</v>
      </c>
      <c r="X788" s="32" t="s">
        <v>55</v>
      </c>
      <c r="Y788" s="32" t="s">
        <v>55</v>
      </c>
      <c r="Z788" s="22" t="s">
        <v>55</v>
      </c>
      <c r="AA788" s="22" t="s">
        <v>55</v>
      </c>
      <c r="AB788" s="22" t="s">
        <v>55</v>
      </c>
      <c r="AC788" t="s">
        <v>60</v>
      </c>
      <c r="AD788">
        <v>1</v>
      </c>
      <c r="AF788" t="s">
        <v>24</v>
      </c>
      <c r="AG788">
        <v>10</v>
      </c>
      <c r="AH788" t="s">
        <v>17</v>
      </c>
      <c r="AI788" s="5" t="s">
        <v>55</v>
      </c>
      <c r="AJ788" s="5" t="s">
        <v>55</v>
      </c>
      <c r="AK788" s="32" t="s">
        <v>55</v>
      </c>
      <c r="AL788" s="22" t="s">
        <v>55</v>
      </c>
      <c r="AM788" s="32" t="s">
        <v>55</v>
      </c>
      <c r="AN788" s="32" t="s">
        <v>55</v>
      </c>
      <c r="AO788" s="22" t="str">
        <f t="shared" si="72"/>
        <v>One-Time gift on N/A basis charged on N/A Delayed start date of N/A ending on N/A</v>
      </c>
      <c r="AP788" t="s">
        <v>38</v>
      </c>
      <c r="AQ788" s="5" t="s">
        <v>64</v>
      </c>
      <c r="AR788" s="5" t="s">
        <v>181</v>
      </c>
      <c r="AS788" s="5" t="s">
        <v>64</v>
      </c>
      <c r="AT788" s="5"/>
      <c r="AU788" t="s">
        <v>38</v>
      </c>
      <c r="AV788" t="s">
        <v>38</v>
      </c>
      <c r="AW788" t="s">
        <v>38</v>
      </c>
      <c r="AX788" t="s">
        <v>90</v>
      </c>
      <c r="AY788" s="35" t="s">
        <v>78</v>
      </c>
      <c r="AZ788" s="36" t="s">
        <v>3666</v>
      </c>
      <c r="BA788" s="36" t="s">
        <v>4480</v>
      </c>
      <c r="BB788" s="36" t="s">
        <v>6398</v>
      </c>
      <c r="BC788" s="37"/>
      <c r="BD788" s="36" t="s">
        <v>5793</v>
      </c>
      <c r="BE788" s="36" t="s">
        <v>5223</v>
      </c>
      <c r="BF788" t="s">
        <v>87</v>
      </c>
      <c r="BG788" s="39">
        <v>61211</v>
      </c>
      <c r="BH788" t="s">
        <v>53</v>
      </c>
      <c r="BI788" t="s">
        <v>221</v>
      </c>
      <c r="BJ788" s="5" t="s">
        <v>55</v>
      </c>
      <c r="BK788" t="s">
        <v>37</v>
      </c>
      <c r="BL788" t="s">
        <v>237</v>
      </c>
      <c r="BM788" t="s">
        <v>111</v>
      </c>
      <c r="BN788" t="s">
        <v>106</v>
      </c>
      <c r="BO788" t="s">
        <v>100</v>
      </c>
      <c r="BP788" s="4">
        <v>44188</v>
      </c>
      <c r="BQ788">
        <v>123</v>
      </c>
      <c r="BR788" s="5" t="s">
        <v>55</v>
      </c>
      <c r="BS788" t="s">
        <v>172</v>
      </c>
      <c r="BT788">
        <v>30215</v>
      </c>
      <c r="BU788" t="s">
        <v>38</v>
      </c>
      <c r="BV788" t="s">
        <v>38</v>
      </c>
      <c r="BW788" s="5" t="s">
        <v>55</v>
      </c>
      <c r="BX788" s="22" t="s">
        <v>55</v>
      </c>
      <c r="BY788" s="5" t="s">
        <v>55</v>
      </c>
      <c r="BZ788" s="5" t="s">
        <v>55</v>
      </c>
      <c r="CA788" t="s">
        <v>37</v>
      </c>
      <c r="CB788" t="s">
        <v>37</v>
      </c>
      <c r="CC788" t="s">
        <v>55</v>
      </c>
    </row>
    <row r="789" spans="1:81" x14ac:dyDescent="0.2">
      <c r="A789" s="7" t="s">
        <v>37</v>
      </c>
      <c r="B789" t="s">
        <v>1052</v>
      </c>
      <c r="C789" t="s">
        <v>136</v>
      </c>
      <c r="D789" t="s">
        <v>166</v>
      </c>
      <c r="E789" t="str">
        <f t="shared" si="73"/>
        <v>Load Scenario 788 (Org#=1| Campus#=1, GiftType#=2, Fund#=1)</v>
      </c>
      <c r="F789" s="24" t="str">
        <f t="shared" si="74"/>
        <v>CampusName=Main Campus|GiftType=Donate| DonatePurchaseGoal=Donate|FundName= General Giving| CategoryName=</v>
      </c>
      <c r="G789" s="24" t="str">
        <f t="shared" si="75"/>
        <v>Load Scenario 788 (Org#=1| Campus#=1, GiftType#=2, Fund#=1) - Using 'Main Campus',  'Donate', using 'AmountCurrency' of '14', with a 'One-Time' transaction using a 'New Credit Card' payment type 'Visa' with account 'Mastercard_Personal' number '5454 5454 5454 5454' Submit = 'Yes'</v>
      </c>
      <c r="H789" s="24" t="str">
        <f t="shared" si="76"/>
        <v>Environment= https://sg-dev-web.securegive.com/,  User= testing+788+load@securegive.com</v>
      </c>
      <c r="I789" s="34" t="s">
        <v>244</v>
      </c>
      <c r="J789" t="s">
        <v>272</v>
      </c>
      <c r="K789" s="34" t="s">
        <v>2545</v>
      </c>
      <c r="L789" t="s">
        <v>271</v>
      </c>
      <c r="M789" t="s">
        <v>55</v>
      </c>
      <c r="N789" t="s">
        <v>55</v>
      </c>
      <c r="O789" s="1" t="s">
        <v>92</v>
      </c>
      <c r="P789" t="s">
        <v>13</v>
      </c>
      <c r="Q789">
        <v>1</v>
      </c>
      <c r="R789" s="24">
        <v>1</v>
      </c>
      <c r="S789" s="7" t="s">
        <v>213</v>
      </c>
      <c r="T789" s="7">
        <v>2</v>
      </c>
      <c r="U789" s="7" t="s">
        <v>213</v>
      </c>
      <c r="V789" s="26" t="s">
        <v>55</v>
      </c>
      <c r="W789" s="22" t="s">
        <v>55</v>
      </c>
      <c r="X789" s="32" t="s">
        <v>55</v>
      </c>
      <c r="Y789" s="32" t="s">
        <v>55</v>
      </c>
      <c r="Z789" s="22" t="s">
        <v>55</v>
      </c>
      <c r="AA789" s="22" t="s">
        <v>55</v>
      </c>
      <c r="AB789" s="22" t="s">
        <v>55</v>
      </c>
      <c r="AC789" t="s">
        <v>60</v>
      </c>
      <c r="AD789">
        <v>1</v>
      </c>
      <c r="AF789" t="s">
        <v>24</v>
      </c>
      <c r="AG789">
        <v>14</v>
      </c>
      <c r="AH789" t="s">
        <v>17</v>
      </c>
      <c r="AI789" s="5" t="s">
        <v>55</v>
      </c>
      <c r="AJ789" s="5" t="s">
        <v>55</v>
      </c>
      <c r="AK789" s="32" t="s">
        <v>55</v>
      </c>
      <c r="AL789" s="22" t="s">
        <v>55</v>
      </c>
      <c r="AM789" s="32" t="s">
        <v>55</v>
      </c>
      <c r="AN789" s="32" t="s">
        <v>55</v>
      </c>
      <c r="AO789" s="22" t="str">
        <f t="shared" si="72"/>
        <v>One-Time gift on N/A basis charged on N/A Delayed start date of N/A ending on N/A</v>
      </c>
      <c r="AP789" t="s">
        <v>38</v>
      </c>
      <c r="AQ789" s="5" t="s">
        <v>64</v>
      </c>
      <c r="AR789" s="5" t="s">
        <v>181</v>
      </c>
      <c r="AS789" s="5" t="s">
        <v>64</v>
      </c>
      <c r="AT789" s="5"/>
      <c r="AU789" t="s">
        <v>38</v>
      </c>
      <c r="AV789" t="s">
        <v>38</v>
      </c>
      <c r="AW789" t="s">
        <v>38</v>
      </c>
      <c r="AX789" t="s">
        <v>90</v>
      </c>
      <c r="AY789" s="35" t="s">
        <v>3549</v>
      </c>
      <c r="AZ789" s="36" t="s">
        <v>3606</v>
      </c>
      <c r="BA789" s="36" t="s">
        <v>4481</v>
      </c>
      <c r="BB789" s="36" t="s">
        <v>6399</v>
      </c>
      <c r="BC789" s="37"/>
      <c r="BD789" s="36" t="s">
        <v>5225</v>
      </c>
      <c r="BE789" s="36" t="s">
        <v>5214</v>
      </c>
      <c r="BF789" t="s">
        <v>87</v>
      </c>
      <c r="BG789" s="39">
        <v>75581</v>
      </c>
      <c r="BH789" t="s">
        <v>53</v>
      </c>
      <c r="BI789" t="s">
        <v>221</v>
      </c>
      <c r="BJ789" s="5" t="s">
        <v>55</v>
      </c>
      <c r="BK789" t="s">
        <v>37</v>
      </c>
      <c r="BL789" t="s">
        <v>237</v>
      </c>
      <c r="BM789" t="s">
        <v>111</v>
      </c>
      <c r="BN789" t="s">
        <v>122</v>
      </c>
      <c r="BO789" t="s">
        <v>101</v>
      </c>
      <c r="BP789" s="4">
        <v>44188</v>
      </c>
      <c r="BQ789">
        <v>123</v>
      </c>
      <c r="BR789" s="5" t="s">
        <v>55</v>
      </c>
      <c r="BS789" t="s">
        <v>173</v>
      </c>
      <c r="BT789">
        <v>30215</v>
      </c>
      <c r="BU789" t="s">
        <v>38</v>
      </c>
      <c r="BV789" t="s">
        <v>38</v>
      </c>
      <c r="BW789" s="5" t="s">
        <v>55</v>
      </c>
      <c r="BX789" s="22" t="s">
        <v>55</v>
      </c>
      <c r="BY789" s="5" t="s">
        <v>55</v>
      </c>
      <c r="BZ789" s="5" t="s">
        <v>55</v>
      </c>
      <c r="CA789" t="s">
        <v>38</v>
      </c>
      <c r="CB789" t="s">
        <v>37</v>
      </c>
      <c r="CC789" t="s">
        <v>55</v>
      </c>
    </row>
    <row r="790" spans="1:81" x14ac:dyDescent="0.2">
      <c r="A790" s="7" t="s">
        <v>37</v>
      </c>
      <c r="B790" t="s">
        <v>1053</v>
      </c>
      <c r="C790" t="s">
        <v>136</v>
      </c>
      <c r="D790" t="s">
        <v>166</v>
      </c>
      <c r="E790" t="str">
        <f t="shared" si="73"/>
        <v>Load Scenario 789 (Org#=1| Campus#=1, GiftType#=2, Fund#=1)</v>
      </c>
      <c r="F790" s="24" t="str">
        <f t="shared" si="74"/>
        <v>CampusName=Main Campus|GiftType=Donate| DonatePurchaseGoal=Donate|FundName= General Giving| CategoryName=</v>
      </c>
      <c r="G790" s="24" t="str">
        <f t="shared" si="75"/>
        <v>Load Scenario 789 (Org#=1| Campus#=1, GiftType#=2, Fund#=1) - Using 'Main Campus',  'Donate', using 'AmountCurrency' of '15', with a 'One-Time' transaction using a 'New Credit Card' payment type 'Mastercard' with account 'Mastercard_Corporate' number '5405 2222 2222 2226' Submit = 'Yes'</v>
      </c>
      <c r="H790" s="24" t="str">
        <f t="shared" si="76"/>
        <v>Environment= https://sg-dev-web.securegive.com/,  User= testing+789+load@securegive.com</v>
      </c>
      <c r="I790" s="34" t="s">
        <v>244</v>
      </c>
      <c r="J790" t="s">
        <v>272</v>
      </c>
      <c r="K790" s="34" t="s">
        <v>2546</v>
      </c>
      <c r="L790" t="s">
        <v>271</v>
      </c>
      <c r="M790" t="s">
        <v>55</v>
      </c>
      <c r="N790" t="s">
        <v>55</v>
      </c>
      <c r="O790" s="1" t="s">
        <v>92</v>
      </c>
      <c r="P790" t="s">
        <v>13</v>
      </c>
      <c r="Q790">
        <v>1</v>
      </c>
      <c r="R790" s="24">
        <v>1</v>
      </c>
      <c r="S790" s="7" t="s">
        <v>213</v>
      </c>
      <c r="T790" s="7">
        <v>2</v>
      </c>
      <c r="U790" s="7" t="s">
        <v>213</v>
      </c>
      <c r="V790" s="26" t="s">
        <v>55</v>
      </c>
      <c r="W790" s="22" t="s">
        <v>55</v>
      </c>
      <c r="X790" s="32" t="s">
        <v>55</v>
      </c>
      <c r="Y790" s="32" t="s">
        <v>55</v>
      </c>
      <c r="Z790" s="22" t="s">
        <v>55</v>
      </c>
      <c r="AA790" s="22" t="s">
        <v>55</v>
      </c>
      <c r="AB790" s="22" t="s">
        <v>55</v>
      </c>
      <c r="AC790" t="s">
        <v>60</v>
      </c>
      <c r="AD790">
        <v>1</v>
      </c>
      <c r="AF790" t="s">
        <v>24</v>
      </c>
      <c r="AG790">
        <v>15</v>
      </c>
      <c r="AH790" t="s">
        <v>17</v>
      </c>
      <c r="AI790" s="5" t="s">
        <v>55</v>
      </c>
      <c r="AJ790" s="5" t="s">
        <v>55</v>
      </c>
      <c r="AK790" s="32" t="s">
        <v>55</v>
      </c>
      <c r="AL790" s="22" t="s">
        <v>55</v>
      </c>
      <c r="AM790" s="32" t="s">
        <v>55</v>
      </c>
      <c r="AN790" s="32" t="s">
        <v>55</v>
      </c>
      <c r="AO790" s="22" t="str">
        <f t="shared" si="72"/>
        <v>One-Time gift on N/A basis charged on N/A Delayed start date of N/A ending on N/A</v>
      </c>
      <c r="AP790" t="s">
        <v>38</v>
      </c>
      <c r="AQ790" s="5" t="s">
        <v>64</v>
      </c>
      <c r="AR790" s="5" t="s">
        <v>181</v>
      </c>
      <c r="AS790" s="5" t="s">
        <v>64</v>
      </c>
      <c r="AT790" s="5"/>
      <c r="AU790" t="s">
        <v>38</v>
      </c>
      <c r="AV790" t="s">
        <v>38</v>
      </c>
      <c r="AW790" t="s">
        <v>38</v>
      </c>
      <c r="AX790" t="s">
        <v>90</v>
      </c>
      <c r="AY790" s="35" t="s">
        <v>3367</v>
      </c>
      <c r="AZ790" s="36" t="s">
        <v>3475</v>
      </c>
      <c r="BA790" s="36" t="s">
        <v>4482</v>
      </c>
      <c r="BB790" s="36" t="s">
        <v>6400</v>
      </c>
      <c r="BC790" s="37"/>
      <c r="BD790" s="36" t="s">
        <v>6182</v>
      </c>
      <c r="BE790" s="36" t="s">
        <v>5393</v>
      </c>
      <c r="BF790" t="s">
        <v>87</v>
      </c>
      <c r="BG790" s="39">
        <v>34012</v>
      </c>
      <c r="BH790" t="s">
        <v>53</v>
      </c>
      <c r="BI790" t="s">
        <v>221</v>
      </c>
      <c r="BJ790" s="5" t="s">
        <v>55</v>
      </c>
      <c r="BK790" t="s">
        <v>37</v>
      </c>
      <c r="BL790" t="s">
        <v>238</v>
      </c>
      <c r="BM790" t="s">
        <v>111</v>
      </c>
      <c r="BN790" t="s">
        <v>123</v>
      </c>
      <c r="BO790" t="s">
        <v>103</v>
      </c>
      <c r="BP790" s="4">
        <v>44188</v>
      </c>
      <c r="BQ790">
        <v>123</v>
      </c>
      <c r="BR790" s="5" t="s">
        <v>55</v>
      </c>
      <c r="BS790" t="s">
        <v>174</v>
      </c>
      <c r="BT790">
        <v>30215</v>
      </c>
      <c r="BU790" t="s">
        <v>38</v>
      </c>
      <c r="BV790" t="s">
        <v>38</v>
      </c>
      <c r="BW790" s="5" t="s">
        <v>55</v>
      </c>
      <c r="BX790" s="22" t="s">
        <v>55</v>
      </c>
      <c r="BY790" s="5" t="s">
        <v>55</v>
      </c>
      <c r="BZ790" s="5" t="s">
        <v>55</v>
      </c>
      <c r="CA790" t="s">
        <v>38</v>
      </c>
      <c r="CB790" t="s">
        <v>37</v>
      </c>
      <c r="CC790" t="s">
        <v>55</v>
      </c>
    </row>
    <row r="791" spans="1:81" x14ac:dyDescent="0.2">
      <c r="A791" s="7" t="s">
        <v>37</v>
      </c>
      <c r="B791" t="s">
        <v>1054</v>
      </c>
      <c r="C791" t="s">
        <v>136</v>
      </c>
      <c r="D791" t="s">
        <v>166</v>
      </c>
      <c r="E791" t="str">
        <f t="shared" si="73"/>
        <v>Load Scenario 790 (Org#=1| Campus#=1, GiftType#=2, Fund#=1)</v>
      </c>
      <c r="F791" s="24" t="str">
        <f t="shared" si="74"/>
        <v>CampusName=Main Campus|GiftType=Donate| DonatePurchaseGoal=Donate|FundName= General Giving| CategoryName=</v>
      </c>
      <c r="G791" s="24" t="str">
        <f t="shared" si="75"/>
        <v>Load Scenario 790 (Org#=1| Campus#=1, GiftType#=2, Fund#=1) - Using 'Main Campus',  'Donate', using 'AmountCurrency' of '16', with a 'One-Time' transaction using a 'New Credit Card' payment type 'Discover' with account 'Discover' number '6011 0009 9550 0000' Submit = 'Yes'</v>
      </c>
      <c r="H791" s="24" t="str">
        <f t="shared" si="76"/>
        <v>Environment= https://sg-dev-web.securegive.com/,  User= testing+790+load@securegive.com</v>
      </c>
      <c r="I791" s="34" t="s">
        <v>244</v>
      </c>
      <c r="J791" t="s">
        <v>272</v>
      </c>
      <c r="K791" s="34" t="s">
        <v>2547</v>
      </c>
      <c r="L791" t="s">
        <v>271</v>
      </c>
      <c r="M791" t="s">
        <v>55</v>
      </c>
      <c r="N791" t="s">
        <v>55</v>
      </c>
      <c r="O791" s="1" t="s">
        <v>92</v>
      </c>
      <c r="P791" t="s">
        <v>13</v>
      </c>
      <c r="Q791">
        <v>1</v>
      </c>
      <c r="R791" s="24">
        <v>1</v>
      </c>
      <c r="S791" s="7" t="s">
        <v>213</v>
      </c>
      <c r="T791" s="7">
        <v>2</v>
      </c>
      <c r="U791" s="7" t="s">
        <v>213</v>
      </c>
      <c r="V791" s="26" t="s">
        <v>55</v>
      </c>
      <c r="W791" s="22" t="s">
        <v>55</v>
      </c>
      <c r="X791" s="32" t="s">
        <v>55</v>
      </c>
      <c r="Y791" s="32" t="s">
        <v>55</v>
      </c>
      <c r="Z791" s="22" t="s">
        <v>55</v>
      </c>
      <c r="AA791" s="22" t="s">
        <v>55</v>
      </c>
      <c r="AB791" s="22" t="s">
        <v>55</v>
      </c>
      <c r="AC791" t="s">
        <v>60</v>
      </c>
      <c r="AD791">
        <v>1</v>
      </c>
      <c r="AF791" t="s">
        <v>24</v>
      </c>
      <c r="AG791">
        <v>16</v>
      </c>
      <c r="AH791" t="s">
        <v>17</v>
      </c>
      <c r="AI791" s="5" t="s">
        <v>55</v>
      </c>
      <c r="AJ791" s="5" t="s">
        <v>55</v>
      </c>
      <c r="AK791" s="32" t="s">
        <v>55</v>
      </c>
      <c r="AL791" s="22" t="s">
        <v>55</v>
      </c>
      <c r="AM791" s="32" t="s">
        <v>55</v>
      </c>
      <c r="AN791" s="32" t="s">
        <v>55</v>
      </c>
      <c r="AO791" s="22" t="str">
        <f t="shared" si="72"/>
        <v>One-Time gift on N/A basis charged on N/A Delayed start date of N/A ending on N/A</v>
      </c>
      <c r="AP791" t="s">
        <v>38</v>
      </c>
      <c r="AQ791" s="5" t="s">
        <v>64</v>
      </c>
      <c r="AR791" s="5" t="s">
        <v>181</v>
      </c>
      <c r="AS791" s="5" t="s">
        <v>64</v>
      </c>
      <c r="AT791" s="5"/>
      <c r="AU791" t="s">
        <v>38</v>
      </c>
      <c r="AV791" t="s">
        <v>38</v>
      </c>
      <c r="AW791" t="s">
        <v>38</v>
      </c>
      <c r="AX791" t="s">
        <v>90</v>
      </c>
      <c r="AY791" s="35" t="s">
        <v>3455</v>
      </c>
      <c r="AZ791" s="36" t="s">
        <v>3600</v>
      </c>
      <c r="BA791" s="36" t="s">
        <v>4483</v>
      </c>
      <c r="BB791" s="36" t="s">
        <v>6401</v>
      </c>
      <c r="BC791" s="37"/>
      <c r="BD791" s="36" t="s">
        <v>6402</v>
      </c>
      <c r="BE791" s="36" t="s">
        <v>5256</v>
      </c>
      <c r="BF791" t="s">
        <v>87</v>
      </c>
      <c r="BG791" s="39">
        <v>16493</v>
      </c>
      <c r="BH791" t="s">
        <v>53</v>
      </c>
      <c r="BI791" t="s">
        <v>221</v>
      </c>
      <c r="BJ791" s="5" t="s">
        <v>55</v>
      </c>
      <c r="BK791" t="s">
        <v>37</v>
      </c>
      <c r="BL791" t="s">
        <v>96</v>
      </c>
      <c r="BM791" t="s">
        <v>111</v>
      </c>
      <c r="BN791" t="s">
        <v>96</v>
      </c>
      <c r="BO791" t="s">
        <v>104</v>
      </c>
      <c r="BP791" s="4">
        <v>44188</v>
      </c>
      <c r="BQ791">
        <v>123</v>
      </c>
      <c r="BR791" s="5" t="s">
        <v>55</v>
      </c>
      <c r="BS791" t="s">
        <v>175</v>
      </c>
      <c r="BT791">
        <v>30215</v>
      </c>
      <c r="BU791" t="s">
        <v>38</v>
      </c>
      <c r="BV791" t="s">
        <v>38</v>
      </c>
      <c r="BW791" s="5" t="s">
        <v>55</v>
      </c>
      <c r="BX791" s="22" t="s">
        <v>55</v>
      </c>
      <c r="BY791" s="5" t="s">
        <v>55</v>
      </c>
      <c r="BZ791" s="5" t="s">
        <v>55</v>
      </c>
      <c r="CA791" t="s">
        <v>37</v>
      </c>
      <c r="CB791" t="s">
        <v>37</v>
      </c>
      <c r="CC791" t="s">
        <v>55</v>
      </c>
    </row>
    <row r="792" spans="1:81" x14ac:dyDescent="0.2">
      <c r="A792" s="7" t="s">
        <v>37</v>
      </c>
      <c r="B792" t="s">
        <v>1055</v>
      </c>
      <c r="C792" t="s">
        <v>136</v>
      </c>
      <c r="D792" t="s">
        <v>166</v>
      </c>
      <c r="E792" t="str">
        <f t="shared" si="73"/>
        <v>Load Scenario 791 (Org#=1| Campus#=1, GiftType#=2, Fund#=1)</v>
      </c>
      <c r="F792" s="24" t="str">
        <f t="shared" si="74"/>
        <v>CampusName=Main Campus|GiftType=Donate| DonatePurchaseGoal=Donate|FundName= General Giving| CategoryName=</v>
      </c>
      <c r="G792" s="24" t="str">
        <f t="shared" si="75"/>
        <v>Load Scenario 791 (Org#=1| Campus#=1, GiftType#=2, Fund#=1) - Using 'Main Campus',  'Donate', using 'AmountCurrency' of '10', with a 'One-Time' transaction using a 'New Credit Card' payment type 'Amex' with account 'American_Express' number '3714 496353 98431' Submit = 'Yes'</v>
      </c>
      <c r="H792" s="24" t="str">
        <f t="shared" si="76"/>
        <v>Environment= https://sg-dev-web.securegive.com/,  User= testing+791+load@securegive.com</v>
      </c>
      <c r="I792" s="34" t="s">
        <v>244</v>
      </c>
      <c r="J792" t="s">
        <v>272</v>
      </c>
      <c r="K792" s="34" t="s">
        <v>2548</v>
      </c>
      <c r="L792" t="s">
        <v>271</v>
      </c>
      <c r="M792" t="s">
        <v>55</v>
      </c>
      <c r="N792" t="s">
        <v>55</v>
      </c>
      <c r="O792" s="1" t="s">
        <v>92</v>
      </c>
      <c r="P792" t="s">
        <v>13</v>
      </c>
      <c r="Q792">
        <v>1</v>
      </c>
      <c r="R792" s="24">
        <v>1</v>
      </c>
      <c r="S792" s="7" t="s">
        <v>213</v>
      </c>
      <c r="T792" s="7">
        <v>2</v>
      </c>
      <c r="U792" s="7" t="s">
        <v>213</v>
      </c>
      <c r="V792" s="26" t="s">
        <v>55</v>
      </c>
      <c r="W792" s="22" t="s">
        <v>55</v>
      </c>
      <c r="X792" s="32" t="s">
        <v>55</v>
      </c>
      <c r="Y792" s="32" t="s">
        <v>55</v>
      </c>
      <c r="Z792" s="22" t="s">
        <v>55</v>
      </c>
      <c r="AA792" s="22" t="s">
        <v>55</v>
      </c>
      <c r="AB792" s="22" t="s">
        <v>55</v>
      </c>
      <c r="AC792" t="s">
        <v>60</v>
      </c>
      <c r="AD792">
        <v>1</v>
      </c>
      <c r="AF792" t="s">
        <v>24</v>
      </c>
      <c r="AG792">
        <v>10</v>
      </c>
      <c r="AH792" t="s">
        <v>17</v>
      </c>
      <c r="AI792" s="5" t="s">
        <v>55</v>
      </c>
      <c r="AJ792" s="5" t="s">
        <v>55</v>
      </c>
      <c r="AK792" s="32" t="s">
        <v>55</v>
      </c>
      <c r="AL792" s="22" t="s">
        <v>55</v>
      </c>
      <c r="AM792" s="32" t="s">
        <v>55</v>
      </c>
      <c r="AN792" s="32" t="s">
        <v>55</v>
      </c>
      <c r="AO792" s="22" t="str">
        <f t="shared" si="72"/>
        <v>One-Time gift on N/A basis charged on N/A Delayed start date of N/A ending on N/A</v>
      </c>
      <c r="AP792" t="s">
        <v>38</v>
      </c>
      <c r="AQ792" s="5" t="s">
        <v>64</v>
      </c>
      <c r="AR792" s="5" t="s">
        <v>181</v>
      </c>
      <c r="AS792" s="5" t="s">
        <v>64</v>
      </c>
      <c r="AT792" s="5"/>
      <c r="AU792" t="s">
        <v>38</v>
      </c>
      <c r="AV792" t="s">
        <v>38</v>
      </c>
      <c r="AW792" t="s">
        <v>38</v>
      </c>
      <c r="AX792" t="s">
        <v>90</v>
      </c>
      <c r="AY792" s="35" t="s">
        <v>3629</v>
      </c>
      <c r="AZ792" s="36" t="s">
        <v>3300</v>
      </c>
      <c r="BA792" s="36" t="s">
        <v>4484</v>
      </c>
      <c r="BB792" s="36" t="s">
        <v>6403</v>
      </c>
      <c r="BC792" s="37"/>
      <c r="BD792" s="36" t="s">
        <v>6404</v>
      </c>
      <c r="BE792" s="36" t="s">
        <v>5264</v>
      </c>
      <c r="BF792" t="s">
        <v>87</v>
      </c>
      <c r="BG792" s="39">
        <v>51726</v>
      </c>
      <c r="BH792" t="s">
        <v>53</v>
      </c>
      <c r="BI792" t="s">
        <v>221</v>
      </c>
      <c r="BJ792" s="5" t="s">
        <v>55</v>
      </c>
      <c r="BK792" t="s">
        <v>37</v>
      </c>
      <c r="BL792" t="s">
        <v>239</v>
      </c>
      <c r="BM792" t="s">
        <v>111</v>
      </c>
      <c r="BN792" t="s">
        <v>107</v>
      </c>
      <c r="BO792" t="s">
        <v>105</v>
      </c>
      <c r="BP792" s="4">
        <v>44188</v>
      </c>
      <c r="BQ792" s="5" t="s">
        <v>55</v>
      </c>
      <c r="BR792">
        <v>1234</v>
      </c>
      <c r="BS792" t="s">
        <v>176</v>
      </c>
      <c r="BT792">
        <v>30215</v>
      </c>
      <c r="BU792" t="s">
        <v>38</v>
      </c>
      <c r="BV792" t="s">
        <v>55</v>
      </c>
      <c r="BW792" s="5" t="s">
        <v>55</v>
      </c>
      <c r="BX792" s="22" t="s">
        <v>55</v>
      </c>
      <c r="BY792" s="5" t="s">
        <v>55</v>
      </c>
      <c r="BZ792" s="5" t="s">
        <v>55</v>
      </c>
      <c r="CA792" t="s">
        <v>37</v>
      </c>
      <c r="CB792" t="s">
        <v>37</v>
      </c>
      <c r="CC792" t="s">
        <v>55</v>
      </c>
    </row>
    <row r="793" spans="1:81" x14ac:dyDescent="0.2">
      <c r="A793" s="7" t="s">
        <v>37</v>
      </c>
      <c r="B793" t="s">
        <v>1056</v>
      </c>
      <c r="C793" t="s">
        <v>136</v>
      </c>
      <c r="D793" t="s">
        <v>166</v>
      </c>
      <c r="E793" t="str">
        <f t="shared" si="73"/>
        <v>Load Scenario 792 (Org#=1| Campus#=1, GiftType#=2, Fund#=1)</v>
      </c>
      <c r="F793" s="24" t="str">
        <f t="shared" si="74"/>
        <v>CampusName=Main Campus|GiftType=Donate| DonatePurchaseGoal=Donate|FundName= General Giving| CategoryName=</v>
      </c>
      <c r="G793" s="24" t="str">
        <f t="shared" si="75"/>
        <v>Load Scenario 792 (Org#=1| Campus#=1, GiftType#=2, Fund#=1) - Using 'Main Campus',  'Donate', using 'AmountCurrency' of '10', with a 'One-Time' transaction using a 'New Bank Account' payment type 'ach' with account 'NormalAccount' number '856667' Submit = 'Yes'</v>
      </c>
      <c r="H793" s="24" t="str">
        <f t="shared" si="76"/>
        <v>Environment= https://sg-dev-web.securegive.com/,  User= testing+792+load@securegive.com</v>
      </c>
      <c r="I793" s="34" t="s">
        <v>244</v>
      </c>
      <c r="J793" t="s">
        <v>272</v>
      </c>
      <c r="K793" s="34" t="s">
        <v>2549</v>
      </c>
      <c r="L793" t="s">
        <v>271</v>
      </c>
      <c r="M793" t="s">
        <v>55</v>
      </c>
      <c r="N793" t="s">
        <v>55</v>
      </c>
      <c r="O793" s="1" t="s">
        <v>92</v>
      </c>
      <c r="P793" t="s">
        <v>13</v>
      </c>
      <c r="Q793">
        <v>1</v>
      </c>
      <c r="R793" s="24">
        <v>1</v>
      </c>
      <c r="S793" s="7" t="s">
        <v>213</v>
      </c>
      <c r="T793" s="7">
        <v>2</v>
      </c>
      <c r="U793" s="7" t="s">
        <v>213</v>
      </c>
      <c r="V793" s="26" t="s">
        <v>55</v>
      </c>
      <c r="W793" s="22" t="s">
        <v>55</v>
      </c>
      <c r="X793" s="32" t="s">
        <v>55</v>
      </c>
      <c r="Y793" s="32" t="s">
        <v>55</v>
      </c>
      <c r="Z793" s="22" t="s">
        <v>55</v>
      </c>
      <c r="AA793" s="22" t="s">
        <v>55</v>
      </c>
      <c r="AB793" s="22" t="s">
        <v>55</v>
      </c>
      <c r="AC793" t="s">
        <v>60</v>
      </c>
      <c r="AD793">
        <v>1</v>
      </c>
      <c r="AF793" t="s">
        <v>24</v>
      </c>
      <c r="AG793">
        <v>10</v>
      </c>
      <c r="AH793" t="s">
        <v>17</v>
      </c>
      <c r="AI793" s="5" t="s">
        <v>55</v>
      </c>
      <c r="AJ793" s="5" t="s">
        <v>55</v>
      </c>
      <c r="AK793" s="32" t="s">
        <v>55</v>
      </c>
      <c r="AL793" s="22" t="s">
        <v>55</v>
      </c>
      <c r="AM793" s="32" t="s">
        <v>55</v>
      </c>
      <c r="AN793" s="32" t="s">
        <v>55</v>
      </c>
      <c r="AO793" s="22" t="str">
        <f t="shared" si="72"/>
        <v>One-Time gift on N/A basis charged on N/A Delayed start date of N/A ending on N/A</v>
      </c>
      <c r="AP793" t="s">
        <v>38</v>
      </c>
      <c r="AQ793" s="5" t="s">
        <v>64</v>
      </c>
      <c r="AR793" s="5" t="s">
        <v>181</v>
      </c>
      <c r="AS793" s="5" t="s">
        <v>64</v>
      </c>
      <c r="AT793" s="5"/>
      <c r="AU793" t="s">
        <v>38</v>
      </c>
      <c r="AV793" t="s">
        <v>38</v>
      </c>
      <c r="AW793" t="s">
        <v>38</v>
      </c>
      <c r="AX793" t="s">
        <v>90</v>
      </c>
      <c r="AY793" s="35" t="s">
        <v>3521</v>
      </c>
      <c r="AZ793" s="36" t="s">
        <v>3634</v>
      </c>
      <c r="BA793" s="36" t="s">
        <v>4485</v>
      </c>
      <c r="BB793" s="36" t="s">
        <v>6405</v>
      </c>
      <c r="BC793" s="37"/>
      <c r="BD793" s="36" t="s">
        <v>5724</v>
      </c>
      <c r="BE793" s="36" t="s">
        <v>5396</v>
      </c>
      <c r="BF793" t="s">
        <v>87</v>
      </c>
      <c r="BG793" s="39">
        <v>20599</v>
      </c>
      <c r="BH793" t="s">
        <v>126</v>
      </c>
      <c r="BI793" t="s">
        <v>221</v>
      </c>
      <c r="BJ793" s="5" t="s">
        <v>55</v>
      </c>
      <c r="BK793" s="5" t="s">
        <v>55</v>
      </c>
      <c r="BL793" t="s">
        <v>236</v>
      </c>
      <c r="BM793" t="s">
        <v>110</v>
      </c>
      <c r="BN793" t="s">
        <v>119</v>
      </c>
      <c r="BO793">
        <v>856667</v>
      </c>
      <c r="BP793" s="5" t="s">
        <v>55</v>
      </c>
      <c r="BQ793" s="5" t="s">
        <v>55</v>
      </c>
      <c r="BR793" s="5" t="s">
        <v>55</v>
      </c>
      <c r="BS793" s="5" t="s">
        <v>55</v>
      </c>
      <c r="BT793" s="5" t="s">
        <v>55</v>
      </c>
      <c r="BU793" s="5" t="s">
        <v>55</v>
      </c>
      <c r="BV793" t="s">
        <v>38</v>
      </c>
      <c r="BW793" t="s">
        <v>51</v>
      </c>
      <c r="BX793" s="6" t="s">
        <v>132</v>
      </c>
      <c r="BY793" t="s">
        <v>52</v>
      </c>
      <c r="BZ793" s="5" t="s">
        <v>131</v>
      </c>
      <c r="CA793" t="s">
        <v>38</v>
      </c>
      <c r="CB793" t="s">
        <v>37</v>
      </c>
      <c r="CC793" t="s">
        <v>215</v>
      </c>
    </row>
    <row r="794" spans="1:81" x14ac:dyDescent="0.2">
      <c r="A794" s="7" t="s">
        <v>37</v>
      </c>
      <c r="B794" t="s">
        <v>1057</v>
      </c>
      <c r="C794" t="s">
        <v>136</v>
      </c>
      <c r="D794" t="s">
        <v>166</v>
      </c>
      <c r="E794" t="str">
        <f t="shared" si="73"/>
        <v>Load Scenario 793 (Org#=1| Campus#=1, GiftType#=2, Fund#=1)</v>
      </c>
      <c r="F794" s="24" t="str">
        <f t="shared" si="74"/>
        <v>CampusName=Main Campus|GiftType=Donate| DonatePurchaseGoal=Donate|FundName= General Giving| CategoryName=</v>
      </c>
      <c r="G794" s="24" t="str">
        <f t="shared" si="75"/>
        <v>Load Scenario 793 (Org#=1| Campus#=1, GiftType#=2, Fund#=1) - Using 'Main Campus',  'Donate', using 'AmountCurrency' of '10', with a 'One-Time' transaction using a 'New Credit Card' payment type 'Visa' with account 'Visa_Personal' number '4111 1111 1111 1111' Submit = 'Yes'</v>
      </c>
      <c r="H794" s="24" t="str">
        <f t="shared" si="76"/>
        <v>Environment= https://sg-dev-web.securegive.com/,  User= testing+793+load@securegive.com</v>
      </c>
      <c r="I794" s="34" t="s">
        <v>244</v>
      </c>
      <c r="J794" t="s">
        <v>272</v>
      </c>
      <c r="K794" s="34" t="s">
        <v>2550</v>
      </c>
      <c r="L794" t="s">
        <v>271</v>
      </c>
      <c r="M794" t="s">
        <v>55</v>
      </c>
      <c r="N794" t="s">
        <v>55</v>
      </c>
      <c r="O794" s="1" t="s">
        <v>92</v>
      </c>
      <c r="P794" t="s">
        <v>13</v>
      </c>
      <c r="Q794">
        <v>1</v>
      </c>
      <c r="R794" s="24">
        <v>1</v>
      </c>
      <c r="S794" s="7" t="s">
        <v>213</v>
      </c>
      <c r="T794" s="7">
        <v>2</v>
      </c>
      <c r="U794" s="7" t="s">
        <v>213</v>
      </c>
      <c r="V794" s="26" t="s">
        <v>55</v>
      </c>
      <c r="W794" s="22" t="s">
        <v>55</v>
      </c>
      <c r="X794" s="32" t="s">
        <v>55</v>
      </c>
      <c r="Y794" s="32" t="s">
        <v>55</v>
      </c>
      <c r="Z794" s="22" t="s">
        <v>55</v>
      </c>
      <c r="AA794" s="22" t="s">
        <v>55</v>
      </c>
      <c r="AB794" s="22" t="s">
        <v>55</v>
      </c>
      <c r="AC794" t="s">
        <v>60</v>
      </c>
      <c r="AD794">
        <v>1</v>
      </c>
      <c r="AF794" t="s">
        <v>24</v>
      </c>
      <c r="AG794">
        <v>10</v>
      </c>
      <c r="AH794" t="s">
        <v>17</v>
      </c>
      <c r="AI794" s="5" t="s">
        <v>55</v>
      </c>
      <c r="AJ794" s="5" t="s">
        <v>55</v>
      </c>
      <c r="AK794" s="32" t="s">
        <v>55</v>
      </c>
      <c r="AL794" s="22" t="s">
        <v>55</v>
      </c>
      <c r="AM794" s="32" t="s">
        <v>55</v>
      </c>
      <c r="AN794" s="32" t="s">
        <v>55</v>
      </c>
      <c r="AO794" s="22" t="str">
        <f t="shared" si="72"/>
        <v>One-Time gift on N/A basis charged on N/A Delayed start date of N/A ending on N/A</v>
      </c>
      <c r="AP794" t="s">
        <v>38</v>
      </c>
      <c r="AQ794" s="5" t="s">
        <v>64</v>
      </c>
      <c r="AR794" s="5" t="s">
        <v>181</v>
      </c>
      <c r="AS794" s="5" t="s">
        <v>64</v>
      </c>
      <c r="AT794" s="5"/>
      <c r="AU794" t="s">
        <v>38</v>
      </c>
      <c r="AV794" t="s">
        <v>38</v>
      </c>
      <c r="AW794" t="s">
        <v>38</v>
      </c>
      <c r="AX794" t="s">
        <v>90</v>
      </c>
      <c r="AY794" s="35" t="s">
        <v>3465</v>
      </c>
      <c r="AZ794" s="36" t="s">
        <v>3626</v>
      </c>
      <c r="BA794" s="36" t="s">
        <v>4486</v>
      </c>
      <c r="BB794" s="36" t="s">
        <v>6406</v>
      </c>
      <c r="BC794" s="37"/>
      <c r="BD794" s="36" t="s">
        <v>5355</v>
      </c>
      <c r="BE794" s="36" t="s">
        <v>5203</v>
      </c>
      <c r="BF794" t="s">
        <v>87</v>
      </c>
      <c r="BG794" s="39">
        <v>20312</v>
      </c>
      <c r="BH794" t="s">
        <v>53</v>
      </c>
      <c r="BI794" t="s">
        <v>221</v>
      </c>
      <c r="BJ794" s="5" t="s">
        <v>55</v>
      </c>
      <c r="BK794" t="s">
        <v>37</v>
      </c>
      <c r="BL794" t="s">
        <v>237</v>
      </c>
      <c r="BM794" t="s">
        <v>111</v>
      </c>
      <c r="BN794" t="s">
        <v>121</v>
      </c>
      <c r="BO794" t="s">
        <v>98</v>
      </c>
      <c r="BP794" s="4">
        <v>44188</v>
      </c>
      <c r="BQ794">
        <v>123</v>
      </c>
      <c r="BR794" s="5" t="s">
        <v>55</v>
      </c>
      <c r="BS794" t="s">
        <v>50</v>
      </c>
      <c r="BT794">
        <v>30215</v>
      </c>
      <c r="BU794" t="s">
        <v>38</v>
      </c>
      <c r="BV794" t="s">
        <v>38</v>
      </c>
      <c r="BW794" s="5" t="s">
        <v>55</v>
      </c>
      <c r="BX794" s="22" t="s">
        <v>55</v>
      </c>
      <c r="BY794" s="5" t="s">
        <v>55</v>
      </c>
      <c r="BZ794" s="5" t="s">
        <v>55</v>
      </c>
      <c r="CA794" t="s">
        <v>37</v>
      </c>
      <c r="CB794" t="s">
        <v>37</v>
      </c>
      <c r="CC794" t="s">
        <v>55</v>
      </c>
    </row>
    <row r="795" spans="1:81" ht="17" customHeight="1" x14ac:dyDescent="0.2">
      <c r="A795" s="7" t="s">
        <v>37</v>
      </c>
      <c r="B795" t="s">
        <v>1058</v>
      </c>
      <c r="C795" t="s">
        <v>136</v>
      </c>
      <c r="D795" t="s">
        <v>166</v>
      </c>
      <c r="E795" t="str">
        <f t="shared" si="73"/>
        <v>Load Scenario 794 (Org#=1| Campus#=1, GiftType#=2, Fund#=1)</v>
      </c>
      <c r="F795" s="24" t="str">
        <f t="shared" si="74"/>
        <v>CampusName=Main Campus|GiftType=Donate| DonatePurchaseGoal=Donate|FundName= General Giving| CategoryName=</v>
      </c>
      <c r="G795" s="24" t="str">
        <f t="shared" si="75"/>
        <v>Load Scenario 794 (Org#=1| Campus#=1, GiftType#=2, Fund#=1) - Using 'Main Campus',  'Donate', using 'AmountCurrency' of '10', with a 'One-Time' transaction using a 'New Credit Card' payment type 'Visa' with account 'Visa_Corporate_Purchase' number '4055 0111 1111 1111' Submit = 'Yes'</v>
      </c>
      <c r="H795" s="24" t="str">
        <f t="shared" si="76"/>
        <v>Environment= https://sg-dev-web.securegive.com/,  User= testing+794+load@securegive.com</v>
      </c>
      <c r="I795" s="34" t="s">
        <v>244</v>
      </c>
      <c r="J795" t="s">
        <v>272</v>
      </c>
      <c r="K795" s="34" t="s">
        <v>2551</v>
      </c>
      <c r="L795" t="s">
        <v>271</v>
      </c>
      <c r="M795" t="s">
        <v>55</v>
      </c>
      <c r="N795" t="s">
        <v>55</v>
      </c>
      <c r="O795" s="1" t="s">
        <v>92</v>
      </c>
      <c r="P795" t="s">
        <v>13</v>
      </c>
      <c r="Q795">
        <v>1</v>
      </c>
      <c r="R795" s="24">
        <v>1</v>
      </c>
      <c r="S795" s="7" t="s">
        <v>213</v>
      </c>
      <c r="T795" s="7">
        <v>2</v>
      </c>
      <c r="U795" s="7" t="s">
        <v>213</v>
      </c>
      <c r="V795" s="26" t="s">
        <v>55</v>
      </c>
      <c r="W795" s="22" t="s">
        <v>55</v>
      </c>
      <c r="X795" s="32" t="s">
        <v>55</v>
      </c>
      <c r="Y795" s="32" t="s">
        <v>55</v>
      </c>
      <c r="Z795" s="22" t="s">
        <v>55</v>
      </c>
      <c r="AA795" s="22" t="s">
        <v>55</v>
      </c>
      <c r="AB795" s="22" t="s">
        <v>55</v>
      </c>
      <c r="AC795" t="s">
        <v>60</v>
      </c>
      <c r="AD795">
        <v>1</v>
      </c>
      <c r="AF795" t="s">
        <v>24</v>
      </c>
      <c r="AG795">
        <v>10</v>
      </c>
      <c r="AH795" t="s">
        <v>17</v>
      </c>
      <c r="AI795" s="5" t="s">
        <v>55</v>
      </c>
      <c r="AJ795" s="5" t="s">
        <v>55</v>
      </c>
      <c r="AK795" s="32" t="s">
        <v>55</v>
      </c>
      <c r="AL795" s="22" t="s">
        <v>55</v>
      </c>
      <c r="AM795" s="32" t="s">
        <v>55</v>
      </c>
      <c r="AN795" s="32" t="s">
        <v>55</v>
      </c>
      <c r="AO795" s="22" t="str">
        <f t="shared" si="72"/>
        <v>One-Time gift on N/A basis charged on N/A Delayed start date of N/A ending on N/A</v>
      </c>
      <c r="AP795" t="s">
        <v>38</v>
      </c>
      <c r="AQ795" s="5" t="s">
        <v>64</v>
      </c>
      <c r="AR795" s="5" t="s">
        <v>181</v>
      </c>
      <c r="AS795" s="5" t="s">
        <v>64</v>
      </c>
      <c r="AT795" s="5"/>
      <c r="AU795" t="s">
        <v>38</v>
      </c>
      <c r="AV795" t="s">
        <v>38</v>
      </c>
      <c r="AW795" t="s">
        <v>38</v>
      </c>
      <c r="AX795" t="s">
        <v>90</v>
      </c>
      <c r="AY795" s="35" t="s">
        <v>3619</v>
      </c>
      <c r="AZ795" s="36" t="s">
        <v>3370</v>
      </c>
      <c r="BA795" s="36" t="s">
        <v>4487</v>
      </c>
      <c r="BB795" s="36" t="s">
        <v>6407</v>
      </c>
      <c r="BC795" s="37"/>
      <c r="BD795" s="36" t="s">
        <v>5359</v>
      </c>
      <c r="BE795" s="36" t="s">
        <v>5444</v>
      </c>
      <c r="BF795" t="s">
        <v>87</v>
      </c>
      <c r="BG795" s="39">
        <v>76371</v>
      </c>
      <c r="BH795" t="s">
        <v>53</v>
      </c>
      <c r="BI795" t="s">
        <v>221</v>
      </c>
      <c r="BJ795" s="5" t="s">
        <v>55</v>
      </c>
      <c r="BK795" t="s">
        <v>37</v>
      </c>
      <c r="BL795" t="s">
        <v>237</v>
      </c>
      <c r="BM795" t="s">
        <v>111</v>
      </c>
      <c r="BN795" t="s">
        <v>106</v>
      </c>
      <c r="BO795" t="s">
        <v>100</v>
      </c>
      <c r="BP795" s="4">
        <v>44188</v>
      </c>
      <c r="BQ795">
        <v>123</v>
      </c>
      <c r="BR795" s="5" t="s">
        <v>55</v>
      </c>
      <c r="BS795" t="s">
        <v>172</v>
      </c>
      <c r="BT795">
        <v>30215</v>
      </c>
      <c r="BU795" t="s">
        <v>38</v>
      </c>
      <c r="BV795" t="s">
        <v>38</v>
      </c>
      <c r="BW795" s="5" t="s">
        <v>55</v>
      </c>
      <c r="BX795" s="22" t="s">
        <v>55</v>
      </c>
      <c r="BY795" s="5" t="s">
        <v>55</v>
      </c>
      <c r="BZ795" s="5" t="s">
        <v>55</v>
      </c>
      <c r="CA795" t="s">
        <v>37</v>
      </c>
      <c r="CB795" t="s">
        <v>37</v>
      </c>
      <c r="CC795" t="s">
        <v>55</v>
      </c>
    </row>
    <row r="796" spans="1:81" x14ac:dyDescent="0.2">
      <c r="A796" s="7" t="s">
        <v>37</v>
      </c>
      <c r="B796" t="s">
        <v>1059</v>
      </c>
      <c r="C796" t="s">
        <v>136</v>
      </c>
      <c r="D796" t="s">
        <v>166</v>
      </c>
      <c r="E796" t="str">
        <f t="shared" si="73"/>
        <v>Load Scenario 795 (Org#=1| Campus#=1, GiftType#=2, Fund#=1)</v>
      </c>
      <c r="F796" s="24" t="str">
        <f t="shared" si="74"/>
        <v>CampusName=Main Campus|GiftType=Donate| DonatePurchaseGoal=Donate|FundName= General Giving| CategoryName=</v>
      </c>
      <c r="G796" s="24" t="str">
        <f t="shared" si="75"/>
        <v>Load Scenario 795 (Org#=1| Campus#=1, GiftType#=2, Fund#=1) - Using 'Main Campus',  'Donate', using 'AmountCurrency' of '14', with a 'One-Time' transaction using a 'New Credit Card' payment type 'Visa' with account 'Mastercard_Personal' number '5454 5454 5454 5454' Submit = 'Yes'</v>
      </c>
      <c r="H796" s="24" t="str">
        <f t="shared" si="76"/>
        <v>Environment= https://sg-dev-web.securegive.com/,  User= testing+795+load@securegive.com</v>
      </c>
      <c r="I796" s="34" t="s">
        <v>244</v>
      </c>
      <c r="J796" t="s">
        <v>272</v>
      </c>
      <c r="K796" s="34" t="s">
        <v>2552</v>
      </c>
      <c r="L796" t="s">
        <v>271</v>
      </c>
      <c r="M796" t="s">
        <v>55</v>
      </c>
      <c r="N796" t="s">
        <v>55</v>
      </c>
      <c r="O796" s="1" t="s">
        <v>92</v>
      </c>
      <c r="P796" t="s">
        <v>13</v>
      </c>
      <c r="Q796">
        <v>1</v>
      </c>
      <c r="R796" s="24">
        <v>1</v>
      </c>
      <c r="S796" s="7" t="s">
        <v>213</v>
      </c>
      <c r="T796" s="7">
        <v>2</v>
      </c>
      <c r="U796" s="7" t="s">
        <v>213</v>
      </c>
      <c r="V796" s="26" t="s">
        <v>55</v>
      </c>
      <c r="W796" s="22" t="s">
        <v>55</v>
      </c>
      <c r="X796" s="32" t="s">
        <v>55</v>
      </c>
      <c r="Y796" s="32" t="s">
        <v>55</v>
      </c>
      <c r="Z796" s="22" t="s">
        <v>55</v>
      </c>
      <c r="AA796" s="22" t="s">
        <v>55</v>
      </c>
      <c r="AB796" s="22" t="s">
        <v>55</v>
      </c>
      <c r="AC796" t="s">
        <v>60</v>
      </c>
      <c r="AD796">
        <v>1</v>
      </c>
      <c r="AF796" t="s">
        <v>24</v>
      </c>
      <c r="AG796">
        <v>14</v>
      </c>
      <c r="AH796" t="s">
        <v>17</v>
      </c>
      <c r="AI796" s="5" t="s">
        <v>55</v>
      </c>
      <c r="AJ796" s="5" t="s">
        <v>55</v>
      </c>
      <c r="AK796" s="32" t="s">
        <v>55</v>
      </c>
      <c r="AL796" s="22" t="s">
        <v>55</v>
      </c>
      <c r="AM796" s="32" t="s">
        <v>55</v>
      </c>
      <c r="AN796" s="32" t="s">
        <v>55</v>
      </c>
      <c r="AO796" s="22" t="str">
        <f t="shared" si="72"/>
        <v>One-Time gift on N/A basis charged on N/A Delayed start date of N/A ending on N/A</v>
      </c>
      <c r="AP796" t="s">
        <v>38</v>
      </c>
      <c r="AQ796" s="5" t="s">
        <v>64</v>
      </c>
      <c r="AR796" s="5" t="s">
        <v>181</v>
      </c>
      <c r="AS796" s="5" t="s">
        <v>64</v>
      </c>
      <c r="AT796" s="5"/>
      <c r="AU796" t="s">
        <v>38</v>
      </c>
      <c r="AV796" t="s">
        <v>38</v>
      </c>
      <c r="AW796" t="s">
        <v>38</v>
      </c>
      <c r="AX796" t="s">
        <v>90</v>
      </c>
      <c r="AY796" s="35" t="s">
        <v>3290</v>
      </c>
      <c r="AZ796" s="36" t="s">
        <v>3635</v>
      </c>
      <c r="BA796" s="36" t="s">
        <v>4488</v>
      </c>
      <c r="BB796" s="36" t="s">
        <v>6408</v>
      </c>
      <c r="BC796" s="37"/>
      <c r="BD796" s="36" t="s">
        <v>5266</v>
      </c>
      <c r="BE796" s="36" t="s">
        <v>5203</v>
      </c>
      <c r="BF796" t="s">
        <v>87</v>
      </c>
      <c r="BG796" s="39">
        <v>19337</v>
      </c>
      <c r="BH796" t="s">
        <v>53</v>
      </c>
      <c r="BI796" t="s">
        <v>221</v>
      </c>
      <c r="BJ796" s="5" t="s">
        <v>55</v>
      </c>
      <c r="BK796" t="s">
        <v>37</v>
      </c>
      <c r="BL796" t="s">
        <v>237</v>
      </c>
      <c r="BM796" t="s">
        <v>111</v>
      </c>
      <c r="BN796" t="s">
        <v>122</v>
      </c>
      <c r="BO796" t="s">
        <v>101</v>
      </c>
      <c r="BP796" s="4">
        <v>44188</v>
      </c>
      <c r="BQ796">
        <v>123</v>
      </c>
      <c r="BR796" s="5" t="s">
        <v>55</v>
      </c>
      <c r="BS796" t="s">
        <v>173</v>
      </c>
      <c r="BT796">
        <v>30215</v>
      </c>
      <c r="BU796" t="s">
        <v>38</v>
      </c>
      <c r="BV796" t="s">
        <v>38</v>
      </c>
      <c r="BW796" s="5" t="s">
        <v>55</v>
      </c>
      <c r="BX796" s="22" t="s">
        <v>55</v>
      </c>
      <c r="BY796" s="5" t="s">
        <v>55</v>
      </c>
      <c r="BZ796" s="5" t="s">
        <v>55</v>
      </c>
      <c r="CA796" t="s">
        <v>38</v>
      </c>
      <c r="CB796" t="s">
        <v>37</v>
      </c>
      <c r="CC796" t="s">
        <v>55</v>
      </c>
    </row>
    <row r="797" spans="1:81" x14ac:dyDescent="0.2">
      <c r="A797" s="7" t="s">
        <v>37</v>
      </c>
      <c r="B797" t="s">
        <v>1060</v>
      </c>
      <c r="C797" t="s">
        <v>136</v>
      </c>
      <c r="D797" t="s">
        <v>166</v>
      </c>
      <c r="E797" t="str">
        <f t="shared" si="73"/>
        <v>Load Scenario 796 (Org#=1| Campus#=1, GiftType#=2, Fund#=1)</v>
      </c>
      <c r="F797" s="24" t="str">
        <f t="shared" si="74"/>
        <v>CampusName=Main Campus|GiftType=Donate| DonatePurchaseGoal=Donate|FundName= General Giving| CategoryName=</v>
      </c>
      <c r="G797" s="24" t="str">
        <f t="shared" si="75"/>
        <v>Load Scenario 796 (Org#=1| Campus#=1, GiftType#=2, Fund#=1) - Using 'Main Campus',  'Donate', using 'AmountCurrency' of '15', with a 'One-Time' transaction using a 'New Credit Card' payment type 'Mastercard' with account 'Mastercard_Corporate' number '5405 2222 2222 2226' Submit = 'Yes'</v>
      </c>
      <c r="H797" s="24" t="str">
        <f t="shared" si="76"/>
        <v>Environment= https://sg-dev-web.securegive.com/,  User= testing+796+load@securegive.com</v>
      </c>
      <c r="I797" s="34" t="s">
        <v>244</v>
      </c>
      <c r="J797" t="s">
        <v>272</v>
      </c>
      <c r="K797" s="34" t="s">
        <v>2553</v>
      </c>
      <c r="L797" t="s">
        <v>271</v>
      </c>
      <c r="M797" t="s">
        <v>55</v>
      </c>
      <c r="N797" t="s">
        <v>55</v>
      </c>
      <c r="O797" s="1" t="s">
        <v>92</v>
      </c>
      <c r="P797" t="s">
        <v>13</v>
      </c>
      <c r="Q797">
        <v>1</v>
      </c>
      <c r="R797" s="24">
        <v>1</v>
      </c>
      <c r="S797" s="7" t="s">
        <v>213</v>
      </c>
      <c r="T797" s="7">
        <v>2</v>
      </c>
      <c r="U797" s="7" t="s">
        <v>213</v>
      </c>
      <c r="V797" s="26" t="s">
        <v>55</v>
      </c>
      <c r="W797" s="22" t="s">
        <v>55</v>
      </c>
      <c r="X797" s="32" t="s">
        <v>55</v>
      </c>
      <c r="Y797" s="32" t="s">
        <v>55</v>
      </c>
      <c r="Z797" s="22" t="s">
        <v>55</v>
      </c>
      <c r="AA797" s="22" t="s">
        <v>55</v>
      </c>
      <c r="AB797" s="22" t="s">
        <v>55</v>
      </c>
      <c r="AC797" t="s">
        <v>60</v>
      </c>
      <c r="AD797">
        <v>1</v>
      </c>
      <c r="AF797" t="s">
        <v>24</v>
      </c>
      <c r="AG797">
        <v>15</v>
      </c>
      <c r="AH797" t="s">
        <v>17</v>
      </c>
      <c r="AI797" s="5" t="s">
        <v>55</v>
      </c>
      <c r="AJ797" s="5" t="s">
        <v>55</v>
      </c>
      <c r="AK797" s="32" t="s">
        <v>55</v>
      </c>
      <c r="AL797" s="22" t="s">
        <v>55</v>
      </c>
      <c r="AM797" s="32" t="s">
        <v>55</v>
      </c>
      <c r="AN797" s="32" t="s">
        <v>55</v>
      </c>
      <c r="AO797" s="22" t="str">
        <f t="shared" si="72"/>
        <v>One-Time gift on N/A basis charged on N/A Delayed start date of N/A ending on N/A</v>
      </c>
      <c r="AP797" t="s">
        <v>38</v>
      </c>
      <c r="AQ797" s="5" t="s">
        <v>64</v>
      </c>
      <c r="AR797" s="5" t="s">
        <v>181</v>
      </c>
      <c r="AS797" s="5" t="s">
        <v>64</v>
      </c>
      <c r="AT797" s="5"/>
      <c r="AU797" t="s">
        <v>38</v>
      </c>
      <c r="AV797" t="s">
        <v>38</v>
      </c>
      <c r="AW797" t="s">
        <v>38</v>
      </c>
      <c r="AX797" t="s">
        <v>90</v>
      </c>
      <c r="AY797" s="35" t="s">
        <v>3398</v>
      </c>
      <c r="AZ797" s="36" t="s">
        <v>3553</v>
      </c>
      <c r="BA797" s="36" t="s">
        <v>4489</v>
      </c>
      <c r="BB797" s="36" t="s">
        <v>6409</v>
      </c>
      <c r="BC797" s="37"/>
      <c r="BD797" s="36" t="s">
        <v>5417</v>
      </c>
      <c r="BE797" s="36" t="s">
        <v>5444</v>
      </c>
      <c r="BF797" t="s">
        <v>87</v>
      </c>
      <c r="BG797" s="39">
        <v>24364</v>
      </c>
      <c r="BH797" t="s">
        <v>53</v>
      </c>
      <c r="BI797" t="s">
        <v>221</v>
      </c>
      <c r="BJ797" s="5" t="s">
        <v>55</v>
      </c>
      <c r="BK797" t="s">
        <v>37</v>
      </c>
      <c r="BL797" t="s">
        <v>238</v>
      </c>
      <c r="BM797" t="s">
        <v>111</v>
      </c>
      <c r="BN797" t="s">
        <v>123</v>
      </c>
      <c r="BO797" t="s">
        <v>103</v>
      </c>
      <c r="BP797" s="4">
        <v>44188</v>
      </c>
      <c r="BQ797">
        <v>123</v>
      </c>
      <c r="BR797" s="5" t="s">
        <v>55</v>
      </c>
      <c r="BS797" t="s">
        <v>174</v>
      </c>
      <c r="BT797">
        <v>30215</v>
      </c>
      <c r="BU797" t="s">
        <v>38</v>
      </c>
      <c r="BV797" t="s">
        <v>38</v>
      </c>
      <c r="BW797" s="5" t="s">
        <v>55</v>
      </c>
      <c r="BX797" s="22" t="s">
        <v>55</v>
      </c>
      <c r="BY797" s="5" t="s">
        <v>55</v>
      </c>
      <c r="BZ797" s="5" t="s">
        <v>55</v>
      </c>
      <c r="CA797" t="s">
        <v>38</v>
      </c>
      <c r="CB797" t="s">
        <v>37</v>
      </c>
      <c r="CC797" t="s">
        <v>55</v>
      </c>
    </row>
    <row r="798" spans="1:81" x14ac:dyDescent="0.2">
      <c r="A798" s="7" t="s">
        <v>37</v>
      </c>
      <c r="B798" t="s">
        <v>1061</v>
      </c>
      <c r="C798" t="s">
        <v>136</v>
      </c>
      <c r="D798" t="s">
        <v>166</v>
      </c>
      <c r="E798" t="str">
        <f t="shared" si="73"/>
        <v>Load Scenario 797 (Org#=1| Campus#=1, GiftType#=2, Fund#=1)</v>
      </c>
      <c r="F798" s="24" t="str">
        <f t="shared" si="74"/>
        <v>CampusName=Main Campus|GiftType=Donate| DonatePurchaseGoal=Donate|FundName= General Giving| CategoryName=</v>
      </c>
      <c r="G798" s="24" t="str">
        <f t="shared" si="75"/>
        <v>Load Scenario 797 (Org#=1| Campus#=1, GiftType#=2, Fund#=1) - Using 'Main Campus',  'Donate', using 'AmountCurrency' of '16', with a 'One-Time' transaction using a 'New Credit Card' payment type 'Discover' with account 'Discover' number '6011 0009 9550 0000' Submit = 'Yes'</v>
      </c>
      <c r="H798" s="24" t="str">
        <f t="shared" si="76"/>
        <v>Environment= https://sg-dev-web.securegive.com/,  User= testing+797+load@securegive.com</v>
      </c>
      <c r="I798" s="34" t="s">
        <v>244</v>
      </c>
      <c r="J798" t="s">
        <v>272</v>
      </c>
      <c r="K798" s="34" t="s">
        <v>2554</v>
      </c>
      <c r="L798" t="s">
        <v>271</v>
      </c>
      <c r="M798" t="s">
        <v>55</v>
      </c>
      <c r="N798" t="s">
        <v>55</v>
      </c>
      <c r="O798" s="1" t="s">
        <v>92</v>
      </c>
      <c r="P798" t="s">
        <v>13</v>
      </c>
      <c r="Q798">
        <v>1</v>
      </c>
      <c r="R798" s="24">
        <v>1</v>
      </c>
      <c r="S798" s="7" t="s">
        <v>213</v>
      </c>
      <c r="T798" s="7">
        <v>2</v>
      </c>
      <c r="U798" s="7" t="s">
        <v>213</v>
      </c>
      <c r="V798" s="26" t="s">
        <v>55</v>
      </c>
      <c r="W798" s="22" t="s">
        <v>55</v>
      </c>
      <c r="X798" s="32" t="s">
        <v>55</v>
      </c>
      <c r="Y798" s="32" t="s">
        <v>55</v>
      </c>
      <c r="Z798" s="22" t="s">
        <v>55</v>
      </c>
      <c r="AA798" s="22" t="s">
        <v>55</v>
      </c>
      <c r="AB798" s="22" t="s">
        <v>55</v>
      </c>
      <c r="AC798" t="s">
        <v>60</v>
      </c>
      <c r="AD798">
        <v>1</v>
      </c>
      <c r="AF798" t="s">
        <v>24</v>
      </c>
      <c r="AG798">
        <v>16</v>
      </c>
      <c r="AH798" t="s">
        <v>17</v>
      </c>
      <c r="AI798" s="5" t="s">
        <v>55</v>
      </c>
      <c r="AJ798" s="5" t="s">
        <v>55</v>
      </c>
      <c r="AK798" s="32" t="s">
        <v>55</v>
      </c>
      <c r="AL798" s="22" t="s">
        <v>55</v>
      </c>
      <c r="AM798" s="32" t="s">
        <v>55</v>
      </c>
      <c r="AN798" s="32" t="s">
        <v>55</v>
      </c>
      <c r="AO798" s="22" t="str">
        <f t="shared" si="72"/>
        <v>One-Time gift on N/A basis charged on N/A Delayed start date of N/A ending on N/A</v>
      </c>
      <c r="AP798" t="s">
        <v>38</v>
      </c>
      <c r="AQ798" s="5" t="s">
        <v>64</v>
      </c>
      <c r="AR798" s="5" t="s">
        <v>181</v>
      </c>
      <c r="AS798" s="5" t="s">
        <v>64</v>
      </c>
      <c r="AT798" s="5"/>
      <c r="AU798" t="s">
        <v>38</v>
      </c>
      <c r="AV798" t="s">
        <v>38</v>
      </c>
      <c r="AW798" t="s">
        <v>38</v>
      </c>
      <c r="AX798" t="s">
        <v>90</v>
      </c>
      <c r="AY798" s="35" t="s">
        <v>3453</v>
      </c>
      <c r="AZ798" s="36" t="s">
        <v>3661</v>
      </c>
      <c r="BA798" s="36" t="s">
        <v>4490</v>
      </c>
      <c r="BB798" s="36" t="s">
        <v>6410</v>
      </c>
      <c r="BC798" s="37"/>
      <c r="BD798" s="36" t="s">
        <v>5278</v>
      </c>
      <c r="BE798" s="36" t="s">
        <v>3475</v>
      </c>
      <c r="BF798" t="s">
        <v>87</v>
      </c>
      <c r="BG798" s="39">
        <v>44072</v>
      </c>
      <c r="BH798" t="s">
        <v>53</v>
      </c>
      <c r="BI798" t="s">
        <v>221</v>
      </c>
      <c r="BJ798" s="5" t="s">
        <v>55</v>
      </c>
      <c r="BK798" t="s">
        <v>37</v>
      </c>
      <c r="BL798" t="s">
        <v>96</v>
      </c>
      <c r="BM798" t="s">
        <v>111</v>
      </c>
      <c r="BN798" t="s">
        <v>96</v>
      </c>
      <c r="BO798" t="s">
        <v>104</v>
      </c>
      <c r="BP798" s="4">
        <v>44188</v>
      </c>
      <c r="BQ798">
        <v>123</v>
      </c>
      <c r="BR798" s="5" t="s">
        <v>55</v>
      </c>
      <c r="BS798" t="s">
        <v>175</v>
      </c>
      <c r="BT798">
        <v>30215</v>
      </c>
      <c r="BU798" t="s">
        <v>38</v>
      </c>
      <c r="BV798" t="s">
        <v>38</v>
      </c>
      <c r="BW798" s="5" t="s">
        <v>55</v>
      </c>
      <c r="BX798" s="22" t="s">
        <v>55</v>
      </c>
      <c r="BY798" s="5" t="s">
        <v>55</v>
      </c>
      <c r="BZ798" s="5" t="s">
        <v>55</v>
      </c>
      <c r="CA798" t="s">
        <v>37</v>
      </c>
      <c r="CB798" t="s">
        <v>37</v>
      </c>
      <c r="CC798" t="s">
        <v>55</v>
      </c>
    </row>
    <row r="799" spans="1:81" x14ac:dyDescent="0.2">
      <c r="A799" s="7" t="s">
        <v>37</v>
      </c>
      <c r="B799" t="s">
        <v>1062</v>
      </c>
      <c r="C799" t="s">
        <v>136</v>
      </c>
      <c r="D799" t="s">
        <v>166</v>
      </c>
      <c r="E799" t="str">
        <f t="shared" si="73"/>
        <v>Load Scenario 798 (Org#=1| Campus#=1, GiftType#=2, Fund#=1)</v>
      </c>
      <c r="F799" s="24" t="str">
        <f t="shared" si="74"/>
        <v>CampusName=Main Campus|GiftType=Donate| DonatePurchaseGoal=Donate|FundName= General Giving| CategoryName=</v>
      </c>
      <c r="G799" s="24" t="str">
        <f t="shared" si="75"/>
        <v>Load Scenario 798 (Org#=1| Campus#=1, GiftType#=2, Fund#=1) - Using 'Main Campus',  'Donate', using 'AmountCurrency' of '10', with a 'One-Time' transaction using a 'New Credit Card' payment type 'Amex' with account 'American_Express' number '3714 496353 98431' Submit = 'Yes'</v>
      </c>
      <c r="H799" s="24" t="str">
        <f t="shared" si="76"/>
        <v>Environment= https://sg-dev-web.securegive.com/,  User= testing+798+load@securegive.com</v>
      </c>
      <c r="I799" s="34" t="s">
        <v>244</v>
      </c>
      <c r="J799" t="s">
        <v>272</v>
      </c>
      <c r="K799" s="34" t="s">
        <v>2555</v>
      </c>
      <c r="L799" t="s">
        <v>271</v>
      </c>
      <c r="M799" t="s">
        <v>55</v>
      </c>
      <c r="N799" t="s">
        <v>55</v>
      </c>
      <c r="O799" s="1" t="s">
        <v>92</v>
      </c>
      <c r="P799" t="s">
        <v>13</v>
      </c>
      <c r="Q799">
        <v>1</v>
      </c>
      <c r="R799" s="24">
        <v>1</v>
      </c>
      <c r="S799" s="7" t="s">
        <v>213</v>
      </c>
      <c r="T799" s="7">
        <v>2</v>
      </c>
      <c r="U799" s="7" t="s">
        <v>213</v>
      </c>
      <c r="V799" s="26" t="s">
        <v>55</v>
      </c>
      <c r="W799" s="22" t="s">
        <v>55</v>
      </c>
      <c r="X799" s="32" t="s">
        <v>55</v>
      </c>
      <c r="Y799" s="32" t="s">
        <v>55</v>
      </c>
      <c r="Z799" s="22" t="s">
        <v>55</v>
      </c>
      <c r="AA799" s="22" t="s">
        <v>55</v>
      </c>
      <c r="AB799" s="22" t="s">
        <v>55</v>
      </c>
      <c r="AC799" t="s">
        <v>60</v>
      </c>
      <c r="AD799">
        <v>1</v>
      </c>
      <c r="AF799" t="s">
        <v>24</v>
      </c>
      <c r="AG799">
        <v>10</v>
      </c>
      <c r="AH799" t="s">
        <v>17</v>
      </c>
      <c r="AI799" s="5" t="s">
        <v>55</v>
      </c>
      <c r="AJ799" s="5" t="s">
        <v>55</v>
      </c>
      <c r="AK799" s="32" t="s">
        <v>55</v>
      </c>
      <c r="AL799" s="22" t="s">
        <v>55</v>
      </c>
      <c r="AM799" s="32" t="s">
        <v>55</v>
      </c>
      <c r="AN799" s="32" t="s">
        <v>55</v>
      </c>
      <c r="AO799" s="22" t="str">
        <f t="shared" si="72"/>
        <v>One-Time gift on N/A basis charged on N/A Delayed start date of N/A ending on N/A</v>
      </c>
      <c r="AP799" t="s">
        <v>38</v>
      </c>
      <c r="AQ799" s="5" t="s">
        <v>64</v>
      </c>
      <c r="AR799" s="5" t="s">
        <v>181</v>
      </c>
      <c r="AS799" s="5" t="s">
        <v>64</v>
      </c>
      <c r="AT799" s="5"/>
      <c r="AU799" t="s">
        <v>38</v>
      </c>
      <c r="AV799" t="s">
        <v>38</v>
      </c>
      <c r="AW799" t="s">
        <v>38</v>
      </c>
      <c r="AX799" t="s">
        <v>90</v>
      </c>
      <c r="AY799" s="35" t="s">
        <v>3486</v>
      </c>
      <c r="AZ799" s="36" t="s">
        <v>3553</v>
      </c>
      <c r="BA799" s="36" t="s">
        <v>4491</v>
      </c>
      <c r="BB799" s="36" t="s">
        <v>6411</v>
      </c>
      <c r="BC799" s="37"/>
      <c r="BD799" s="36" t="s">
        <v>5233</v>
      </c>
      <c r="BE799" s="36" t="s">
        <v>5214</v>
      </c>
      <c r="BF799" t="s">
        <v>87</v>
      </c>
      <c r="BG799" s="39">
        <v>13712</v>
      </c>
      <c r="BH799" t="s">
        <v>53</v>
      </c>
      <c r="BI799" t="s">
        <v>221</v>
      </c>
      <c r="BJ799" s="5" t="s">
        <v>55</v>
      </c>
      <c r="BK799" t="s">
        <v>37</v>
      </c>
      <c r="BL799" t="s">
        <v>239</v>
      </c>
      <c r="BM799" t="s">
        <v>111</v>
      </c>
      <c r="BN799" t="s">
        <v>107</v>
      </c>
      <c r="BO799" t="s">
        <v>105</v>
      </c>
      <c r="BP799" s="4">
        <v>44188</v>
      </c>
      <c r="BQ799" s="5" t="s">
        <v>55</v>
      </c>
      <c r="BR799">
        <v>1234</v>
      </c>
      <c r="BS799" t="s">
        <v>176</v>
      </c>
      <c r="BT799">
        <v>30215</v>
      </c>
      <c r="BU799" t="s">
        <v>38</v>
      </c>
      <c r="BV799" t="s">
        <v>55</v>
      </c>
      <c r="BW799" s="5" t="s">
        <v>55</v>
      </c>
      <c r="BX799" s="22" t="s">
        <v>55</v>
      </c>
      <c r="BY799" s="5" t="s">
        <v>55</v>
      </c>
      <c r="BZ799" s="5" t="s">
        <v>55</v>
      </c>
      <c r="CA799" t="s">
        <v>37</v>
      </c>
      <c r="CB799" t="s">
        <v>37</v>
      </c>
      <c r="CC799" t="s">
        <v>55</v>
      </c>
    </row>
    <row r="800" spans="1:81" x14ac:dyDescent="0.2">
      <c r="A800" s="7" t="s">
        <v>37</v>
      </c>
      <c r="B800" t="s">
        <v>1063</v>
      </c>
      <c r="C800" t="s">
        <v>136</v>
      </c>
      <c r="D800" t="s">
        <v>166</v>
      </c>
      <c r="E800" t="str">
        <f t="shared" si="73"/>
        <v>Load Scenario 799 (Org#=1| Campus#=1, GiftType#=2, Fund#=1)</v>
      </c>
      <c r="F800" s="24" t="str">
        <f t="shared" si="74"/>
        <v>CampusName=Main Campus|GiftType=Donate| DonatePurchaseGoal=Donate|FundName= General Giving| CategoryName=</v>
      </c>
      <c r="G800" s="24" t="str">
        <f t="shared" si="75"/>
        <v>Load Scenario 799 (Org#=1| Campus#=1, GiftType#=2, Fund#=1) - Using 'Main Campus',  'Donate', using 'AmountCurrency' of '10', with a 'One-Time' transaction using a 'New Bank Account' payment type 'ach' with account 'NormalAccount' number '856667' Submit = 'Yes'</v>
      </c>
      <c r="H800" s="24" t="str">
        <f t="shared" si="76"/>
        <v>Environment= https://sg-dev-web.securegive.com/,  User= testing+799+load@securegive.com</v>
      </c>
      <c r="I800" s="34" t="s">
        <v>244</v>
      </c>
      <c r="J800" t="s">
        <v>272</v>
      </c>
      <c r="K800" s="34" t="s">
        <v>2556</v>
      </c>
      <c r="L800" t="s">
        <v>271</v>
      </c>
      <c r="M800" t="s">
        <v>55</v>
      </c>
      <c r="N800" t="s">
        <v>55</v>
      </c>
      <c r="O800" s="1" t="s">
        <v>92</v>
      </c>
      <c r="P800" t="s">
        <v>13</v>
      </c>
      <c r="Q800">
        <v>1</v>
      </c>
      <c r="R800" s="24">
        <v>1</v>
      </c>
      <c r="S800" s="7" t="s">
        <v>213</v>
      </c>
      <c r="T800" s="7">
        <v>2</v>
      </c>
      <c r="U800" s="7" t="s">
        <v>213</v>
      </c>
      <c r="V800" s="26" t="s">
        <v>55</v>
      </c>
      <c r="W800" s="22" t="s">
        <v>55</v>
      </c>
      <c r="X800" s="32" t="s">
        <v>55</v>
      </c>
      <c r="Y800" s="32" t="s">
        <v>55</v>
      </c>
      <c r="Z800" s="22" t="s">
        <v>55</v>
      </c>
      <c r="AA800" s="22" t="s">
        <v>55</v>
      </c>
      <c r="AB800" s="22" t="s">
        <v>55</v>
      </c>
      <c r="AC800" t="s">
        <v>60</v>
      </c>
      <c r="AD800">
        <v>1</v>
      </c>
      <c r="AF800" t="s">
        <v>24</v>
      </c>
      <c r="AG800">
        <v>10</v>
      </c>
      <c r="AH800" t="s">
        <v>17</v>
      </c>
      <c r="AI800" s="5" t="s">
        <v>55</v>
      </c>
      <c r="AJ800" s="5" t="s">
        <v>55</v>
      </c>
      <c r="AK800" s="32" t="s">
        <v>55</v>
      </c>
      <c r="AL800" s="22" t="s">
        <v>55</v>
      </c>
      <c r="AM800" s="32" t="s">
        <v>55</v>
      </c>
      <c r="AN800" s="32" t="s">
        <v>55</v>
      </c>
      <c r="AO800" s="22" t="str">
        <f t="shared" si="72"/>
        <v>One-Time gift on N/A basis charged on N/A Delayed start date of N/A ending on N/A</v>
      </c>
      <c r="AP800" t="s">
        <v>38</v>
      </c>
      <c r="AQ800" s="5" t="s">
        <v>64</v>
      </c>
      <c r="AR800" s="5" t="s">
        <v>181</v>
      </c>
      <c r="AS800" s="5" t="s">
        <v>64</v>
      </c>
      <c r="AT800" s="5"/>
      <c r="AU800" t="s">
        <v>38</v>
      </c>
      <c r="AV800" t="s">
        <v>38</v>
      </c>
      <c r="AW800" t="s">
        <v>38</v>
      </c>
      <c r="AX800" t="s">
        <v>90</v>
      </c>
      <c r="AY800" s="35" t="s">
        <v>3486</v>
      </c>
      <c r="AZ800" s="36" t="s">
        <v>3678</v>
      </c>
      <c r="BA800" s="36" t="s">
        <v>4492</v>
      </c>
      <c r="BB800" s="36" t="s">
        <v>6412</v>
      </c>
      <c r="BC800" s="37"/>
      <c r="BD800" s="36" t="s">
        <v>6413</v>
      </c>
      <c r="BE800" s="36" t="s">
        <v>5317</v>
      </c>
      <c r="BF800" t="s">
        <v>87</v>
      </c>
      <c r="BG800" s="39">
        <v>89558</v>
      </c>
      <c r="BH800" t="s">
        <v>126</v>
      </c>
      <c r="BI800" t="s">
        <v>221</v>
      </c>
      <c r="BJ800" s="5" t="s">
        <v>55</v>
      </c>
      <c r="BK800" s="5" t="s">
        <v>55</v>
      </c>
      <c r="BL800" t="s">
        <v>236</v>
      </c>
      <c r="BM800" t="s">
        <v>110</v>
      </c>
      <c r="BN800" t="s">
        <v>119</v>
      </c>
      <c r="BO800">
        <v>856667</v>
      </c>
      <c r="BP800" s="5" t="s">
        <v>55</v>
      </c>
      <c r="BQ800" s="5" t="s">
        <v>55</v>
      </c>
      <c r="BR800" s="5" t="s">
        <v>55</v>
      </c>
      <c r="BS800" s="5" t="s">
        <v>55</v>
      </c>
      <c r="BT800" s="5" t="s">
        <v>55</v>
      </c>
      <c r="BU800" s="5" t="s">
        <v>55</v>
      </c>
      <c r="BV800" t="s">
        <v>38</v>
      </c>
      <c r="BW800" t="s">
        <v>51</v>
      </c>
      <c r="BX800" s="6" t="s">
        <v>132</v>
      </c>
      <c r="BY800" t="s">
        <v>52</v>
      </c>
      <c r="BZ800" s="5" t="s">
        <v>131</v>
      </c>
      <c r="CA800" t="s">
        <v>38</v>
      </c>
      <c r="CB800" t="s">
        <v>37</v>
      </c>
      <c r="CC800" t="s">
        <v>215</v>
      </c>
    </row>
    <row r="801" spans="1:81" x14ac:dyDescent="0.2">
      <c r="A801" s="7" t="s">
        <v>37</v>
      </c>
      <c r="B801" t="s">
        <v>1064</v>
      </c>
      <c r="C801" t="s">
        <v>136</v>
      </c>
      <c r="D801" t="s">
        <v>166</v>
      </c>
      <c r="E801" t="str">
        <f t="shared" si="73"/>
        <v>Load Scenario 800 (Org#=1| Campus#=1, GiftType#=2, Fund#=1)</v>
      </c>
      <c r="F801" s="24" t="str">
        <f t="shared" si="74"/>
        <v>CampusName=Main Campus|GiftType=Donate| DonatePurchaseGoal=Donate|FundName= General Giving| CategoryName=</v>
      </c>
      <c r="G801" s="24" t="str">
        <f t="shared" si="75"/>
        <v>Load Scenario 800 (Org#=1| Campus#=1, GiftType#=2, Fund#=1) - Using 'Main Campus',  'Donate', using 'AmountCurrency' of '10', with a 'One-Time' transaction using a 'New Credit Card' payment type 'Visa' with account 'Visa_Personal' number '4111 1111 1111 1111' Submit = 'Yes'</v>
      </c>
      <c r="H801" s="24" t="str">
        <f t="shared" si="76"/>
        <v>Environment= https://sg-dev-web.securegive.com/,  User= testing+800+load@securegive.com</v>
      </c>
      <c r="I801" s="34" t="s">
        <v>244</v>
      </c>
      <c r="J801" t="s">
        <v>272</v>
      </c>
      <c r="K801" s="34" t="s">
        <v>2557</v>
      </c>
      <c r="L801" t="s">
        <v>271</v>
      </c>
      <c r="M801" t="s">
        <v>55</v>
      </c>
      <c r="N801" t="s">
        <v>55</v>
      </c>
      <c r="O801" s="1" t="s">
        <v>92</v>
      </c>
      <c r="P801" t="s">
        <v>13</v>
      </c>
      <c r="Q801">
        <v>1</v>
      </c>
      <c r="R801" s="24">
        <v>1</v>
      </c>
      <c r="S801" s="7" t="s">
        <v>213</v>
      </c>
      <c r="T801" s="7">
        <v>2</v>
      </c>
      <c r="U801" s="7" t="s">
        <v>213</v>
      </c>
      <c r="V801" s="26" t="s">
        <v>55</v>
      </c>
      <c r="W801" s="22" t="s">
        <v>55</v>
      </c>
      <c r="X801" s="32" t="s">
        <v>55</v>
      </c>
      <c r="Y801" s="32" t="s">
        <v>55</v>
      </c>
      <c r="Z801" s="22" t="s">
        <v>55</v>
      </c>
      <c r="AA801" s="22" t="s">
        <v>55</v>
      </c>
      <c r="AB801" s="22" t="s">
        <v>55</v>
      </c>
      <c r="AC801" t="s">
        <v>60</v>
      </c>
      <c r="AD801">
        <v>1</v>
      </c>
      <c r="AF801" t="s">
        <v>24</v>
      </c>
      <c r="AG801">
        <v>10</v>
      </c>
      <c r="AH801" t="s">
        <v>17</v>
      </c>
      <c r="AI801" s="5" t="s">
        <v>55</v>
      </c>
      <c r="AJ801" s="5" t="s">
        <v>55</v>
      </c>
      <c r="AK801" s="32" t="s">
        <v>55</v>
      </c>
      <c r="AL801" s="22" t="s">
        <v>55</v>
      </c>
      <c r="AM801" s="32" t="s">
        <v>55</v>
      </c>
      <c r="AN801" s="32" t="s">
        <v>55</v>
      </c>
      <c r="AO801" s="22" t="str">
        <f t="shared" si="72"/>
        <v>One-Time gift on N/A basis charged on N/A Delayed start date of N/A ending on N/A</v>
      </c>
      <c r="AP801" t="s">
        <v>38</v>
      </c>
      <c r="AQ801" s="5" t="s">
        <v>64</v>
      </c>
      <c r="AR801" s="5" t="s">
        <v>181</v>
      </c>
      <c r="AS801" s="5" t="s">
        <v>64</v>
      </c>
      <c r="AT801" s="5"/>
      <c r="AU801" t="s">
        <v>38</v>
      </c>
      <c r="AV801" t="s">
        <v>38</v>
      </c>
      <c r="AW801" t="s">
        <v>38</v>
      </c>
      <c r="AX801" t="s">
        <v>90</v>
      </c>
      <c r="AY801" s="35" t="s">
        <v>3646</v>
      </c>
      <c r="AZ801" s="36" t="s">
        <v>3461</v>
      </c>
      <c r="BA801" s="36" t="s">
        <v>4493</v>
      </c>
      <c r="BB801" s="36" t="s">
        <v>6414</v>
      </c>
      <c r="BC801" s="37"/>
      <c r="BD801" s="36" t="s">
        <v>5630</v>
      </c>
      <c r="BE801" s="36" t="s">
        <v>5198</v>
      </c>
      <c r="BF801" t="s">
        <v>87</v>
      </c>
      <c r="BG801" s="39">
        <v>92862</v>
      </c>
      <c r="BH801" t="s">
        <v>53</v>
      </c>
      <c r="BI801" t="s">
        <v>221</v>
      </c>
      <c r="BJ801" s="5" t="s">
        <v>55</v>
      </c>
      <c r="BK801" t="s">
        <v>37</v>
      </c>
      <c r="BL801" t="s">
        <v>237</v>
      </c>
      <c r="BM801" t="s">
        <v>111</v>
      </c>
      <c r="BN801" t="s">
        <v>121</v>
      </c>
      <c r="BO801" t="s">
        <v>98</v>
      </c>
      <c r="BP801" s="4">
        <v>44188</v>
      </c>
      <c r="BQ801">
        <v>123</v>
      </c>
      <c r="BR801" s="5" t="s">
        <v>55</v>
      </c>
      <c r="BS801" t="s">
        <v>50</v>
      </c>
      <c r="BT801">
        <v>30215</v>
      </c>
      <c r="BU801" t="s">
        <v>38</v>
      </c>
      <c r="BV801" t="s">
        <v>38</v>
      </c>
      <c r="BW801" s="5" t="s">
        <v>55</v>
      </c>
      <c r="BX801" s="22" t="s">
        <v>55</v>
      </c>
      <c r="BY801" s="5" t="s">
        <v>55</v>
      </c>
      <c r="BZ801" s="5" t="s">
        <v>55</v>
      </c>
      <c r="CA801" t="s">
        <v>37</v>
      </c>
      <c r="CB801" t="s">
        <v>37</v>
      </c>
      <c r="CC801" t="s">
        <v>55</v>
      </c>
    </row>
    <row r="802" spans="1:81" ht="17" customHeight="1" x14ac:dyDescent="0.2">
      <c r="A802" s="7" t="s">
        <v>37</v>
      </c>
      <c r="B802" t="s">
        <v>1065</v>
      </c>
      <c r="C802" t="s">
        <v>136</v>
      </c>
      <c r="D802" t="s">
        <v>166</v>
      </c>
      <c r="E802" t="str">
        <f t="shared" si="73"/>
        <v>Load Scenario 801 (Org#=1| Campus#=1, GiftType#=2, Fund#=1)</v>
      </c>
      <c r="F802" s="24" t="str">
        <f t="shared" si="74"/>
        <v>CampusName=Main Campus|GiftType=Donate| DonatePurchaseGoal=Donate|FundName= General Giving| CategoryName=</v>
      </c>
      <c r="G802" s="24" t="str">
        <f t="shared" si="75"/>
        <v>Load Scenario 801 (Org#=1| Campus#=1, GiftType#=2, Fund#=1) - Using 'Main Campus',  'Donate', using 'AmountCurrency' of '10', with a 'One-Time' transaction using a 'New Credit Card' payment type 'Visa' with account 'Visa_Corporate_Purchase' number '4055 0111 1111 1111' Submit = 'Yes'</v>
      </c>
      <c r="H802" s="24" t="str">
        <f t="shared" si="76"/>
        <v>Environment= https://sg-dev-web.securegive.com/,  User= testing+801+load@securegive.com</v>
      </c>
      <c r="I802" s="34" t="s">
        <v>244</v>
      </c>
      <c r="J802" t="s">
        <v>272</v>
      </c>
      <c r="K802" s="34" t="s">
        <v>2558</v>
      </c>
      <c r="L802" t="s">
        <v>271</v>
      </c>
      <c r="M802" t="s">
        <v>55</v>
      </c>
      <c r="N802" t="s">
        <v>55</v>
      </c>
      <c r="O802" s="1" t="s">
        <v>92</v>
      </c>
      <c r="P802" t="s">
        <v>13</v>
      </c>
      <c r="Q802">
        <v>1</v>
      </c>
      <c r="R802" s="24">
        <v>1</v>
      </c>
      <c r="S802" s="7" t="s">
        <v>213</v>
      </c>
      <c r="T802" s="7">
        <v>2</v>
      </c>
      <c r="U802" s="7" t="s">
        <v>213</v>
      </c>
      <c r="V802" s="26" t="s">
        <v>55</v>
      </c>
      <c r="W802" s="22" t="s">
        <v>55</v>
      </c>
      <c r="X802" s="32" t="s">
        <v>55</v>
      </c>
      <c r="Y802" s="32" t="s">
        <v>55</v>
      </c>
      <c r="Z802" s="22" t="s">
        <v>55</v>
      </c>
      <c r="AA802" s="22" t="s">
        <v>55</v>
      </c>
      <c r="AB802" s="22" t="s">
        <v>55</v>
      </c>
      <c r="AC802" t="s">
        <v>60</v>
      </c>
      <c r="AD802">
        <v>1</v>
      </c>
      <c r="AF802" t="s">
        <v>24</v>
      </c>
      <c r="AG802">
        <v>10</v>
      </c>
      <c r="AH802" t="s">
        <v>17</v>
      </c>
      <c r="AI802" s="5" t="s">
        <v>55</v>
      </c>
      <c r="AJ802" s="5" t="s">
        <v>55</v>
      </c>
      <c r="AK802" s="32" t="s">
        <v>55</v>
      </c>
      <c r="AL802" s="22" t="s">
        <v>55</v>
      </c>
      <c r="AM802" s="32" t="s">
        <v>55</v>
      </c>
      <c r="AN802" s="32" t="s">
        <v>55</v>
      </c>
      <c r="AO802" s="22" t="str">
        <f t="shared" si="72"/>
        <v>One-Time gift on N/A basis charged on N/A Delayed start date of N/A ending on N/A</v>
      </c>
      <c r="AP802" t="s">
        <v>38</v>
      </c>
      <c r="AQ802" s="5" t="s">
        <v>64</v>
      </c>
      <c r="AR802" s="5" t="s">
        <v>181</v>
      </c>
      <c r="AS802" s="5" t="s">
        <v>64</v>
      </c>
      <c r="AT802" s="5"/>
      <c r="AU802" t="s">
        <v>38</v>
      </c>
      <c r="AV802" t="s">
        <v>38</v>
      </c>
      <c r="AW802" t="s">
        <v>38</v>
      </c>
      <c r="AX802" t="s">
        <v>90</v>
      </c>
      <c r="AY802" s="35" t="s">
        <v>3444</v>
      </c>
      <c r="AZ802" s="36" t="s">
        <v>3312</v>
      </c>
      <c r="BA802" s="36" t="s">
        <v>4494</v>
      </c>
      <c r="BB802" s="36" t="s">
        <v>6415</v>
      </c>
      <c r="BC802" s="37"/>
      <c r="BD802" s="36" t="s">
        <v>5638</v>
      </c>
      <c r="BE802" s="36" t="s">
        <v>5226</v>
      </c>
      <c r="BF802" t="s">
        <v>87</v>
      </c>
      <c r="BG802" s="39">
        <v>31629</v>
      </c>
      <c r="BH802" t="s">
        <v>53</v>
      </c>
      <c r="BI802" t="s">
        <v>221</v>
      </c>
      <c r="BJ802" s="5" t="s">
        <v>55</v>
      </c>
      <c r="BK802" t="s">
        <v>37</v>
      </c>
      <c r="BL802" t="s">
        <v>237</v>
      </c>
      <c r="BM802" t="s">
        <v>111</v>
      </c>
      <c r="BN802" t="s">
        <v>106</v>
      </c>
      <c r="BO802" t="s">
        <v>100</v>
      </c>
      <c r="BP802" s="4">
        <v>44188</v>
      </c>
      <c r="BQ802">
        <v>123</v>
      </c>
      <c r="BR802" s="5" t="s">
        <v>55</v>
      </c>
      <c r="BS802" t="s">
        <v>172</v>
      </c>
      <c r="BT802">
        <v>30215</v>
      </c>
      <c r="BU802" t="s">
        <v>38</v>
      </c>
      <c r="BV802" t="s">
        <v>38</v>
      </c>
      <c r="BW802" s="5" t="s">
        <v>55</v>
      </c>
      <c r="BX802" s="22" t="s">
        <v>55</v>
      </c>
      <c r="BY802" s="5" t="s">
        <v>55</v>
      </c>
      <c r="BZ802" s="5" t="s">
        <v>55</v>
      </c>
      <c r="CA802" t="s">
        <v>37</v>
      </c>
      <c r="CB802" t="s">
        <v>37</v>
      </c>
      <c r="CC802" t="s">
        <v>55</v>
      </c>
    </row>
    <row r="803" spans="1:81" x14ac:dyDescent="0.2">
      <c r="A803" s="7" t="s">
        <v>37</v>
      </c>
      <c r="B803" t="s">
        <v>1066</v>
      </c>
      <c r="C803" t="s">
        <v>136</v>
      </c>
      <c r="D803" t="s">
        <v>166</v>
      </c>
      <c r="E803" t="str">
        <f t="shared" si="73"/>
        <v>Load Scenario 802 (Org#=1| Campus#=1, GiftType#=2, Fund#=1)</v>
      </c>
      <c r="F803" s="24" t="str">
        <f t="shared" si="74"/>
        <v>CampusName=Main Campus|GiftType=Donate| DonatePurchaseGoal=Donate|FundName= General Giving| CategoryName=</v>
      </c>
      <c r="G803" s="24" t="str">
        <f t="shared" si="75"/>
        <v>Load Scenario 802 (Org#=1| Campus#=1, GiftType#=2, Fund#=1) - Using 'Main Campus',  'Donate', using 'AmountCurrency' of '14', with a 'One-Time' transaction using a 'New Credit Card' payment type 'Visa' with account 'Mastercard_Personal' number '5454 5454 5454 5454' Submit = 'Yes'</v>
      </c>
      <c r="H803" s="24" t="str">
        <f t="shared" si="76"/>
        <v>Environment= https://sg-dev-web.securegive.com/,  User= testing+802+load@securegive.com</v>
      </c>
      <c r="I803" s="34" t="s">
        <v>244</v>
      </c>
      <c r="J803" t="s">
        <v>272</v>
      </c>
      <c r="K803" s="34" t="s">
        <v>2559</v>
      </c>
      <c r="L803" t="s">
        <v>271</v>
      </c>
      <c r="M803" t="s">
        <v>55</v>
      </c>
      <c r="N803" t="s">
        <v>55</v>
      </c>
      <c r="O803" s="1" t="s">
        <v>92</v>
      </c>
      <c r="P803" t="s">
        <v>13</v>
      </c>
      <c r="Q803">
        <v>1</v>
      </c>
      <c r="R803" s="24">
        <v>1</v>
      </c>
      <c r="S803" s="7" t="s">
        <v>213</v>
      </c>
      <c r="T803" s="7">
        <v>2</v>
      </c>
      <c r="U803" s="7" t="s">
        <v>213</v>
      </c>
      <c r="V803" s="26" t="s">
        <v>55</v>
      </c>
      <c r="W803" s="22" t="s">
        <v>55</v>
      </c>
      <c r="X803" s="32" t="s">
        <v>55</v>
      </c>
      <c r="Y803" s="32" t="s">
        <v>55</v>
      </c>
      <c r="Z803" s="22" t="s">
        <v>55</v>
      </c>
      <c r="AA803" s="22" t="s">
        <v>55</v>
      </c>
      <c r="AB803" s="22" t="s">
        <v>55</v>
      </c>
      <c r="AC803" t="s">
        <v>60</v>
      </c>
      <c r="AD803">
        <v>1</v>
      </c>
      <c r="AF803" t="s">
        <v>24</v>
      </c>
      <c r="AG803">
        <v>14</v>
      </c>
      <c r="AH803" t="s">
        <v>17</v>
      </c>
      <c r="AI803" s="5" t="s">
        <v>55</v>
      </c>
      <c r="AJ803" s="5" t="s">
        <v>55</v>
      </c>
      <c r="AK803" s="32" t="s">
        <v>55</v>
      </c>
      <c r="AL803" s="22" t="s">
        <v>55</v>
      </c>
      <c r="AM803" s="32" t="s">
        <v>55</v>
      </c>
      <c r="AN803" s="32" t="s">
        <v>55</v>
      </c>
      <c r="AO803" s="22" t="str">
        <f t="shared" si="72"/>
        <v>One-Time gift on N/A basis charged on N/A Delayed start date of N/A ending on N/A</v>
      </c>
      <c r="AP803" t="s">
        <v>38</v>
      </c>
      <c r="AQ803" s="5" t="s">
        <v>64</v>
      </c>
      <c r="AR803" s="5" t="s">
        <v>181</v>
      </c>
      <c r="AS803" s="5" t="s">
        <v>64</v>
      </c>
      <c r="AT803" s="5"/>
      <c r="AU803" t="s">
        <v>38</v>
      </c>
      <c r="AV803" t="s">
        <v>38</v>
      </c>
      <c r="AW803" t="s">
        <v>38</v>
      </c>
      <c r="AX803" t="s">
        <v>90</v>
      </c>
      <c r="AY803" s="35" t="s">
        <v>3512</v>
      </c>
      <c r="AZ803" s="36" t="s">
        <v>3404</v>
      </c>
      <c r="BA803" s="36" t="s">
        <v>4495</v>
      </c>
      <c r="BB803" s="36" t="s">
        <v>6416</v>
      </c>
      <c r="BC803" s="37"/>
      <c r="BD803" s="36" t="s">
        <v>5422</v>
      </c>
      <c r="BE803" s="36" t="s">
        <v>5211</v>
      </c>
      <c r="BF803" t="s">
        <v>87</v>
      </c>
      <c r="BG803" s="39">
        <v>49755</v>
      </c>
      <c r="BH803" t="s">
        <v>53</v>
      </c>
      <c r="BI803" t="s">
        <v>221</v>
      </c>
      <c r="BJ803" s="5" t="s">
        <v>55</v>
      </c>
      <c r="BK803" t="s">
        <v>37</v>
      </c>
      <c r="BL803" t="s">
        <v>237</v>
      </c>
      <c r="BM803" t="s">
        <v>111</v>
      </c>
      <c r="BN803" t="s">
        <v>122</v>
      </c>
      <c r="BO803" t="s">
        <v>101</v>
      </c>
      <c r="BP803" s="4">
        <v>44188</v>
      </c>
      <c r="BQ803">
        <v>123</v>
      </c>
      <c r="BR803" s="5" t="s">
        <v>55</v>
      </c>
      <c r="BS803" t="s">
        <v>173</v>
      </c>
      <c r="BT803">
        <v>30215</v>
      </c>
      <c r="BU803" t="s">
        <v>38</v>
      </c>
      <c r="BV803" t="s">
        <v>38</v>
      </c>
      <c r="BW803" s="5" t="s">
        <v>55</v>
      </c>
      <c r="BX803" s="22" t="s">
        <v>55</v>
      </c>
      <c r="BY803" s="5" t="s">
        <v>55</v>
      </c>
      <c r="BZ803" s="5" t="s">
        <v>55</v>
      </c>
      <c r="CA803" t="s">
        <v>38</v>
      </c>
      <c r="CB803" t="s">
        <v>37</v>
      </c>
      <c r="CC803" t="s">
        <v>55</v>
      </c>
    </row>
    <row r="804" spans="1:81" x14ac:dyDescent="0.2">
      <c r="A804" s="7" t="s">
        <v>37</v>
      </c>
      <c r="B804" t="s">
        <v>1067</v>
      </c>
      <c r="C804" t="s">
        <v>136</v>
      </c>
      <c r="D804" t="s">
        <v>166</v>
      </c>
      <c r="E804" t="str">
        <f t="shared" si="73"/>
        <v>Load Scenario 803 (Org#=1| Campus#=1, GiftType#=2, Fund#=1)</v>
      </c>
      <c r="F804" s="24" t="str">
        <f t="shared" si="74"/>
        <v>CampusName=Main Campus|GiftType=Donate| DonatePurchaseGoal=Donate|FundName= General Giving| CategoryName=</v>
      </c>
      <c r="G804" s="24" t="str">
        <f t="shared" si="75"/>
        <v>Load Scenario 803 (Org#=1| Campus#=1, GiftType#=2, Fund#=1) - Using 'Main Campus',  'Donate', using 'AmountCurrency' of '15', with a 'One-Time' transaction using a 'New Credit Card' payment type 'Mastercard' with account 'Mastercard_Corporate' number '5405 2222 2222 2226' Submit = 'Yes'</v>
      </c>
      <c r="H804" s="24" t="str">
        <f t="shared" si="76"/>
        <v>Environment= https://sg-dev-web.securegive.com/,  User= testing+803+load@securegive.com</v>
      </c>
      <c r="I804" s="34" t="s">
        <v>244</v>
      </c>
      <c r="J804" t="s">
        <v>272</v>
      </c>
      <c r="K804" s="34" t="s">
        <v>2560</v>
      </c>
      <c r="L804" t="s">
        <v>271</v>
      </c>
      <c r="M804" t="s">
        <v>55</v>
      </c>
      <c r="N804" t="s">
        <v>55</v>
      </c>
      <c r="O804" s="1" t="s">
        <v>92</v>
      </c>
      <c r="P804" t="s">
        <v>13</v>
      </c>
      <c r="Q804">
        <v>1</v>
      </c>
      <c r="R804" s="24">
        <v>1</v>
      </c>
      <c r="S804" s="7" t="s">
        <v>213</v>
      </c>
      <c r="T804" s="7">
        <v>2</v>
      </c>
      <c r="U804" s="7" t="s">
        <v>213</v>
      </c>
      <c r="V804" s="26" t="s">
        <v>55</v>
      </c>
      <c r="W804" s="22" t="s">
        <v>55</v>
      </c>
      <c r="X804" s="32" t="s">
        <v>55</v>
      </c>
      <c r="Y804" s="32" t="s">
        <v>55</v>
      </c>
      <c r="Z804" s="22" t="s">
        <v>55</v>
      </c>
      <c r="AA804" s="22" t="s">
        <v>55</v>
      </c>
      <c r="AB804" s="22" t="s">
        <v>55</v>
      </c>
      <c r="AC804" t="s">
        <v>60</v>
      </c>
      <c r="AD804">
        <v>1</v>
      </c>
      <c r="AF804" t="s">
        <v>24</v>
      </c>
      <c r="AG804">
        <v>15</v>
      </c>
      <c r="AH804" t="s">
        <v>17</v>
      </c>
      <c r="AI804" s="5" t="s">
        <v>55</v>
      </c>
      <c r="AJ804" s="5" t="s">
        <v>55</v>
      </c>
      <c r="AK804" s="32" t="s">
        <v>55</v>
      </c>
      <c r="AL804" s="22" t="s">
        <v>55</v>
      </c>
      <c r="AM804" s="32" t="s">
        <v>55</v>
      </c>
      <c r="AN804" s="32" t="s">
        <v>55</v>
      </c>
      <c r="AO804" s="22" t="str">
        <f t="shared" si="72"/>
        <v>One-Time gift on N/A basis charged on N/A Delayed start date of N/A ending on N/A</v>
      </c>
      <c r="AP804" t="s">
        <v>38</v>
      </c>
      <c r="AQ804" s="5" t="s">
        <v>64</v>
      </c>
      <c r="AR804" s="5" t="s">
        <v>181</v>
      </c>
      <c r="AS804" s="5" t="s">
        <v>64</v>
      </c>
      <c r="AT804" s="5"/>
      <c r="AU804" t="s">
        <v>38</v>
      </c>
      <c r="AV804" t="s">
        <v>38</v>
      </c>
      <c r="AW804" t="s">
        <v>38</v>
      </c>
      <c r="AX804" t="s">
        <v>90</v>
      </c>
      <c r="AY804" s="35" t="s">
        <v>3400</v>
      </c>
      <c r="AZ804" s="36" t="s">
        <v>3581</v>
      </c>
      <c r="BA804" s="36" t="s">
        <v>4496</v>
      </c>
      <c r="BB804" s="36" t="s">
        <v>6417</v>
      </c>
      <c r="BC804" s="37"/>
      <c r="BD804" s="36" t="s">
        <v>6418</v>
      </c>
      <c r="BE804" s="36" t="s">
        <v>5300</v>
      </c>
      <c r="BF804" t="s">
        <v>87</v>
      </c>
      <c r="BG804" s="39">
        <v>63959</v>
      </c>
      <c r="BH804" t="s">
        <v>53</v>
      </c>
      <c r="BI804" t="s">
        <v>221</v>
      </c>
      <c r="BJ804" s="5" t="s">
        <v>55</v>
      </c>
      <c r="BK804" t="s">
        <v>37</v>
      </c>
      <c r="BL804" t="s">
        <v>238</v>
      </c>
      <c r="BM804" t="s">
        <v>111</v>
      </c>
      <c r="BN804" t="s">
        <v>123</v>
      </c>
      <c r="BO804" t="s">
        <v>103</v>
      </c>
      <c r="BP804" s="4">
        <v>44188</v>
      </c>
      <c r="BQ804">
        <v>123</v>
      </c>
      <c r="BR804" s="5" t="s">
        <v>55</v>
      </c>
      <c r="BS804" t="s">
        <v>174</v>
      </c>
      <c r="BT804">
        <v>30215</v>
      </c>
      <c r="BU804" t="s">
        <v>38</v>
      </c>
      <c r="BV804" t="s">
        <v>38</v>
      </c>
      <c r="BW804" s="5" t="s">
        <v>55</v>
      </c>
      <c r="BX804" s="22" t="s">
        <v>55</v>
      </c>
      <c r="BY804" s="5" t="s">
        <v>55</v>
      </c>
      <c r="BZ804" s="5" t="s">
        <v>55</v>
      </c>
      <c r="CA804" t="s">
        <v>38</v>
      </c>
      <c r="CB804" t="s">
        <v>37</v>
      </c>
      <c r="CC804" t="s">
        <v>55</v>
      </c>
    </row>
    <row r="805" spans="1:81" x14ac:dyDescent="0.2">
      <c r="A805" s="7" t="s">
        <v>37</v>
      </c>
      <c r="B805" t="s">
        <v>1068</v>
      </c>
      <c r="C805" t="s">
        <v>136</v>
      </c>
      <c r="D805" t="s">
        <v>166</v>
      </c>
      <c r="E805" t="str">
        <f t="shared" si="73"/>
        <v>Load Scenario 804 (Org#=1| Campus#=1, GiftType#=2, Fund#=1)</v>
      </c>
      <c r="F805" s="24" t="str">
        <f t="shared" si="74"/>
        <v>CampusName=Main Campus|GiftType=Donate| DonatePurchaseGoal=Donate|FundName= General Giving| CategoryName=</v>
      </c>
      <c r="G805" s="24" t="str">
        <f t="shared" si="75"/>
        <v>Load Scenario 804 (Org#=1| Campus#=1, GiftType#=2, Fund#=1) - Using 'Main Campus',  'Donate', using 'AmountCurrency' of '16', with a 'One-Time' transaction using a 'New Credit Card' payment type 'Discover' with account 'Discover' number '6011 0009 9550 0000' Submit = 'Yes'</v>
      </c>
      <c r="H805" s="24" t="str">
        <f t="shared" si="76"/>
        <v>Environment= https://sg-dev-web.securegive.com/,  User= testing+804+load@securegive.com</v>
      </c>
      <c r="I805" s="34" t="s">
        <v>244</v>
      </c>
      <c r="J805" t="s">
        <v>272</v>
      </c>
      <c r="K805" s="34" t="s">
        <v>2561</v>
      </c>
      <c r="L805" t="s">
        <v>271</v>
      </c>
      <c r="M805" t="s">
        <v>55</v>
      </c>
      <c r="N805" t="s">
        <v>55</v>
      </c>
      <c r="O805" s="1" t="s">
        <v>92</v>
      </c>
      <c r="P805" t="s">
        <v>13</v>
      </c>
      <c r="Q805">
        <v>1</v>
      </c>
      <c r="R805" s="24">
        <v>1</v>
      </c>
      <c r="S805" s="7" t="s">
        <v>213</v>
      </c>
      <c r="T805" s="7">
        <v>2</v>
      </c>
      <c r="U805" s="7" t="s">
        <v>213</v>
      </c>
      <c r="V805" s="26" t="s">
        <v>55</v>
      </c>
      <c r="W805" s="22" t="s">
        <v>55</v>
      </c>
      <c r="X805" s="32" t="s">
        <v>55</v>
      </c>
      <c r="Y805" s="32" t="s">
        <v>55</v>
      </c>
      <c r="Z805" s="22" t="s">
        <v>55</v>
      </c>
      <c r="AA805" s="22" t="s">
        <v>55</v>
      </c>
      <c r="AB805" s="22" t="s">
        <v>55</v>
      </c>
      <c r="AC805" t="s">
        <v>60</v>
      </c>
      <c r="AD805">
        <v>1</v>
      </c>
      <c r="AF805" t="s">
        <v>24</v>
      </c>
      <c r="AG805">
        <v>16</v>
      </c>
      <c r="AH805" t="s">
        <v>17</v>
      </c>
      <c r="AI805" s="5" t="s">
        <v>55</v>
      </c>
      <c r="AJ805" s="5" t="s">
        <v>55</v>
      </c>
      <c r="AK805" s="32" t="s">
        <v>55</v>
      </c>
      <c r="AL805" s="22" t="s">
        <v>55</v>
      </c>
      <c r="AM805" s="32" t="s">
        <v>55</v>
      </c>
      <c r="AN805" s="32" t="s">
        <v>55</v>
      </c>
      <c r="AO805" s="22" t="str">
        <f t="shared" si="72"/>
        <v>One-Time gift on N/A basis charged on N/A Delayed start date of N/A ending on N/A</v>
      </c>
      <c r="AP805" t="s">
        <v>38</v>
      </c>
      <c r="AQ805" s="5" t="s">
        <v>64</v>
      </c>
      <c r="AR805" s="5" t="s">
        <v>181</v>
      </c>
      <c r="AS805" s="5" t="s">
        <v>64</v>
      </c>
      <c r="AT805" s="5"/>
      <c r="AU805" t="s">
        <v>38</v>
      </c>
      <c r="AV805" t="s">
        <v>38</v>
      </c>
      <c r="AW805" t="s">
        <v>38</v>
      </c>
      <c r="AX805" t="s">
        <v>90</v>
      </c>
      <c r="AY805" s="35" t="s">
        <v>3377</v>
      </c>
      <c r="AZ805" s="36" t="s">
        <v>3640</v>
      </c>
      <c r="BA805" s="36" t="s">
        <v>4497</v>
      </c>
      <c r="BB805" s="36" t="s">
        <v>6419</v>
      </c>
      <c r="BC805" s="37"/>
      <c r="BD805" s="36" t="s">
        <v>5864</v>
      </c>
      <c r="BE805" s="36" t="s">
        <v>5336</v>
      </c>
      <c r="BF805" t="s">
        <v>87</v>
      </c>
      <c r="BG805" s="39">
        <v>45001</v>
      </c>
      <c r="BH805" t="s">
        <v>53</v>
      </c>
      <c r="BI805" t="s">
        <v>221</v>
      </c>
      <c r="BJ805" s="5" t="s">
        <v>55</v>
      </c>
      <c r="BK805" t="s">
        <v>37</v>
      </c>
      <c r="BL805" t="s">
        <v>96</v>
      </c>
      <c r="BM805" t="s">
        <v>111</v>
      </c>
      <c r="BN805" t="s">
        <v>96</v>
      </c>
      <c r="BO805" t="s">
        <v>104</v>
      </c>
      <c r="BP805" s="4">
        <v>44188</v>
      </c>
      <c r="BQ805">
        <v>123</v>
      </c>
      <c r="BR805" s="5" t="s">
        <v>55</v>
      </c>
      <c r="BS805" t="s">
        <v>175</v>
      </c>
      <c r="BT805">
        <v>30215</v>
      </c>
      <c r="BU805" t="s">
        <v>38</v>
      </c>
      <c r="BV805" t="s">
        <v>38</v>
      </c>
      <c r="BW805" s="5" t="s">
        <v>55</v>
      </c>
      <c r="BX805" s="22" t="s">
        <v>55</v>
      </c>
      <c r="BY805" s="5" t="s">
        <v>55</v>
      </c>
      <c r="BZ805" s="5" t="s">
        <v>55</v>
      </c>
      <c r="CA805" t="s">
        <v>37</v>
      </c>
      <c r="CB805" t="s">
        <v>37</v>
      </c>
      <c r="CC805" t="s">
        <v>55</v>
      </c>
    </row>
    <row r="806" spans="1:81" x14ac:dyDescent="0.2">
      <c r="A806" s="7" t="s">
        <v>37</v>
      </c>
      <c r="B806" t="s">
        <v>1069</v>
      </c>
      <c r="C806" t="s">
        <v>136</v>
      </c>
      <c r="D806" t="s">
        <v>166</v>
      </c>
      <c r="E806" t="str">
        <f t="shared" si="73"/>
        <v>Load Scenario 805 (Org#=1| Campus#=1, GiftType#=2, Fund#=1)</v>
      </c>
      <c r="F806" s="24" t="str">
        <f t="shared" si="74"/>
        <v>CampusName=Main Campus|GiftType=Donate| DonatePurchaseGoal=Donate|FundName= General Giving| CategoryName=</v>
      </c>
      <c r="G806" s="24" t="str">
        <f t="shared" si="75"/>
        <v>Load Scenario 805 (Org#=1| Campus#=1, GiftType#=2, Fund#=1) - Using 'Main Campus',  'Donate', using 'AmountCurrency' of '10', with a 'One-Time' transaction using a 'New Credit Card' payment type 'Amex' with account 'American_Express' number '3714 496353 98431' Submit = 'Yes'</v>
      </c>
      <c r="H806" s="24" t="str">
        <f t="shared" si="76"/>
        <v>Environment= https://sg-dev-web.securegive.com/,  User= testing+805+load@securegive.com</v>
      </c>
      <c r="I806" s="34" t="s">
        <v>244</v>
      </c>
      <c r="J806" t="s">
        <v>272</v>
      </c>
      <c r="K806" s="34" t="s">
        <v>2562</v>
      </c>
      <c r="L806" t="s">
        <v>271</v>
      </c>
      <c r="M806" t="s">
        <v>55</v>
      </c>
      <c r="N806" t="s">
        <v>55</v>
      </c>
      <c r="O806" s="1" t="s">
        <v>92</v>
      </c>
      <c r="P806" t="s">
        <v>13</v>
      </c>
      <c r="Q806">
        <v>1</v>
      </c>
      <c r="R806" s="24">
        <v>1</v>
      </c>
      <c r="S806" s="7" t="s">
        <v>213</v>
      </c>
      <c r="T806" s="7">
        <v>2</v>
      </c>
      <c r="U806" s="7" t="s">
        <v>213</v>
      </c>
      <c r="V806" s="26" t="s">
        <v>55</v>
      </c>
      <c r="W806" s="22" t="s">
        <v>55</v>
      </c>
      <c r="X806" s="32" t="s">
        <v>55</v>
      </c>
      <c r="Y806" s="32" t="s">
        <v>55</v>
      </c>
      <c r="Z806" s="22" t="s">
        <v>55</v>
      </c>
      <c r="AA806" s="22" t="s">
        <v>55</v>
      </c>
      <c r="AB806" s="22" t="s">
        <v>55</v>
      </c>
      <c r="AC806" t="s">
        <v>60</v>
      </c>
      <c r="AD806">
        <v>1</v>
      </c>
      <c r="AF806" t="s">
        <v>24</v>
      </c>
      <c r="AG806">
        <v>10</v>
      </c>
      <c r="AH806" t="s">
        <v>17</v>
      </c>
      <c r="AI806" s="5" t="s">
        <v>55</v>
      </c>
      <c r="AJ806" s="5" t="s">
        <v>55</v>
      </c>
      <c r="AK806" s="32" t="s">
        <v>55</v>
      </c>
      <c r="AL806" s="22" t="s">
        <v>55</v>
      </c>
      <c r="AM806" s="32" t="s">
        <v>55</v>
      </c>
      <c r="AN806" s="32" t="s">
        <v>55</v>
      </c>
      <c r="AO806" s="22" t="str">
        <f t="shared" si="72"/>
        <v>One-Time gift on N/A basis charged on N/A Delayed start date of N/A ending on N/A</v>
      </c>
      <c r="AP806" t="s">
        <v>38</v>
      </c>
      <c r="AQ806" s="5" t="s">
        <v>64</v>
      </c>
      <c r="AR806" s="5" t="s">
        <v>181</v>
      </c>
      <c r="AS806" s="5" t="s">
        <v>64</v>
      </c>
      <c r="AT806" s="5"/>
      <c r="AU806" t="s">
        <v>38</v>
      </c>
      <c r="AV806" t="s">
        <v>38</v>
      </c>
      <c r="AW806" t="s">
        <v>38</v>
      </c>
      <c r="AX806" t="s">
        <v>90</v>
      </c>
      <c r="AY806" s="35" t="s">
        <v>3628</v>
      </c>
      <c r="AZ806" s="36" t="s">
        <v>3438</v>
      </c>
      <c r="BA806" s="36" t="s">
        <v>4498</v>
      </c>
      <c r="BB806" s="36" t="s">
        <v>6420</v>
      </c>
      <c r="BC806" s="37"/>
      <c r="BD806" s="36" t="s">
        <v>6050</v>
      </c>
      <c r="BE806" s="36" t="s">
        <v>5429</v>
      </c>
      <c r="BF806" t="s">
        <v>87</v>
      </c>
      <c r="BG806" s="39">
        <v>53374</v>
      </c>
      <c r="BH806" t="s">
        <v>53</v>
      </c>
      <c r="BI806" t="s">
        <v>221</v>
      </c>
      <c r="BJ806" s="5" t="s">
        <v>55</v>
      </c>
      <c r="BK806" t="s">
        <v>37</v>
      </c>
      <c r="BL806" t="s">
        <v>239</v>
      </c>
      <c r="BM806" t="s">
        <v>111</v>
      </c>
      <c r="BN806" t="s">
        <v>107</v>
      </c>
      <c r="BO806" t="s">
        <v>105</v>
      </c>
      <c r="BP806" s="4">
        <v>44188</v>
      </c>
      <c r="BQ806" s="5" t="s">
        <v>55</v>
      </c>
      <c r="BR806">
        <v>1234</v>
      </c>
      <c r="BS806" t="s">
        <v>176</v>
      </c>
      <c r="BT806">
        <v>30215</v>
      </c>
      <c r="BU806" t="s">
        <v>38</v>
      </c>
      <c r="BV806" t="s">
        <v>55</v>
      </c>
      <c r="BW806" s="5" t="s">
        <v>55</v>
      </c>
      <c r="BX806" s="22" t="s">
        <v>55</v>
      </c>
      <c r="BY806" s="5" t="s">
        <v>55</v>
      </c>
      <c r="BZ806" s="5" t="s">
        <v>55</v>
      </c>
      <c r="CA806" t="s">
        <v>37</v>
      </c>
      <c r="CB806" t="s">
        <v>37</v>
      </c>
      <c r="CC806" t="s">
        <v>55</v>
      </c>
    </row>
    <row r="807" spans="1:81" x14ac:dyDescent="0.2">
      <c r="A807" s="7" t="s">
        <v>37</v>
      </c>
      <c r="B807" t="s">
        <v>1070</v>
      </c>
      <c r="C807" t="s">
        <v>136</v>
      </c>
      <c r="D807" t="s">
        <v>166</v>
      </c>
      <c r="E807" t="str">
        <f t="shared" si="73"/>
        <v>Load Scenario 806 (Org#=1| Campus#=1, GiftType#=2, Fund#=1)</v>
      </c>
      <c r="F807" s="24" t="str">
        <f t="shared" si="74"/>
        <v>CampusName=Main Campus|GiftType=Donate| DonatePurchaseGoal=Donate|FundName= General Giving| CategoryName=</v>
      </c>
      <c r="G807" s="24" t="str">
        <f t="shared" si="75"/>
        <v>Load Scenario 806 (Org#=1| Campus#=1, GiftType#=2, Fund#=1) - Using 'Main Campus',  'Donate', using 'AmountCurrency' of '10', with a 'One-Time' transaction using a 'New Bank Account' payment type 'ach' with account 'NormalAccount' number '856667' Submit = 'Yes'</v>
      </c>
      <c r="H807" s="24" t="str">
        <f t="shared" si="76"/>
        <v>Environment= https://sg-dev-web.securegive.com/,  User= testing+806+load@securegive.com</v>
      </c>
      <c r="I807" s="34" t="s">
        <v>244</v>
      </c>
      <c r="J807" t="s">
        <v>272</v>
      </c>
      <c r="K807" s="34" t="s">
        <v>2563</v>
      </c>
      <c r="L807" t="s">
        <v>271</v>
      </c>
      <c r="M807" t="s">
        <v>55</v>
      </c>
      <c r="N807" t="s">
        <v>55</v>
      </c>
      <c r="O807" s="1" t="s">
        <v>92</v>
      </c>
      <c r="P807" t="s">
        <v>13</v>
      </c>
      <c r="Q807">
        <v>1</v>
      </c>
      <c r="R807" s="24">
        <v>1</v>
      </c>
      <c r="S807" s="7" t="s">
        <v>213</v>
      </c>
      <c r="T807" s="7">
        <v>2</v>
      </c>
      <c r="U807" s="7" t="s">
        <v>213</v>
      </c>
      <c r="V807" s="26" t="s">
        <v>55</v>
      </c>
      <c r="W807" s="22" t="s">
        <v>55</v>
      </c>
      <c r="X807" s="32" t="s">
        <v>55</v>
      </c>
      <c r="Y807" s="32" t="s">
        <v>55</v>
      </c>
      <c r="Z807" s="22" t="s">
        <v>55</v>
      </c>
      <c r="AA807" s="22" t="s">
        <v>55</v>
      </c>
      <c r="AB807" s="22" t="s">
        <v>55</v>
      </c>
      <c r="AC807" t="s">
        <v>60</v>
      </c>
      <c r="AD807">
        <v>1</v>
      </c>
      <c r="AF807" t="s">
        <v>24</v>
      </c>
      <c r="AG807">
        <v>10</v>
      </c>
      <c r="AH807" t="s">
        <v>17</v>
      </c>
      <c r="AI807" s="5" t="s">
        <v>55</v>
      </c>
      <c r="AJ807" s="5" t="s">
        <v>55</v>
      </c>
      <c r="AK807" s="32" t="s">
        <v>55</v>
      </c>
      <c r="AL807" s="22" t="s">
        <v>55</v>
      </c>
      <c r="AM807" s="32" t="s">
        <v>55</v>
      </c>
      <c r="AN807" s="32" t="s">
        <v>55</v>
      </c>
      <c r="AO807" s="22" t="str">
        <f t="shared" si="72"/>
        <v>One-Time gift on N/A basis charged on N/A Delayed start date of N/A ending on N/A</v>
      </c>
      <c r="AP807" t="s">
        <v>38</v>
      </c>
      <c r="AQ807" s="5" t="s">
        <v>64</v>
      </c>
      <c r="AR807" s="5" t="s">
        <v>181</v>
      </c>
      <c r="AS807" s="5" t="s">
        <v>64</v>
      </c>
      <c r="AT807" s="5"/>
      <c r="AU807" t="s">
        <v>38</v>
      </c>
      <c r="AV807" t="s">
        <v>38</v>
      </c>
      <c r="AW807" t="s">
        <v>38</v>
      </c>
      <c r="AX807" t="s">
        <v>90</v>
      </c>
      <c r="AY807" s="35" t="s">
        <v>3278</v>
      </c>
      <c r="AZ807" s="36" t="s">
        <v>3570</v>
      </c>
      <c r="BA807" s="36" t="s">
        <v>4499</v>
      </c>
      <c r="BB807" s="36" t="s">
        <v>6421</v>
      </c>
      <c r="BC807" s="37"/>
      <c r="BD807" s="36" t="s">
        <v>5848</v>
      </c>
      <c r="BE807" s="36" t="s">
        <v>5300</v>
      </c>
      <c r="BF807" t="s">
        <v>87</v>
      </c>
      <c r="BG807" s="39">
        <v>44791</v>
      </c>
      <c r="BH807" t="s">
        <v>126</v>
      </c>
      <c r="BI807" t="s">
        <v>221</v>
      </c>
      <c r="BJ807" s="5" t="s">
        <v>55</v>
      </c>
      <c r="BK807" s="5" t="s">
        <v>55</v>
      </c>
      <c r="BL807" t="s">
        <v>236</v>
      </c>
      <c r="BM807" t="s">
        <v>110</v>
      </c>
      <c r="BN807" t="s">
        <v>119</v>
      </c>
      <c r="BO807">
        <v>856667</v>
      </c>
      <c r="BP807" s="5" t="s">
        <v>55</v>
      </c>
      <c r="BQ807" s="5" t="s">
        <v>55</v>
      </c>
      <c r="BR807" s="5" t="s">
        <v>55</v>
      </c>
      <c r="BS807" s="5" t="s">
        <v>55</v>
      </c>
      <c r="BT807" s="5" t="s">
        <v>55</v>
      </c>
      <c r="BU807" s="5" t="s">
        <v>55</v>
      </c>
      <c r="BV807" t="s">
        <v>38</v>
      </c>
      <c r="BW807" t="s">
        <v>51</v>
      </c>
      <c r="BX807" s="6" t="s">
        <v>132</v>
      </c>
      <c r="BY807" t="s">
        <v>52</v>
      </c>
      <c r="BZ807" s="5" t="s">
        <v>131</v>
      </c>
      <c r="CA807" t="s">
        <v>38</v>
      </c>
      <c r="CB807" t="s">
        <v>37</v>
      </c>
      <c r="CC807" t="s">
        <v>215</v>
      </c>
    </row>
    <row r="808" spans="1:81" x14ac:dyDescent="0.2">
      <c r="A808" s="7" t="s">
        <v>37</v>
      </c>
      <c r="B808" t="s">
        <v>1071</v>
      </c>
      <c r="C808" t="s">
        <v>136</v>
      </c>
      <c r="D808" t="s">
        <v>166</v>
      </c>
      <c r="E808" t="str">
        <f t="shared" si="73"/>
        <v>Load Scenario 807 (Org#=1| Campus#=1, GiftType#=2, Fund#=1)</v>
      </c>
      <c r="F808" s="24" t="str">
        <f t="shared" si="74"/>
        <v>CampusName=Main Campus|GiftType=Donate| DonatePurchaseGoal=Donate|FundName= General Giving| CategoryName=</v>
      </c>
      <c r="G808" s="24" t="str">
        <f t="shared" si="75"/>
        <v>Load Scenario 807 (Org#=1| Campus#=1, GiftType#=2, Fund#=1) - Using 'Main Campus',  'Donate', using 'AmountCurrency' of '10', with a 'One-Time' transaction using a 'New Credit Card' payment type 'Visa' with account 'Visa_Personal' number '4111 1111 1111 1111' Submit = 'Yes'</v>
      </c>
      <c r="H808" s="24" t="str">
        <f t="shared" si="76"/>
        <v>Environment= https://sg-dev-web.securegive.com/,  User= testing+807+load@securegive.com</v>
      </c>
      <c r="I808" s="34" t="s">
        <v>244</v>
      </c>
      <c r="J808" t="s">
        <v>272</v>
      </c>
      <c r="K808" s="34" t="s">
        <v>2564</v>
      </c>
      <c r="L808" t="s">
        <v>271</v>
      </c>
      <c r="M808" t="s">
        <v>55</v>
      </c>
      <c r="N808" t="s">
        <v>55</v>
      </c>
      <c r="O808" s="1" t="s">
        <v>92</v>
      </c>
      <c r="P808" t="s">
        <v>13</v>
      </c>
      <c r="Q808">
        <v>1</v>
      </c>
      <c r="R808" s="24">
        <v>1</v>
      </c>
      <c r="S808" s="7" t="s">
        <v>213</v>
      </c>
      <c r="T808" s="7">
        <v>2</v>
      </c>
      <c r="U808" s="7" t="s">
        <v>213</v>
      </c>
      <c r="V808" s="26" t="s">
        <v>55</v>
      </c>
      <c r="W808" s="22" t="s">
        <v>55</v>
      </c>
      <c r="X808" s="32" t="s">
        <v>55</v>
      </c>
      <c r="Y808" s="32" t="s">
        <v>55</v>
      </c>
      <c r="Z808" s="22" t="s">
        <v>55</v>
      </c>
      <c r="AA808" s="22" t="s">
        <v>55</v>
      </c>
      <c r="AB808" s="22" t="s">
        <v>55</v>
      </c>
      <c r="AC808" t="s">
        <v>60</v>
      </c>
      <c r="AD808">
        <v>1</v>
      </c>
      <c r="AF808" t="s">
        <v>24</v>
      </c>
      <c r="AG808">
        <v>10</v>
      </c>
      <c r="AH808" t="s">
        <v>17</v>
      </c>
      <c r="AI808" s="5" t="s">
        <v>55</v>
      </c>
      <c r="AJ808" s="5" t="s">
        <v>55</v>
      </c>
      <c r="AK808" s="32" t="s">
        <v>55</v>
      </c>
      <c r="AL808" s="22" t="s">
        <v>55</v>
      </c>
      <c r="AM808" s="32" t="s">
        <v>55</v>
      </c>
      <c r="AN808" s="32" t="s">
        <v>55</v>
      </c>
      <c r="AO808" s="22" t="str">
        <f t="shared" si="72"/>
        <v>One-Time gift on N/A basis charged on N/A Delayed start date of N/A ending on N/A</v>
      </c>
      <c r="AP808" t="s">
        <v>38</v>
      </c>
      <c r="AQ808" s="5" t="s">
        <v>64</v>
      </c>
      <c r="AR808" s="5" t="s">
        <v>181</v>
      </c>
      <c r="AS808" s="5" t="s">
        <v>64</v>
      </c>
      <c r="AT808" s="5"/>
      <c r="AU808" t="s">
        <v>38</v>
      </c>
      <c r="AV808" t="s">
        <v>38</v>
      </c>
      <c r="AW808" t="s">
        <v>38</v>
      </c>
      <c r="AX808" t="s">
        <v>90</v>
      </c>
      <c r="AY808" s="35" t="s">
        <v>3422</v>
      </c>
      <c r="AZ808" s="36" t="s">
        <v>3436</v>
      </c>
      <c r="BA808" s="36" t="s">
        <v>4500</v>
      </c>
      <c r="BB808" s="36" t="s">
        <v>6422</v>
      </c>
      <c r="BC808" s="37"/>
      <c r="BD808" s="36" t="s">
        <v>5471</v>
      </c>
      <c r="BE808" s="36" t="s">
        <v>5287</v>
      </c>
      <c r="BF808" t="s">
        <v>87</v>
      </c>
      <c r="BG808" s="39">
        <v>92891</v>
      </c>
      <c r="BH808" t="s">
        <v>53</v>
      </c>
      <c r="BI808" t="s">
        <v>221</v>
      </c>
      <c r="BJ808" s="5" t="s">
        <v>55</v>
      </c>
      <c r="BK808" t="s">
        <v>37</v>
      </c>
      <c r="BL808" t="s">
        <v>237</v>
      </c>
      <c r="BM808" t="s">
        <v>111</v>
      </c>
      <c r="BN808" t="s">
        <v>121</v>
      </c>
      <c r="BO808" t="s">
        <v>98</v>
      </c>
      <c r="BP808" s="4">
        <v>44188</v>
      </c>
      <c r="BQ808">
        <v>123</v>
      </c>
      <c r="BR808" s="5" t="s">
        <v>55</v>
      </c>
      <c r="BS808" t="s">
        <v>50</v>
      </c>
      <c r="BT808">
        <v>30215</v>
      </c>
      <c r="BU808" t="s">
        <v>38</v>
      </c>
      <c r="BV808" t="s">
        <v>38</v>
      </c>
      <c r="BW808" s="5" t="s">
        <v>55</v>
      </c>
      <c r="BX808" s="22" t="s">
        <v>55</v>
      </c>
      <c r="BY808" s="5" t="s">
        <v>55</v>
      </c>
      <c r="BZ808" s="5" t="s">
        <v>55</v>
      </c>
      <c r="CA808" t="s">
        <v>37</v>
      </c>
      <c r="CB808" t="s">
        <v>37</v>
      </c>
      <c r="CC808" t="s">
        <v>55</v>
      </c>
    </row>
    <row r="809" spans="1:81" ht="17" customHeight="1" x14ac:dyDescent="0.2">
      <c r="A809" s="7" t="s">
        <v>37</v>
      </c>
      <c r="B809" t="s">
        <v>1072</v>
      </c>
      <c r="C809" t="s">
        <v>136</v>
      </c>
      <c r="D809" t="s">
        <v>166</v>
      </c>
      <c r="E809" t="str">
        <f t="shared" si="73"/>
        <v>Load Scenario 808 (Org#=1| Campus#=1, GiftType#=2, Fund#=1)</v>
      </c>
      <c r="F809" s="24" t="str">
        <f t="shared" si="74"/>
        <v>CampusName=Main Campus|GiftType=Donate| DonatePurchaseGoal=Donate|FundName= General Giving| CategoryName=</v>
      </c>
      <c r="G809" s="24" t="str">
        <f t="shared" si="75"/>
        <v>Load Scenario 808 (Org#=1| Campus#=1, GiftType#=2, Fund#=1) - Using 'Main Campus',  'Donate', using 'AmountCurrency' of '10', with a 'One-Time' transaction using a 'New Credit Card' payment type 'Visa' with account 'Visa_Corporate_Purchase' number '4055 0111 1111 1111' Submit = 'Yes'</v>
      </c>
      <c r="H809" s="24" t="str">
        <f t="shared" si="76"/>
        <v>Environment= https://sg-dev-web.securegive.com/,  User= testing+808+load@securegive.com</v>
      </c>
      <c r="I809" s="34" t="s">
        <v>244</v>
      </c>
      <c r="J809" t="s">
        <v>272</v>
      </c>
      <c r="K809" s="34" t="s">
        <v>2565</v>
      </c>
      <c r="L809" t="s">
        <v>271</v>
      </c>
      <c r="M809" t="s">
        <v>55</v>
      </c>
      <c r="N809" t="s">
        <v>55</v>
      </c>
      <c r="O809" s="1" t="s">
        <v>92</v>
      </c>
      <c r="P809" t="s">
        <v>13</v>
      </c>
      <c r="Q809">
        <v>1</v>
      </c>
      <c r="R809" s="24">
        <v>1</v>
      </c>
      <c r="S809" s="7" t="s">
        <v>213</v>
      </c>
      <c r="T809" s="7">
        <v>2</v>
      </c>
      <c r="U809" s="7" t="s">
        <v>213</v>
      </c>
      <c r="V809" s="26" t="s">
        <v>55</v>
      </c>
      <c r="W809" s="22" t="s">
        <v>55</v>
      </c>
      <c r="X809" s="32" t="s">
        <v>55</v>
      </c>
      <c r="Y809" s="32" t="s">
        <v>55</v>
      </c>
      <c r="Z809" s="22" t="s">
        <v>55</v>
      </c>
      <c r="AA809" s="22" t="s">
        <v>55</v>
      </c>
      <c r="AB809" s="22" t="s">
        <v>55</v>
      </c>
      <c r="AC809" t="s">
        <v>60</v>
      </c>
      <c r="AD809">
        <v>1</v>
      </c>
      <c r="AF809" t="s">
        <v>24</v>
      </c>
      <c r="AG809">
        <v>10</v>
      </c>
      <c r="AH809" t="s">
        <v>17</v>
      </c>
      <c r="AI809" s="5" t="s">
        <v>55</v>
      </c>
      <c r="AJ809" s="5" t="s">
        <v>55</v>
      </c>
      <c r="AK809" s="32" t="s">
        <v>55</v>
      </c>
      <c r="AL809" s="22" t="s">
        <v>55</v>
      </c>
      <c r="AM809" s="32" t="s">
        <v>55</v>
      </c>
      <c r="AN809" s="32" t="s">
        <v>55</v>
      </c>
      <c r="AO809" s="22" t="str">
        <f t="shared" si="72"/>
        <v>One-Time gift on N/A basis charged on N/A Delayed start date of N/A ending on N/A</v>
      </c>
      <c r="AP809" t="s">
        <v>38</v>
      </c>
      <c r="AQ809" s="5" t="s">
        <v>64</v>
      </c>
      <c r="AR809" s="5" t="s">
        <v>181</v>
      </c>
      <c r="AS809" s="5" t="s">
        <v>64</v>
      </c>
      <c r="AT809" s="5"/>
      <c r="AU809" t="s">
        <v>38</v>
      </c>
      <c r="AV809" t="s">
        <v>38</v>
      </c>
      <c r="AW809" t="s">
        <v>38</v>
      </c>
      <c r="AX809" t="s">
        <v>90</v>
      </c>
      <c r="AY809" s="35" t="s">
        <v>3400</v>
      </c>
      <c r="AZ809" s="36" t="s">
        <v>3654</v>
      </c>
      <c r="BA809" s="36" t="s">
        <v>4501</v>
      </c>
      <c r="BB809" s="36" t="s">
        <v>6423</v>
      </c>
      <c r="BC809" s="37"/>
      <c r="BD809" s="36" t="s">
        <v>5651</v>
      </c>
      <c r="BE809" s="36" t="s">
        <v>5236</v>
      </c>
      <c r="BF809" t="s">
        <v>87</v>
      </c>
      <c r="BG809" s="39">
        <v>58891</v>
      </c>
      <c r="BH809" t="s">
        <v>53</v>
      </c>
      <c r="BI809" t="s">
        <v>221</v>
      </c>
      <c r="BJ809" s="5" t="s">
        <v>55</v>
      </c>
      <c r="BK809" t="s">
        <v>37</v>
      </c>
      <c r="BL809" t="s">
        <v>237</v>
      </c>
      <c r="BM809" t="s">
        <v>111</v>
      </c>
      <c r="BN809" t="s">
        <v>106</v>
      </c>
      <c r="BO809" t="s">
        <v>100</v>
      </c>
      <c r="BP809" s="4">
        <v>44188</v>
      </c>
      <c r="BQ809">
        <v>123</v>
      </c>
      <c r="BR809" s="5" t="s">
        <v>55</v>
      </c>
      <c r="BS809" t="s">
        <v>172</v>
      </c>
      <c r="BT809">
        <v>30215</v>
      </c>
      <c r="BU809" t="s">
        <v>38</v>
      </c>
      <c r="BV809" t="s">
        <v>38</v>
      </c>
      <c r="BW809" s="5" t="s">
        <v>55</v>
      </c>
      <c r="BX809" s="22" t="s">
        <v>55</v>
      </c>
      <c r="BY809" s="5" t="s">
        <v>55</v>
      </c>
      <c r="BZ809" s="5" t="s">
        <v>55</v>
      </c>
      <c r="CA809" t="s">
        <v>37</v>
      </c>
      <c r="CB809" t="s">
        <v>37</v>
      </c>
      <c r="CC809" t="s">
        <v>55</v>
      </c>
    </row>
    <row r="810" spans="1:81" x14ac:dyDescent="0.2">
      <c r="A810" s="7" t="s">
        <v>37</v>
      </c>
      <c r="B810" t="s">
        <v>1073</v>
      </c>
      <c r="C810" t="s">
        <v>136</v>
      </c>
      <c r="D810" t="s">
        <v>166</v>
      </c>
      <c r="E810" t="str">
        <f t="shared" si="73"/>
        <v>Load Scenario 809 (Org#=1| Campus#=1, GiftType#=2, Fund#=1)</v>
      </c>
      <c r="F810" s="24" t="str">
        <f t="shared" si="74"/>
        <v>CampusName=Main Campus|GiftType=Donate| DonatePurchaseGoal=Donate|FundName= General Giving| CategoryName=</v>
      </c>
      <c r="G810" s="24" t="str">
        <f t="shared" si="75"/>
        <v>Load Scenario 809 (Org#=1| Campus#=1, GiftType#=2, Fund#=1) - Using 'Main Campus',  'Donate', using 'AmountCurrency' of '14', with a 'One-Time' transaction using a 'New Credit Card' payment type 'Visa' with account 'Mastercard_Personal' number '5454 5454 5454 5454' Submit = 'Yes'</v>
      </c>
      <c r="H810" s="24" t="str">
        <f t="shared" si="76"/>
        <v>Environment= https://sg-dev-web.securegive.com/,  User= testing+809+load@securegive.com</v>
      </c>
      <c r="I810" s="34" t="s">
        <v>244</v>
      </c>
      <c r="J810" t="s">
        <v>272</v>
      </c>
      <c r="K810" s="34" t="s">
        <v>2566</v>
      </c>
      <c r="L810" t="s">
        <v>271</v>
      </c>
      <c r="M810" t="s">
        <v>55</v>
      </c>
      <c r="N810" t="s">
        <v>55</v>
      </c>
      <c r="O810" s="1" t="s">
        <v>92</v>
      </c>
      <c r="P810" t="s">
        <v>13</v>
      </c>
      <c r="Q810">
        <v>1</v>
      </c>
      <c r="R810" s="24">
        <v>1</v>
      </c>
      <c r="S810" s="7" t="s">
        <v>213</v>
      </c>
      <c r="T810" s="7">
        <v>2</v>
      </c>
      <c r="U810" s="7" t="s">
        <v>213</v>
      </c>
      <c r="V810" s="26" t="s">
        <v>55</v>
      </c>
      <c r="W810" s="22" t="s">
        <v>55</v>
      </c>
      <c r="X810" s="32" t="s">
        <v>55</v>
      </c>
      <c r="Y810" s="32" t="s">
        <v>55</v>
      </c>
      <c r="Z810" s="22" t="s">
        <v>55</v>
      </c>
      <c r="AA810" s="22" t="s">
        <v>55</v>
      </c>
      <c r="AB810" s="22" t="s">
        <v>55</v>
      </c>
      <c r="AC810" t="s">
        <v>60</v>
      </c>
      <c r="AD810">
        <v>1</v>
      </c>
      <c r="AF810" t="s">
        <v>24</v>
      </c>
      <c r="AG810">
        <v>14</v>
      </c>
      <c r="AH810" t="s">
        <v>17</v>
      </c>
      <c r="AI810" s="5" t="s">
        <v>55</v>
      </c>
      <c r="AJ810" s="5" t="s">
        <v>55</v>
      </c>
      <c r="AK810" s="32" t="s">
        <v>55</v>
      </c>
      <c r="AL810" s="22" t="s">
        <v>55</v>
      </c>
      <c r="AM810" s="32" t="s">
        <v>55</v>
      </c>
      <c r="AN810" s="32" t="s">
        <v>55</v>
      </c>
      <c r="AO810" s="22" t="str">
        <f t="shared" si="72"/>
        <v>One-Time gift on N/A basis charged on N/A Delayed start date of N/A ending on N/A</v>
      </c>
      <c r="AP810" t="s">
        <v>38</v>
      </c>
      <c r="AQ810" s="5" t="s">
        <v>64</v>
      </c>
      <c r="AR810" s="5" t="s">
        <v>181</v>
      </c>
      <c r="AS810" s="5" t="s">
        <v>64</v>
      </c>
      <c r="AT810" s="5"/>
      <c r="AU810" t="s">
        <v>38</v>
      </c>
      <c r="AV810" t="s">
        <v>38</v>
      </c>
      <c r="AW810" t="s">
        <v>38</v>
      </c>
      <c r="AX810" t="s">
        <v>90</v>
      </c>
      <c r="AY810" s="35" t="s">
        <v>3679</v>
      </c>
      <c r="AZ810" s="36" t="s">
        <v>3414</v>
      </c>
      <c r="BA810" s="36" t="s">
        <v>4502</v>
      </c>
      <c r="BB810" s="36" t="s">
        <v>6424</v>
      </c>
      <c r="BC810" s="37"/>
      <c r="BD810" s="36" t="s">
        <v>5657</v>
      </c>
      <c r="BE810" s="36" t="s">
        <v>5203</v>
      </c>
      <c r="BF810" t="s">
        <v>87</v>
      </c>
      <c r="BG810" s="39">
        <v>7879</v>
      </c>
      <c r="BH810" t="s">
        <v>53</v>
      </c>
      <c r="BI810" t="s">
        <v>221</v>
      </c>
      <c r="BJ810" s="5" t="s">
        <v>55</v>
      </c>
      <c r="BK810" t="s">
        <v>37</v>
      </c>
      <c r="BL810" t="s">
        <v>237</v>
      </c>
      <c r="BM810" t="s">
        <v>111</v>
      </c>
      <c r="BN810" t="s">
        <v>122</v>
      </c>
      <c r="BO810" t="s">
        <v>101</v>
      </c>
      <c r="BP810" s="4">
        <v>44188</v>
      </c>
      <c r="BQ810">
        <v>123</v>
      </c>
      <c r="BR810" s="5" t="s">
        <v>55</v>
      </c>
      <c r="BS810" t="s">
        <v>173</v>
      </c>
      <c r="BT810">
        <v>30215</v>
      </c>
      <c r="BU810" t="s">
        <v>38</v>
      </c>
      <c r="BV810" t="s">
        <v>38</v>
      </c>
      <c r="BW810" s="5" t="s">
        <v>55</v>
      </c>
      <c r="BX810" s="22" t="s">
        <v>55</v>
      </c>
      <c r="BY810" s="5" t="s">
        <v>55</v>
      </c>
      <c r="BZ810" s="5" t="s">
        <v>55</v>
      </c>
      <c r="CA810" t="s">
        <v>38</v>
      </c>
      <c r="CB810" t="s">
        <v>37</v>
      </c>
      <c r="CC810" t="s">
        <v>55</v>
      </c>
    </row>
    <row r="811" spans="1:81" x14ac:dyDescent="0.2">
      <c r="A811" s="7" t="s">
        <v>37</v>
      </c>
      <c r="B811" t="s">
        <v>1074</v>
      </c>
      <c r="C811" t="s">
        <v>136</v>
      </c>
      <c r="D811" t="s">
        <v>166</v>
      </c>
      <c r="E811" t="str">
        <f t="shared" si="73"/>
        <v>Load Scenario 810 (Org#=1| Campus#=1, GiftType#=2, Fund#=1)</v>
      </c>
      <c r="F811" s="24" t="str">
        <f t="shared" si="74"/>
        <v>CampusName=Main Campus|GiftType=Donate| DonatePurchaseGoal=Donate|FundName= General Giving| CategoryName=</v>
      </c>
      <c r="G811" s="24" t="str">
        <f t="shared" si="75"/>
        <v>Load Scenario 810 (Org#=1| Campus#=1, GiftType#=2, Fund#=1) - Using 'Main Campus',  'Donate', using 'AmountCurrency' of '15', with a 'One-Time' transaction using a 'New Credit Card' payment type 'Mastercard' with account 'Mastercard_Corporate' number '5405 2222 2222 2226' Submit = 'Yes'</v>
      </c>
      <c r="H811" s="24" t="str">
        <f t="shared" si="76"/>
        <v>Environment= https://sg-dev-web.securegive.com/,  User= testing+810+load@securegive.com</v>
      </c>
      <c r="I811" s="34" t="s">
        <v>244</v>
      </c>
      <c r="J811" t="s">
        <v>272</v>
      </c>
      <c r="K811" s="34" t="s">
        <v>2567</v>
      </c>
      <c r="L811" t="s">
        <v>271</v>
      </c>
      <c r="M811" t="s">
        <v>55</v>
      </c>
      <c r="N811" t="s">
        <v>55</v>
      </c>
      <c r="O811" s="1" t="s">
        <v>92</v>
      </c>
      <c r="P811" t="s">
        <v>13</v>
      </c>
      <c r="Q811">
        <v>1</v>
      </c>
      <c r="R811" s="24">
        <v>1</v>
      </c>
      <c r="S811" s="7" t="s">
        <v>213</v>
      </c>
      <c r="T811" s="7">
        <v>2</v>
      </c>
      <c r="U811" s="7" t="s">
        <v>213</v>
      </c>
      <c r="V811" s="26" t="s">
        <v>55</v>
      </c>
      <c r="W811" s="22" t="s">
        <v>55</v>
      </c>
      <c r="X811" s="32" t="s">
        <v>55</v>
      </c>
      <c r="Y811" s="32" t="s">
        <v>55</v>
      </c>
      <c r="Z811" s="22" t="s">
        <v>55</v>
      </c>
      <c r="AA811" s="22" t="s">
        <v>55</v>
      </c>
      <c r="AB811" s="22" t="s">
        <v>55</v>
      </c>
      <c r="AC811" t="s">
        <v>60</v>
      </c>
      <c r="AD811">
        <v>1</v>
      </c>
      <c r="AF811" t="s">
        <v>24</v>
      </c>
      <c r="AG811">
        <v>15</v>
      </c>
      <c r="AH811" t="s">
        <v>17</v>
      </c>
      <c r="AI811" s="5" t="s">
        <v>55</v>
      </c>
      <c r="AJ811" s="5" t="s">
        <v>55</v>
      </c>
      <c r="AK811" s="32" t="s">
        <v>55</v>
      </c>
      <c r="AL811" s="22" t="s">
        <v>55</v>
      </c>
      <c r="AM811" s="32" t="s">
        <v>55</v>
      </c>
      <c r="AN811" s="32" t="s">
        <v>55</v>
      </c>
      <c r="AO811" s="22" t="str">
        <f t="shared" si="72"/>
        <v>One-Time gift on N/A basis charged on N/A Delayed start date of N/A ending on N/A</v>
      </c>
      <c r="AP811" t="s">
        <v>38</v>
      </c>
      <c r="AQ811" s="5" t="s">
        <v>64</v>
      </c>
      <c r="AR811" s="5" t="s">
        <v>181</v>
      </c>
      <c r="AS811" s="5" t="s">
        <v>64</v>
      </c>
      <c r="AT811" s="5"/>
      <c r="AU811" t="s">
        <v>38</v>
      </c>
      <c r="AV811" t="s">
        <v>38</v>
      </c>
      <c r="AW811" t="s">
        <v>38</v>
      </c>
      <c r="AX811" t="s">
        <v>90</v>
      </c>
      <c r="AY811" s="35" t="s">
        <v>3549</v>
      </c>
      <c r="AZ811" s="36" t="s">
        <v>3461</v>
      </c>
      <c r="BA811" s="36" t="s">
        <v>4503</v>
      </c>
      <c r="BB811" s="36" t="s">
        <v>6425</v>
      </c>
      <c r="BC811" s="37"/>
      <c r="BD811" s="36" t="s">
        <v>5415</v>
      </c>
      <c r="BE811" s="36" t="s">
        <v>5287</v>
      </c>
      <c r="BF811" t="s">
        <v>87</v>
      </c>
      <c r="BG811" s="39">
        <v>81708</v>
      </c>
      <c r="BH811" t="s">
        <v>53</v>
      </c>
      <c r="BI811" t="s">
        <v>221</v>
      </c>
      <c r="BJ811" s="5" t="s">
        <v>55</v>
      </c>
      <c r="BK811" t="s">
        <v>37</v>
      </c>
      <c r="BL811" t="s">
        <v>238</v>
      </c>
      <c r="BM811" t="s">
        <v>111</v>
      </c>
      <c r="BN811" t="s">
        <v>123</v>
      </c>
      <c r="BO811" t="s">
        <v>103</v>
      </c>
      <c r="BP811" s="4">
        <v>44188</v>
      </c>
      <c r="BQ811">
        <v>123</v>
      </c>
      <c r="BR811" s="5" t="s">
        <v>55</v>
      </c>
      <c r="BS811" t="s">
        <v>174</v>
      </c>
      <c r="BT811">
        <v>30215</v>
      </c>
      <c r="BU811" t="s">
        <v>38</v>
      </c>
      <c r="BV811" t="s">
        <v>38</v>
      </c>
      <c r="BW811" s="5" t="s">
        <v>55</v>
      </c>
      <c r="BX811" s="22" t="s">
        <v>55</v>
      </c>
      <c r="BY811" s="5" t="s">
        <v>55</v>
      </c>
      <c r="BZ811" s="5" t="s">
        <v>55</v>
      </c>
      <c r="CA811" t="s">
        <v>38</v>
      </c>
      <c r="CB811" t="s">
        <v>37</v>
      </c>
      <c r="CC811" t="s">
        <v>55</v>
      </c>
    </row>
    <row r="812" spans="1:81" x14ac:dyDescent="0.2">
      <c r="A812" s="7" t="s">
        <v>37</v>
      </c>
      <c r="B812" t="s">
        <v>1075</v>
      </c>
      <c r="C812" t="s">
        <v>136</v>
      </c>
      <c r="D812" t="s">
        <v>166</v>
      </c>
      <c r="E812" t="str">
        <f t="shared" si="73"/>
        <v>Load Scenario 811 (Org#=1| Campus#=1, GiftType#=2, Fund#=1)</v>
      </c>
      <c r="F812" s="24" t="str">
        <f t="shared" si="74"/>
        <v>CampusName=Main Campus|GiftType=Donate| DonatePurchaseGoal=Donate|FundName= General Giving| CategoryName=</v>
      </c>
      <c r="G812" s="24" t="str">
        <f t="shared" si="75"/>
        <v>Load Scenario 811 (Org#=1| Campus#=1, GiftType#=2, Fund#=1) - Using 'Main Campus',  'Donate', using 'AmountCurrency' of '16', with a 'One-Time' transaction using a 'New Credit Card' payment type 'Discover' with account 'Discover' number '6011 0009 9550 0000' Submit = 'Yes'</v>
      </c>
      <c r="H812" s="24" t="str">
        <f t="shared" si="76"/>
        <v>Environment= https://sg-dev-web.securegive.com/,  User= testing+811+load@securegive.com</v>
      </c>
      <c r="I812" s="34" t="s">
        <v>244</v>
      </c>
      <c r="J812" t="s">
        <v>272</v>
      </c>
      <c r="K812" s="34" t="s">
        <v>2568</v>
      </c>
      <c r="L812" t="s">
        <v>271</v>
      </c>
      <c r="M812" t="s">
        <v>55</v>
      </c>
      <c r="N812" t="s">
        <v>55</v>
      </c>
      <c r="O812" s="1" t="s">
        <v>92</v>
      </c>
      <c r="P812" t="s">
        <v>13</v>
      </c>
      <c r="Q812">
        <v>1</v>
      </c>
      <c r="R812" s="24">
        <v>1</v>
      </c>
      <c r="S812" s="7" t="s">
        <v>213</v>
      </c>
      <c r="T812" s="7">
        <v>2</v>
      </c>
      <c r="U812" s="7" t="s">
        <v>213</v>
      </c>
      <c r="V812" s="26" t="s">
        <v>55</v>
      </c>
      <c r="W812" s="22" t="s">
        <v>55</v>
      </c>
      <c r="X812" s="32" t="s">
        <v>55</v>
      </c>
      <c r="Y812" s="32" t="s">
        <v>55</v>
      </c>
      <c r="Z812" s="22" t="s">
        <v>55</v>
      </c>
      <c r="AA812" s="22" t="s">
        <v>55</v>
      </c>
      <c r="AB812" s="22" t="s">
        <v>55</v>
      </c>
      <c r="AC812" t="s">
        <v>60</v>
      </c>
      <c r="AD812">
        <v>1</v>
      </c>
      <c r="AF812" t="s">
        <v>24</v>
      </c>
      <c r="AG812">
        <v>16</v>
      </c>
      <c r="AH812" t="s">
        <v>17</v>
      </c>
      <c r="AI812" s="5" t="s">
        <v>55</v>
      </c>
      <c r="AJ812" s="5" t="s">
        <v>55</v>
      </c>
      <c r="AK812" s="32" t="s">
        <v>55</v>
      </c>
      <c r="AL812" s="22" t="s">
        <v>55</v>
      </c>
      <c r="AM812" s="32" t="s">
        <v>55</v>
      </c>
      <c r="AN812" s="32" t="s">
        <v>55</v>
      </c>
      <c r="AO812" s="22" t="str">
        <f t="shared" si="72"/>
        <v>One-Time gift on N/A basis charged on N/A Delayed start date of N/A ending on N/A</v>
      </c>
      <c r="AP812" t="s">
        <v>38</v>
      </c>
      <c r="AQ812" s="5" t="s">
        <v>64</v>
      </c>
      <c r="AR812" s="5" t="s">
        <v>181</v>
      </c>
      <c r="AS812" s="5" t="s">
        <v>64</v>
      </c>
      <c r="AT812" s="5"/>
      <c r="AU812" t="s">
        <v>38</v>
      </c>
      <c r="AV812" t="s">
        <v>38</v>
      </c>
      <c r="AW812" t="s">
        <v>38</v>
      </c>
      <c r="AX812" t="s">
        <v>90</v>
      </c>
      <c r="AY812" s="35" t="s">
        <v>3558</v>
      </c>
      <c r="AZ812" s="36" t="s">
        <v>3674</v>
      </c>
      <c r="BA812" s="36" t="s">
        <v>4504</v>
      </c>
      <c r="BB812" s="36" t="s">
        <v>6426</v>
      </c>
      <c r="BC812" s="37"/>
      <c r="BD812" s="36" t="s">
        <v>5722</v>
      </c>
      <c r="BE812" s="36" t="s">
        <v>5195</v>
      </c>
      <c r="BF812" t="s">
        <v>87</v>
      </c>
      <c r="BG812" s="39">
        <v>29036</v>
      </c>
      <c r="BH812" t="s">
        <v>53</v>
      </c>
      <c r="BI812" t="s">
        <v>221</v>
      </c>
      <c r="BJ812" s="5" t="s">
        <v>55</v>
      </c>
      <c r="BK812" t="s">
        <v>37</v>
      </c>
      <c r="BL812" t="s">
        <v>96</v>
      </c>
      <c r="BM812" t="s">
        <v>111</v>
      </c>
      <c r="BN812" t="s">
        <v>96</v>
      </c>
      <c r="BO812" t="s">
        <v>104</v>
      </c>
      <c r="BP812" s="4">
        <v>44188</v>
      </c>
      <c r="BQ812">
        <v>123</v>
      </c>
      <c r="BR812" s="5" t="s">
        <v>55</v>
      </c>
      <c r="BS812" t="s">
        <v>175</v>
      </c>
      <c r="BT812">
        <v>30215</v>
      </c>
      <c r="BU812" t="s">
        <v>38</v>
      </c>
      <c r="BV812" t="s">
        <v>38</v>
      </c>
      <c r="BW812" s="5" t="s">
        <v>55</v>
      </c>
      <c r="BX812" s="22" t="s">
        <v>55</v>
      </c>
      <c r="BY812" s="5" t="s">
        <v>55</v>
      </c>
      <c r="BZ812" s="5" t="s">
        <v>55</v>
      </c>
      <c r="CA812" t="s">
        <v>37</v>
      </c>
      <c r="CB812" t="s">
        <v>37</v>
      </c>
      <c r="CC812" t="s">
        <v>55</v>
      </c>
    </row>
    <row r="813" spans="1:81" x14ac:dyDescent="0.2">
      <c r="A813" s="7" t="s">
        <v>37</v>
      </c>
      <c r="B813" t="s">
        <v>1076</v>
      </c>
      <c r="C813" t="s">
        <v>136</v>
      </c>
      <c r="D813" t="s">
        <v>166</v>
      </c>
      <c r="E813" t="str">
        <f t="shared" si="73"/>
        <v>Load Scenario 812 (Org#=1| Campus#=1, GiftType#=2, Fund#=1)</v>
      </c>
      <c r="F813" s="24" t="str">
        <f t="shared" si="74"/>
        <v>CampusName=Main Campus|GiftType=Donate| DonatePurchaseGoal=Donate|FundName= General Giving| CategoryName=</v>
      </c>
      <c r="G813" s="24" t="str">
        <f t="shared" si="75"/>
        <v>Load Scenario 812 (Org#=1| Campus#=1, GiftType#=2, Fund#=1) - Using 'Main Campus',  'Donate', using 'AmountCurrency' of '10', with a 'One-Time' transaction using a 'New Credit Card' payment type 'Amex' with account 'American_Express' number '3714 496353 98431' Submit = 'Yes'</v>
      </c>
      <c r="H813" s="24" t="str">
        <f t="shared" si="76"/>
        <v>Environment= https://sg-dev-web.securegive.com/,  User= testing+812+load@securegive.com</v>
      </c>
      <c r="I813" s="34" t="s">
        <v>244</v>
      </c>
      <c r="J813" t="s">
        <v>272</v>
      </c>
      <c r="K813" s="34" t="s">
        <v>2569</v>
      </c>
      <c r="L813" t="s">
        <v>271</v>
      </c>
      <c r="M813" t="s">
        <v>55</v>
      </c>
      <c r="N813" t="s">
        <v>55</v>
      </c>
      <c r="O813" s="1" t="s">
        <v>92</v>
      </c>
      <c r="P813" t="s">
        <v>13</v>
      </c>
      <c r="Q813">
        <v>1</v>
      </c>
      <c r="R813" s="24">
        <v>1</v>
      </c>
      <c r="S813" s="7" t="s">
        <v>213</v>
      </c>
      <c r="T813" s="7">
        <v>2</v>
      </c>
      <c r="U813" s="7" t="s">
        <v>213</v>
      </c>
      <c r="V813" s="26" t="s">
        <v>55</v>
      </c>
      <c r="W813" s="22" t="s">
        <v>55</v>
      </c>
      <c r="X813" s="32" t="s">
        <v>55</v>
      </c>
      <c r="Y813" s="32" t="s">
        <v>55</v>
      </c>
      <c r="Z813" s="22" t="s">
        <v>55</v>
      </c>
      <c r="AA813" s="22" t="s">
        <v>55</v>
      </c>
      <c r="AB813" s="22" t="s">
        <v>55</v>
      </c>
      <c r="AC813" t="s">
        <v>60</v>
      </c>
      <c r="AD813">
        <v>1</v>
      </c>
      <c r="AF813" t="s">
        <v>24</v>
      </c>
      <c r="AG813">
        <v>10</v>
      </c>
      <c r="AH813" t="s">
        <v>17</v>
      </c>
      <c r="AI813" s="5" t="s">
        <v>55</v>
      </c>
      <c r="AJ813" s="5" t="s">
        <v>55</v>
      </c>
      <c r="AK813" s="32" t="s">
        <v>55</v>
      </c>
      <c r="AL813" s="22" t="s">
        <v>55</v>
      </c>
      <c r="AM813" s="32" t="s">
        <v>55</v>
      </c>
      <c r="AN813" s="32" t="s">
        <v>55</v>
      </c>
      <c r="AO813" s="22" t="str">
        <f t="shared" si="72"/>
        <v>One-Time gift on N/A basis charged on N/A Delayed start date of N/A ending on N/A</v>
      </c>
      <c r="AP813" t="s">
        <v>38</v>
      </c>
      <c r="AQ813" s="5" t="s">
        <v>64</v>
      </c>
      <c r="AR813" s="5" t="s">
        <v>181</v>
      </c>
      <c r="AS813" s="5" t="s">
        <v>64</v>
      </c>
      <c r="AT813" s="5"/>
      <c r="AU813" t="s">
        <v>38</v>
      </c>
      <c r="AV813" t="s">
        <v>38</v>
      </c>
      <c r="AW813" t="s">
        <v>38</v>
      </c>
      <c r="AX813" t="s">
        <v>90</v>
      </c>
      <c r="AY813" s="35" t="s">
        <v>3323</v>
      </c>
      <c r="AZ813" s="36" t="s">
        <v>3525</v>
      </c>
      <c r="BA813" s="36" t="s">
        <v>4505</v>
      </c>
      <c r="BB813" s="36" t="s">
        <v>6427</v>
      </c>
      <c r="BC813" s="37"/>
      <c r="BD813" s="36" t="s">
        <v>6428</v>
      </c>
      <c r="BE813" s="36" t="s">
        <v>5226</v>
      </c>
      <c r="BF813" t="s">
        <v>87</v>
      </c>
      <c r="BG813" s="39">
        <v>49793</v>
      </c>
      <c r="BH813" t="s">
        <v>53</v>
      </c>
      <c r="BI813" t="s">
        <v>221</v>
      </c>
      <c r="BJ813" s="5" t="s">
        <v>55</v>
      </c>
      <c r="BK813" t="s">
        <v>37</v>
      </c>
      <c r="BL813" t="s">
        <v>239</v>
      </c>
      <c r="BM813" t="s">
        <v>111</v>
      </c>
      <c r="BN813" t="s">
        <v>107</v>
      </c>
      <c r="BO813" t="s">
        <v>105</v>
      </c>
      <c r="BP813" s="4">
        <v>44188</v>
      </c>
      <c r="BQ813" s="5" t="s">
        <v>55</v>
      </c>
      <c r="BR813">
        <v>1234</v>
      </c>
      <c r="BS813" t="s">
        <v>176</v>
      </c>
      <c r="BT813">
        <v>30215</v>
      </c>
      <c r="BU813" t="s">
        <v>38</v>
      </c>
      <c r="BV813" t="s">
        <v>55</v>
      </c>
      <c r="BW813" s="5" t="s">
        <v>55</v>
      </c>
      <c r="BX813" s="22" t="s">
        <v>55</v>
      </c>
      <c r="BY813" s="5" t="s">
        <v>55</v>
      </c>
      <c r="BZ813" s="5" t="s">
        <v>55</v>
      </c>
      <c r="CA813" t="s">
        <v>37</v>
      </c>
      <c r="CB813" t="s">
        <v>37</v>
      </c>
      <c r="CC813" t="s">
        <v>55</v>
      </c>
    </row>
    <row r="814" spans="1:81" x14ac:dyDescent="0.2">
      <c r="A814" s="7" t="s">
        <v>37</v>
      </c>
      <c r="B814" t="s">
        <v>1077</v>
      </c>
      <c r="C814" t="s">
        <v>136</v>
      </c>
      <c r="D814" t="s">
        <v>166</v>
      </c>
      <c r="E814" t="str">
        <f t="shared" si="73"/>
        <v>Load Scenario 813 (Org#=1| Campus#=1, GiftType#=2, Fund#=1)</v>
      </c>
      <c r="F814" s="24" t="str">
        <f t="shared" si="74"/>
        <v>CampusName=Main Campus|GiftType=Donate| DonatePurchaseGoal=Donate|FundName= General Giving| CategoryName=</v>
      </c>
      <c r="G814" s="24" t="str">
        <f t="shared" si="75"/>
        <v>Load Scenario 813 (Org#=1| Campus#=1, GiftType#=2, Fund#=1) - Using 'Main Campus',  'Donate', using 'AmountCurrency' of '10', with a 'One-Time' transaction using a 'New Bank Account' payment type 'ach' with account 'NormalAccount' number '856667' Submit = 'Yes'</v>
      </c>
      <c r="H814" s="24" t="str">
        <f t="shared" si="76"/>
        <v>Environment= https://sg-dev-web.securegive.com/,  User= testing+813+load@securegive.com</v>
      </c>
      <c r="I814" s="34" t="s">
        <v>244</v>
      </c>
      <c r="J814" t="s">
        <v>272</v>
      </c>
      <c r="K814" s="34" t="s">
        <v>2570</v>
      </c>
      <c r="L814" t="s">
        <v>271</v>
      </c>
      <c r="M814" t="s">
        <v>55</v>
      </c>
      <c r="N814" t="s">
        <v>55</v>
      </c>
      <c r="O814" s="1" t="s">
        <v>92</v>
      </c>
      <c r="P814" t="s">
        <v>13</v>
      </c>
      <c r="Q814">
        <v>1</v>
      </c>
      <c r="R814" s="24">
        <v>1</v>
      </c>
      <c r="S814" s="7" t="s">
        <v>213</v>
      </c>
      <c r="T814" s="7">
        <v>2</v>
      </c>
      <c r="U814" s="7" t="s">
        <v>213</v>
      </c>
      <c r="V814" s="26" t="s">
        <v>55</v>
      </c>
      <c r="W814" s="22" t="s">
        <v>55</v>
      </c>
      <c r="X814" s="32" t="s">
        <v>55</v>
      </c>
      <c r="Y814" s="32" t="s">
        <v>55</v>
      </c>
      <c r="Z814" s="22" t="s">
        <v>55</v>
      </c>
      <c r="AA814" s="22" t="s">
        <v>55</v>
      </c>
      <c r="AB814" s="22" t="s">
        <v>55</v>
      </c>
      <c r="AC814" t="s">
        <v>60</v>
      </c>
      <c r="AD814">
        <v>1</v>
      </c>
      <c r="AF814" t="s">
        <v>24</v>
      </c>
      <c r="AG814">
        <v>10</v>
      </c>
      <c r="AH814" t="s">
        <v>17</v>
      </c>
      <c r="AI814" s="5" t="s">
        <v>55</v>
      </c>
      <c r="AJ814" s="5" t="s">
        <v>55</v>
      </c>
      <c r="AK814" s="32" t="s">
        <v>55</v>
      </c>
      <c r="AL814" s="22" t="s">
        <v>55</v>
      </c>
      <c r="AM814" s="32" t="s">
        <v>55</v>
      </c>
      <c r="AN814" s="32" t="s">
        <v>55</v>
      </c>
      <c r="AO814" s="22" t="str">
        <f t="shared" si="72"/>
        <v>One-Time gift on N/A basis charged on N/A Delayed start date of N/A ending on N/A</v>
      </c>
      <c r="AP814" t="s">
        <v>38</v>
      </c>
      <c r="AQ814" s="5" t="s">
        <v>64</v>
      </c>
      <c r="AR814" s="5" t="s">
        <v>181</v>
      </c>
      <c r="AS814" s="5" t="s">
        <v>64</v>
      </c>
      <c r="AT814" s="5"/>
      <c r="AU814" t="s">
        <v>38</v>
      </c>
      <c r="AV814" t="s">
        <v>38</v>
      </c>
      <c r="AW814" t="s">
        <v>38</v>
      </c>
      <c r="AX814" t="s">
        <v>90</v>
      </c>
      <c r="AY814" s="35" t="s">
        <v>3370</v>
      </c>
      <c r="AZ814" s="36" t="s">
        <v>3264</v>
      </c>
      <c r="BA814" s="36" t="s">
        <v>4506</v>
      </c>
      <c r="BB814" s="36" t="s">
        <v>6429</v>
      </c>
      <c r="BC814" s="37"/>
      <c r="BD814" s="36" t="s">
        <v>5651</v>
      </c>
      <c r="BE814" s="36" t="s">
        <v>5195</v>
      </c>
      <c r="BF814" t="s">
        <v>87</v>
      </c>
      <c r="BG814" s="39">
        <v>32225</v>
      </c>
      <c r="BH814" t="s">
        <v>126</v>
      </c>
      <c r="BI814" t="s">
        <v>221</v>
      </c>
      <c r="BJ814" s="5" t="s">
        <v>55</v>
      </c>
      <c r="BK814" s="5" t="s">
        <v>55</v>
      </c>
      <c r="BL814" t="s">
        <v>236</v>
      </c>
      <c r="BM814" t="s">
        <v>110</v>
      </c>
      <c r="BN814" t="s">
        <v>119</v>
      </c>
      <c r="BO814">
        <v>856667</v>
      </c>
      <c r="BP814" s="5" t="s">
        <v>55</v>
      </c>
      <c r="BQ814" s="5" t="s">
        <v>55</v>
      </c>
      <c r="BR814" s="5" t="s">
        <v>55</v>
      </c>
      <c r="BS814" s="5" t="s">
        <v>55</v>
      </c>
      <c r="BT814" s="5" t="s">
        <v>55</v>
      </c>
      <c r="BU814" s="5" t="s">
        <v>55</v>
      </c>
      <c r="BV814" t="s">
        <v>38</v>
      </c>
      <c r="BW814" t="s">
        <v>51</v>
      </c>
      <c r="BX814" s="6" t="s">
        <v>132</v>
      </c>
      <c r="BY814" t="s">
        <v>52</v>
      </c>
      <c r="BZ814" s="5" t="s">
        <v>131</v>
      </c>
      <c r="CA814" t="s">
        <v>38</v>
      </c>
      <c r="CB814" t="s">
        <v>37</v>
      </c>
      <c r="CC814" t="s">
        <v>215</v>
      </c>
    </row>
    <row r="815" spans="1:81" x14ac:dyDescent="0.2">
      <c r="A815" s="7" t="s">
        <v>37</v>
      </c>
      <c r="B815" t="s">
        <v>1078</v>
      </c>
      <c r="C815" t="s">
        <v>136</v>
      </c>
      <c r="D815" t="s">
        <v>166</v>
      </c>
      <c r="E815" t="str">
        <f t="shared" si="73"/>
        <v>Load Scenario 814 (Org#=1| Campus#=1, GiftType#=2, Fund#=1)</v>
      </c>
      <c r="F815" s="24" t="str">
        <f t="shared" si="74"/>
        <v>CampusName=Main Campus|GiftType=Donate| DonatePurchaseGoal=Donate|FundName= General Giving| CategoryName=</v>
      </c>
      <c r="G815" s="24" t="str">
        <f t="shared" si="75"/>
        <v>Load Scenario 814 (Org#=1| Campus#=1, GiftType#=2, Fund#=1) - Using 'Main Campus',  'Donate', using 'AmountCurrency' of '10', with a 'One-Time' transaction using a 'New Credit Card' payment type 'Visa' with account 'Visa_Personal' number '4111 1111 1111 1111' Submit = 'Yes'</v>
      </c>
      <c r="H815" s="24" t="str">
        <f t="shared" si="76"/>
        <v>Environment= https://sg-dev-web.securegive.com/,  User= testing+814+load@securegive.com</v>
      </c>
      <c r="I815" s="34" t="s">
        <v>244</v>
      </c>
      <c r="J815" t="s">
        <v>272</v>
      </c>
      <c r="K815" s="34" t="s">
        <v>2571</v>
      </c>
      <c r="L815" t="s">
        <v>271</v>
      </c>
      <c r="M815" t="s">
        <v>55</v>
      </c>
      <c r="N815" t="s">
        <v>55</v>
      </c>
      <c r="O815" s="1" t="s">
        <v>92</v>
      </c>
      <c r="P815" t="s">
        <v>13</v>
      </c>
      <c r="Q815">
        <v>1</v>
      </c>
      <c r="R815" s="24">
        <v>1</v>
      </c>
      <c r="S815" s="7" t="s">
        <v>213</v>
      </c>
      <c r="T815" s="7">
        <v>2</v>
      </c>
      <c r="U815" s="7" t="s">
        <v>213</v>
      </c>
      <c r="V815" s="26" t="s">
        <v>55</v>
      </c>
      <c r="W815" s="22" t="s">
        <v>55</v>
      </c>
      <c r="X815" s="32" t="s">
        <v>55</v>
      </c>
      <c r="Y815" s="32" t="s">
        <v>55</v>
      </c>
      <c r="Z815" s="22" t="s">
        <v>55</v>
      </c>
      <c r="AA815" s="22" t="s">
        <v>55</v>
      </c>
      <c r="AB815" s="22" t="s">
        <v>55</v>
      </c>
      <c r="AC815" t="s">
        <v>60</v>
      </c>
      <c r="AD815">
        <v>1</v>
      </c>
      <c r="AF815" t="s">
        <v>24</v>
      </c>
      <c r="AG815">
        <v>10</v>
      </c>
      <c r="AH815" t="s">
        <v>17</v>
      </c>
      <c r="AI815" s="5" t="s">
        <v>55</v>
      </c>
      <c r="AJ815" s="5" t="s">
        <v>55</v>
      </c>
      <c r="AK815" s="32" t="s">
        <v>55</v>
      </c>
      <c r="AL815" s="22" t="s">
        <v>55</v>
      </c>
      <c r="AM815" s="32" t="s">
        <v>55</v>
      </c>
      <c r="AN815" s="32" t="s">
        <v>55</v>
      </c>
      <c r="AO815" s="22" t="str">
        <f t="shared" si="72"/>
        <v>One-Time gift on N/A basis charged on N/A Delayed start date of N/A ending on N/A</v>
      </c>
      <c r="AP815" t="s">
        <v>38</v>
      </c>
      <c r="AQ815" s="5" t="s">
        <v>64</v>
      </c>
      <c r="AR815" s="5" t="s">
        <v>181</v>
      </c>
      <c r="AS815" s="5" t="s">
        <v>64</v>
      </c>
      <c r="AT815" s="5"/>
      <c r="AU815" t="s">
        <v>38</v>
      </c>
      <c r="AV815" t="s">
        <v>38</v>
      </c>
      <c r="AW815" t="s">
        <v>38</v>
      </c>
      <c r="AX815" t="s">
        <v>90</v>
      </c>
      <c r="AY815" s="35" t="s">
        <v>3560</v>
      </c>
      <c r="AZ815" s="36" t="s">
        <v>3401</v>
      </c>
      <c r="BA815" s="36" t="s">
        <v>4507</v>
      </c>
      <c r="BB815" s="36" t="s">
        <v>6430</v>
      </c>
      <c r="BC815" s="37"/>
      <c r="BD815" s="36" t="s">
        <v>5346</v>
      </c>
      <c r="BE815" s="36" t="s">
        <v>5362</v>
      </c>
      <c r="BF815" t="s">
        <v>87</v>
      </c>
      <c r="BG815" s="39">
        <v>2525</v>
      </c>
      <c r="BH815" t="s">
        <v>53</v>
      </c>
      <c r="BI815" t="s">
        <v>221</v>
      </c>
      <c r="BJ815" s="5" t="s">
        <v>55</v>
      </c>
      <c r="BK815" t="s">
        <v>37</v>
      </c>
      <c r="BL815" t="s">
        <v>237</v>
      </c>
      <c r="BM815" t="s">
        <v>111</v>
      </c>
      <c r="BN815" t="s">
        <v>121</v>
      </c>
      <c r="BO815" t="s">
        <v>98</v>
      </c>
      <c r="BP815" s="4">
        <v>44188</v>
      </c>
      <c r="BQ815">
        <v>123</v>
      </c>
      <c r="BR815" s="5" t="s">
        <v>55</v>
      </c>
      <c r="BS815" t="s">
        <v>50</v>
      </c>
      <c r="BT815">
        <v>30215</v>
      </c>
      <c r="BU815" t="s">
        <v>38</v>
      </c>
      <c r="BV815" t="s">
        <v>38</v>
      </c>
      <c r="BW815" s="5" t="s">
        <v>55</v>
      </c>
      <c r="BX815" s="22" t="s">
        <v>55</v>
      </c>
      <c r="BY815" s="5" t="s">
        <v>55</v>
      </c>
      <c r="BZ815" s="5" t="s">
        <v>55</v>
      </c>
      <c r="CA815" t="s">
        <v>37</v>
      </c>
      <c r="CB815" t="s">
        <v>37</v>
      </c>
      <c r="CC815" t="s">
        <v>55</v>
      </c>
    </row>
    <row r="816" spans="1:81" ht="17" customHeight="1" x14ac:dyDescent="0.2">
      <c r="A816" s="7" t="s">
        <v>37</v>
      </c>
      <c r="B816" t="s">
        <v>1079</v>
      </c>
      <c r="C816" t="s">
        <v>136</v>
      </c>
      <c r="D816" t="s">
        <v>166</v>
      </c>
      <c r="E816" t="str">
        <f t="shared" si="73"/>
        <v>Load Scenario 815 (Org#=1| Campus#=1, GiftType#=2, Fund#=1)</v>
      </c>
      <c r="F816" s="24" t="str">
        <f t="shared" si="74"/>
        <v>CampusName=Main Campus|GiftType=Donate| DonatePurchaseGoal=Donate|FundName= General Giving| CategoryName=</v>
      </c>
      <c r="G816" s="24" t="str">
        <f t="shared" si="75"/>
        <v>Load Scenario 815 (Org#=1| Campus#=1, GiftType#=2, Fund#=1) - Using 'Main Campus',  'Donate', using 'AmountCurrency' of '10', with a 'One-Time' transaction using a 'New Credit Card' payment type 'Visa' with account 'Visa_Corporate_Purchase' number '4055 0111 1111 1111' Submit = 'Yes'</v>
      </c>
      <c r="H816" s="24" t="str">
        <f t="shared" si="76"/>
        <v>Environment= https://sg-dev-web.securegive.com/,  User= testing+815+load@securegive.com</v>
      </c>
      <c r="I816" s="34" t="s">
        <v>244</v>
      </c>
      <c r="J816" t="s">
        <v>272</v>
      </c>
      <c r="K816" s="34" t="s">
        <v>2572</v>
      </c>
      <c r="L816" t="s">
        <v>271</v>
      </c>
      <c r="M816" t="s">
        <v>55</v>
      </c>
      <c r="N816" t="s">
        <v>55</v>
      </c>
      <c r="O816" s="1" t="s">
        <v>92</v>
      </c>
      <c r="P816" t="s">
        <v>13</v>
      </c>
      <c r="Q816">
        <v>1</v>
      </c>
      <c r="R816" s="24">
        <v>1</v>
      </c>
      <c r="S816" s="7" t="s">
        <v>213</v>
      </c>
      <c r="T816" s="7">
        <v>2</v>
      </c>
      <c r="U816" s="7" t="s">
        <v>213</v>
      </c>
      <c r="V816" s="26" t="s">
        <v>55</v>
      </c>
      <c r="W816" s="22" t="s">
        <v>55</v>
      </c>
      <c r="X816" s="32" t="s">
        <v>55</v>
      </c>
      <c r="Y816" s="32" t="s">
        <v>55</v>
      </c>
      <c r="Z816" s="22" t="s">
        <v>55</v>
      </c>
      <c r="AA816" s="22" t="s">
        <v>55</v>
      </c>
      <c r="AB816" s="22" t="s">
        <v>55</v>
      </c>
      <c r="AC816" t="s">
        <v>60</v>
      </c>
      <c r="AD816">
        <v>1</v>
      </c>
      <c r="AF816" t="s">
        <v>24</v>
      </c>
      <c r="AG816">
        <v>10</v>
      </c>
      <c r="AH816" t="s">
        <v>17</v>
      </c>
      <c r="AI816" s="5" t="s">
        <v>55</v>
      </c>
      <c r="AJ816" s="5" t="s">
        <v>55</v>
      </c>
      <c r="AK816" s="32" t="s">
        <v>55</v>
      </c>
      <c r="AL816" s="22" t="s">
        <v>55</v>
      </c>
      <c r="AM816" s="32" t="s">
        <v>55</v>
      </c>
      <c r="AN816" s="32" t="s">
        <v>55</v>
      </c>
      <c r="AO816" s="22" t="str">
        <f t="shared" si="72"/>
        <v>One-Time gift on N/A basis charged on N/A Delayed start date of N/A ending on N/A</v>
      </c>
      <c r="AP816" t="s">
        <v>38</v>
      </c>
      <c r="AQ816" s="5" t="s">
        <v>64</v>
      </c>
      <c r="AR816" s="5" t="s">
        <v>181</v>
      </c>
      <c r="AS816" s="5" t="s">
        <v>64</v>
      </c>
      <c r="AT816" s="5"/>
      <c r="AU816" t="s">
        <v>38</v>
      </c>
      <c r="AV816" t="s">
        <v>38</v>
      </c>
      <c r="AW816" t="s">
        <v>38</v>
      </c>
      <c r="AX816" t="s">
        <v>90</v>
      </c>
      <c r="AY816" s="35" t="s">
        <v>3400</v>
      </c>
      <c r="AZ816" s="36" t="s">
        <v>3607</v>
      </c>
      <c r="BA816" s="36" t="s">
        <v>4508</v>
      </c>
      <c r="BB816" s="36" t="s">
        <v>6431</v>
      </c>
      <c r="BC816" s="37"/>
      <c r="BD816" s="36" t="s">
        <v>5824</v>
      </c>
      <c r="BE816" s="36" t="s">
        <v>5306</v>
      </c>
      <c r="BF816" t="s">
        <v>87</v>
      </c>
      <c r="BG816" s="39">
        <v>64607</v>
      </c>
      <c r="BH816" t="s">
        <v>53</v>
      </c>
      <c r="BI816" t="s">
        <v>221</v>
      </c>
      <c r="BJ816" s="5" t="s">
        <v>55</v>
      </c>
      <c r="BK816" t="s">
        <v>37</v>
      </c>
      <c r="BL816" t="s">
        <v>237</v>
      </c>
      <c r="BM816" t="s">
        <v>111</v>
      </c>
      <c r="BN816" t="s">
        <v>106</v>
      </c>
      <c r="BO816" t="s">
        <v>100</v>
      </c>
      <c r="BP816" s="4">
        <v>44188</v>
      </c>
      <c r="BQ816">
        <v>123</v>
      </c>
      <c r="BR816" s="5" t="s">
        <v>55</v>
      </c>
      <c r="BS816" t="s">
        <v>172</v>
      </c>
      <c r="BT816">
        <v>30215</v>
      </c>
      <c r="BU816" t="s">
        <v>38</v>
      </c>
      <c r="BV816" t="s">
        <v>38</v>
      </c>
      <c r="BW816" s="5" t="s">
        <v>55</v>
      </c>
      <c r="BX816" s="22" t="s">
        <v>55</v>
      </c>
      <c r="BY816" s="5" t="s">
        <v>55</v>
      </c>
      <c r="BZ816" s="5" t="s">
        <v>55</v>
      </c>
      <c r="CA816" t="s">
        <v>37</v>
      </c>
      <c r="CB816" t="s">
        <v>37</v>
      </c>
      <c r="CC816" t="s">
        <v>55</v>
      </c>
    </row>
    <row r="817" spans="1:81" x14ac:dyDescent="0.2">
      <c r="A817" s="7" t="s">
        <v>37</v>
      </c>
      <c r="B817" t="s">
        <v>1080</v>
      </c>
      <c r="C817" t="s">
        <v>136</v>
      </c>
      <c r="D817" t="s">
        <v>166</v>
      </c>
      <c r="E817" t="str">
        <f t="shared" si="73"/>
        <v>Load Scenario 816 (Org#=1| Campus#=1, GiftType#=2, Fund#=1)</v>
      </c>
      <c r="F817" s="24" t="str">
        <f t="shared" si="74"/>
        <v>CampusName=Main Campus|GiftType=Donate| DonatePurchaseGoal=Donate|FundName= General Giving| CategoryName=</v>
      </c>
      <c r="G817" s="24" t="str">
        <f t="shared" si="75"/>
        <v>Load Scenario 816 (Org#=1| Campus#=1, GiftType#=2, Fund#=1) - Using 'Main Campus',  'Donate', using 'AmountCurrency' of '14', with a 'One-Time' transaction using a 'New Credit Card' payment type 'Visa' with account 'Mastercard_Personal' number '5454 5454 5454 5454' Submit = 'Yes'</v>
      </c>
      <c r="H817" s="24" t="str">
        <f t="shared" si="76"/>
        <v>Environment= https://sg-dev-web.securegive.com/,  User= testing+816+load@securegive.com</v>
      </c>
      <c r="I817" s="34" t="s">
        <v>244</v>
      </c>
      <c r="J817" t="s">
        <v>272</v>
      </c>
      <c r="K817" s="34" t="s">
        <v>2573</v>
      </c>
      <c r="L817" t="s">
        <v>271</v>
      </c>
      <c r="M817" t="s">
        <v>55</v>
      </c>
      <c r="N817" t="s">
        <v>55</v>
      </c>
      <c r="O817" s="1" t="s">
        <v>92</v>
      </c>
      <c r="P817" t="s">
        <v>13</v>
      </c>
      <c r="Q817">
        <v>1</v>
      </c>
      <c r="R817" s="24">
        <v>1</v>
      </c>
      <c r="S817" s="7" t="s">
        <v>213</v>
      </c>
      <c r="T817" s="7">
        <v>2</v>
      </c>
      <c r="U817" s="7" t="s">
        <v>213</v>
      </c>
      <c r="V817" s="26" t="s">
        <v>55</v>
      </c>
      <c r="W817" s="22" t="s">
        <v>55</v>
      </c>
      <c r="X817" s="32" t="s">
        <v>55</v>
      </c>
      <c r="Y817" s="32" t="s">
        <v>55</v>
      </c>
      <c r="Z817" s="22" t="s">
        <v>55</v>
      </c>
      <c r="AA817" s="22" t="s">
        <v>55</v>
      </c>
      <c r="AB817" s="22" t="s">
        <v>55</v>
      </c>
      <c r="AC817" t="s">
        <v>60</v>
      </c>
      <c r="AD817">
        <v>1</v>
      </c>
      <c r="AF817" t="s">
        <v>24</v>
      </c>
      <c r="AG817">
        <v>14</v>
      </c>
      <c r="AH817" t="s">
        <v>17</v>
      </c>
      <c r="AI817" s="5" t="s">
        <v>55</v>
      </c>
      <c r="AJ817" s="5" t="s">
        <v>55</v>
      </c>
      <c r="AK817" s="32" t="s">
        <v>55</v>
      </c>
      <c r="AL817" s="22" t="s">
        <v>55</v>
      </c>
      <c r="AM817" s="32" t="s">
        <v>55</v>
      </c>
      <c r="AN817" s="32" t="s">
        <v>55</v>
      </c>
      <c r="AO817" s="22" t="str">
        <f t="shared" si="72"/>
        <v>One-Time gift on N/A basis charged on N/A Delayed start date of N/A ending on N/A</v>
      </c>
      <c r="AP817" t="s">
        <v>38</v>
      </c>
      <c r="AQ817" s="5" t="s">
        <v>64</v>
      </c>
      <c r="AR817" s="5" t="s">
        <v>181</v>
      </c>
      <c r="AS817" s="5" t="s">
        <v>64</v>
      </c>
      <c r="AT817" s="5"/>
      <c r="AU817" t="s">
        <v>38</v>
      </c>
      <c r="AV817" t="s">
        <v>38</v>
      </c>
      <c r="AW817" t="s">
        <v>38</v>
      </c>
      <c r="AX817" t="s">
        <v>90</v>
      </c>
      <c r="AY817" s="35" t="s">
        <v>3284</v>
      </c>
      <c r="AZ817" s="36" t="s">
        <v>3408</v>
      </c>
      <c r="BA817" s="36" t="s">
        <v>4509</v>
      </c>
      <c r="BB817" s="36" t="s">
        <v>6432</v>
      </c>
      <c r="BC817" s="37"/>
      <c r="BD817" s="36" t="s">
        <v>6433</v>
      </c>
      <c r="BE817" s="36" t="s">
        <v>5332</v>
      </c>
      <c r="BF817" t="s">
        <v>87</v>
      </c>
      <c r="BG817" s="39">
        <v>89762</v>
      </c>
      <c r="BH817" t="s">
        <v>53</v>
      </c>
      <c r="BI817" t="s">
        <v>221</v>
      </c>
      <c r="BJ817" s="5" t="s">
        <v>55</v>
      </c>
      <c r="BK817" t="s">
        <v>37</v>
      </c>
      <c r="BL817" t="s">
        <v>237</v>
      </c>
      <c r="BM817" t="s">
        <v>111</v>
      </c>
      <c r="BN817" t="s">
        <v>122</v>
      </c>
      <c r="BO817" t="s">
        <v>101</v>
      </c>
      <c r="BP817" s="4">
        <v>44188</v>
      </c>
      <c r="BQ817">
        <v>123</v>
      </c>
      <c r="BR817" s="5" t="s">
        <v>55</v>
      </c>
      <c r="BS817" t="s">
        <v>173</v>
      </c>
      <c r="BT817">
        <v>30215</v>
      </c>
      <c r="BU817" t="s">
        <v>38</v>
      </c>
      <c r="BV817" t="s">
        <v>38</v>
      </c>
      <c r="BW817" s="5" t="s">
        <v>55</v>
      </c>
      <c r="BX817" s="22" t="s">
        <v>55</v>
      </c>
      <c r="BY817" s="5" t="s">
        <v>55</v>
      </c>
      <c r="BZ817" s="5" t="s">
        <v>55</v>
      </c>
      <c r="CA817" t="s">
        <v>38</v>
      </c>
      <c r="CB817" t="s">
        <v>37</v>
      </c>
      <c r="CC817" t="s">
        <v>55</v>
      </c>
    </row>
    <row r="818" spans="1:81" x14ac:dyDescent="0.2">
      <c r="A818" s="7" t="s">
        <v>37</v>
      </c>
      <c r="B818" t="s">
        <v>1081</v>
      </c>
      <c r="C818" t="s">
        <v>136</v>
      </c>
      <c r="D818" t="s">
        <v>166</v>
      </c>
      <c r="E818" t="str">
        <f t="shared" si="73"/>
        <v>Load Scenario 817 (Org#=1| Campus#=1, GiftType#=2, Fund#=1)</v>
      </c>
      <c r="F818" s="24" t="str">
        <f t="shared" si="74"/>
        <v>CampusName=Main Campus|GiftType=Donate| DonatePurchaseGoal=Donate|FundName= General Giving| CategoryName=</v>
      </c>
      <c r="G818" s="24" t="str">
        <f t="shared" si="75"/>
        <v>Load Scenario 817 (Org#=1| Campus#=1, GiftType#=2, Fund#=1) - Using 'Main Campus',  'Donate', using 'AmountCurrency' of '15', with a 'One-Time' transaction using a 'New Credit Card' payment type 'Mastercard' with account 'Mastercard_Corporate' number '5405 2222 2222 2226' Submit = 'Yes'</v>
      </c>
      <c r="H818" s="24" t="str">
        <f t="shared" si="76"/>
        <v>Environment= https://sg-dev-web.securegive.com/,  User= testing+817+load@securegive.com</v>
      </c>
      <c r="I818" s="34" t="s">
        <v>244</v>
      </c>
      <c r="J818" t="s">
        <v>272</v>
      </c>
      <c r="K818" s="34" t="s">
        <v>2574</v>
      </c>
      <c r="L818" t="s">
        <v>271</v>
      </c>
      <c r="M818" t="s">
        <v>55</v>
      </c>
      <c r="N818" t="s">
        <v>55</v>
      </c>
      <c r="O818" s="1" t="s">
        <v>92</v>
      </c>
      <c r="P818" t="s">
        <v>13</v>
      </c>
      <c r="Q818">
        <v>1</v>
      </c>
      <c r="R818" s="24">
        <v>1</v>
      </c>
      <c r="S818" s="7" t="s">
        <v>213</v>
      </c>
      <c r="T818" s="7">
        <v>2</v>
      </c>
      <c r="U818" s="7" t="s">
        <v>213</v>
      </c>
      <c r="V818" s="26" t="s">
        <v>55</v>
      </c>
      <c r="W818" s="22" t="s">
        <v>55</v>
      </c>
      <c r="X818" s="32" t="s">
        <v>55</v>
      </c>
      <c r="Y818" s="32" t="s">
        <v>55</v>
      </c>
      <c r="Z818" s="22" t="s">
        <v>55</v>
      </c>
      <c r="AA818" s="22" t="s">
        <v>55</v>
      </c>
      <c r="AB818" s="22" t="s">
        <v>55</v>
      </c>
      <c r="AC818" t="s">
        <v>60</v>
      </c>
      <c r="AD818">
        <v>1</v>
      </c>
      <c r="AF818" t="s">
        <v>24</v>
      </c>
      <c r="AG818">
        <v>15</v>
      </c>
      <c r="AH818" t="s">
        <v>17</v>
      </c>
      <c r="AI818" s="5" t="s">
        <v>55</v>
      </c>
      <c r="AJ818" s="5" t="s">
        <v>55</v>
      </c>
      <c r="AK818" s="32" t="s">
        <v>55</v>
      </c>
      <c r="AL818" s="22" t="s">
        <v>55</v>
      </c>
      <c r="AM818" s="32" t="s">
        <v>55</v>
      </c>
      <c r="AN818" s="32" t="s">
        <v>55</v>
      </c>
      <c r="AO818" s="22" t="str">
        <f t="shared" si="72"/>
        <v>One-Time gift on N/A basis charged on N/A Delayed start date of N/A ending on N/A</v>
      </c>
      <c r="AP818" t="s">
        <v>38</v>
      </c>
      <c r="AQ818" s="5" t="s">
        <v>64</v>
      </c>
      <c r="AR818" s="5" t="s">
        <v>181</v>
      </c>
      <c r="AS818" s="5" t="s">
        <v>64</v>
      </c>
      <c r="AT818" s="5"/>
      <c r="AU818" t="s">
        <v>38</v>
      </c>
      <c r="AV818" t="s">
        <v>38</v>
      </c>
      <c r="AW818" t="s">
        <v>38</v>
      </c>
      <c r="AX818" t="s">
        <v>90</v>
      </c>
      <c r="AY818" s="35" t="s">
        <v>3498</v>
      </c>
      <c r="AZ818" s="36" t="s">
        <v>3569</v>
      </c>
      <c r="BA818" s="36" t="s">
        <v>4510</v>
      </c>
      <c r="BB818" s="36" t="s">
        <v>6434</v>
      </c>
      <c r="BC818" s="37"/>
      <c r="BD818" s="36" t="s">
        <v>5798</v>
      </c>
      <c r="BE818" s="36" t="s">
        <v>5251</v>
      </c>
      <c r="BF818" t="s">
        <v>87</v>
      </c>
      <c r="BG818" s="39">
        <v>88304</v>
      </c>
      <c r="BH818" t="s">
        <v>53</v>
      </c>
      <c r="BI818" t="s">
        <v>221</v>
      </c>
      <c r="BJ818" s="5" t="s">
        <v>55</v>
      </c>
      <c r="BK818" t="s">
        <v>37</v>
      </c>
      <c r="BL818" t="s">
        <v>238</v>
      </c>
      <c r="BM818" t="s">
        <v>111</v>
      </c>
      <c r="BN818" t="s">
        <v>123</v>
      </c>
      <c r="BO818" t="s">
        <v>103</v>
      </c>
      <c r="BP818" s="4">
        <v>44188</v>
      </c>
      <c r="BQ818">
        <v>123</v>
      </c>
      <c r="BR818" s="5" t="s">
        <v>55</v>
      </c>
      <c r="BS818" t="s">
        <v>174</v>
      </c>
      <c r="BT818">
        <v>30215</v>
      </c>
      <c r="BU818" t="s">
        <v>38</v>
      </c>
      <c r="BV818" t="s">
        <v>38</v>
      </c>
      <c r="BW818" s="5" t="s">
        <v>55</v>
      </c>
      <c r="BX818" s="22" t="s">
        <v>55</v>
      </c>
      <c r="BY818" s="5" t="s">
        <v>55</v>
      </c>
      <c r="BZ818" s="5" t="s">
        <v>55</v>
      </c>
      <c r="CA818" t="s">
        <v>38</v>
      </c>
      <c r="CB818" t="s">
        <v>37</v>
      </c>
      <c r="CC818" t="s">
        <v>55</v>
      </c>
    </row>
    <row r="819" spans="1:81" x14ac:dyDescent="0.2">
      <c r="A819" s="7" t="s">
        <v>37</v>
      </c>
      <c r="B819" t="s">
        <v>1082</v>
      </c>
      <c r="C819" t="s">
        <v>136</v>
      </c>
      <c r="D819" t="s">
        <v>166</v>
      </c>
      <c r="E819" t="str">
        <f t="shared" si="73"/>
        <v>Load Scenario 818 (Org#=1| Campus#=1, GiftType#=2, Fund#=1)</v>
      </c>
      <c r="F819" s="24" t="str">
        <f t="shared" si="74"/>
        <v>CampusName=Main Campus|GiftType=Donate| DonatePurchaseGoal=Donate|FundName= General Giving| CategoryName=</v>
      </c>
      <c r="G819" s="24" t="str">
        <f t="shared" si="75"/>
        <v>Load Scenario 818 (Org#=1| Campus#=1, GiftType#=2, Fund#=1) - Using 'Main Campus',  'Donate', using 'AmountCurrency' of '16', with a 'One-Time' transaction using a 'New Credit Card' payment type 'Discover' with account 'Discover' number '6011 0009 9550 0000' Submit = 'Yes'</v>
      </c>
      <c r="H819" s="24" t="str">
        <f t="shared" si="76"/>
        <v>Environment= https://sg-dev-web.securegive.com/,  User= testing+818+load@securegive.com</v>
      </c>
      <c r="I819" s="34" t="s">
        <v>244</v>
      </c>
      <c r="J819" t="s">
        <v>272</v>
      </c>
      <c r="K819" s="34" t="s">
        <v>2575</v>
      </c>
      <c r="L819" t="s">
        <v>271</v>
      </c>
      <c r="M819" t="s">
        <v>55</v>
      </c>
      <c r="N819" t="s">
        <v>55</v>
      </c>
      <c r="O819" s="1" t="s">
        <v>92</v>
      </c>
      <c r="P819" t="s">
        <v>13</v>
      </c>
      <c r="Q819">
        <v>1</v>
      </c>
      <c r="R819" s="24">
        <v>1</v>
      </c>
      <c r="S819" s="7" t="s">
        <v>213</v>
      </c>
      <c r="T819" s="7">
        <v>2</v>
      </c>
      <c r="U819" s="7" t="s">
        <v>213</v>
      </c>
      <c r="V819" s="26" t="s">
        <v>55</v>
      </c>
      <c r="W819" s="22" t="s">
        <v>55</v>
      </c>
      <c r="X819" s="32" t="s">
        <v>55</v>
      </c>
      <c r="Y819" s="32" t="s">
        <v>55</v>
      </c>
      <c r="Z819" s="22" t="s">
        <v>55</v>
      </c>
      <c r="AA819" s="22" t="s">
        <v>55</v>
      </c>
      <c r="AB819" s="22" t="s">
        <v>55</v>
      </c>
      <c r="AC819" t="s">
        <v>60</v>
      </c>
      <c r="AD819">
        <v>1</v>
      </c>
      <c r="AF819" t="s">
        <v>24</v>
      </c>
      <c r="AG819">
        <v>16</v>
      </c>
      <c r="AH819" t="s">
        <v>17</v>
      </c>
      <c r="AI819" s="5" t="s">
        <v>55</v>
      </c>
      <c r="AJ819" s="5" t="s">
        <v>55</v>
      </c>
      <c r="AK819" s="32" t="s">
        <v>55</v>
      </c>
      <c r="AL819" s="22" t="s">
        <v>55</v>
      </c>
      <c r="AM819" s="32" t="s">
        <v>55</v>
      </c>
      <c r="AN819" s="32" t="s">
        <v>55</v>
      </c>
      <c r="AO819" s="22" t="str">
        <f t="shared" si="72"/>
        <v>One-Time gift on N/A basis charged on N/A Delayed start date of N/A ending on N/A</v>
      </c>
      <c r="AP819" t="s">
        <v>38</v>
      </c>
      <c r="AQ819" s="5" t="s">
        <v>64</v>
      </c>
      <c r="AR819" s="5" t="s">
        <v>181</v>
      </c>
      <c r="AS819" s="5" t="s">
        <v>64</v>
      </c>
      <c r="AT819" s="5"/>
      <c r="AU819" t="s">
        <v>38</v>
      </c>
      <c r="AV819" t="s">
        <v>38</v>
      </c>
      <c r="AW819" t="s">
        <v>38</v>
      </c>
      <c r="AX819" t="s">
        <v>90</v>
      </c>
      <c r="AY819" s="35" t="s">
        <v>3671</v>
      </c>
      <c r="AZ819" s="36" t="s">
        <v>3509</v>
      </c>
      <c r="BA819" s="36" t="s">
        <v>4511</v>
      </c>
      <c r="BB819" s="36" t="s">
        <v>6435</v>
      </c>
      <c r="BC819" s="37"/>
      <c r="BD819" s="36" t="s">
        <v>6436</v>
      </c>
      <c r="BE819" s="36" t="s">
        <v>5429</v>
      </c>
      <c r="BF819" t="s">
        <v>87</v>
      </c>
      <c r="BG819" s="39">
        <v>7103</v>
      </c>
      <c r="BH819" t="s">
        <v>53</v>
      </c>
      <c r="BI819" t="s">
        <v>221</v>
      </c>
      <c r="BJ819" s="5" t="s">
        <v>55</v>
      </c>
      <c r="BK819" t="s">
        <v>37</v>
      </c>
      <c r="BL819" t="s">
        <v>96</v>
      </c>
      <c r="BM819" t="s">
        <v>111</v>
      </c>
      <c r="BN819" t="s">
        <v>96</v>
      </c>
      <c r="BO819" t="s">
        <v>104</v>
      </c>
      <c r="BP819" s="4">
        <v>44188</v>
      </c>
      <c r="BQ819">
        <v>123</v>
      </c>
      <c r="BR819" s="5" t="s">
        <v>55</v>
      </c>
      <c r="BS819" t="s">
        <v>175</v>
      </c>
      <c r="BT819">
        <v>30215</v>
      </c>
      <c r="BU819" t="s">
        <v>38</v>
      </c>
      <c r="BV819" t="s">
        <v>38</v>
      </c>
      <c r="BW819" s="5" t="s">
        <v>55</v>
      </c>
      <c r="BX819" s="22" t="s">
        <v>55</v>
      </c>
      <c r="BY819" s="5" t="s">
        <v>55</v>
      </c>
      <c r="BZ819" s="5" t="s">
        <v>55</v>
      </c>
      <c r="CA819" t="s">
        <v>37</v>
      </c>
      <c r="CB819" t="s">
        <v>37</v>
      </c>
      <c r="CC819" t="s">
        <v>55</v>
      </c>
    </row>
    <row r="820" spans="1:81" x14ac:dyDescent="0.2">
      <c r="A820" s="7" t="s">
        <v>37</v>
      </c>
      <c r="B820" t="s">
        <v>1083</v>
      </c>
      <c r="C820" t="s">
        <v>136</v>
      </c>
      <c r="D820" t="s">
        <v>166</v>
      </c>
      <c r="E820" t="str">
        <f t="shared" si="73"/>
        <v>Load Scenario 819 (Org#=1| Campus#=1, GiftType#=2, Fund#=1)</v>
      </c>
      <c r="F820" s="24" t="str">
        <f t="shared" si="74"/>
        <v>CampusName=Main Campus|GiftType=Donate| DonatePurchaseGoal=Donate|FundName= General Giving| CategoryName=</v>
      </c>
      <c r="G820" s="24" t="str">
        <f t="shared" si="75"/>
        <v>Load Scenario 819 (Org#=1| Campus#=1, GiftType#=2, Fund#=1) - Using 'Main Campus',  'Donate', using 'AmountCurrency' of '10', with a 'One-Time' transaction using a 'New Credit Card' payment type 'Amex' with account 'American_Express' number '3714 496353 98431' Submit = 'Yes'</v>
      </c>
      <c r="H820" s="24" t="str">
        <f t="shared" si="76"/>
        <v>Environment= https://sg-dev-web.securegive.com/,  User= testing+819+load@securegive.com</v>
      </c>
      <c r="I820" s="34" t="s">
        <v>244</v>
      </c>
      <c r="J820" t="s">
        <v>272</v>
      </c>
      <c r="K820" s="34" t="s">
        <v>2576</v>
      </c>
      <c r="L820" t="s">
        <v>271</v>
      </c>
      <c r="M820" t="s">
        <v>55</v>
      </c>
      <c r="N820" t="s">
        <v>55</v>
      </c>
      <c r="O820" s="1" t="s">
        <v>92</v>
      </c>
      <c r="P820" t="s">
        <v>13</v>
      </c>
      <c r="Q820">
        <v>1</v>
      </c>
      <c r="R820" s="24">
        <v>1</v>
      </c>
      <c r="S820" s="7" t="s">
        <v>213</v>
      </c>
      <c r="T820" s="7">
        <v>2</v>
      </c>
      <c r="U820" s="7" t="s">
        <v>213</v>
      </c>
      <c r="V820" s="26" t="s">
        <v>55</v>
      </c>
      <c r="W820" s="22" t="s">
        <v>55</v>
      </c>
      <c r="X820" s="32" t="s">
        <v>55</v>
      </c>
      <c r="Y820" s="32" t="s">
        <v>55</v>
      </c>
      <c r="Z820" s="22" t="s">
        <v>55</v>
      </c>
      <c r="AA820" s="22" t="s">
        <v>55</v>
      </c>
      <c r="AB820" s="22" t="s">
        <v>55</v>
      </c>
      <c r="AC820" t="s">
        <v>60</v>
      </c>
      <c r="AD820">
        <v>1</v>
      </c>
      <c r="AF820" t="s">
        <v>24</v>
      </c>
      <c r="AG820">
        <v>10</v>
      </c>
      <c r="AH820" t="s">
        <v>17</v>
      </c>
      <c r="AI820" s="5" t="s">
        <v>55</v>
      </c>
      <c r="AJ820" s="5" t="s">
        <v>55</v>
      </c>
      <c r="AK820" s="32" t="s">
        <v>55</v>
      </c>
      <c r="AL820" s="22" t="s">
        <v>55</v>
      </c>
      <c r="AM820" s="32" t="s">
        <v>55</v>
      </c>
      <c r="AN820" s="32" t="s">
        <v>55</v>
      </c>
      <c r="AO820" s="22" t="str">
        <f t="shared" si="72"/>
        <v>One-Time gift on N/A basis charged on N/A Delayed start date of N/A ending on N/A</v>
      </c>
      <c r="AP820" t="s">
        <v>38</v>
      </c>
      <c r="AQ820" s="5" t="s">
        <v>64</v>
      </c>
      <c r="AR820" s="5" t="s">
        <v>181</v>
      </c>
      <c r="AS820" s="5" t="s">
        <v>64</v>
      </c>
      <c r="AT820" s="5"/>
      <c r="AU820" t="s">
        <v>38</v>
      </c>
      <c r="AV820" t="s">
        <v>38</v>
      </c>
      <c r="AW820" t="s">
        <v>38</v>
      </c>
      <c r="AX820" t="s">
        <v>90</v>
      </c>
      <c r="AY820" s="35" t="s">
        <v>3520</v>
      </c>
      <c r="AZ820" s="36" t="s">
        <v>3310</v>
      </c>
      <c r="BA820" s="36" t="s">
        <v>4512</v>
      </c>
      <c r="BB820" s="36" t="s">
        <v>6437</v>
      </c>
      <c r="BC820" s="37"/>
      <c r="BD820" s="36" t="s">
        <v>5809</v>
      </c>
      <c r="BE820" s="36" t="s">
        <v>5420</v>
      </c>
      <c r="BF820" t="s">
        <v>87</v>
      </c>
      <c r="BG820" s="39">
        <v>8990</v>
      </c>
      <c r="BH820" t="s">
        <v>53</v>
      </c>
      <c r="BI820" t="s">
        <v>221</v>
      </c>
      <c r="BJ820" s="5" t="s">
        <v>55</v>
      </c>
      <c r="BK820" t="s">
        <v>37</v>
      </c>
      <c r="BL820" t="s">
        <v>239</v>
      </c>
      <c r="BM820" t="s">
        <v>111</v>
      </c>
      <c r="BN820" t="s">
        <v>107</v>
      </c>
      <c r="BO820" t="s">
        <v>105</v>
      </c>
      <c r="BP820" s="4">
        <v>44188</v>
      </c>
      <c r="BQ820" s="5" t="s">
        <v>55</v>
      </c>
      <c r="BR820">
        <v>1234</v>
      </c>
      <c r="BS820" t="s">
        <v>176</v>
      </c>
      <c r="BT820">
        <v>30215</v>
      </c>
      <c r="BU820" t="s">
        <v>38</v>
      </c>
      <c r="BV820" t="s">
        <v>55</v>
      </c>
      <c r="BW820" s="5" t="s">
        <v>55</v>
      </c>
      <c r="BX820" s="22" t="s">
        <v>55</v>
      </c>
      <c r="BY820" s="5" t="s">
        <v>55</v>
      </c>
      <c r="BZ820" s="5" t="s">
        <v>55</v>
      </c>
      <c r="CA820" t="s">
        <v>37</v>
      </c>
      <c r="CB820" t="s">
        <v>37</v>
      </c>
      <c r="CC820" t="s">
        <v>55</v>
      </c>
    </row>
    <row r="821" spans="1:81" x14ac:dyDescent="0.2">
      <c r="A821" s="7" t="s">
        <v>37</v>
      </c>
      <c r="B821" t="s">
        <v>1084</v>
      </c>
      <c r="C821" t="s">
        <v>136</v>
      </c>
      <c r="D821" t="s">
        <v>166</v>
      </c>
      <c r="E821" t="str">
        <f t="shared" si="73"/>
        <v>Load Scenario 820 (Org#=1| Campus#=1, GiftType#=2, Fund#=1)</v>
      </c>
      <c r="F821" s="24" t="str">
        <f t="shared" si="74"/>
        <v>CampusName=Main Campus|GiftType=Donate| DonatePurchaseGoal=Donate|FundName= General Giving| CategoryName=</v>
      </c>
      <c r="G821" s="24" t="str">
        <f t="shared" si="75"/>
        <v>Load Scenario 820 (Org#=1| Campus#=1, GiftType#=2, Fund#=1) - Using 'Main Campus',  'Donate', using 'AmountCurrency' of '10', with a 'One-Time' transaction using a 'New Bank Account' payment type 'ach' with account 'NormalAccount' number '856667' Submit = 'Yes'</v>
      </c>
      <c r="H821" s="24" t="str">
        <f t="shared" si="76"/>
        <v>Environment= https://sg-dev-web.securegive.com/,  User= testing+820+load@securegive.com</v>
      </c>
      <c r="I821" s="34" t="s">
        <v>244</v>
      </c>
      <c r="J821" t="s">
        <v>272</v>
      </c>
      <c r="K821" s="34" t="s">
        <v>2577</v>
      </c>
      <c r="L821" t="s">
        <v>271</v>
      </c>
      <c r="M821" t="s">
        <v>55</v>
      </c>
      <c r="N821" t="s">
        <v>55</v>
      </c>
      <c r="O821" s="1" t="s">
        <v>92</v>
      </c>
      <c r="P821" t="s">
        <v>13</v>
      </c>
      <c r="Q821">
        <v>1</v>
      </c>
      <c r="R821" s="24">
        <v>1</v>
      </c>
      <c r="S821" s="7" t="s">
        <v>213</v>
      </c>
      <c r="T821" s="7">
        <v>2</v>
      </c>
      <c r="U821" s="7" t="s">
        <v>213</v>
      </c>
      <c r="V821" s="26" t="s">
        <v>55</v>
      </c>
      <c r="W821" s="22" t="s">
        <v>55</v>
      </c>
      <c r="X821" s="32" t="s">
        <v>55</v>
      </c>
      <c r="Y821" s="32" t="s">
        <v>55</v>
      </c>
      <c r="Z821" s="22" t="s">
        <v>55</v>
      </c>
      <c r="AA821" s="22" t="s">
        <v>55</v>
      </c>
      <c r="AB821" s="22" t="s">
        <v>55</v>
      </c>
      <c r="AC821" t="s">
        <v>60</v>
      </c>
      <c r="AD821">
        <v>1</v>
      </c>
      <c r="AF821" t="s">
        <v>24</v>
      </c>
      <c r="AG821">
        <v>10</v>
      </c>
      <c r="AH821" t="s">
        <v>17</v>
      </c>
      <c r="AI821" s="5" t="s">
        <v>55</v>
      </c>
      <c r="AJ821" s="5" t="s">
        <v>55</v>
      </c>
      <c r="AK821" s="32" t="s">
        <v>55</v>
      </c>
      <c r="AL821" s="22" t="s">
        <v>55</v>
      </c>
      <c r="AM821" s="32" t="s">
        <v>55</v>
      </c>
      <c r="AN821" s="32" t="s">
        <v>55</v>
      </c>
      <c r="AO821" s="22" t="str">
        <f t="shared" si="72"/>
        <v>One-Time gift on N/A basis charged on N/A Delayed start date of N/A ending on N/A</v>
      </c>
      <c r="AP821" t="s">
        <v>38</v>
      </c>
      <c r="AQ821" s="5" t="s">
        <v>64</v>
      </c>
      <c r="AR821" s="5" t="s">
        <v>181</v>
      </c>
      <c r="AS821" s="5" t="s">
        <v>64</v>
      </c>
      <c r="AT821" s="5"/>
      <c r="AU821" t="s">
        <v>38</v>
      </c>
      <c r="AV821" t="s">
        <v>38</v>
      </c>
      <c r="AW821" t="s">
        <v>38</v>
      </c>
      <c r="AX821" t="s">
        <v>90</v>
      </c>
      <c r="AY821" s="35" t="s">
        <v>3311</v>
      </c>
      <c r="AZ821" s="36" t="s">
        <v>3597</v>
      </c>
      <c r="BA821" s="36" t="s">
        <v>4513</v>
      </c>
      <c r="BB821" s="36" t="s">
        <v>6438</v>
      </c>
      <c r="BC821" s="37"/>
      <c r="BD821" s="36" t="s">
        <v>6439</v>
      </c>
      <c r="BE821" s="36" t="s">
        <v>5256</v>
      </c>
      <c r="BF821" t="s">
        <v>87</v>
      </c>
      <c r="BG821" s="39">
        <v>76476</v>
      </c>
      <c r="BH821" t="s">
        <v>126</v>
      </c>
      <c r="BI821" t="s">
        <v>221</v>
      </c>
      <c r="BJ821" s="5" t="s">
        <v>55</v>
      </c>
      <c r="BK821" s="5" t="s">
        <v>55</v>
      </c>
      <c r="BL821" t="s">
        <v>236</v>
      </c>
      <c r="BM821" t="s">
        <v>110</v>
      </c>
      <c r="BN821" t="s">
        <v>119</v>
      </c>
      <c r="BO821">
        <v>856667</v>
      </c>
      <c r="BP821" s="5" t="s">
        <v>55</v>
      </c>
      <c r="BQ821" s="5" t="s">
        <v>55</v>
      </c>
      <c r="BR821" s="5" t="s">
        <v>55</v>
      </c>
      <c r="BS821" s="5" t="s">
        <v>55</v>
      </c>
      <c r="BT821" s="5" t="s">
        <v>55</v>
      </c>
      <c r="BU821" s="5" t="s">
        <v>55</v>
      </c>
      <c r="BV821" t="s">
        <v>38</v>
      </c>
      <c r="BW821" t="s">
        <v>51</v>
      </c>
      <c r="BX821" s="6" t="s">
        <v>132</v>
      </c>
      <c r="BY821" t="s">
        <v>52</v>
      </c>
      <c r="BZ821" s="5" t="s">
        <v>131</v>
      </c>
      <c r="CA821" t="s">
        <v>38</v>
      </c>
      <c r="CB821" t="s">
        <v>37</v>
      </c>
      <c r="CC821" t="s">
        <v>215</v>
      </c>
    </row>
    <row r="822" spans="1:81" x14ac:dyDescent="0.2">
      <c r="A822" s="7" t="s">
        <v>37</v>
      </c>
      <c r="B822" t="s">
        <v>1085</v>
      </c>
      <c r="C822" t="s">
        <v>136</v>
      </c>
      <c r="D822" t="s">
        <v>166</v>
      </c>
      <c r="E822" t="str">
        <f t="shared" si="73"/>
        <v>Load Scenario 821 (Org#=1| Campus#=1, GiftType#=2, Fund#=1)</v>
      </c>
      <c r="F822" s="24" t="str">
        <f t="shared" si="74"/>
        <v>CampusName=Main Campus|GiftType=Donate| DonatePurchaseGoal=Donate|FundName= General Giving| CategoryName=</v>
      </c>
      <c r="G822" s="24" t="str">
        <f t="shared" si="75"/>
        <v>Load Scenario 821 (Org#=1| Campus#=1, GiftType#=2, Fund#=1) - Using 'Main Campus',  'Donate', using 'AmountCurrency' of '10', with a 'One-Time' transaction using a 'New Credit Card' payment type 'Visa' with account 'Visa_Personal' number '4111 1111 1111 1111' Submit = 'Yes'</v>
      </c>
      <c r="H822" s="24" t="str">
        <f t="shared" si="76"/>
        <v>Environment= https://sg-dev-web.securegive.com/,  User= testing+821+load@securegive.com</v>
      </c>
      <c r="I822" s="34" t="s">
        <v>244</v>
      </c>
      <c r="J822" t="s">
        <v>272</v>
      </c>
      <c r="K822" s="34" t="s">
        <v>2578</v>
      </c>
      <c r="L822" t="s">
        <v>271</v>
      </c>
      <c r="M822" t="s">
        <v>55</v>
      </c>
      <c r="N822" t="s">
        <v>55</v>
      </c>
      <c r="O822" s="1" t="s">
        <v>92</v>
      </c>
      <c r="P822" t="s">
        <v>13</v>
      </c>
      <c r="Q822">
        <v>1</v>
      </c>
      <c r="R822" s="24">
        <v>1</v>
      </c>
      <c r="S822" s="7" t="s">
        <v>213</v>
      </c>
      <c r="T822" s="7">
        <v>2</v>
      </c>
      <c r="U822" s="7" t="s">
        <v>213</v>
      </c>
      <c r="V822" s="26" t="s">
        <v>55</v>
      </c>
      <c r="W822" s="22" t="s">
        <v>55</v>
      </c>
      <c r="X822" s="32" t="s">
        <v>55</v>
      </c>
      <c r="Y822" s="32" t="s">
        <v>55</v>
      </c>
      <c r="Z822" s="22" t="s">
        <v>55</v>
      </c>
      <c r="AA822" s="22" t="s">
        <v>55</v>
      </c>
      <c r="AB822" s="22" t="s">
        <v>55</v>
      </c>
      <c r="AC822" t="s">
        <v>60</v>
      </c>
      <c r="AD822">
        <v>1</v>
      </c>
      <c r="AF822" t="s">
        <v>24</v>
      </c>
      <c r="AG822">
        <v>10</v>
      </c>
      <c r="AH822" t="s">
        <v>17</v>
      </c>
      <c r="AI822" s="5" t="s">
        <v>55</v>
      </c>
      <c r="AJ822" s="5" t="s">
        <v>55</v>
      </c>
      <c r="AK822" s="32" t="s">
        <v>55</v>
      </c>
      <c r="AL822" s="22" t="s">
        <v>55</v>
      </c>
      <c r="AM822" s="32" t="s">
        <v>55</v>
      </c>
      <c r="AN822" s="32" t="s">
        <v>55</v>
      </c>
      <c r="AO822" s="22" t="str">
        <f t="shared" si="72"/>
        <v>One-Time gift on N/A basis charged on N/A Delayed start date of N/A ending on N/A</v>
      </c>
      <c r="AP822" t="s">
        <v>38</v>
      </c>
      <c r="AQ822" s="5" t="s">
        <v>64</v>
      </c>
      <c r="AR822" s="5" t="s">
        <v>181</v>
      </c>
      <c r="AS822" s="5" t="s">
        <v>64</v>
      </c>
      <c r="AT822" s="5"/>
      <c r="AU822" t="s">
        <v>38</v>
      </c>
      <c r="AV822" t="s">
        <v>38</v>
      </c>
      <c r="AW822" t="s">
        <v>38</v>
      </c>
      <c r="AX822" t="s">
        <v>90</v>
      </c>
      <c r="AY822" s="35" t="s">
        <v>3341</v>
      </c>
      <c r="AZ822" s="36" t="s">
        <v>3456</v>
      </c>
      <c r="BA822" s="36" t="s">
        <v>4514</v>
      </c>
      <c r="BB822" s="36" t="s">
        <v>6440</v>
      </c>
      <c r="BC822" s="37"/>
      <c r="BD822" s="36" t="s">
        <v>5647</v>
      </c>
      <c r="BE822" s="36" t="s">
        <v>86</v>
      </c>
      <c r="BF822" t="s">
        <v>87</v>
      </c>
      <c r="BG822" s="39">
        <v>82611</v>
      </c>
      <c r="BH822" t="s">
        <v>53</v>
      </c>
      <c r="BI822" t="s">
        <v>221</v>
      </c>
      <c r="BJ822" s="5" t="s">
        <v>55</v>
      </c>
      <c r="BK822" t="s">
        <v>37</v>
      </c>
      <c r="BL822" t="s">
        <v>237</v>
      </c>
      <c r="BM822" t="s">
        <v>111</v>
      </c>
      <c r="BN822" t="s">
        <v>121</v>
      </c>
      <c r="BO822" t="s">
        <v>98</v>
      </c>
      <c r="BP822" s="4">
        <v>44188</v>
      </c>
      <c r="BQ822">
        <v>123</v>
      </c>
      <c r="BR822" s="5" t="s">
        <v>55</v>
      </c>
      <c r="BS822" t="s">
        <v>50</v>
      </c>
      <c r="BT822">
        <v>30215</v>
      </c>
      <c r="BU822" t="s">
        <v>38</v>
      </c>
      <c r="BV822" t="s">
        <v>38</v>
      </c>
      <c r="BW822" s="5" t="s">
        <v>55</v>
      </c>
      <c r="BX822" s="22" t="s">
        <v>55</v>
      </c>
      <c r="BY822" s="5" t="s">
        <v>55</v>
      </c>
      <c r="BZ822" s="5" t="s">
        <v>55</v>
      </c>
      <c r="CA822" t="s">
        <v>37</v>
      </c>
      <c r="CB822" t="s">
        <v>37</v>
      </c>
      <c r="CC822" t="s">
        <v>55</v>
      </c>
    </row>
    <row r="823" spans="1:81" ht="17" customHeight="1" x14ac:dyDescent="0.2">
      <c r="A823" s="7" t="s">
        <v>37</v>
      </c>
      <c r="B823" t="s">
        <v>1086</v>
      </c>
      <c r="C823" t="s">
        <v>136</v>
      </c>
      <c r="D823" t="s">
        <v>166</v>
      </c>
      <c r="E823" t="str">
        <f t="shared" si="73"/>
        <v>Load Scenario 822 (Org#=1| Campus#=1, GiftType#=2, Fund#=1)</v>
      </c>
      <c r="F823" s="24" t="str">
        <f t="shared" si="74"/>
        <v>CampusName=Main Campus|GiftType=Donate| DonatePurchaseGoal=Donate|FundName= General Giving| CategoryName=</v>
      </c>
      <c r="G823" s="24" t="str">
        <f t="shared" si="75"/>
        <v>Load Scenario 822 (Org#=1| Campus#=1, GiftType#=2, Fund#=1) - Using 'Main Campus',  'Donate', using 'AmountCurrency' of '10', with a 'One-Time' transaction using a 'New Credit Card' payment type 'Visa' with account 'Visa_Corporate_Purchase' number '4055 0111 1111 1111' Submit = 'Yes'</v>
      </c>
      <c r="H823" s="24" t="str">
        <f t="shared" si="76"/>
        <v>Environment= https://sg-dev-web.securegive.com/,  User= testing+822+load@securegive.com</v>
      </c>
      <c r="I823" s="34" t="s">
        <v>244</v>
      </c>
      <c r="J823" t="s">
        <v>272</v>
      </c>
      <c r="K823" s="34" t="s">
        <v>2579</v>
      </c>
      <c r="L823" t="s">
        <v>271</v>
      </c>
      <c r="M823" t="s">
        <v>55</v>
      </c>
      <c r="N823" t="s">
        <v>55</v>
      </c>
      <c r="O823" s="1" t="s">
        <v>92</v>
      </c>
      <c r="P823" t="s">
        <v>13</v>
      </c>
      <c r="Q823">
        <v>1</v>
      </c>
      <c r="R823" s="24">
        <v>1</v>
      </c>
      <c r="S823" s="7" t="s">
        <v>213</v>
      </c>
      <c r="T823" s="7">
        <v>2</v>
      </c>
      <c r="U823" s="7" t="s">
        <v>213</v>
      </c>
      <c r="V823" s="26" t="s">
        <v>55</v>
      </c>
      <c r="W823" s="22" t="s">
        <v>55</v>
      </c>
      <c r="X823" s="32" t="s">
        <v>55</v>
      </c>
      <c r="Y823" s="32" t="s">
        <v>55</v>
      </c>
      <c r="Z823" s="22" t="s">
        <v>55</v>
      </c>
      <c r="AA823" s="22" t="s">
        <v>55</v>
      </c>
      <c r="AB823" s="22" t="s">
        <v>55</v>
      </c>
      <c r="AC823" t="s">
        <v>60</v>
      </c>
      <c r="AD823">
        <v>1</v>
      </c>
      <c r="AF823" t="s">
        <v>24</v>
      </c>
      <c r="AG823">
        <v>10</v>
      </c>
      <c r="AH823" t="s">
        <v>17</v>
      </c>
      <c r="AI823" s="5" t="s">
        <v>55</v>
      </c>
      <c r="AJ823" s="5" t="s">
        <v>55</v>
      </c>
      <c r="AK823" s="32" t="s">
        <v>55</v>
      </c>
      <c r="AL823" s="22" t="s">
        <v>55</v>
      </c>
      <c r="AM823" s="32" t="s">
        <v>55</v>
      </c>
      <c r="AN823" s="32" t="s">
        <v>55</v>
      </c>
      <c r="AO823" s="22" t="str">
        <f t="shared" si="72"/>
        <v>One-Time gift on N/A basis charged on N/A Delayed start date of N/A ending on N/A</v>
      </c>
      <c r="AP823" t="s">
        <v>38</v>
      </c>
      <c r="AQ823" s="5" t="s">
        <v>64</v>
      </c>
      <c r="AR823" s="5" t="s">
        <v>181</v>
      </c>
      <c r="AS823" s="5" t="s">
        <v>64</v>
      </c>
      <c r="AT823" s="5"/>
      <c r="AU823" t="s">
        <v>38</v>
      </c>
      <c r="AV823" t="s">
        <v>38</v>
      </c>
      <c r="AW823" t="s">
        <v>38</v>
      </c>
      <c r="AX823" t="s">
        <v>90</v>
      </c>
      <c r="AY823" s="35" t="s">
        <v>3474</v>
      </c>
      <c r="AZ823" s="36" t="s">
        <v>3260</v>
      </c>
      <c r="BA823" s="36" t="s">
        <v>4515</v>
      </c>
      <c r="BB823" s="36" t="s">
        <v>6441</v>
      </c>
      <c r="BC823" s="37"/>
      <c r="BD823" s="36" t="s">
        <v>5321</v>
      </c>
      <c r="BE823" s="36" t="s">
        <v>5503</v>
      </c>
      <c r="BF823" t="s">
        <v>87</v>
      </c>
      <c r="BG823" s="39">
        <v>10823</v>
      </c>
      <c r="BH823" t="s">
        <v>53</v>
      </c>
      <c r="BI823" t="s">
        <v>221</v>
      </c>
      <c r="BJ823" s="5" t="s">
        <v>55</v>
      </c>
      <c r="BK823" t="s">
        <v>37</v>
      </c>
      <c r="BL823" t="s">
        <v>237</v>
      </c>
      <c r="BM823" t="s">
        <v>111</v>
      </c>
      <c r="BN823" t="s">
        <v>106</v>
      </c>
      <c r="BO823" t="s">
        <v>100</v>
      </c>
      <c r="BP823" s="4">
        <v>44188</v>
      </c>
      <c r="BQ823">
        <v>123</v>
      </c>
      <c r="BR823" s="5" t="s">
        <v>55</v>
      </c>
      <c r="BS823" t="s">
        <v>172</v>
      </c>
      <c r="BT823">
        <v>30215</v>
      </c>
      <c r="BU823" t="s">
        <v>38</v>
      </c>
      <c r="BV823" t="s">
        <v>38</v>
      </c>
      <c r="BW823" s="5" t="s">
        <v>55</v>
      </c>
      <c r="BX823" s="22" t="s">
        <v>55</v>
      </c>
      <c r="BY823" s="5" t="s">
        <v>55</v>
      </c>
      <c r="BZ823" s="5" t="s">
        <v>55</v>
      </c>
      <c r="CA823" t="s">
        <v>37</v>
      </c>
      <c r="CB823" t="s">
        <v>37</v>
      </c>
      <c r="CC823" t="s">
        <v>55</v>
      </c>
    </row>
    <row r="824" spans="1:81" x14ac:dyDescent="0.2">
      <c r="A824" s="7" t="s">
        <v>37</v>
      </c>
      <c r="B824" t="s">
        <v>1087</v>
      </c>
      <c r="C824" t="s">
        <v>136</v>
      </c>
      <c r="D824" t="s">
        <v>166</v>
      </c>
      <c r="E824" t="str">
        <f t="shared" si="73"/>
        <v>Load Scenario 823 (Org#=1| Campus#=1, GiftType#=2, Fund#=1)</v>
      </c>
      <c r="F824" s="24" t="str">
        <f t="shared" si="74"/>
        <v>CampusName=Main Campus|GiftType=Donate| DonatePurchaseGoal=Donate|FundName= General Giving| CategoryName=</v>
      </c>
      <c r="G824" s="24" t="str">
        <f t="shared" si="75"/>
        <v>Load Scenario 823 (Org#=1| Campus#=1, GiftType#=2, Fund#=1) - Using 'Main Campus',  'Donate', using 'AmountCurrency' of '14', with a 'One-Time' transaction using a 'New Credit Card' payment type 'Visa' with account 'Mastercard_Personal' number '5454 5454 5454 5454' Submit = 'Yes'</v>
      </c>
      <c r="H824" s="24" t="str">
        <f t="shared" si="76"/>
        <v>Environment= https://sg-dev-web.securegive.com/,  User= testing+823+load@securegive.com</v>
      </c>
      <c r="I824" s="34" t="s">
        <v>244</v>
      </c>
      <c r="J824" t="s">
        <v>272</v>
      </c>
      <c r="K824" s="34" t="s">
        <v>2580</v>
      </c>
      <c r="L824" t="s">
        <v>271</v>
      </c>
      <c r="M824" t="s">
        <v>55</v>
      </c>
      <c r="N824" t="s">
        <v>55</v>
      </c>
      <c r="O824" s="1" t="s">
        <v>92</v>
      </c>
      <c r="P824" t="s">
        <v>13</v>
      </c>
      <c r="Q824">
        <v>1</v>
      </c>
      <c r="R824" s="24">
        <v>1</v>
      </c>
      <c r="S824" s="7" t="s">
        <v>213</v>
      </c>
      <c r="T824" s="7">
        <v>2</v>
      </c>
      <c r="U824" s="7" t="s">
        <v>213</v>
      </c>
      <c r="V824" s="26" t="s">
        <v>55</v>
      </c>
      <c r="W824" s="22" t="s">
        <v>55</v>
      </c>
      <c r="X824" s="32" t="s">
        <v>55</v>
      </c>
      <c r="Y824" s="32" t="s">
        <v>55</v>
      </c>
      <c r="Z824" s="22" t="s">
        <v>55</v>
      </c>
      <c r="AA824" s="22" t="s">
        <v>55</v>
      </c>
      <c r="AB824" s="22" t="s">
        <v>55</v>
      </c>
      <c r="AC824" t="s">
        <v>60</v>
      </c>
      <c r="AD824">
        <v>1</v>
      </c>
      <c r="AF824" t="s">
        <v>24</v>
      </c>
      <c r="AG824">
        <v>14</v>
      </c>
      <c r="AH824" t="s">
        <v>17</v>
      </c>
      <c r="AI824" s="5" t="s">
        <v>55</v>
      </c>
      <c r="AJ824" s="5" t="s">
        <v>55</v>
      </c>
      <c r="AK824" s="32" t="s">
        <v>55</v>
      </c>
      <c r="AL824" s="22" t="s">
        <v>55</v>
      </c>
      <c r="AM824" s="32" t="s">
        <v>55</v>
      </c>
      <c r="AN824" s="32" t="s">
        <v>55</v>
      </c>
      <c r="AO824" s="22" t="str">
        <f t="shared" si="72"/>
        <v>One-Time gift on N/A basis charged on N/A Delayed start date of N/A ending on N/A</v>
      </c>
      <c r="AP824" t="s">
        <v>38</v>
      </c>
      <c r="AQ824" s="5" t="s">
        <v>64</v>
      </c>
      <c r="AR824" s="5" t="s">
        <v>181</v>
      </c>
      <c r="AS824" s="5" t="s">
        <v>64</v>
      </c>
      <c r="AT824" s="5"/>
      <c r="AU824" t="s">
        <v>38</v>
      </c>
      <c r="AV824" t="s">
        <v>38</v>
      </c>
      <c r="AW824" t="s">
        <v>38</v>
      </c>
      <c r="AX824" t="s">
        <v>90</v>
      </c>
      <c r="AY824" s="35" t="s">
        <v>3680</v>
      </c>
      <c r="AZ824" s="36" t="s">
        <v>3681</v>
      </c>
      <c r="BA824" s="36" t="s">
        <v>4516</v>
      </c>
      <c r="BB824" s="36" t="s">
        <v>6442</v>
      </c>
      <c r="BC824" s="37"/>
      <c r="BD824" s="36" t="s">
        <v>5357</v>
      </c>
      <c r="BE824" s="36" t="s">
        <v>5270</v>
      </c>
      <c r="BF824" t="s">
        <v>87</v>
      </c>
      <c r="BG824" s="39">
        <v>87654</v>
      </c>
      <c r="BH824" t="s">
        <v>53</v>
      </c>
      <c r="BI824" t="s">
        <v>221</v>
      </c>
      <c r="BJ824" s="5" t="s">
        <v>55</v>
      </c>
      <c r="BK824" t="s">
        <v>37</v>
      </c>
      <c r="BL824" t="s">
        <v>237</v>
      </c>
      <c r="BM824" t="s">
        <v>111</v>
      </c>
      <c r="BN824" t="s">
        <v>122</v>
      </c>
      <c r="BO824" t="s">
        <v>101</v>
      </c>
      <c r="BP824" s="4">
        <v>44188</v>
      </c>
      <c r="BQ824">
        <v>123</v>
      </c>
      <c r="BR824" s="5" t="s">
        <v>55</v>
      </c>
      <c r="BS824" t="s">
        <v>173</v>
      </c>
      <c r="BT824">
        <v>30215</v>
      </c>
      <c r="BU824" t="s">
        <v>38</v>
      </c>
      <c r="BV824" t="s">
        <v>38</v>
      </c>
      <c r="BW824" s="5" t="s">
        <v>55</v>
      </c>
      <c r="BX824" s="22" t="s">
        <v>55</v>
      </c>
      <c r="BY824" s="5" t="s">
        <v>55</v>
      </c>
      <c r="BZ824" s="5" t="s">
        <v>55</v>
      </c>
      <c r="CA824" t="s">
        <v>38</v>
      </c>
      <c r="CB824" t="s">
        <v>37</v>
      </c>
      <c r="CC824" t="s">
        <v>55</v>
      </c>
    </row>
    <row r="825" spans="1:81" x14ac:dyDescent="0.2">
      <c r="A825" s="7" t="s">
        <v>37</v>
      </c>
      <c r="B825" t="s">
        <v>1088</v>
      </c>
      <c r="C825" t="s">
        <v>136</v>
      </c>
      <c r="D825" t="s">
        <v>166</v>
      </c>
      <c r="E825" t="str">
        <f t="shared" si="73"/>
        <v>Load Scenario 824 (Org#=1| Campus#=1, GiftType#=2, Fund#=1)</v>
      </c>
      <c r="F825" s="24" t="str">
        <f t="shared" si="74"/>
        <v>CampusName=Main Campus|GiftType=Donate| DonatePurchaseGoal=Donate|FundName= General Giving| CategoryName=</v>
      </c>
      <c r="G825" s="24" t="str">
        <f t="shared" si="75"/>
        <v>Load Scenario 824 (Org#=1| Campus#=1, GiftType#=2, Fund#=1) - Using 'Main Campus',  'Donate', using 'AmountCurrency' of '15', with a 'One-Time' transaction using a 'New Credit Card' payment type 'Mastercard' with account 'Mastercard_Corporate' number '5405 2222 2222 2226' Submit = 'Yes'</v>
      </c>
      <c r="H825" s="24" t="str">
        <f t="shared" si="76"/>
        <v>Environment= https://sg-dev-web.securegive.com/,  User= testing+824+load@securegive.com</v>
      </c>
      <c r="I825" s="34" t="s">
        <v>244</v>
      </c>
      <c r="J825" t="s">
        <v>272</v>
      </c>
      <c r="K825" s="34" t="s">
        <v>2581</v>
      </c>
      <c r="L825" t="s">
        <v>271</v>
      </c>
      <c r="M825" t="s">
        <v>55</v>
      </c>
      <c r="N825" t="s">
        <v>55</v>
      </c>
      <c r="O825" s="1" t="s">
        <v>92</v>
      </c>
      <c r="P825" t="s">
        <v>13</v>
      </c>
      <c r="Q825">
        <v>1</v>
      </c>
      <c r="R825" s="24">
        <v>1</v>
      </c>
      <c r="S825" s="7" t="s">
        <v>213</v>
      </c>
      <c r="T825" s="7">
        <v>2</v>
      </c>
      <c r="U825" s="7" t="s">
        <v>213</v>
      </c>
      <c r="V825" s="26" t="s">
        <v>55</v>
      </c>
      <c r="W825" s="22" t="s">
        <v>55</v>
      </c>
      <c r="X825" s="32" t="s">
        <v>55</v>
      </c>
      <c r="Y825" s="32" t="s">
        <v>55</v>
      </c>
      <c r="Z825" s="22" t="s">
        <v>55</v>
      </c>
      <c r="AA825" s="22" t="s">
        <v>55</v>
      </c>
      <c r="AB825" s="22" t="s">
        <v>55</v>
      </c>
      <c r="AC825" t="s">
        <v>60</v>
      </c>
      <c r="AD825">
        <v>1</v>
      </c>
      <c r="AF825" t="s">
        <v>24</v>
      </c>
      <c r="AG825">
        <v>15</v>
      </c>
      <c r="AH825" t="s">
        <v>17</v>
      </c>
      <c r="AI825" s="5" t="s">
        <v>55</v>
      </c>
      <c r="AJ825" s="5" t="s">
        <v>55</v>
      </c>
      <c r="AK825" s="32" t="s">
        <v>55</v>
      </c>
      <c r="AL825" s="22" t="s">
        <v>55</v>
      </c>
      <c r="AM825" s="32" t="s">
        <v>55</v>
      </c>
      <c r="AN825" s="32" t="s">
        <v>55</v>
      </c>
      <c r="AO825" s="22" t="str">
        <f t="shared" si="72"/>
        <v>One-Time gift on N/A basis charged on N/A Delayed start date of N/A ending on N/A</v>
      </c>
      <c r="AP825" t="s">
        <v>38</v>
      </c>
      <c r="AQ825" s="5" t="s">
        <v>64</v>
      </c>
      <c r="AR825" s="5" t="s">
        <v>181</v>
      </c>
      <c r="AS825" s="5" t="s">
        <v>64</v>
      </c>
      <c r="AT825" s="5"/>
      <c r="AU825" t="s">
        <v>38</v>
      </c>
      <c r="AV825" t="s">
        <v>38</v>
      </c>
      <c r="AW825" t="s">
        <v>38</v>
      </c>
      <c r="AX825" t="s">
        <v>90</v>
      </c>
      <c r="AY825" s="35" t="s">
        <v>3494</v>
      </c>
      <c r="AZ825" s="36" t="s">
        <v>3340</v>
      </c>
      <c r="BA825" s="36" t="s">
        <v>4517</v>
      </c>
      <c r="BB825" s="36" t="s">
        <v>6443</v>
      </c>
      <c r="BC825" s="37"/>
      <c r="BD825" s="36" t="s">
        <v>3621</v>
      </c>
      <c r="BE825" s="36" t="s">
        <v>5236</v>
      </c>
      <c r="BF825" t="s">
        <v>87</v>
      </c>
      <c r="BG825" s="39">
        <v>79607</v>
      </c>
      <c r="BH825" t="s">
        <v>53</v>
      </c>
      <c r="BI825" t="s">
        <v>221</v>
      </c>
      <c r="BJ825" s="5" t="s">
        <v>55</v>
      </c>
      <c r="BK825" t="s">
        <v>37</v>
      </c>
      <c r="BL825" t="s">
        <v>238</v>
      </c>
      <c r="BM825" t="s">
        <v>111</v>
      </c>
      <c r="BN825" t="s">
        <v>123</v>
      </c>
      <c r="BO825" t="s">
        <v>103</v>
      </c>
      <c r="BP825" s="4">
        <v>44188</v>
      </c>
      <c r="BQ825">
        <v>123</v>
      </c>
      <c r="BR825" s="5" t="s">
        <v>55</v>
      </c>
      <c r="BS825" t="s">
        <v>174</v>
      </c>
      <c r="BT825">
        <v>30215</v>
      </c>
      <c r="BU825" t="s">
        <v>38</v>
      </c>
      <c r="BV825" t="s">
        <v>38</v>
      </c>
      <c r="BW825" s="5" t="s">
        <v>55</v>
      </c>
      <c r="BX825" s="22" t="s">
        <v>55</v>
      </c>
      <c r="BY825" s="5" t="s">
        <v>55</v>
      </c>
      <c r="BZ825" s="5" t="s">
        <v>55</v>
      </c>
      <c r="CA825" t="s">
        <v>38</v>
      </c>
      <c r="CB825" t="s">
        <v>37</v>
      </c>
      <c r="CC825" t="s">
        <v>55</v>
      </c>
    </row>
    <row r="826" spans="1:81" x14ac:dyDescent="0.2">
      <c r="A826" s="7" t="s">
        <v>37</v>
      </c>
      <c r="B826" t="s">
        <v>1089</v>
      </c>
      <c r="C826" t="s">
        <v>136</v>
      </c>
      <c r="D826" t="s">
        <v>166</v>
      </c>
      <c r="E826" t="str">
        <f t="shared" si="73"/>
        <v>Load Scenario 825 (Org#=1| Campus#=1, GiftType#=2, Fund#=1)</v>
      </c>
      <c r="F826" s="24" t="str">
        <f t="shared" si="74"/>
        <v>CampusName=Main Campus|GiftType=Donate| DonatePurchaseGoal=Donate|FundName= General Giving| CategoryName=</v>
      </c>
      <c r="G826" s="24" t="str">
        <f t="shared" si="75"/>
        <v>Load Scenario 825 (Org#=1| Campus#=1, GiftType#=2, Fund#=1) - Using 'Main Campus',  'Donate', using 'AmountCurrency' of '16', with a 'One-Time' transaction using a 'New Credit Card' payment type 'Discover' with account 'Discover' number '6011 0009 9550 0000' Submit = 'Yes'</v>
      </c>
      <c r="H826" s="24" t="str">
        <f t="shared" si="76"/>
        <v>Environment= https://sg-dev-web.securegive.com/,  User= testing+825+load@securegive.com</v>
      </c>
      <c r="I826" s="34" t="s">
        <v>244</v>
      </c>
      <c r="J826" t="s">
        <v>272</v>
      </c>
      <c r="K826" s="34" t="s">
        <v>2582</v>
      </c>
      <c r="L826" t="s">
        <v>271</v>
      </c>
      <c r="M826" t="s">
        <v>55</v>
      </c>
      <c r="N826" t="s">
        <v>55</v>
      </c>
      <c r="O826" s="1" t="s">
        <v>92</v>
      </c>
      <c r="P826" t="s">
        <v>13</v>
      </c>
      <c r="Q826">
        <v>1</v>
      </c>
      <c r="R826" s="24">
        <v>1</v>
      </c>
      <c r="S826" s="7" t="s">
        <v>213</v>
      </c>
      <c r="T826" s="7">
        <v>2</v>
      </c>
      <c r="U826" s="7" t="s">
        <v>213</v>
      </c>
      <c r="V826" s="26" t="s">
        <v>55</v>
      </c>
      <c r="W826" s="22" t="s">
        <v>55</v>
      </c>
      <c r="X826" s="32" t="s">
        <v>55</v>
      </c>
      <c r="Y826" s="32" t="s">
        <v>55</v>
      </c>
      <c r="Z826" s="22" t="s">
        <v>55</v>
      </c>
      <c r="AA826" s="22" t="s">
        <v>55</v>
      </c>
      <c r="AB826" s="22" t="s">
        <v>55</v>
      </c>
      <c r="AC826" t="s">
        <v>60</v>
      </c>
      <c r="AD826">
        <v>1</v>
      </c>
      <c r="AF826" t="s">
        <v>24</v>
      </c>
      <c r="AG826">
        <v>16</v>
      </c>
      <c r="AH826" t="s">
        <v>17</v>
      </c>
      <c r="AI826" s="5" t="s">
        <v>55</v>
      </c>
      <c r="AJ826" s="5" t="s">
        <v>55</v>
      </c>
      <c r="AK826" s="32" t="s">
        <v>55</v>
      </c>
      <c r="AL826" s="22" t="s">
        <v>55</v>
      </c>
      <c r="AM826" s="32" t="s">
        <v>55</v>
      </c>
      <c r="AN826" s="32" t="s">
        <v>55</v>
      </c>
      <c r="AO826" s="22" t="str">
        <f t="shared" si="72"/>
        <v>One-Time gift on N/A basis charged on N/A Delayed start date of N/A ending on N/A</v>
      </c>
      <c r="AP826" t="s">
        <v>38</v>
      </c>
      <c r="AQ826" s="5" t="s">
        <v>64</v>
      </c>
      <c r="AR826" s="5" t="s">
        <v>181</v>
      </c>
      <c r="AS826" s="5" t="s">
        <v>64</v>
      </c>
      <c r="AT826" s="5"/>
      <c r="AU826" t="s">
        <v>38</v>
      </c>
      <c r="AV826" t="s">
        <v>38</v>
      </c>
      <c r="AW826" t="s">
        <v>38</v>
      </c>
      <c r="AX826" t="s">
        <v>90</v>
      </c>
      <c r="AY826" s="35" t="s">
        <v>3568</v>
      </c>
      <c r="AZ826" s="36" t="s">
        <v>3385</v>
      </c>
      <c r="BA826" s="36" t="s">
        <v>4518</v>
      </c>
      <c r="BB826" s="36" t="s">
        <v>6444</v>
      </c>
      <c r="BC826" s="37"/>
      <c r="BD826" s="36" t="s">
        <v>6445</v>
      </c>
      <c r="BE826" s="36" t="s">
        <v>5353</v>
      </c>
      <c r="BF826" t="s">
        <v>87</v>
      </c>
      <c r="BG826" s="39">
        <v>62798</v>
      </c>
      <c r="BH826" t="s">
        <v>53</v>
      </c>
      <c r="BI826" t="s">
        <v>221</v>
      </c>
      <c r="BJ826" s="5" t="s">
        <v>55</v>
      </c>
      <c r="BK826" t="s">
        <v>37</v>
      </c>
      <c r="BL826" t="s">
        <v>96</v>
      </c>
      <c r="BM826" t="s">
        <v>111</v>
      </c>
      <c r="BN826" t="s">
        <v>96</v>
      </c>
      <c r="BO826" t="s">
        <v>104</v>
      </c>
      <c r="BP826" s="4">
        <v>44188</v>
      </c>
      <c r="BQ826">
        <v>123</v>
      </c>
      <c r="BR826" s="5" t="s">
        <v>55</v>
      </c>
      <c r="BS826" t="s">
        <v>175</v>
      </c>
      <c r="BT826">
        <v>30215</v>
      </c>
      <c r="BU826" t="s">
        <v>38</v>
      </c>
      <c r="BV826" t="s">
        <v>38</v>
      </c>
      <c r="BW826" s="5" t="s">
        <v>55</v>
      </c>
      <c r="BX826" s="22" t="s">
        <v>55</v>
      </c>
      <c r="BY826" s="5" t="s">
        <v>55</v>
      </c>
      <c r="BZ826" s="5" t="s">
        <v>55</v>
      </c>
      <c r="CA826" t="s">
        <v>37</v>
      </c>
      <c r="CB826" t="s">
        <v>37</v>
      </c>
      <c r="CC826" t="s">
        <v>55</v>
      </c>
    </row>
    <row r="827" spans="1:81" x14ac:dyDescent="0.2">
      <c r="A827" s="7" t="s">
        <v>37</v>
      </c>
      <c r="B827" t="s">
        <v>1090</v>
      </c>
      <c r="C827" t="s">
        <v>136</v>
      </c>
      <c r="D827" t="s">
        <v>166</v>
      </c>
      <c r="E827" t="str">
        <f t="shared" si="73"/>
        <v>Load Scenario 826 (Org#=1| Campus#=1, GiftType#=2, Fund#=1)</v>
      </c>
      <c r="F827" s="24" t="str">
        <f t="shared" si="74"/>
        <v>CampusName=Main Campus|GiftType=Donate| DonatePurchaseGoal=Donate|FundName= General Giving| CategoryName=</v>
      </c>
      <c r="G827" s="24" t="str">
        <f t="shared" si="75"/>
        <v>Load Scenario 826 (Org#=1| Campus#=1, GiftType#=2, Fund#=1) - Using 'Main Campus',  'Donate', using 'AmountCurrency' of '10', with a 'One-Time' transaction using a 'New Credit Card' payment type 'Amex' with account 'American_Express' number '3714 496353 98431' Submit = 'Yes'</v>
      </c>
      <c r="H827" s="24" t="str">
        <f t="shared" si="76"/>
        <v>Environment= https://sg-dev-web.securegive.com/,  User= testing+826+load@securegive.com</v>
      </c>
      <c r="I827" s="34" t="s">
        <v>244</v>
      </c>
      <c r="J827" t="s">
        <v>272</v>
      </c>
      <c r="K827" s="34" t="s">
        <v>2583</v>
      </c>
      <c r="L827" t="s">
        <v>271</v>
      </c>
      <c r="M827" t="s">
        <v>55</v>
      </c>
      <c r="N827" t="s">
        <v>55</v>
      </c>
      <c r="O827" s="1" t="s">
        <v>92</v>
      </c>
      <c r="P827" t="s">
        <v>13</v>
      </c>
      <c r="Q827">
        <v>1</v>
      </c>
      <c r="R827" s="24">
        <v>1</v>
      </c>
      <c r="S827" s="7" t="s">
        <v>213</v>
      </c>
      <c r="T827" s="7">
        <v>2</v>
      </c>
      <c r="U827" s="7" t="s">
        <v>213</v>
      </c>
      <c r="V827" s="26" t="s">
        <v>55</v>
      </c>
      <c r="W827" s="22" t="s">
        <v>55</v>
      </c>
      <c r="X827" s="32" t="s">
        <v>55</v>
      </c>
      <c r="Y827" s="32" t="s">
        <v>55</v>
      </c>
      <c r="Z827" s="22" t="s">
        <v>55</v>
      </c>
      <c r="AA827" s="22" t="s">
        <v>55</v>
      </c>
      <c r="AB827" s="22" t="s">
        <v>55</v>
      </c>
      <c r="AC827" t="s">
        <v>60</v>
      </c>
      <c r="AD827">
        <v>1</v>
      </c>
      <c r="AF827" t="s">
        <v>24</v>
      </c>
      <c r="AG827">
        <v>10</v>
      </c>
      <c r="AH827" t="s">
        <v>17</v>
      </c>
      <c r="AI827" s="5" t="s">
        <v>55</v>
      </c>
      <c r="AJ827" s="5" t="s">
        <v>55</v>
      </c>
      <c r="AK827" s="32" t="s">
        <v>55</v>
      </c>
      <c r="AL827" s="22" t="s">
        <v>55</v>
      </c>
      <c r="AM827" s="32" t="s">
        <v>55</v>
      </c>
      <c r="AN827" s="32" t="s">
        <v>55</v>
      </c>
      <c r="AO827" s="22" t="str">
        <f t="shared" si="72"/>
        <v>One-Time gift on N/A basis charged on N/A Delayed start date of N/A ending on N/A</v>
      </c>
      <c r="AP827" t="s">
        <v>38</v>
      </c>
      <c r="AQ827" s="5" t="s">
        <v>64</v>
      </c>
      <c r="AR827" s="5" t="s">
        <v>181</v>
      </c>
      <c r="AS827" s="5" t="s">
        <v>64</v>
      </c>
      <c r="AT827" s="5"/>
      <c r="AU827" t="s">
        <v>38</v>
      </c>
      <c r="AV827" t="s">
        <v>38</v>
      </c>
      <c r="AW827" t="s">
        <v>38</v>
      </c>
      <c r="AX827" t="s">
        <v>90</v>
      </c>
      <c r="AY827" s="35" t="s">
        <v>3447</v>
      </c>
      <c r="AZ827" s="36" t="s">
        <v>3320</v>
      </c>
      <c r="BA827" s="36" t="s">
        <v>4519</v>
      </c>
      <c r="BB827" s="36" t="s">
        <v>6446</v>
      </c>
      <c r="BC827" s="37"/>
      <c r="BD827" s="36" t="s">
        <v>5662</v>
      </c>
      <c r="BE827" s="36" t="s">
        <v>5420</v>
      </c>
      <c r="BF827" t="s">
        <v>87</v>
      </c>
      <c r="BG827" s="39">
        <v>62641</v>
      </c>
      <c r="BH827" t="s">
        <v>53</v>
      </c>
      <c r="BI827" t="s">
        <v>221</v>
      </c>
      <c r="BJ827" s="5" t="s">
        <v>55</v>
      </c>
      <c r="BK827" t="s">
        <v>37</v>
      </c>
      <c r="BL827" t="s">
        <v>239</v>
      </c>
      <c r="BM827" t="s">
        <v>111</v>
      </c>
      <c r="BN827" t="s">
        <v>107</v>
      </c>
      <c r="BO827" t="s">
        <v>105</v>
      </c>
      <c r="BP827" s="4">
        <v>44188</v>
      </c>
      <c r="BQ827" s="5" t="s">
        <v>55</v>
      </c>
      <c r="BR827">
        <v>1234</v>
      </c>
      <c r="BS827" t="s">
        <v>176</v>
      </c>
      <c r="BT827">
        <v>30215</v>
      </c>
      <c r="BU827" t="s">
        <v>38</v>
      </c>
      <c r="BV827" t="s">
        <v>55</v>
      </c>
      <c r="BW827" s="5" t="s">
        <v>55</v>
      </c>
      <c r="BX827" s="22" t="s">
        <v>55</v>
      </c>
      <c r="BY827" s="5" t="s">
        <v>55</v>
      </c>
      <c r="BZ827" s="5" t="s">
        <v>55</v>
      </c>
      <c r="CA827" t="s">
        <v>37</v>
      </c>
      <c r="CB827" t="s">
        <v>37</v>
      </c>
      <c r="CC827" t="s">
        <v>55</v>
      </c>
    </row>
    <row r="828" spans="1:81" x14ac:dyDescent="0.2">
      <c r="A828" s="7" t="s">
        <v>37</v>
      </c>
      <c r="B828" t="s">
        <v>1091</v>
      </c>
      <c r="C828" t="s">
        <v>136</v>
      </c>
      <c r="D828" t="s">
        <v>166</v>
      </c>
      <c r="E828" t="str">
        <f t="shared" si="73"/>
        <v>Load Scenario 827 (Org#=1| Campus#=1, GiftType#=2, Fund#=1)</v>
      </c>
      <c r="F828" s="24" t="str">
        <f t="shared" si="74"/>
        <v>CampusName=Main Campus|GiftType=Donate| DonatePurchaseGoal=Donate|FundName= General Giving| CategoryName=</v>
      </c>
      <c r="G828" s="24" t="str">
        <f t="shared" si="75"/>
        <v>Load Scenario 827 (Org#=1| Campus#=1, GiftType#=2, Fund#=1) - Using 'Main Campus',  'Donate', using 'AmountCurrency' of '10', with a 'One-Time' transaction using a 'New Bank Account' payment type 'ach' with account 'NormalAccount' number '856667' Submit = 'Yes'</v>
      </c>
      <c r="H828" s="24" t="str">
        <f t="shared" si="76"/>
        <v>Environment= https://sg-dev-web.securegive.com/,  User= testing+827+load@securegive.com</v>
      </c>
      <c r="I828" s="34" t="s">
        <v>244</v>
      </c>
      <c r="J828" t="s">
        <v>272</v>
      </c>
      <c r="K828" s="34" t="s">
        <v>2584</v>
      </c>
      <c r="L828" t="s">
        <v>271</v>
      </c>
      <c r="M828" t="s">
        <v>55</v>
      </c>
      <c r="N828" t="s">
        <v>55</v>
      </c>
      <c r="O828" s="1" t="s">
        <v>92</v>
      </c>
      <c r="P828" t="s">
        <v>13</v>
      </c>
      <c r="Q828">
        <v>1</v>
      </c>
      <c r="R828" s="24">
        <v>1</v>
      </c>
      <c r="S828" s="7" t="s">
        <v>213</v>
      </c>
      <c r="T828" s="7">
        <v>2</v>
      </c>
      <c r="U828" s="7" t="s">
        <v>213</v>
      </c>
      <c r="V828" s="26" t="s">
        <v>55</v>
      </c>
      <c r="W828" s="22" t="s">
        <v>55</v>
      </c>
      <c r="X828" s="32" t="s">
        <v>55</v>
      </c>
      <c r="Y828" s="32" t="s">
        <v>55</v>
      </c>
      <c r="Z828" s="22" t="s">
        <v>55</v>
      </c>
      <c r="AA828" s="22" t="s">
        <v>55</v>
      </c>
      <c r="AB828" s="22" t="s">
        <v>55</v>
      </c>
      <c r="AC828" t="s">
        <v>60</v>
      </c>
      <c r="AD828">
        <v>1</v>
      </c>
      <c r="AF828" t="s">
        <v>24</v>
      </c>
      <c r="AG828">
        <v>10</v>
      </c>
      <c r="AH828" t="s">
        <v>17</v>
      </c>
      <c r="AI828" s="5" t="s">
        <v>55</v>
      </c>
      <c r="AJ828" s="5" t="s">
        <v>55</v>
      </c>
      <c r="AK828" s="32" t="s">
        <v>55</v>
      </c>
      <c r="AL828" s="22" t="s">
        <v>55</v>
      </c>
      <c r="AM828" s="32" t="s">
        <v>55</v>
      </c>
      <c r="AN828" s="32" t="s">
        <v>55</v>
      </c>
      <c r="AO828" s="22" t="str">
        <f t="shared" si="72"/>
        <v>One-Time gift on N/A basis charged on N/A Delayed start date of N/A ending on N/A</v>
      </c>
      <c r="AP828" t="s">
        <v>38</v>
      </c>
      <c r="AQ828" s="5" t="s">
        <v>64</v>
      </c>
      <c r="AR828" s="5" t="s">
        <v>181</v>
      </c>
      <c r="AS828" s="5" t="s">
        <v>64</v>
      </c>
      <c r="AT828" s="5"/>
      <c r="AU828" t="s">
        <v>38</v>
      </c>
      <c r="AV828" t="s">
        <v>38</v>
      </c>
      <c r="AW828" t="s">
        <v>38</v>
      </c>
      <c r="AX828" t="s">
        <v>90</v>
      </c>
      <c r="AY828" s="35" t="s">
        <v>3583</v>
      </c>
      <c r="AZ828" s="36" t="s">
        <v>3459</v>
      </c>
      <c r="BA828" s="36" t="s">
        <v>4520</v>
      </c>
      <c r="BB828" s="36" t="s">
        <v>6447</v>
      </c>
      <c r="BC828" s="37"/>
      <c r="BD828" s="36" t="s">
        <v>5914</v>
      </c>
      <c r="BE828" s="36" t="s">
        <v>5259</v>
      </c>
      <c r="BF828" t="s">
        <v>87</v>
      </c>
      <c r="BG828" s="39">
        <v>10934</v>
      </c>
      <c r="BH828" t="s">
        <v>126</v>
      </c>
      <c r="BI828" t="s">
        <v>221</v>
      </c>
      <c r="BJ828" s="5" t="s">
        <v>55</v>
      </c>
      <c r="BK828" s="5" t="s">
        <v>55</v>
      </c>
      <c r="BL828" t="s">
        <v>236</v>
      </c>
      <c r="BM828" t="s">
        <v>110</v>
      </c>
      <c r="BN828" t="s">
        <v>119</v>
      </c>
      <c r="BO828">
        <v>856667</v>
      </c>
      <c r="BP828" s="5" t="s">
        <v>55</v>
      </c>
      <c r="BQ828" s="5" t="s">
        <v>55</v>
      </c>
      <c r="BR828" s="5" t="s">
        <v>55</v>
      </c>
      <c r="BS828" s="5" t="s">
        <v>55</v>
      </c>
      <c r="BT828" s="5" t="s">
        <v>55</v>
      </c>
      <c r="BU828" s="5" t="s">
        <v>55</v>
      </c>
      <c r="BV828" t="s">
        <v>38</v>
      </c>
      <c r="BW828" t="s">
        <v>51</v>
      </c>
      <c r="BX828" s="6" t="s">
        <v>132</v>
      </c>
      <c r="BY828" t="s">
        <v>52</v>
      </c>
      <c r="BZ828" s="5" t="s">
        <v>131</v>
      </c>
      <c r="CA828" t="s">
        <v>38</v>
      </c>
      <c r="CB828" t="s">
        <v>37</v>
      </c>
      <c r="CC828" t="s">
        <v>215</v>
      </c>
    </row>
    <row r="829" spans="1:81" x14ac:dyDescent="0.2">
      <c r="A829" s="7" t="s">
        <v>37</v>
      </c>
      <c r="B829" t="s">
        <v>1092</v>
      </c>
      <c r="C829" t="s">
        <v>136</v>
      </c>
      <c r="D829" t="s">
        <v>166</v>
      </c>
      <c r="E829" t="str">
        <f t="shared" si="73"/>
        <v>Load Scenario 828 (Org#=1| Campus#=1, GiftType#=2, Fund#=1)</v>
      </c>
      <c r="F829" s="24" t="str">
        <f t="shared" si="74"/>
        <v>CampusName=Main Campus|GiftType=Donate| DonatePurchaseGoal=Donate|FundName= General Giving| CategoryName=</v>
      </c>
      <c r="G829" s="24" t="str">
        <f t="shared" si="75"/>
        <v>Load Scenario 828 (Org#=1| Campus#=1, GiftType#=2, Fund#=1) - Using 'Main Campus',  'Donate', using 'AmountCurrency' of '10', with a 'One-Time' transaction using a 'New Credit Card' payment type 'Visa' with account 'Visa_Personal' number '4111 1111 1111 1111' Submit = 'Yes'</v>
      </c>
      <c r="H829" s="24" t="str">
        <f t="shared" si="76"/>
        <v>Environment= https://sg-dev-web.securegive.com/,  User= testing+828+load@securegive.com</v>
      </c>
      <c r="I829" s="34" t="s">
        <v>244</v>
      </c>
      <c r="J829" t="s">
        <v>272</v>
      </c>
      <c r="K829" s="34" t="s">
        <v>2585</v>
      </c>
      <c r="L829" t="s">
        <v>271</v>
      </c>
      <c r="M829" t="s">
        <v>55</v>
      </c>
      <c r="N829" t="s">
        <v>55</v>
      </c>
      <c r="O829" s="1" t="s">
        <v>92</v>
      </c>
      <c r="P829" t="s">
        <v>13</v>
      </c>
      <c r="Q829">
        <v>1</v>
      </c>
      <c r="R829" s="24">
        <v>1</v>
      </c>
      <c r="S829" s="7" t="s">
        <v>213</v>
      </c>
      <c r="T829" s="7">
        <v>2</v>
      </c>
      <c r="U829" s="7" t="s">
        <v>213</v>
      </c>
      <c r="V829" s="26" t="s">
        <v>55</v>
      </c>
      <c r="W829" s="22" t="s">
        <v>55</v>
      </c>
      <c r="X829" s="32" t="s">
        <v>55</v>
      </c>
      <c r="Y829" s="32" t="s">
        <v>55</v>
      </c>
      <c r="Z829" s="22" t="s">
        <v>55</v>
      </c>
      <c r="AA829" s="22" t="s">
        <v>55</v>
      </c>
      <c r="AB829" s="22" t="s">
        <v>55</v>
      </c>
      <c r="AC829" t="s">
        <v>60</v>
      </c>
      <c r="AD829">
        <v>1</v>
      </c>
      <c r="AF829" t="s">
        <v>24</v>
      </c>
      <c r="AG829">
        <v>10</v>
      </c>
      <c r="AH829" t="s">
        <v>17</v>
      </c>
      <c r="AI829" s="5" t="s">
        <v>55</v>
      </c>
      <c r="AJ829" s="5" t="s">
        <v>55</v>
      </c>
      <c r="AK829" s="32" t="s">
        <v>55</v>
      </c>
      <c r="AL829" s="22" t="s">
        <v>55</v>
      </c>
      <c r="AM829" s="32" t="s">
        <v>55</v>
      </c>
      <c r="AN829" s="32" t="s">
        <v>55</v>
      </c>
      <c r="AO829" s="22" t="str">
        <f t="shared" si="72"/>
        <v>One-Time gift on N/A basis charged on N/A Delayed start date of N/A ending on N/A</v>
      </c>
      <c r="AP829" t="s">
        <v>38</v>
      </c>
      <c r="AQ829" s="5" t="s">
        <v>64</v>
      </c>
      <c r="AR829" s="5" t="s">
        <v>181</v>
      </c>
      <c r="AS829" s="5" t="s">
        <v>64</v>
      </c>
      <c r="AT829" s="5"/>
      <c r="AU829" t="s">
        <v>38</v>
      </c>
      <c r="AV829" t="s">
        <v>38</v>
      </c>
      <c r="AW829" t="s">
        <v>38</v>
      </c>
      <c r="AX829" t="s">
        <v>90</v>
      </c>
      <c r="AY829" s="35" t="s">
        <v>3297</v>
      </c>
      <c r="AZ829" s="36" t="s">
        <v>3656</v>
      </c>
      <c r="BA829" s="36" t="s">
        <v>4521</v>
      </c>
      <c r="BB829" s="36" t="s">
        <v>6448</v>
      </c>
      <c r="BC829" s="37"/>
      <c r="BD829" s="36" t="s">
        <v>6449</v>
      </c>
      <c r="BE829" s="36" t="s">
        <v>5203</v>
      </c>
      <c r="BF829" t="s">
        <v>87</v>
      </c>
      <c r="BG829" s="39">
        <v>54153</v>
      </c>
      <c r="BH829" t="s">
        <v>53</v>
      </c>
      <c r="BI829" t="s">
        <v>221</v>
      </c>
      <c r="BJ829" s="5" t="s">
        <v>55</v>
      </c>
      <c r="BK829" t="s">
        <v>37</v>
      </c>
      <c r="BL829" t="s">
        <v>237</v>
      </c>
      <c r="BM829" t="s">
        <v>111</v>
      </c>
      <c r="BN829" t="s">
        <v>121</v>
      </c>
      <c r="BO829" t="s">
        <v>98</v>
      </c>
      <c r="BP829" s="4">
        <v>44188</v>
      </c>
      <c r="BQ829">
        <v>123</v>
      </c>
      <c r="BR829" s="5" t="s">
        <v>55</v>
      </c>
      <c r="BS829" t="s">
        <v>50</v>
      </c>
      <c r="BT829">
        <v>30215</v>
      </c>
      <c r="BU829" t="s">
        <v>38</v>
      </c>
      <c r="BV829" t="s">
        <v>38</v>
      </c>
      <c r="BW829" s="5" t="s">
        <v>55</v>
      </c>
      <c r="BX829" s="22" t="s">
        <v>55</v>
      </c>
      <c r="BY829" s="5" t="s">
        <v>55</v>
      </c>
      <c r="BZ829" s="5" t="s">
        <v>55</v>
      </c>
      <c r="CA829" t="s">
        <v>37</v>
      </c>
      <c r="CB829" t="s">
        <v>37</v>
      </c>
      <c r="CC829" t="s">
        <v>55</v>
      </c>
    </row>
    <row r="830" spans="1:81" ht="17" customHeight="1" x14ac:dyDescent="0.2">
      <c r="A830" s="7" t="s">
        <v>37</v>
      </c>
      <c r="B830" t="s">
        <v>1093</v>
      </c>
      <c r="C830" t="s">
        <v>136</v>
      </c>
      <c r="D830" t="s">
        <v>166</v>
      </c>
      <c r="E830" t="str">
        <f t="shared" si="73"/>
        <v>Load Scenario 829 (Org#=1| Campus#=1, GiftType#=2, Fund#=1)</v>
      </c>
      <c r="F830" s="24" t="str">
        <f t="shared" si="74"/>
        <v>CampusName=Main Campus|GiftType=Donate| DonatePurchaseGoal=Donate|FundName= General Giving| CategoryName=</v>
      </c>
      <c r="G830" s="24" t="str">
        <f t="shared" si="75"/>
        <v>Load Scenario 829 (Org#=1| Campus#=1, GiftType#=2, Fund#=1) - Using 'Main Campus',  'Donate', using 'AmountCurrency' of '10', with a 'One-Time' transaction using a 'New Credit Card' payment type 'Visa' with account 'Visa_Corporate_Purchase' number '4055 0111 1111 1111' Submit = 'Yes'</v>
      </c>
      <c r="H830" s="24" t="str">
        <f t="shared" si="76"/>
        <v>Environment= https://sg-dev-web.securegive.com/,  User= testing+829+load@securegive.com</v>
      </c>
      <c r="I830" s="34" t="s">
        <v>244</v>
      </c>
      <c r="J830" t="s">
        <v>272</v>
      </c>
      <c r="K830" s="34" t="s">
        <v>2586</v>
      </c>
      <c r="L830" t="s">
        <v>271</v>
      </c>
      <c r="M830" t="s">
        <v>55</v>
      </c>
      <c r="N830" t="s">
        <v>55</v>
      </c>
      <c r="O830" s="1" t="s">
        <v>92</v>
      </c>
      <c r="P830" t="s">
        <v>13</v>
      </c>
      <c r="Q830">
        <v>1</v>
      </c>
      <c r="R830" s="24">
        <v>1</v>
      </c>
      <c r="S830" s="7" t="s">
        <v>213</v>
      </c>
      <c r="T830" s="7">
        <v>2</v>
      </c>
      <c r="U830" s="7" t="s">
        <v>213</v>
      </c>
      <c r="V830" s="26" t="s">
        <v>55</v>
      </c>
      <c r="W830" s="22" t="s">
        <v>55</v>
      </c>
      <c r="X830" s="32" t="s">
        <v>55</v>
      </c>
      <c r="Y830" s="32" t="s">
        <v>55</v>
      </c>
      <c r="Z830" s="22" t="s">
        <v>55</v>
      </c>
      <c r="AA830" s="22" t="s">
        <v>55</v>
      </c>
      <c r="AB830" s="22" t="s">
        <v>55</v>
      </c>
      <c r="AC830" t="s">
        <v>60</v>
      </c>
      <c r="AD830">
        <v>1</v>
      </c>
      <c r="AF830" t="s">
        <v>24</v>
      </c>
      <c r="AG830">
        <v>10</v>
      </c>
      <c r="AH830" t="s">
        <v>17</v>
      </c>
      <c r="AI830" s="5" t="s">
        <v>55</v>
      </c>
      <c r="AJ830" s="5" t="s">
        <v>55</v>
      </c>
      <c r="AK830" s="32" t="s">
        <v>55</v>
      </c>
      <c r="AL830" s="22" t="s">
        <v>55</v>
      </c>
      <c r="AM830" s="32" t="s">
        <v>55</v>
      </c>
      <c r="AN830" s="32" t="s">
        <v>55</v>
      </c>
      <c r="AO830" s="22" t="str">
        <f t="shared" si="72"/>
        <v>One-Time gift on N/A basis charged on N/A Delayed start date of N/A ending on N/A</v>
      </c>
      <c r="AP830" t="s">
        <v>38</v>
      </c>
      <c r="AQ830" s="5" t="s">
        <v>64</v>
      </c>
      <c r="AR830" s="5" t="s">
        <v>181</v>
      </c>
      <c r="AS830" s="5" t="s">
        <v>64</v>
      </c>
      <c r="AT830" s="5"/>
      <c r="AU830" t="s">
        <v>38</v>
      </c>
      <c r="AV830" t="s">
        <v>38</v>
      </c>
      <c r="AW830" t="s">
        <v>38</v>
      </c>
      <c r="AX830" t="s">
        <v>90</v>
      </c>
      <c r="AY830" s="35" t="s">
        <v>3309</v>
      </c>
      <c r="AZ830" s="36" t="s">
        <v>3576</v>
      </c>
      <c r="BA830" s="36" t="s">
        <v>4522</v>
      </c>
      <c r="BB830" s="36" t="s">
        <v>6450</v>
      </c>
      <c r="BC830" s="37"/>
      <c r="BD830" s="36" t="s">
        <v>6451</v>
      </c>
      <c r="BE830" s="36" t="s">
        <v>5353</v>
      </c>
      <c r="BF830" t="s">
        <v>87</v>
      </c>
      <c r="BG830" s="39">
        <v>67924</v>
      </c>
      <c r="BH830" t="s">
        <v>53</v>
      </c>
      <c r="BI830" t="s">
        <v>221</v>
      </c>
      <c r="BJ830" s="5" t="s">
        <v>55</v>
      </c>
      <c r="BK830" t="s">
        <v>37</v>
      </c>
      <c r="BL830" t="s">
        <v>237</v>
      </c>
      <c r="BM830" t="s">
        <v>111</v>
      </c>
      <c r="BN830" t="s">
        <v>106</v>
      </c>
      <c r="BO830" t="s">
        <v>100</v>
      </c>
      <c r="BP830" s="4">
        <v>44188</v>
      </c>
      <c r="BQ830">
        <v>123</v>
      </c>
      <c r="BR830" s="5" t="s">
        <v>55</v>
      </c>
      <c r="BS830" t="s">
        <v>172</v>
      </c>
      <c r="BT830">
        <v>30215</v>
      </c>
      <c r="BU830" t="s">
        <v>38</v>
      </c>
      <c r="BV830" t="s">
        <v>38</v>
      </c>
      <c r="BW830" s="5" t="s">
        <v>55</v>
      </c>
      <c r="BX830" s="22" t="s">
        <v>55</v>
      </c>
      <c r="BY830" s="5" t="s">
        <v>55</v>
      </c>
      <c r="BZ830" s="5" t="s">
        <v>55</v>
      </c>
      <c r="CA830" t="s">
        <v>37</v>
      </c>
      <c r="CB830" t="s">
        <v>37</v>
      </c>
      <c r="CC830" t="s">
        <v>55</v>
      </c>
    </row>
    <row r="831" spans="1:81" x14ac:dyDescent="0.2">
      <c r="A831" s="7" t="s">
        <v>37</v>
      </c>
      <c r="B831" t="s">
        <v>1094</v>
      </c>
      <c r="C831" t="s">
        <v>136</v>
      </c>
      <c r="D831" t="s">
        <v>166</v>
      </c>
      <c r="E831" t="str">
        <f t="shared" si="73"/>
        <v>Load Scenario 830 (Org#=1| Campus#=1, GiftType#=2, Fund#=1)</v>
      </c>
      <c r="F831" s="24" t="str">
        <f t="shared" si="74"/>
        <v>CampusName=Main Campus|GiftType=Donate| DonatePurchaseGoal=Donate|FundName= General Giving| CategoryName=</v>
      </c>
      <c r="G831" s="24" t="str">
        <f t="shared" si="75"/>
        <v>Load Scenario 830 (Org#=1| Campus#=1, GiftType#=2, Fund#=1) - Using 'Main Campus',  'Donate', using 'AmountCurrency' of '14', with a 'One-Time' transaction using a 'New Credit Card' payment type 'Visa' with account 'Mastercard_Personal' number '5454 5454 5454 5454' Submit = 'Yes'</v>
      </c>
      <c r="H831" s="24" t="str">
        <f t="shared" si="76"/>
        <v>Environment= https://sg-dev-web.securegive.com/,  User= testing+830+load@securegive.com</v>
      </c>
      <c r="I831" s="34" t="s">
        <v>244</v>
      </c>
      <c r="J831" t="s">
        <v>272</v>
      </c>
      <c r="K831" s="34" t="s">
        <v>2587</v>
      </c>
      <c r="L831" t="s">
        <v>271</v>
      </c>
      <c r="M831" t="s">
        <v>55</v>
      </c>
      <c r="N831" t="s">
        <v>55</v>
      </c>
      <c r="O831" s="1" t="s">
        <v>92</v>
      </c>
      <c r="P831" t="s">
        <v>13</v>
      </c>
      <c r="Q831">
        <v>1</v>
      </c>
      <c r="R831" s="24">
        <v>1</v>
      </c>
      <c r="S831" s="7" t="s">
        <v>213</v>
      </c>
      <c r="T831" s="7">
        <v>2</v>
      </c>
      <c r="U831" s="7" t="s">
        <v>213</v>
      </c>
      <c r="V831" s="26" t="s">
        <v>55</v>
      </c>
      <c r="W831" s="22" t="s">
        <v>55</v>
      </c>
      <c r="X831" s="32" t="s">
        <v>55</v>
      </c>
      <c r="Y831" s="32" t="s">
        <v>55</v>
      </c>
      <c r="Z831" s="22" t="s">
        <v>55</v>
      </c>
      <c r="AA831" s="22" t="s">
        <v>55</v>
      </c>
      <c r="AB831" s="22" t="s">
        <v>55</v>
      </c>
      <c r="AC831" t="s">
        <v>60</v>
      </c>
      <c r="AD831">
        <v>1</v>
      </c>
      <c r="AF831" t="s">
        <v>24</v>
      </c>
      <c r="AG831">
        <v>14</v>
      </c>
      <c r="AH831" t="s">
        <v>17</v>
      </c>
      <c r="AI831" s="5" t="s">
        <v>55</v>
      </c>
      <c r="AJ831" s="5" t="s">
        <v>55</v>
      </c>
      <c r="AK831" s="32" t="s">
        <v>55</v>
      </c>
      <c r="AL831" s="22" t="s">
        <v>55</v>
      </c>
      <c r="AM831" s="32" t="s">
        <v>55</v>
      </c>
      <c r="AN831" s="32" t="s">
        <v>55</v>
      </c>
      <c r="AO831" s="22" t="str">
        <f t="shared" si="72"/>
        <v>One-Time gift on N/A basis charged on N/A Delayed start date of N/A ending on N/A</v>
      </c>
      <c r="AP831" t="s">
        <v>38</v>
      </c>
      <c r="AQ831" s="5" t="s">
        <v>64</v>
      </c>
      <c r="AR831" s="5" t="s">
        <v>181</v>
      </c>
      <c r="AS831" s="5" t="s">
        <v>64</v>
      </c>
      <c r="AT831" s="5"/>
      <c r="AU831" t="s">
        <v>38</v>
      </c>
      <c r="AV831" t="s">
        <v>38</v>
      </c>
      <c r="AW831" t="s">
        <v>38</v>
      </c>
      <c r="AX831" t="s">
        <v>90</v>
      </c>
      <c r="AY831" s="35" t="s">
        <v>3390</v>
      </c>
      <c r="AZ831" s="36" t="s">
        <v>3576</v>
      </c>
      <c r="BA831" s="36" t="s">
        <v>4523</v>
      </c>
      <c r="BB831" s="36" t="s">
        <v>6452</v>
      </c>
      <c r="BC831" s="37"/>
      <c r="BD831" s="36" t="s">
        <v>6355</v>
      </c>
      <c r="BE831" s="36" t="s">
        <v>5223</v>
      </c>
      <c r="BF831" t="s">
        <v>87</v>
      </c>
      <c r="BG831" s="39">
        <v>76231</v>
      </c>
      <c r="BH831" t="s">
        <v>53</v>
      </c>
      <c r="BI831" t="s">
        <v>221</v>
      </c>
      <c r="BJ831" s="5" t="s">
        <v>55</v>
      </c>
      <c r="BK831" t="s">
        <v>37</v>
      </c>
      <c r="BL831" t="s">
        <v>237</v>
      </c>
      <c r="BM831" t="s">
        <v>111</v>
      </c>
      <c r="BN831" t="s">
        <v>122</v>
      </c>
      <c r="BO831" t="s">
        <v>101</v>
      </c>
      <c r="BP831" s="4">
        <v>44188</v>
      </c>
      <c r="BQ831">
        <v>123</v>
      </c>
      <c r="BR831" s="5" t="s">
        <v>55</v>
      </c>
      <c r="BS831" t="s">
        <v>173</v>
      </c>
      <c r="BT831">
        <v>30215</v>
      </c>
      <c r="BU831" t="s">
        <v>38</v>
      </c>
      <c r="BV831" t="s">
        <v>38</v>
      </c>
      <c r="BW831" s="5" t="s">
        <v>55</v>
      </c>
      <c r="BX831" s="22" t="s">
        <v>55</v>
      </c>
      <c r="BY831" s="5" t="s">
        <v>55</v>
      </c>
      <c r="BZ831" s="5" t="s">
        <v>55</v>
      </c>
      <c r="CA831" t="s">
        <v>38</v>
      </c>
      <c r="CB831" t="s">
        <v>37</v>
      </c>
      <c r="CC831" t="s">
        <v>55</v>
      </c>
    </row>
    <row r="832" spans="1:81" x14ac:dyDescent="0.2">
      <c r="A832" s="7" t="s">
        <v>37</v>
      </c>
      <c r="B832" t="s">
        <v>1095</v>
      </c>
      <c r="C832" t="s">
        <v>136</v>
      </c>
      <c r="D832" t="s">
        <v>166</v>
      </c>
      <c r="E832" t="str">
        <f t="shared" si="73"/>
        <v>Load Scenario 831 (Org#=1| Campus#=1, GiftType#=2, Fund#=1)</v>
      </c>
      <c r="F832" s="24" t="str">
        <f t="shared" si="74"/>
        <v>CampusName=Main Campus|GiftType=Donate| DonatePurchaseGoal=Donate|FundName= General Giving| CategoryName=</v>
      </c>
      <c r="G832" s="24" t="str">
        <f t="shared" si="75"/>
        <v>Load Scenario 831 (Org#=1| Campus#=1, GiftType#=2, Fund#=1) - Using 'Main Campus',  'Donate', using 'AmountCurrency' of '15', with a 'One-Time' transaction using a 'New Credit Card' payment type 'Mastercard' with account 'Mastercard_Corporate' number '5405 2222 2222 2226' Submit = 'Yes'</v>
      </c>
      <c r="H832" s="24" t="str">
        <f t="shared" si="76"/>
        <v>Environment= https://sg-dev-web.securegive.com/,  User= testing+831+load@securegive.com</v>
      </c>
      <c r="I832" s="34" t="s">
        <v>244</v>
      </c>
      <c r="J832" t="s">
        <v>272</v>
      </c>
      <c r="K832" s="34" t="s">
        <v>2588</v>
      </c>
      <c r="L832" t="s">
        <v>271</v>
      </c>
      <c r="M832" t="s">
        <v>55</v>
      </c>
      <c r="N832" t="s">
        <v>55</v>
      </c>
      <c r="O832" s="1" t="s">
        <v>92</v>
      </c>
      <c r="P832" t="s">
        <v>13</v>
      </c>
      <c r="Q832">
        <v>1</v>
      </c>
      <c r="R832" s="24">
        <v>1</v>
      </c>
      <c r="S832" s="7" t="s">
        <v>213</v>
      </c>
      <c r="T832" s="7">
        <v>2</v>
      </c>
      <c r="U832" s="7" t="s">
        <v>213</v>
      </c>
      <c r="V832" s="26" t="s">
        <v>55</v>
      </c>
      <c r="W832" s="22" t="s">
        <v>55</v>
      </c>
      <c r="X832" s="32" t="s">
        <v>55</v>
      </c>
      <c r="Y832" s="32" t="s">
        <v>55</v>
      </c>
      <c r="Z832" s="22" t="s">
        <v>55</v>
      </c>
      <c r="AA832" s="22" t="s">
        <v>55</v>
      </c>
      <c r="AB832" s="22" t="s">
        <v>55</v>
      </c>
      <c r="AC832" t="s">
        <v>60</v>
      </c>
      <c r="AD832">
        <v>1</v>
      </c>
      <c r="AF832" t="s">
        <v>24</v>
      </c>
      <c r="AG832">
        <v>15</v>
      </c>
      <c r="AH832" t="s">
        <v>17</v>
      </c>
      <c r="AI832" s="5" t="s">
        <v>55</v>
      </c>
      <c r="AJ832" s="5" t="s">
        <v>55</v>
      </c>
      <c r="AK832" s="32" t="s">
        <v>55</v>
      </c>
      <c r="AL832" s="22" t="s">
        <v>55</v>
      </c>
      <c r="AM832" s="32" t="s">
        <v>55</v>
      </c>
      <c r="AN832" s="32" t="s">
        <v>55</v>
      </c>
      <c r="AO832" s="22" t="str">
        <f t="shared" si="72"/>
        <v>One-Time gift on N/A basis charged on N/A Delayed start date of N/A ending on N/A</v>
      </c>
      <c r="AP832" t="s">
        <v>38</v>
      </c>
      <c r="AQ832" s="5" t="s">
        <v>64</v>
      </c>
      <c r="AR832" s="5" t="s">
        <v>181</v>
      </c>
      <c r="AS832" s="5" t="s">
        <v>64</v>
      </c>
      <c r="AT832" s="5"/>
      <c r="AU832" t="s">
        <v>38</v>
      </c>
      <c r="AV832" t="s">
        <v>38</v>
      </c>
      <c r="AW832" t="s">
        <v>38</v>
      </c>
      <c r="AX832" t="s">
        <v>90</v>
      </c>
      <c r="AY832" s="35" t="s">
        <v>3390</v>
      </c>
      <c r="AZ832" s="36" t="s">
        <v>3333</v>
      </c>
      <c r="BA832" s="36" t="s">
        <v>4524</v>
      </c>
      <c r="BB832" s="36" t="s">
        <v>6453</v>
      </c>
      <c r="BC832" s="37"/>
      <c r="BD832" s="36" t="s">
        <v>5704</v>
      </c>
      <c r="BE832" s="36" t="s">
        <v>5362</v>
      </c>
      <c r="BF832" t="s">
        <v>87</v>
      </c>
      <c r="BG832" s="39">
        <v>36693</v>
      </c>
      <c r="BH832" t="s">
        <v>53</v>
      </c>
      <c r="BI832" t="s">
        <v>221</v>
      </c>
      <c r="BJ832" s="5" t="s">
        <v>55</v>
      </c>
      <c r="BK832" t="s">
        <v>37</v>
      </c>
      <c r="BL832" t="s">
        <v>238</v>
      </c>
      <c r="BM832" t="s">
        <v>111</v>
      </c>
      <c r="BN832" t="s">
        <v>123</v>
      </c>
      <c r="BO832" t="s">
        <v>103</v>
      </c>
      <c r="BP832" s="4">
        <v>44188</v>
      </c>
      <c r="BQ832">
        <v>123</v>
      </c>
      <c r="BR832" s="5" t="s">
        <v>55</v>
      </c>
      <c r="BS832" t="s">
        <v>174</v>
      </c>
      <c r="BT832">
        <v>30215</v>
      </c>
      <c r="BU832" t="s">
        <v>38</v>
      </c>
      <c r="BV832" t="s">
        <v>38</v>
      </c>
      <c r="BW832" s="5" t="s">
        <v>55</v>
      </c>
      <c r="BX832" s="22" t="s">
        <v>55</v>
      </c>
      <c r="BY832" s="5" t="s">
        <v>55</v>
      </c>
      <c r="BZ832" s="5" t="s">
        <v>55</v>
      </c>
      <c r="CA832" t="s">
        <v>38</v>
      </c>
      <c r="CB832" t="s">
        <v>37</v>
      </c>
      <c r="CC832" t="s">
        <v>55</v>
      </c>
    </row>
    <row r="833" spans="1:81" x14ac:dyDescent="0.2">
      <c r="A833" s="7" t="s">
        <v>37</v>
      </c>
      <c r="B833" t="s">
        <v>1096</v>
      </c>
      <c r="C833" t="s">
        <v>136</v>
      </c>
      <c r="D833" t="s">
        <v>166</v>
      </c>
      <c r="E833" t="str">
        <f t="shared" si="73"/>
        <v>Load Scenario 832 (Org#=1| Campus#=1, GiftType#=2, Fund#=1)</v>
      </c>
      <c r="F833" s="24" t="str">
        <f t="shared" si="74"/>
        <v>CampusName=Main Campus|GiftType=Donate| DonatePurchaseGoal=Donate|FundName= General Giving| CategoryName=</v>
      </c>
      <c r="G833" s="24" t="str">
        <f t="shared" si="75"/>
        <v>Load Scenario 832 (Org#=1| Campus#=1, GiftType#=2, Fund#=1) - Using 'Main Campus',  'Donate', using 'AmountCurrency' of '16', with a 'One-Time' transaction using a 'New Credit Card' payment type 'Discover' with account 'Discover' number '6011 0009 9550 0000' Submit = 'Yes'</v>
      </c>
      <c r="H833" s="24" t="str">
        <f t="shared" si="76"/>
        <v>Environment= https://sg-dev-web.securegive.com/,  User= testing+832+load@securegive.com</v>
      </c>
      <c r="I833" s="34" t="s">
        <v>244</v>
      </c>
      <c r="J833" t="s">
        <v>272</v>
      </c>
      <c r="K833" s="34" t="s">
        <v>2589</v>
      </c>
      <c r="L833" t="s">
        <v>271</v>
      </c>
      <c r="M833" t="s">
        <v>55</v>
      </c>
      <c r="N833" t="s">
        <v>55</v>
      </c>
      <c r="O833" s="1" t="s">
        <v>92</v>
      </c>
      <c r="P833" t="s">
        <v>13</v>
      </c>
      <c r="Q833">
        <v>1</v>
      </c>
      <c r="R833" s="24">
        <v>1</v>
      </c>
      <c r="S833" s="7" t="s">
        <v>213</v>
      </c>
      <c r="T833" s="7">
        <v>2</v>
      </c>
      <c r="U833" s="7" t="s">
        <v>213</v>
      </c>
      <c r="V833" s="26" t="s">
        <v>55</v>
      </c>
      <c r="W833" s="22" t="s">
        <v>55</v>
      </c>
      <c r="X833" s="32" t="s">
        <v>55</v>
      </c>
      <c r="Y833" s="32" t="s">
        <v>55</v>
      </c>
      <c r="Z833" s="22" t="s">
        <v>55</v>
      </c>
      <c r="AA833" s="22" t="s">
        <v>55</v>
      </c>
      <c r="AB833" s="22" t="s">
        <v>55</v>
      </c>
      <c r="AC833" t="s">
        <v>60</v>
      </c>
      <c r="AD833">
        <v>1</v>
      </c>
      <c r="AF833" t="s">
        <v>24</v>
      </c>
      <c r="AG833">
        <v>16</v>
      </c>
      <c r="AH833" t="s">
        <v>17</v>
      </c>
      <c r="AI833" s="5" t="s">
        <v>55</v>
      </c>
      <c r="AJ833" s="5" t="s">
        <v>55</v>
      </c>
      <c r="AK833" s="32" t="s">
        <v>55</v>
      </c>
      <c r="AL833" s="22" t="s">
        <v>55</v>
      </c>
      <c r="AM833" s="32" t="s">
        <v>55</v>
      </c>
      <c r="AN833" s="32" t="s">
        <v>55</v>
      </c>
      <c r="AO833" s="22" t="str">
        <f t="shared" si="72"/>
        <v>One-Time gift on N/A basis charged on N/A Delayed start date of N/A ending on N/A</v>
      </c>
      <c r="AP833" t="s">
        <v>38</v>
      </c>
      <c r="AQ833" s="5" t="s">
        <v>64</v>
      </c>
      <c r="AR833" s="5" t="s">
        <v>181</v>
      </c>
      <c r="AS833" s="5" t="s">
        <v>64</v>
      </c>
      <c r="AT833" s="5"/>
      <c r="AU833" t="s">
        <v>38</v>
      </c>
      <c r="AV833" t="s">
        <v>38</v>
      </c>
      <c r="AW833" t="s">
        <v>38</v>
      </c>
      <c r="AX833" t="s">
        <v>90</v>
      </c>
      <c r="AY833" s="35" t="s">
        <v>3317</v>
      </c>
      <c r="AZ833" s="36" t="s">
        <v>3623</v>
      </c>
      <c r="BA833" s="36" t="s">
        <v>4525</v>
      </c>
      <c r="BB833" s="36" t="s">
        <v>6454</v>
      </c>
      <c r="BC833" s="37"/>
      <c r="BD833" s="36" t="s">
        <v>6274</v>
      </c>
      <c r="BE833" s="36" t="s">
        <v>5198</v>
      </c>
      <c r="BF833" t="s">
        <v>87</v>
      </c>
      <c r="BG833" s="39">
        <v>32480</v>
      </c>
      <c r="BH833" t="s">
        <v>53</v>
      </c>
      <c r="BI833" t="s">
        <v>221</v>
      </c>
      <c r="BJ833" s="5" t="s">
        <v>55</v>
      </c>
      <c r="BK833" t="s">
        <v>37</v>
      </c>
      <c r="BL833" t="s">
        <v>96</v>
      </c>
      <c r="BM833" t="s">
        <v>111</v>
      </c>
      <c r="BN833" t="s">
        <v>96</v>
      </c>
      <c r="BO833" t="s">
        <v>104</v>
      </c>
      <c r="BP833" s="4">
        <v>44188</v>
      </c>
      <c r="BQ833">
        <v>123</v>
      </c>
      <c r="BR833" s="5" t="s">
        <v>55</v>
      </c>
      <c r="BS833" t="s">
        <v>175</v>
      </c>
      <c r="BT833">
        <v>30215</v>
      </c>
      <c r="BU833" t="s">
        <v>38</v>
      </c>
      <c r="BV833" t="s">
        <v>38</v>
      </c>
      <c r="BW833" s="5" t="s">
        <v>55</v>
      </c>
      <c r="BX833" s="22" t="s">
        <v>55</v>
      </c>
      <c r="BY833" s="5" t="s">
        <v>55</v>
      </c>
      <c r="BZ833" s="5" t="s">
        <v>55</v>
      </c>
      <c r="CA833" t="s">
        <v>37</v>
      </c>
      <c r="CB833" t="s">
        <v>37</v>
      </c>
      <c r="CC833" t="s">
        <v>55</v>
      </c>
    </row>
    <row r="834" spans="1:81" x14ac:dyDescent="0.2">
      <c r="A834" s="7" t="s">
        <v>37</v>
      </c>
      <c r="B834" t="s">
        <v>1097</v>
      </c>
      <c r="C834" t="s">
        <v>136</v>
      </c>
      <c r="D834" t="s">
        <v>166</v>
      </c>
      <c r="E834" t="str">
        <f t="shared" si="73"/>
        <v>Load Scenario 833 (Org#=1| Campus#=1, GiftType#=2, Fund#=1)</v>
      </c>
      <c r="F834" s="24" t="str">
        <f t="shared" si="74"/>
        <v>CampusName=Main Campus|GiftType=Donate| DonatePurchaseGoal=Donate|FundName= General Giving| CategoryName=</v>
      </c>
      <c r="G834" s="24" t="str">
        <f t="shared" si="75"/>
        <v>Load Scenario 833 (Org#=1| Campus#=1, GiftType#=2, Fund#=1) - Using 'Main Campus',  'Donate', using 'AmountCurrency' of '10', with a 'One-Time' transaction using a 'New Credit Card' payment type 'Amex' with account 'American_Express' number '3714 496353 98431' Submit = 'Yes'</v>
      </c>
      <c r="H834" s="24" t="str">
        <f t="shared" si="76"/>
        <v>Environment= https://sg-dev-web.securegive.com/,  User= testing+833+load@securegive.com</v>
      </c>
      <c r="I834" s="34" t="s">
        <v>244</v>
      </c>
      <c r="J834" t="s">
        <v>272</v>
      </c>
      <c r="K834" s="34" t="s">
        <v>2590</v>
      </c>
      <c r="L834" t="s">
        <v>271</v>
      </c>
      <c r="M834" t="s">
        <v>55</v>
      </c>
      <c r="N834" t="s">
        <v>55</v>
      </c>
      <c r="O834" s="1" t="s">
        <v>92</v>
      </c>
      <c r="P834" t="s">
        <v>13</v>
      </c>
      <c r="Q834">
        <v>1</v>
      </c>
      <c r="R834" s="24">
        <v>1</v>
      </c>
      <c r="S834" s="7" t="s">
        <v>213</v>
      </c>
      <c r="T834" s="7">
        <v>2</v>
      </c>
      <c r="U834" s="7" t="s">
        <v>213</v>
      </c>
      <c r="V834" s="26" t="s">
        <v>55</v>
      </c>
      <c r="W834" s="22" t="s">
        <v>55</v>
      </c>
      <c r="X834" s="32" t="s">
        <v>55</v>
      </c>
      <c r="Y834" s="32" t="s">
        <v>55</v>
      </c>
      <c r="Z834" s="22" t="s">
        <v>55</v>
      </c>
      <c r="AA834" s="22" t="s">
        <v>55</v>
      </c>
      <c r="AB834" s="22" t="s">
        <v>55</v>
      </c>
      <c r="AC834" t="s">
        <v>60</v>
      </c>
      <c r="AD834">
        <v>1</v>
      </c>
      <c r="AF834" t="s">
        <v>24</v>
      </c>
      <c r="AG834">
        <v>10</v>
      </c>
      <c r="AH834" t="s">
        <v>17</v>
      </c>
      <c r="AI834" s="5" t="s">
        <v>55</v>
      </c>
      <c r="AJ834" s="5" t="s">
        <v>55</v>
      </c>
      <c r="AK834" s="32" t="s">
        <v>55</v>
      </c>
      <c r="AL834" s="22" t="s">
        <v>55</v>
      </c>
      <c r="AM834" s="32" t="s">
        <v>55</v>
      </c>
      <c r="AN834" s="32" t="s">
        <v>55</v>
      </c>
      <c r="AO834" s="22" t="str">
        <f t="shared" si="72"/>
        <v>One-Time gift on N/A basis charged on N/A Delayed start date of N/A ending on N/A</v>
      </c>
      <c r="AP834" t="s">
        <v>38</v>
      </c>
      <c r="AQ834" s="5" t="s">
        <v>64</v>
      </c>
      <c r="AR834" s="5" t="s">
        <v>181</v>
      </c>
      <c r="AS834" s="5" t="s">
        <v>64</v>
      </c>
      <c r="AT834" s="5"/>
      <c r="AU834" t="s">
        <v>38</v>
      </c>
      <c r="AV834" t="s">
        <v>38</v>
      </c>
      <c r="AW834" t="s">
        <v>38</v>
      </c>
      <c r="AX834" t="s">
        <v>90</v>
      </c>
      <c r="AY834" s="35" t="s">
        <v>3476</v>
      </c>
      <c r="AZ834" s="36" t="s">
        <v>3363</v>
      </c>
      <c r="BA834" s="36" t="s">
        <v>4526</v>
      </c>
      <c r="BB834" s="36" t="s">
        <v>6455</v>
      </c>
      <c r="BC834" s="37"/>
      <c r="BD834" s="36" t="s">
        <v>5197</v>
      </c>
      <c r="BE834" s="36" t="s">
        <v>5315</v>
      </c>
      <c r="BF834" t="s">
        <v>87</v>
      </c>
      <c r="BG834" s="39">
        <v>76645</v>
      </c>
      <c r="BH834" t="s">
        <v>53</v>
      </c>
      <c r="BI834" t="s">
        <v>221</v>
      </c>
      <c r="BJ834" s="5" t="s">
        <v>55</v>
      </c>
      <c r="BK834" t="s">
        <v>37</v>
      </c>
      <c r="BL834" t="s">
        <v>239</v>
      </c>
      <c r="BM834" t="s">
        <v>111</v>
      </c>
      <c r="BN834" t="s">
        <v>107</v>
      </c>
      <c r="BO834" t="s">
        <v>105</v>
      </c>
      <c r="BP834" s="4">
        <v>44188</v>
      </c>
      <c r="BQ834" s="5" t="s">
        <v>55</v>
      </c>
      <c r="BR834">
        <v>1234</v>
      </c>
      <c r="BS834" t="s">
        <v>176</v>
      </c>
      <c r="BT834">
        <v>30215</v>
      </c>
      <c r="BU834" t="s">
        <v>38</v>
      </c>
      <c r="BV834" t="s">
        <v>55</v>
      </c>
      <c r="BW834" s="5" t="s">
        <v>55</v>
      </c>
      <c r="BX834" s="22" t="s">
        <v>55</v>
      </c>
      <c r="BY834" s="5" t="s">
        <v>55</v>
      </c>
      <c r="BZ834" s="5" t="s">
        <v>55</v>
      </c>
      <c r="CA834" t="s">
        <v>37</v>
      </c>
      <c r="CB834" t="s">
        <v>37</v>
      </c>
      <c r="CC834" t="s">
        <v>55</v>
      </c>
    </row>
    <row r="835" spans="1:81" x14ac:dyDescent="0.2">
      <c r="A835" s="7" t="s">
        <v>37</v>
      </c>
      <c r="B835" t="s">
        <v>1098</v>
      </c>
      <c r="C835" t="s">
        <v>136</v>
      </c>
      <c r="D835" t="s">
        <v>166</v>
      </c>
      <c r="E835" t="str">
        <f t="shared" si="73"/>
        <v>Load Scenario 834 (Org#=1| Campus#=1, GiftType#=2, Fund#=1)</v>
      </c>
      <c r="F835" s="24" t="str">
        <f t="shared" si="74"/>
        <v>CampusName=Main Campus|GiftType=Donate| DonatePurchaseGoal=Donate|FundName= General Giving| CategoryName=</v>
      </c>
      <c r="G835" s="24" t="str">
        <f t="shared" si="75"/>
        <v>Load Scenario 834 (Org#=1| Campus#=1, GiftType#=2, Fund#=1) - Using 'Main Campus',  'Donate', using 'AmountCurrency' of '10', with a 'One-Time' transaction using a 'New Bank Account' payment type 'ach' with account 'NormalAccount' number '856667' Submit = 'Yes'</v>
      </c>
      <c r="H835" s="24" t="str">
        <f t="shared" si="76"/>
        <v>Environment= https://sg-dev-web.securegive.com/,  User= testing+834+load@securegive.com</v>
      </c>
      <c r="I835" s="34" t="s">
        <v>244</v>
      </c>
      <c r="J835" t="s">
        <v>272</v>
      </c>
      <c r="K835" s="34" t="s">
        <v>2591</v>
      </c>
      <c r="L835" t="s">
        <v>271</v>
      </c>
      <c r="M835" t="s">
        <v>55</v>
      </c>
      <c r="N835" t="s">
        <v>55</v>
      </c>
      <c r="O835" s="1" t="s">
        <v>92</v>
      </c>
      <c r="P835" t="s">
        <v>13</v>
      </c>
      <c r="Q835">
        <v>1</v>
      </c>
      <c r="R835" s="24">
        <v>1</v>
      </c>
      <c r="S835" s="7" t="s">
        <v>213</v>
      </c>
      <c r="T835" s="7">
        <v>2</v>
      </c>
      <c r="U835" s="7" t="s">
        <v>213</v>
      </c>
      <c r="V835" s="26" t="s">
        <v>55</v>
      </c>
      <c r="W835" s="22" t="s">
        <v>55</v>
      </c>
      <c r="X835" s="32" t="s">
        <v>55</v>
      </c>
      <c r="Y835" s="32" t="s">
        <v>55</v>
      </c>
      <c r="Z835" s="22" t="s">
        <v>55</v>
      </c>
      <c r="AA835" s="22" t="s">
        <v>55</v>
      </c>
      <c r="AB835" s="22" t="s">
        <v>55</v>
      </c>
      <c r="AC835" t="s">
        <v>60</v>
      </c>
      <c r="AD835">
        <v>1</v>
      </c>
      <c r="AF835" t="s">
        <v>24</v>
      </c>
      <c r="AG835">
        <v>10</v>
      </c>
      <c r="AH835" t="s">
        <v>17</v>
      </c>
      <c r="AI835" s="5" t="s">
        <v>55</v>
      </c>
      <c r="AJ835" s="5" t="s">
        <v>55</v>
      </c>
      <c r="AK835" s="32" t="s">
        <v>55</v>
      </c>
      <c r="AL835" s="22" t="s">
        <v>55</v>
      </c>
      <c r="AM835" s="32" t="s">
        <v>55</v>
      </c>
      <c r="AN835" s="32" t="s">
        <v>55</v>
      </c>
      <c r="AO835" s="22" t="str">
        <f t="shared" si="72"/>
        <v>One-Time gift on N/A basis charged on N/A Delayed start date of N/A ending on N/A</v>
      </c>
      <c r="AP835" t="s">
        <v>38</v>
      </c>
      <c r="AQ835" s="5" t="s">
        <v>64</v>
      </c>
      <c r="AR835" s="5" t="s">
        <v>181</v>
      </c>
      <c r="AS835" s="5" t="s">
        <v>64</v>
      </c>
      <c r="AT835" s="5"/>
      <c r="AU835" t="s">
        <v>38</v>
      </c>
      <c r="AV835" t="s">
        <v>38</v>
      </c>
      <c r="AW835" t="s">
        <v>38</v>
      </c>
      <c r="AX835" t="s">
        <v>90</v>
      </c>
      <c r="AY835" s="35" t="s">
        <v>3593</v>
      </c>
      <c r="AZ835" s="36" t="s">
        <v>3539</v>
      </c>
      <c r="BA835" s="36" t="s">
        <v>4527</v>
      </c>
      <c r="BB835" s="36" t="s">
        <v>6456</v>
      </c>
      <c r="BC835" s="37"/>
      <c r="BD835" s="36" t="s">
        <v>6201</v>
      </c>
      <c r="BE835" s="36" t="s">
        <v>5622</v>
      </c>
      <c r="BF835" t="s">
        <v>87</v>
      </c>
      <c r="BG835" s="39">
        <v>36642</v>
      </c>
      <c r="BH835" t="s">
        <v>126</v>
      </c>
      <c r="BI835" t="s">
        <v>221</v>
      </c>
      <c r="BJ835" s="5" t="s">
        <v>55</v>
      </c>
      <c r="BK835" s="5" t="s">
        <v>55</v>
      </c>
      <c r="BL835" t="s">
        <v>236</v>
      </c>
      <c r="BM835" t="s">
        <v>110</v>
      </c>
      <c r="BN835" t="s">
        <v>119</v>
      </c>
      <c r="BO835">
        <v>856667</v>
      </c>
      <c r="BP835" s="5" t="s">
        <v>55</v>
      </c>
      <c r="BQ835" s="5" t="s">
        <v>55</v>
      </c>
      <c r="BR835" s="5" t="s">
        <v>55</v>
      </c>
      <c r="BS835" s="5" t="s">
        <v>55</v>
      </c>
      <c r="BT835" s="5" t="s">
        <v>55</v>
      </c>
      <c r="BU835" s="5" t="s">
        <v>55</v>
      </c>
      <c r="BV835" t="s">
        <v>38</v>
      </c>
      <c r="BW835" t="s">
        <v>51</v>
      </c>
      <c r="BX835" s="6" t="s">
        <v>132</v>
      </c>
      <c r="BY835" t="s">
        <v>52</v>
      </c>
      <c r="BZ835" s="5" t="s">
        <v>131</v>
      </c>
      <c r="CA835" t="s">
        <v>38</v>
      </c>
      <c r="CB835" t="s">
        <v>37</v>
      </c>
      <c r="CC835" t="s">
        <v>215</v>
      </c>
    </row>
    <row r="836" spans="1:81" x14ac:dyDescent="0.2">
      <c r="A836" s="7" t="s">
        <v>37</v>
      </c>
      <c r="B836" t="s">
        <v>1099</v>
      </c>
      <c r="C836" t="s">
        <v>136</v>
      </c>
      <c r="D836" t="s">
        <v>166</v>
      </c>
      <c r="E836" t="str">
        <f t="shared" si="73"/>
        <v>Load Scenario 835 (Org#=1| Campus#=1, GiftType#=2, Fund#=1)</v>
      </c>
      <c r="F836" s="24" t="str">
        <f t="shared" si="74"/>
        <v>CampusName=Main Campus|GiftType=Donate| DonatePurchaseGoal=Donate|FundName= General Giving| CategoryName=</v>
      </c>
      <c r="G836" s="24" t="str">
        <f t="shared" si="75"/>
        <v>Load Scenario 835 (Org#=1| Campus#=1, GiftType#=2, Fund#=1) - Using 'Main Campus',  'Donate', using 'AmountCurrency' of '10', with a 'One-Time' transaction using a 'New Credit Card' payment type 'Visa' with account 'Visa_Personal' number '4111 1111 1111 1111' Submit = 'Yes'</v>
      </c>
      <c r="H836" s="24" t="str">
        <f t="shared" si="76"/>
        <v>Environment= https://sg-dev-web.securegive.com/,  User= testing+835+load@securegive.com</v>
      </c>
      <c r="I836" s="34" t="s">
        <v>244</v>
      </c>
      <c r="J836" t="s">
        <v>272</v>
      </c>
      <c r="K836" s="34" t="s">
        <v>2592</v>
      </c>
      <c r="L836" t="s">
        <v>271</v>
      </c>
      <c r="M836" t="s">
        <v>55</v>
      </c>
      <c r="N836" t="s">
        <v>55</v>
      </c>
      <c r="O836" s="1" t="s">
        <v>92</v>
      </c>
      <c r="P836" t="s">
        <v>13</v>
      </c>
      <c r="Q836">
        <v>1</v>
      </c>
      <c r="R836" s="24">
        <v>1</v>
      </c>
      <c r="S836" s="7" t="s">
        <v>213</v>
      </c>
      <c r="T836" s="7">
        <v>2</v>
      </c>
      <c r="U836" s="7" t="s">
        <v>213</v>
      </c>
      <c r="V836" s="26" t="s">
        <v>55</v>
      </c>
      <c r="W836" s="22" t="s">
        <v>55</v>
      </c>
      <c r="X836" s="32" t="s">
        <v>55</v>
      </c>
      <c r="Y836" s="32" t="s">
        <v>55</v>
      </c>
      <c r="Z836" s="22" t="s">
        <v>55</v>
      </c>
      <c r="AA836" s="22" t="s">
        <v>55</v>
      </c>
      <c r="AB836" s="22" t="s">
        <v>55</v>
      </c>
      <c r="AC836" t="s">
        <v>60</v>
      </c>
      <c r="AD836">
        <v>1</v>
      </c>
      <c r="AF836" t="s">
        <v>24</v>
      </c>
      <c r="AG836">
        <v>10</v>
      </c>
      <c r="AH836" t="s">
        <v>17</v>
      </c>
      <c r="AI836" s="5" t="s">
        <v>55</v>
      </c>
      <c r="AJ836" s="5" t="s">
        <v>55</v>
      </c>
      <c r="AK836" s="32" t="s">
        <v>55</v>
      </c>
      <c r="AL836" s="22" t="s">
        <v>55</v>
      </c>
      <c r="AM836" s="32" t="s">
        <v>55</v>
      </c>
      <c r="AN836" s="32" t="s">
        <v>55</v>
      </c>
      <c r="AO836" s="22" t="str">
        <f t="shared" si="72"/>
        <v>One-Time gift on N/A basis charged on N/A Delayed start date of N/A ending on N/A</v>
      </c>
      <c r="AP836" t="s">
        <v>38</v>
      </c>
      <c r="AQ836" s="5" t="s">
        <v>64</v>
      </c>
      <c r="AR836" s="5" t="s">
        <v>181</v>
      </c>
      <c r="AS836" s="5" t="s">
        <v>64</v>
      </c>
      <c r="AT836" s="5"/>
      <c r="AU836" t="s">
        <v>38</v>
      </c>
      <c r="AV836" t="s">
        <v>38</v>
      </c>
      <c r="AW836" t="s">
        <v>38</v>
      </c>
      <c r="AX836" t="s">
        <v>90</v>
      </c>
      <c r="AY836" s="35" t="s">
        <v>3476</v>
      </c>
      <c r="AZ836" s="36" t="s">
        <v>3505</v>
      </c>
      <c r="BA836" s="36" t="s">
        <v>4528</v>
      </c>
      <c r="BB836" s="36" t="s">
        <v>6457</v>
      </c>
      <c r="BC836" s="37"/>
      <c r="BD836" s="36" t="s">
        <v>5510</v>
      </c>
      <c r="BE836" s="36" t="s">
        <v>5420</v>
      </c>
      <c r="BF836" t="s">
        <v>87</v>
      </c>
      <c r="BG836" s="39">
        <v>57698</v>
      </c>
      <c r="BH836" t="s">
        <v>53</v>
      </c>
      <c r="BI836" t="s">
        <v>221</v>
      </c>
      <c r="BJ836" s="5" t="s">
        <v>55</v>
      </c>
      <c r="BK836" t="s">
        <v>37</v>
      </c>
      <c r="BL836" t="s">
        <v>237</v>
      </c>
      <c r="BM836" t="s">
        <v>111</v>
      </c>
      <c r="BN836" t="s">
        <v>121</v>
      </c>
      <c r="BO836" t="s">
        <v>98</v>
      </c>
      <c r="BP836" s="4">
        <v>44188</v>
      </c>
      <c r="BQ836">
        <v>123</v>
      </c>
      <c r="BR836" s="5" t="s">
        <v>55</v>
      </c>
      <c r="BS836" t="s">
        <v>50</v>
      </c>
      <c r="BT836">
        <v>30215</v>
      </c>
      <c r="BU836" t="s">
        <v>38</v>
      </c>
      <c r="BV836" t="s">
        <v>38</v>
      </c>
      <c r="BW836" s="5" t="s">
        <v>55</v>
      </c>
      <c r="BX836" s="22" t="s">
        <v>55</v>
      </c>
      <c r="BY836" s="5" t="s">
        <v>55</v>
      </c>
      <c r="BZ836" s="5" t="s">
        <v>55</v>
      </c>
      <c r="CA836" t="s">
        <v>37</v>
      </c>
      <c r="CB836" t="s">
        <v>37</v>
      </c>
      <c r="CC836" t="s">
        <v>55</v>
      </c>
    </row>
    <row r="837" spans="1:81" ht="17" customHeight="1" x14ac:dyDescent="0.2">
      <c r="A837" s="7" t="s">
        <v>37</v>
      </c>
      <c r="B837" t="s">
        <v>1100</v>
      </c>
      <c r="C837" t="s">
        <v>136</v>
      </c>
      <c r="D837" t="s">
        <v>166</v>
      </c>
      <c r="E837" t="str">
        <f t="shared" si="73"/>
        <v>Load Scenario 836 (Org#=1| Campus#=1, GiftType#=2, Fund#=1)</v>
      </c>
      <c r="F837" s="24" t="str">
        <f t="shared" si="74"/>
        <v>CampusName=Main Campus|GiftType=Donate| DonatePurchaseGoal=Donate|FundName= General Giving| CategoryName=</v>
      </c>
      <c r="G837" s="24" t="str">
        <f t="shared" si="75"/>
        <v>Load Scenario 836 (Org#=1| Campus#=1, GiftType#=2, Fund#=1) - Using 'Main Campus',  'Donate', using 'AmountCurrency' of '10', with a 'One-Time' transaction using a 'New Credit Card' payment type 'Visa' with account 'Visa_Corporate_Purchase' number '4055 0111 1111 1111' Submit = 'Yes'</v>
      </c>
      <c r="H837" s="24" t="str">
        <f t="shared" si="76"/>
        <v>Environment= https://sg-dev-web.securegive.com/,  User= testing+836+load@securegive.com</v>
      </c>
      <c r="I837" s="34" t="s">
        <v>244</v>
      </c>
      <c r="J837" t="s">
        <v>272</v>
      </c>
      <c r="K837" s="34" t="s">
        <v>2593</v>
      </c>
      <c r="L837" t="s">
        <v>271</v>
      </c>
      <c r="M837" t="s">
        <v>55</v>
      </c>
      <c r="N837" t="s">
        <v>55</v>
      </c>
      <c r="O837" s="1" t="s">
        <v>92</v>
      </c>
      <c r="P837" t="s">
        <v>13</v>
      </c>
      <c r="Q837">
        <v>1</v>
      </c>
      <c r="R837" s="24">
        <v>1</v>
      </c>
      <c r="S837" s="7" t="s">
        <v>213</v>
      </c>
      <c r="T837" s="7">
        <v>2</v>
      </c>
      <c r="U837" s="7" t="s">
        <v>213</v>
      </c>
      <c r="V837" s="26" t="s">
        <v>55</v>
      </c>
      <c r="W837" s="22" t="s">
        <v>55</v>
      </c>
      <c r="X837" s="32" t="s">
        <v>55</v>
      </c>
      <c r="Y837" s="32" t="s">
        <v>55</v>
      </c>
      <c r="Z837" s="22" t="s">
        <v>55</v>
      </c>
      <c r="AA837" s="22" t="s">
        <v>55</v>
      </c>
      <c r="AB837" s="22" t="s">
        <v>55</v>
      </c>
      <c r="AC837" t="s">
        <v>60</v>
      </c>
      <c r="AD837">
        <v>1</v>
      </c>
      <c r="AF837" t="s">
        <v>24</v>
      </c>
      <c r="AG837">
        <v>10</v>
      </c>
      <c r="AH837" t="s">
        <v>17</v>
      </c>
      <c r="AI837" s="5" t="s">
        <v>55</v>
      </c>
      <c r="AJ837" s="5" t="s">
        <v>55</v>
      </c>
      <c r="AK837" s="32" t="s">
        <v>55</v>
      </c>
      <c r="AL837" s="22" t="s">
        <v>55</v>
      </c>
      <c r="AM837" s="32" t="s">
        <v>55</v>
      </c>
      <c r="AN837" s="32" t="s">
        <v>55</v>
      </c>
      <c r="AO837" s="22" t="str">
        <f t="shared" si="72"/>
        <v>One-Time gift on N/A basis charged on N/A Delayed start date of N/A ending on N/A</v>
      </c>
      <c r="AP837" t="s">
        <v>38</v>
      </c>
      <c r="AQ837" s="5" t="s">
        <v>64</v>
      </c>
      <c r="AR837" s="5" t="s">
        <v>181</v>
      </c>
      <c r="AS837" s="5" t="s">
        <v>64</v>
      </c>
      <c r="AT837" s="5"/>
      <c r="AU837" t="s">
        <v>38</v>
      </c>
      <c r="AV837" t="s">
        <v>38</v>
      </c>
      <c r="AW837" t="s">
        <v>38</v>
      </c>
      <c r="AX837" t="s">
        <v>90</v>
      </c>
      <c r="AY837" s="35" t="s">
        <v>3559</v>
      </c>
      <c r="AZ837" s="36" t="s">
        <v>3631</v>
      </c>
      <c r="BA837" s="36" t="s">
        <v>4529</v>
      </c>
      <c r="BB837" s="36" t="s">
        <v>6458</v>
      </c>
      <c r="BC837" s="37"/>
      <c r="BD837" s="36" t="s">
        <v>6459</v>
      </c>
      <c r="BE837" s="36" t="s">
        <v>5203</v>
      </c>
      <c r="BF837" t="s">
        <v>87</v>
      </c>
      <c r="BG837" s="39">
        <v>74348</v>
      </c>
      <c r="BH837" t="s">
        <v>53</v>
      </c>
      <c r="BI837" t="s">
        <v>221</v>
      </c>
      <c r="BJ837" s="5" t="s">
        <v>55</v>
      </c>
      <c r="BK837" t="s">
        <v>37</v>
      </c>
      <c r="BL837" t="s">
        <v>237</v>
      </c>
      <c r="BM837" t="s">
        <v>111</v>
      </c>
      <c r="BN837" t="s">
        <v>106</v>
      </c>
      <c r="BO837" t="s">
        <v>100</v>
      </c>
      <c r="BP837" s="4">
        <v>44188</v>
      </c>
      <c r="BQ837">
        <v>123</v>
      </c>
      <c r="BR837" s="5" t="s">
        <v>55</v>
      </c>
      <c r="BS837" t="s">
        <v>172</v>
      </c>
      <c r="BT837">
        <v>30215</v>
      </c>
      <c r="BU837" t="s">
        <v>38</v>
      </c>
      <c r="BV837" t="s">
        <v>38</v>
      </c>
      <c r="BW837" s="5" t="s">
        <v>55</v>
      </c>
      <c r="BX837" s="22" t="s">
        <v>55</v>
      </c>
      <c r="BY837" s="5" t="s">
        <v>55</v>
      </c>
      <c r="BZ837" s="5" t="s">
        <v>55</v>
      </c>
      <c r="CA837" t="s">
        <v>37</v>
      </c>
      <c r="CB837" t="s">
        <v>37</v>
      </c>
      <c r="CC837" t="s">
        <v>55</v>
      </c>
    </row>
    <row r="838" spans="1:81" x14ac:dyDescent="0.2">
      <c r="A838" s="7" t="s">
        <v>37</v>
      </c>
      <c r="B838" t="s">
        <v>1101</v>
      </c>
      <c r="C838" t="s">
        <v>136</v>
      </c>
      <c r="D838" t="s">
        <v>166</v>
      </c>
      <c r="E838" t="str">
        <f t="shared" si="73"/>
        <v>Load Scenario 837 (Org#=1| Campus#=1, GiftType#=2, Fund#=1)</v>
      </c>
      <c r="F838" s="24" t="str">
        <f t="shared" si="74"/>
        <v>CampusName=Main Campus|GiftType=Donate| DonatePurchaseGoal=Donate|FundName= General Giving| CategoryName=</v>
      </c>
      <c r="G838" s="24" t="str">
        <f t="shared" si="75"/>
        <v>Load Scenario 837 (Org#=1| Campus#=1, GiftType#=2, Fund#=1) - Using 'Main Campus',  'Donate', using 'AmountCurrency' of '14', with a 'One-Time' transaction using a 'New Credit Card' payment type 'Visa' with account 'Mastercard_Personal' number '5454 5454 5454 5454' Submit = 'Yes'</v>
      </c>
      <c r="H838" s="24" t="str">
        <f t="shared" si="76"/>
        <v>Environment= https://sg-dev-web.securegive.com/,  User= testing+837+load@securegive.com</v>
      </c>
      <c r="I838" s="34" t="s">
        <v>244</v>
      </c>
      <c r="J838" t="s">
        <v>272</v>
      </c>
      <c r="K838" s="34" t="s">
        <v>2594</v>
      </c>
      <c r="L838" t="s">
        <v>271</v>
      </c>
      <c r="M838" t="s">
        <v>55</v>
      </c>
      <c r="N838" t="s">
        <v>55</v>
      </c>
      <c r="O838" s="1" t="s">
        <v>92</v>
      </c>
      <c r="P838" t="s">
        <v>13</v>
      </c>
      <c r="Q838">
        <v>1</v>
      </c>
      <c r="R838" s="24">
        <v>1</v>
      </c>
      <c r="S838" s="7" t="s">
        <v>213</v>
      </c>
      <c r="T838" s="7">
        <v>2</v>
      </c>
      <c r="U838" s="7" t="s">
        <v>213</v>
      </c>
      <c r="V838" s="26" t="s">
        <v>55</v>
      </c>
      <c r="W838" s="22" t="s">
        <v>55</v>
      </c>
      <c r="X838" s="32" t="s">
        <v>55</v>
      </c>
      <c r="Y838" s="32" t="s">
        <v>55</v>
      </c>
      <c r="Z838" s="22" t="s">
        <v>55</v>
      </c>
      <c r="AA838" s="22" t="s">
        <v>55</v>
      </c>
      <c r="AB838" s="22" t="s">
        <v>55</v>
      </c>
      <c r="AC838" t="s">
        <v>60</v>
      </c>
      <c r="AD838">
        <v>1</v>
      </c>
      <c r="AF838" t="s">
        <v>24</v>
      </c>
      <c r="AG838">
        <v>14</v>
      </c>
      <c r="AH838" t="s">
        <v>17</v>
      </c>
      <c r="AI838" s="5" t="s">
        <v>55</v>
      </c>
      <c r="AJ838" s="5" t="s">
        <v>55</v>
      </c>
      <c r="AK838" s="32" t="s">
        <v>55</v>
      </c>
      <c r="AL838" s="22" t="s">
        <v>55</v>
      </c>
      <c r="AM838" s="32" t="s">
        <v>55</v>
      </c>
      <c r="AN838" s="32" t="s">
        <v>55</v>
      </c>
      <c r="AO838" s="22" t="str">
        <f t="shared" si="72"/>
        <v>One-Time gift on N/A basis charged on N/A Delayed start date of N/A ending on N/A</v>
      </c>
      <c r="AP838" t="s">
        <v>38</v>
      </c>
      <c r="AQ838" s="5" t="s">
        <v>64</v>
      </c>
      <c r="AR838" s="5" t="s">
        <v>181</v>
      </c>
      <c r="AS838" s="5" t="s">
        <v>64</v>
      </c>
      <c r="AT838" s="5"/>
      <c r="AU838" t="s">
        <v>38</v>
      </c>
      <c r="AV838" t="s">
        <v>38</v>
      </c>
      <c r="AW838" t="s">
        <v>38</v>
      </c>
      <c r="AX838" t="s">
        <v>90</v>
      </c>
      <c r="AY838" s="35" t="s">
        <v>3411</v>
      </c>
      <c r="AZ838" s="36" t="s">
        <v>3523</v>
      </c>
      <c r="BA838" s="36" t="s">
        <v>4530</v>
      </c>
      <c r="BB838" s="36" t="s">
        <v>6460</v>
      </c>
      <c r="BC838" s="37"/>
      <c r="BD838" s="36" t="s">
        <v>6461</v>
      </c>
      <c r="BE838" s="36" t="s">
        <v>5503</v>
      </c>
      <c r="BF838" t="s">
        <v>87</v>
      </c>
      <c r="BG838" s="39">
        <v>32920</v>
      </c>
      <c r="BH838" t="s">
        <v>53</v>
      </c>
      <c r="BI838" t="s">
        <v>221</v>
      </c>
      <c r="BJ838" s="5" t="s">
        <v>55</v>
      </c>
      <c r="BK838" t="s">
        <v>37</v>
      </c>
      <c r="BL838" t="s">
        <v>237</v>
      </c>
      <c r="BM838" t="s">
        <v>111</v>
      </c>
      <c r="BN838" t="s">
        <v>122</v>
      </c>
      <c r="BO838" t="s">
        <v>101</v>
      </c>
      <c r="BP838" s="4">
        <v>44188</v>
      </c>
      <c r="BQ838">
        <v>123</v>
      </c>
      <c r="BR838" s="5" t="s">
        <v>55</v>
      </c>
      <c r="BS838" t="s">
        <v>173</v>
      </c>
      <c r="BT838">
        <v>30215</v>
      </c>
      <c r="BU838" t="s">
        <v>38</v>
      </c>
      <c r="BV838" t="s">
        <v>38</v>
      </c>
      <c r="BW838" s="5" t="s">
        <v>55</v>
      </c>
      <c r="BX838" s="22" t="s">
        <v>55</v>
      </c>
      <c r="BY838" s="5" t="s">
        <v>55</v>
      </c>
      <c r="BZ838" s="5" t="s">
        <v>55</v>
      </c>
      <c r="CA838" t="s">
        <v>38</v>
      </c>
      <c r="CB838" t="s">
        <v>37</v>
      </c>
      <c r="CC838" t="s">
        <v>55</v>
      </c>
    </row>
    <row r="839" spans="1:81" x14ac:dyDescent="0.2">
      <c r="A839" s="7" t="s">
        <v>37</v>
      </c>
      <c r="B839" t="s">
        <v>1102</v>
      </c>
      <c r="C839" t="s">
        <v>136</v>
      </c>
      <c r="D839" t="s">
        <v>166</v>
      </c>
      <c r="E839" t="str">
        <f t="shared" si="73"/>
        <v>Load Scenario 838 (Org#=1| Campus#=1, GiftType#=2, Fund#=1)</v>
      </c>
      <c r="F839" s="24" t="str">
        <f t="shared" si="74"/>
        <v>CampusName=Main Campus|GiftType=Donate| DonatePurchaseGoal=Donate|FundName= General Giving| CategoryName=</v>
      </c>
      <c r="G839" s="24" t="str">
        <f t="shared" si="75"/>
        <v>Load Scenario 838 (Org#=1| Campus#=1, GiftType#=2, Fund#=1) - Using 'Main Campus',  'Donate', using 'AmountCurrency' of '15', with a 'One-Time' transaction using a 'New Credit Card' payment type 'Mastercard' with account 'Mastercard_Corporate' number '5405 2222 2222 2226' Submit = 'Yes'</v>
      </c>
      <c r="H839" s="24" t="str">
        <f t="shared" si="76"/>
        <v>Environment= https://sg-dev-web.securegive.com/,  User= testing+838+load@securegive.com</v>
      </c>
      <c r="I839" s="34" t="s">
        <v>244</v>
      </c>
      <c r="J839" t="s">
        <v>272</v>
      </c>
      <c r="K839" s="34" t="s">
        <v>2595</v>
      </c>
      <c r="L839" t="s">
        <v>271</v>
      </c>
      <c r="M839" t="s">
        <v>55</v>
      </c>
      <c r="N839" t="s">
        <v>55</v>
      </c>
      <c r="O839" s="1" t="s">
        <v>92</v>
      </c>
      <c r="P839" t="s">
        <v>13</v>
      </c>
      <c r="Q839">
        <v>1</v>
      </c>
      <c r="R839" s="24">
        <v>1</v>
      </c>
      <c r="S839" s="7" t="s">
        <v>213</v>
      </c>
      <c r="T839" s="7">
        <v>2</v>
      </c>
      <c r="U839" s="7" t="s">
        <v>213</v>
      </c>
      <c r="V839" s="26" t="s">
        <v>55</v>
      </c>
      <c r="W839" s="22" t="s">
        <v>55</v>
      </c>
      <c r="X839" s="32" t="s">
        <v>55</v>
      </c>
      <c r="Y839" s="32" t="s">
        <v>55</v>
      </c>
      <c r="Z839" s="22" t="s">
        <v>55</v>
      </c>
      <c r="AA839" s="22" t="s">
        <v>55</v>
      </c>
      <c r="AB839" s="22" t="s">
        <v>55</v>
      </c>
      <c r="AC839" t="s">
        <v>60</v>
      </c>
      <c r="AD839">
        <v>1</v>
      </c>
      <c r="AF839" t="s">
        <v>24</v>
      </c>
      <c r="AG839">
        <v>15</v>
      </c>
      <c r="AH839" t="s">
        <v>17</v>
      </c>
      <c r="AI839" s="5" t="s">
        <v>55</v>
      </c>
      <c r="AJ839" s="5" t="s">
        <v>55</v>
      </c>
      <c r="AK839" s="32" t="s">
        <v>55</v>
      </c>
      <c r="AL839" s="22" t="s">
        <v>55</v>
      </c>
      <c r="AM839" s="32" t="s">
        <v>55</v>
      </c>
      <c r="AN839" s="32" t="s">
        <v>55</v>
      </c>
      <c r="AO839" s="22" t="str">
        <f t="shared" si="72"/>
        <v>One-Time gift on N/A basis charged on N/A Delayed start date of N/A ending on N/A</v>
      </c>
      <c r="AP839" t="s">
        <v>38</v>
      </c>
      <c r="AQ839" s="5" t="s">
        <v>64</v>
      </c>
      <c r="AR839" s="5" t="s">
        <v>181</v>
      </c>
      <c r="AS839" s="5" t="s">
        <v>64</v>
      </c>
      <c r="AT839" s="5"/>
      <c r="AU839" t="s">
        <v>38</v>
      </c>
      <c r="AV839" t="s">
        <v>38</v>
      </c>
      <c r="AW839" t="s">
        <v>38</v>
      </c>
      <c r="AX839" t="s">
        <v>90</v>
      </c>
      <c r="AY839" s="35" t="s">
        <v>3500</v>
      </c>
      <c r="AZ839" s="36" t="s">
        <v>3528</v>
      </c>
      <c r="BA839" s="36" t="s">
        <v>4531</v>
      </c>
      <c r="BB839" s="36" t="s">
        <v>6462</v>
      </c>
      <c r="BC839" s="37"/>
      <c r="BD839" s="36" t="s">
        <v>6110</v>
      </c>
      <c r="BE839" s="36" t="s">
        <v>5336</v>
      </c>
      <c r="BF839" t="s">
        <v>87</v>
      </c>
      <c r="BG839" s="39">
        <v>51560</v>
      </c>
      <c r="BH839" t="s">
        <v>53</v>
      </c>
      <c r="BI839" t="s">
        <v>221</v>
      </c>
      <c r="BJ839" s="5" t="s">
        <v>55</v>
      </c>
      <c r="BK839" t="s">
        <v>37</v>
      </c>
      <c r="BL839" t="s">
        <v>238</v>
      </c>
      <c r="BM839" t="s">
        <v>111</v>
      </c>
      <c r="BN839" t="s">
        <v>123</v>
      </c>
      <c r="BO839" t="s">
        <v>103</v>
      </c>
      <c r="BP839" s="4">
        <v>44188</v>
      </c>
      <c r="BQ839">
        <v>123</v>
      </c>
      <c r="BR839" s="5" t="s">
        <v>55</v>
      </c>
      <c r="BS839" t="s">
        <v>174</v>
      </c>
      <c r="BT839">
        <v>30215</v>
      </c>
      <c r="BU839" t="s">
        <v>38</v>
      </c>
      <c r="BV839" t="s">
        <v>38</v>
      </c>
      <c r="BW839" s="5" t="s">
        <v>55</v>
      </c>
      <c r="BX839" s="22" t="s">
        <v>55</v>
      </c>
      <c r="BY839" s="5" t="s">
        <v>55</v>
      </c>
      <c r="BZ839" s="5" t="s">
        <v>55</v>
      </c>
      <c r="CA839" t="s">
        <v>38</v>
      </c>
      <c r="CB839" t="s">
        <v>37</v>
      </c>
      <c r="CC839" t="s">
        <v>55</v>
      </c>
    </row>
    <row r="840" spans="1:81" x14ac:dyDescent="0.2">
      <c r="A840" s="7" t="s">
        <v>37</v>
      </c>
      <c r="B840" t="s">
        <v>1103</v>
      </c>
      <c r="C840" t="s">
        <v>136</v>
      </c>
      <c r="D840" t="s">
        <v>166</v>
      </c>
      <c r="E840" t="str">
        <f t="shared" si="73"/>
        <v>Load Scenario 839 (Org#=1| Campus#=1, GiftType#=2, Fund#=1)</v>
      </c>
      <c r="F840" s="24" t="str">
        <f t="shared" si="74"/>
        <v>CampusName=Main Campus|GiftType=Donate| DonatePurchaseGoal=Donate|FundName= General Giving| CategoryName=</v>
      </c>
      <c r="G840" s="24" t="str">
        <f t="shared" si="75"/>
        <v>Load Scenario 839 (Org#=1| Campus#=1, GiftType#=2, Fund#=1) - Using 'Main Campus',  'Donate', using 'AmountCurrency' of '16', with a 'One-Time' transaction using a 'New Credit Card' payment type 'Discover' with account 'Discover' number '6011 0009 9550 0000' Submit = 'Yes'</v>
      </c>
      <c r="H840" s="24" t="str">
        <f t="shared" si="76"/>
        <v>Environment= https://sg-dev-web.securegive.com/,  User= testing+839+load@securegive.com</v>
      </c>
      <c r="I840" s="34" t="s">
        <v>244</v>
      </c>
      <c r="J840" t="s">
        <v>272</v>
      </c>
      <c r="K840" s="34" t="s">
        <v>2596</v>
      </c>
      <c r="L840" t="s">
        <v>271</v>
      </c>
      <c r="M840" t="s">
        <v>55</v>
      </c>
      <c r="N840" t="s">
        <v>55</v>
      </c>
      <c r="O840" s="1" t="s">
        <v>92</v>
      </c>
      <c r="P840" t="s">
        <v>13</v>
      </c>
      <c r="Q840">
        <v>1</v>
      </c>
      <c r="R840" s="24">
        <v>1</v>
      </c>
      <c r="S840" s="7" t="s">
        <v>213</v>
      </c>
      <c r="T840" s="7">
        <v>2</v>
      </c>
      <c r="U840" s="7" t="s">
        <v>213</v>
      </c>
      <c r="V840" s="26" t="s">
        <v>55</v>
      </c>
      <c r="W840" s="22" t="s">
        <v>55</v>
      </c>
      <c r="X840" s="32" t="s">
        <v>55</v>
      </c>
      <c r="Y840" s="32" t="s">
        <v>55</v>
      </c>
      <c r="Z840" s="22" t="s">
        <v>55</v>
      </c>
      <c r="AA840" s="22" t="s">
        <v>55</v>
      </c>
      <c r="AB840" s="22" t="s">
        <v>55</v>
      </c>
      <c r="AC840" t="s">
        <v>60</v>
      </c>
      <c r="AD840">
        <v>1</v>
      </c>
      <c r="AF840" t="s">
        <v>24</v>
      </c>
      <c r="AG840">
        <v>16</v>
      </c>
      <c r="AH840" t="s">
        <v>17</v>
      </c>
      <c r="AI840" s="5" t="s">
        <v>55</v>
      </c>
      <c r="AJ840" s="5" t="s">
        <v>55</v>
      </c>
      <c r="AK840" s="32" t="s">
        <v>55</v>
      </c>
      <c r="AL840" s="22" t="s">
        <v>55</v>
      </c>
      <c r="AM840" s="32" t="s">
        <v>55</v>
      </c>
      <c r="AN840" s="32" t="s">
        <v>55</v>
      </c>
      <c r="AO840" s="22" t="str">
        <f t="shared" si="72"/>
        <v>One-Time gift on N/A basis charged on N/A Delayed start date of N/A ending on N/A</v>
      </c>
      <c r="AP840" t="s">
        <v>38</v>
      </c>
      <c r="AQ840" s="5" t="s">
        <v>64</v>
      </c>
      <c r="AR840" s="5" t="s">
        <v>181</v>
      </c>
      <c r="AS840" s="5" t="s">
        <v>64</v>
      </c>
      <c r="AT840" s="5"/>
      <c r="AU840" t="s">
        <v>38</v>
      </c>
      <c r="AV840" t="s">
        <v>38</v>
      </c>
      <c r="AW840" t="s">
        <v>38</v>
      </c>
      <c r="AX840" t="s">
        <v>90</v>
      </c>
      <c r="AY840" s="35" t="s">
        <v>3373</v>
      </c>
      <c r="AZ840" s="36" t="s">
        <v>3354</v>
      </c>
      <c r="BA840" s="36" t="s">
        <v>4532</v>
      </c>
      <c r="BB840" s="36" t="s">
        <v>6463</v>
      </c>
      <c r="BC840" s="37"/>
      <c r="BD840" s="36" t="s">
        <v>5991</v>
      </c>
      <c r="BE840" s="36" t="s">
        <v>5270</v>
      </c>
      <c r="BF840" t="s">
        <v>87</v>
      </c>
      <c r="BG840" s="39">
        <v>31696</v>
      </c>
      <c r="BH840" t="s">
        <v>53</v>
      </c>
      <c r="BI840" t="s">
        <v>221</v>
      </c>
      <c r="BJ840" s="5" t="s">
        <v>55</v>
      </c>
      <c r="BK840" t="s">
        <v>37</v>
      </c>
      <c r="BL840" t="s">
        <v>96</v>
      </c>
      <c r="BM840" t="s">
        <v>111</v>
      </c>
      <c r="BN840" t="s">
        <v>96</v>
      </c>
      <c r="BO840" t="s">
        <v>104</v>
      </c>
      <c r="BP840" s="4">
        <v>44188</v>
      </c>
      <c r="BQ840">
        <v>123</v>
      </c>
      <c r="BR840" s="5" t="s">
        <v>55</v>
      </c>
      <c r="BS840" t="s">
        <v>175</v>
      </c>
      <c r="BT840">
        <v>30215</v>
      </c>
      <c r="BU840" t="s">
        <v>38</v>
      </c>
      <c r="BV840" t="s">
        <v>38</v>
      </c>
      <c r="BW840" s="5" t="s">
        <v>55</v>
      </c>
      <c r="BX840" s="22" t="s">
        <v>55</v>
      </c>
      <c r="BY840" s="5" t="s">
        <v>55</v>
      </c>
      <c r="BZ840" s="5" t="s">
        <v>55</v>
      </c>
      <c r="CA840" t="s">
        <v>37</v>
      </c>
      <c r="CB840" t="s">
        <v>37</v>
      </c>
      <c r="CC840" t="s">
        <v>55</v>
      </c>
    </row>
    <row r="841" spans="1:81" x14ac:dyDescent="0.2">
      <c r="A841" s="7" t="s">
        <v>37</v>
      </c>
      <c r="B841" t="s">
        <v>1104</v>
      </c>
      <c r="C841" t="s">
        <v>136</v>
      </c>
      <c r="D841" t="s">
        <v>166</v>
      </c>
      <c r="E841" t="str">
        <f t="shared" si="73"/>
        <v>Load Scenario 840 (Org#=1| Campus#=1, GiftType#=2, Fund#=1)</v>
      </c>
      <c r="F841" s="24" t="str">
        <f t="shared" si="74"/>
        <v>CampusName=Main Campus|GiftType=Donate| DonatePurchaseGoal=Donate|FundName= General Giving| CategoryName=</v>
      </c>
      <c r="G841" s="24" t="str">
        <f t="shared" si="75"/>
        <v>Load Scenario 840 (Org#=1| Campus#=1, GiftType#=2, Fund#=1) - Using 'Main Campus',  'Donate', using 'AmountCurrency' of '10', with a 'One-Time' transaction using a 'New Credit Card' payment type 'Amex' with account 'American_Express' number '3714 496353 98431' Submit = 'Yes'</v>
      </c>
      <c r="H841" s="24" t="str">
        <f t="shared" si="76"/>
        <v>Environment= https://sg-dev-web.securegive.com/,  User= testing+840+load@securegive.com</v>
      </c>
      <c r="I841" s="34" t="s">
        <v>244</v>
      </c>
      <c r="J841" t="s">
        <v>272</v>
      </c>
      <c r="K841" s="34" t="s">
        <v>2597</v>
      </c>
      <c r="L841" t="s">
        <v>271</v>
      </c>
      <c r="M841" t="s">
        <v>55</v>
      </c>
      <c r="N841" t="s">
        <v>55</v>
      </c>
      <c r="O841" s="1" t="s">
        <v>92</v>
      </c>
      <c r="P841" t="s">
        <v>13</v>
      </c>
      <c r="Q841">
        <v>1</v>
      </c>
      <c r="R841" s="24">
        <v>1</v>
      </c>
      <c r="S841" s="7" t="s">
        <v>213</v>
      </c>
      <c r="T841" s="7">
        <v>2</v>
      </c>
      <c r="U841" s="7" t="s">
        <v>213</v>
      </c>
      <c r="V841" s="26" t="s">
        <v>55</v>
      </c>
      <c r="W841" s="22" t="s">
        <v>55</v>
      </c>
      <c r="X841" s="32" t="s">
        <v>55</v>
      </c>
      <c r="Y841" s="32" t="s">
        <v>55</v>
      </c>
      <c r="Z841" s="22" t="s">
        <v>55</v>
      </c>
      <c r="AA841" s="22" t="s">
        <v>55</v>
      </c>
      <c r="AB841" s="22" t="s">
        <v>55</v>
      </c>
      <c r="AC841" t="s">
        <v>60</v>
      </c>
      <c r="AD841">
        <v>1</v>
      </c>
      <c r="AF841" t="s">
        <v>24</v>
      </c>
      <c r="AG841">
        <v>10</v>
      </c>
      <c r="AH841" t="s">
        <v>17</v>
      </c>
      <c r="AI841" s="5" t="s">
        <v>55</v>
      </c>
      <c r="AJ841" s="5" t="s">
        <v>55</v>
      </c>
      <c r="AK841" s="32" t="s">
        <v>55</v>
      </c>
      <c r="AL841" s="22" t="s">
        <v>55</v>
      </c>
      <c r="AM841" s="32" t="s">
        <v>55</v>
      </c>
      <c r="AN841" s="32" t="s">
        <v>55</v>
      </c>
      <c r="AO841" s="22" t="str">
        <f t="shared" si="72"/>
        <v>One-Time gift on N/A basis charged on N/A Delayed start date of N/A ending on N/A</v>
      </c>
      <c r="AP841" t="s">
        <v>38</v>
      </c>
      <c r="AQ841" s="5" t="s">
        <v>64</v>
      </c>
      <c r="AR841" s="5" t="s">
        <v>181</v>
      </c>
      <c r="AS841" s="5" t="s">
        <v>64</v>
      </c>
      <c r="AT841" s="5"/>
      <c r="AU841" t="s">
        <v>38</v>
      </c>
      <c r="AV841" t="s">
        <v>38</v>
      </c>
      <c r="AW841" t="s">
        <v>38</v>
      </c>
      <c r="AX841" t="s">
        <v>90</v>
      </c>
      <c r="AY841" s="35" t="s">
        <v>3452</v>
      </c>
      <c r="AZ841" s="36" t="s">
        <v>3550</v>
      </c>
      <c r="BA841" s="36" t="s">
        <v>4533</v>
      </c>
      <c r="BB841" s="36" t="s">
        <v>6464</v>
      </c>
      <c r="BC841" s="37"/>
      <c r="BD841" s="36" t="s">
        <v>6465</v>
      </c>
      <c r="BE841" s="36" t="s">
        <v>5396</v>
      </c>
      <c r="BF841" t="s">
        <v>87</v>
      </c>
      <c r="BG841" s="39">
        <v>7828</v>
      </c>
      <c r="BH841" t="s">
        <v>53</v>
      </c>
      <c r="BI841" t="s">
        <v>221</v>
      </c>
      <c r="BJ841" s="5" t="s">
        <v>55</v>
      </c>
      <c r="BK841" t="s">
        <v>37</v>
      </c>
      <c r="BL841" t="s">
        <v>239</v>
      </c>
      <c r="BM841" t="s">
        <v>111</v>
      </c>
      <c r="BN841" t="s">
        <v>107</v>
      </c>
      <c r="BO841" t="s">
        <v>105</v>
      </c>
      <c r="BP841" s="4">
        <v>44188</v>
      </c>
      <c r="BQ841" s="5" t="s">
        <v>55</v>
      </c>
      <c r="BR841">
        <v>1234</v>
      </c>
      <c r="BS841" t="s">
        <v>176</v>
      </c>
      <c r="BT841">
        <v>30215</v>
      </c>
      <c r="BU841" t="s">
        <v>38</v>
      </c>
      <c r="BV841" t="s">
        <v>55</v>
      </c>
      <c r="BW841" s="5" t="s">
        <v>55</v>
      </c>
      <c r="BX841" s="22" t="s">
        <v>55</v>
      </c>
      <c r="BY841" s="5" t="s">
        <v>55</v>
      </c>
      <c r="BZ841" s="5" t="s">
        <v>55</v>
      </c>
      <c r="CA841" t="s">
        <v>37</v>
      </c>
      <c r="CB841" t="s">
        <v>37</v>
      </c>
      <c r="CC841" t="s">
        <v>55</v>
      </c>
    </row>
    <row r="842" spans="1:81" x14ac:dyDescent="0.2">
      <c r="A842" s="7" t="s">
        <v>37</v>
      </c>
      <c r="B842" t="s">
        <v>1105</v>
      </c>
      <c r="C842" t="s">
        <v>136</v>
      </c>
      <c r="D842" t="s">
        <v>166</v>
      </c>
      <c r="E842" t="str">
        <f t="shared" si="73"/>
        <v>Load Scenario 841 (Org#=1| Campus#=1, GiftType#=2, Fund#=1)</v>
      </c>
      <c r="F842" s="24" t="str">
        <f t="shared" si="74"/>
        <v>CampusName=Main Campus|GiftType=Donate| DonatePurchaseGoal=Donate|FundName= General Giving| CategoryName=</v>
      </c>
      <c r="G842" s="24" t="str">
        <f t="shared" si="75"/>
        <v>Load Scenario 841 (Org#=1| Campus#=1, GiftType#=2, Fund#=1) - Using 'Main Campus',  'Donate', using 'AmountCurrency' of '10', with a 'One-Time' transaction using a 'New Bank Account' payment type 'ach' with account 'NormalAccount' number '856667' Submit = 'Yes'</v>
      </c>
      <c r="H842" s="24" t="str">
        <f t="shared" si="76"/>
        <v>Environment= https://sg-dev-web.securegive.com/,  User= testing+841+load@securegive.com</v>
      </c>
      <c r="I842" s="34" t="s">
        <v>244</v>
      </c>
      <c r="J842" t="s">
        <v>272</v>
      </c>
      <c r="K842" s="34" t="s">
        <v>2598</v>
      </c>
      <c r="L842" t="s">
        <v>271</v>
      </c>
      <c r="M842" t="s">
        <v>55</v>
      </c>
      <c r="N842" t="s">
        <v>55</v>
      </c>
      <c r="O842" s="1" t="s">
        <v>92</v>
      </c>
      <c r="P842" t="s">
        <v>13</v>
      </c>
      <c r="Q842">
        <v>1</v>
      </c>
      <c r="R842" s="24">
        <v>1</v>
      </c>
      <c r="S842" s="7" t="s">
        <v>213</v>
      </c>
      <c r="T842" s="7">
        <v>2</v>
      </c>
      <c r="U842" s="7" t="s">
        <v>213</v>
      </c>
      <c r="V842" s="26" t="s">
        <v>55</v>
      </c>
      <c r="W842" s="22" t="s">
        <v>55</v>
      </c>
      <c r="X842" s="32" t="s">
        <v>55</v>
      </c>
      <c r="Y842" s="32" t="s">
        <v>55</v>
      </c>
      <c r="Z842" s="22" t="s">
        <v>55</v>
      </c>
      <c r="AA842" s="22" t="s">
        <v>55</v>
      </c>
      <c r="AB842" s="22" t="s">
        <v>55</v>
      </c>
      <c r="AC842" t="s">
        <v>60</v>
      </c>
      <c r="AD842">
        <v>1</v>
      </c>
      <c r="AF842" t="s">
        <v>24</v>
      </c>
      <c r="AG842">
        <v>10</v>
      </c>
      <c r="AH842" t="s">
        <v>17</v>
      </c>
      <c r="AI842" s="5" t="s">
        <v>55</v>
      </c>
      <c r="AJ842" s="5" t="s">
        <v>55</v>
      </c>
      <c r="AK842" s="32" t="s">
        <v>55</v>
      </c>
      <c r="AL842" s="22" t="s">
        <v>55</v>
      </c>
      <c r="AM842" s="32" t="s">
        <v>55</v>
      </c>
      <c r="AN842" s="32" t="s">
        <v>55</v>
      </c>
      <c r="AO842" s="22" t="str">
        <f t="shared" si="72"/>
        <v>One-Time gift on N/A basis charged on N/A Delayed start date of N/A ending on N/A</v>
      </c>
      <c r="AP842" t="s">
        <v>38</v>
      </c>
      <c r="AQ842" s="5" t="s">
        <v>64</v>
      </c>
      <c r="AR842" s="5" t="s">
        <v>181</v>
      </c>
      <c r="AS842" s="5" t="s">
        <v>64</v>
      </c>
      <c r="AT842" s="5"/>
      <c r="AU842" t="s">
        <v>38</v>
      </c>
      <c r="AV842" t="s">
        <v>38</v>
      </c>
      <c r="AW842" t="s">
        <v>38</v>
      </c>
      <c r="AX842" t="s">
        <v>90</v>
      </c>
      <c r="AY842" s="35" t="s">
        <v>3439</v>
      </c>
      <c r="AZ842" s="36" t="s">
        <v>3448</v>
      </c>
      <c r="BA842" s="36" t="s">
        <v>4534</v>
      </c>
      <c r="BB842" s="36" t="s">
        <v>6466</v>
      </c>
      <c r="BC842" s="37"/>
      <c r="BD842" s="36" t="s">
        <v>5205</v>
      </c>
      <c r="BE842" s="36" t="s">
        <v>5195</v>
      </c>
      <c r="BF842" t="s">
        <v>87</v>
      </c>
      <c r="BG842" s="39">
        <v>23108</v>
      </c>
      <c r="BH842" t="s">
        <v>126</v>
      </c>
      <c r="BI842" t="s">
        <v>221</v>
      </c>
      <c r="BJ842" s="5" t="s">
        <v>55</v>
      </c>
      <c r="BK842" s="5" t="s">
        <v>55</v>
      </c>
      <c r="BL842" t="s">
        <v>236</v>
      </c>
      <c r="BM842" t="s">
        <v>110</v>
      </c>
      <c r="BN842" t="s">
        <v>119</v>
      </c>
      <c r="BO842">
        <v>856667</v>
      </c>
      <c r="BP842" s="5" t="s">
        <v>55</v>
      </c>
      <c r="BQ842" s="5" t="s">
        <v>55</v>
      </c>
      <c r="BR842" s="5" t="s">
        <v>55</v>
      </c>
      <c r="BS842" s="5" t="s">
        <v>55</v>
      </c>
      <c r="BT842" s="5" t="s">
        <v>55</v>
      </c>
      <c r="BU842" s="5" t="s">
        <v>55</v>
      </c>
      <c r="BV842" t="s">
        <v>38</v>
      </c>
      <c r="BW842" t="s">
        <v>51</v>
      </c>
      <c r="BX842" s="6" t="s">
        <v>132</v>
      </c>
      <c r="BY842" t="s">
        <v>52</v>
      </c>
      <c r="BZ842" s="5" t="s">
        <v>131</v>
      </c>
      <c r="CA842" t="s">
        <v>38</v>
      </c>
      <c r="CB842" t="s">
        <v>37</v>
      </c>
      <c r="CC842" t="s">
        <v>215</v>
      </c>
    </row>
    <row r="843" spans="1:81" x14ac:dyDescent="0.2">
      <c r="A843" s="7" t="s">
        <v>37</v>
      </c>
      <c r="B843" t="s">
        <v>1106</v>
      </c>
      <c r="C843" t="s">
        <v>136</v>
      </c>
      <c r="D843" t="s">
        <v>166</v>
      </c>
      <c r="E843" t="str">
        <f t="shared" si="73"/>
        <v>Load Scenario 842 (Org#=1| Campus#=1, GiftType#=2, Fund#=1)</v>
      </c>
      <c r="F843" s="24" t="str">
        <f t="shared" si="74"/>
        <v>CampusName=Main Campus|GiftType=Donate| DonatePurchaseGoal=Donate|FundName= General Giving| CategoryName=</v>
      </c>
      <c r="G843" s="24" t="str">
        <f t="shared" si="75"/>
        <v>Load Scenario 842 (Org#=1| Campus#=1, GiftType#=2, Fund#=1) - Using 'Main Campus',  'Donate', using 'AmountCurrency' of '10', with a 'One-Time' transaction using a 'New Credit Card' payment type 'Visa' with account 'Visa_Personal' number '4111 1111 1111 1111' Submit = 'Yes'</v>
      </c>
      <c r="H843" s="24" t="str">
        <f t="shared" si="76"/>
        <v>Environment= https://sg-dev-web.securegive.com/,  User= testing+842+load@securegive.com</v>
      </c>
      <c r="I843" s="34" t="s">
        <v>244</v>
      </c>
      <c r="J843" t="s">
        <v>272</v>
      </c>
      <c r="K843" s="34" t="s">
        <v>2599</v>
      </c>
      <c r="L843" t="s">
        <v>271</v>
      </c>
      <c r="M843" t="s">
        <v>55</v>
      </c>
      <c r="N843" t="s">
        <v>55</v>
      </c>
      <c r="O843" s="1" t="s">
        <v>92</v>
      </c>
      <c r="P843" t="s">
        <v>13</v>
      </c>
      <c r="Q843">
        <v>1</v>
      </c>
      <c r="R843" s="24">
        <v>1</v>
      </c>
      <c r="S843" s="7" t="s">
        <v>213</v>
      </c>
      <c r="T843" s="7">
        <v>2</v>
      </c>
      <c r="U843" s="7" t="s">
        <v>213</v>
      </c>
      <c r="V843" s="26" t="s">
        <v>55</v>
      </c>
      <c r="W843" s="22" t="s">
        <v>55</v>
      </c>
      <c r="X843" s="32" t="s">
        <v>55</v>
      </c>
      <c r="Y843" s="32" t="s">
        <v>55</v>
      </c>
      <c r="Z843" s="22" t="s">
        <v>55</v>
      </c>
      <c r="AA843" s="22" t="s">
        <v>55</v>
      </c>
      <c r="AB843" s="22" t="s">
        <v>55</v>
      </c>
      <c r="AC843" t="s">
        <v>60</v>
      </c>
      <c r="AD843">
        <v>1</v>
      </c>
      <c r="AF843" t="s">
        <v>24</v>
      </c>
      <c r="AG843">
        <v>10</v>
      </c>
      <c r="AH843" t="s">
        <v>17</v>
      </c>
      <c r="AI843" s="5" t="s">
        <v>55</v>
      </c>
      <c r="AJ843" s="5" t="s">
        <v>55</v>
      </c>
      <c r="AK843" s="32" t="s">
        <v>55</v>
      </c>
      <c r="AL843" s="22" t="s">
        <v>55</v>
      </c>
      <c r="AM843" s="32" t="s">
        <v>55</v>
      </c>
      <c r="AN843" s="32" t="s">
        <v>55</v>
      </c>
      <c r="AO843" s="22" t="str">
        <f t="shared" ref="AO843:AO906" si="77">_xlfn.CONCAT(AH843," gift on ",AI843," basis charged on ",AJ843," Delayed start date of ",AL843," ending on ",AN843)</f>
        <v>One-Time gift on N/A basis charged on N/A Delayed start date of N/A ending on N/A</v>
      </c>
      <c r="AP843" t="s">
        <v>38</v>
      </c>
      <c r="AQ843" s="5" t="s">
        <v>64</v>
      </c>
      <c r="AR843" s="5" t="s">
        <v>181</v>
      </c>
      <c r="AS843" s="5" t="s">
        <v>64</v>
      </c>
      <c r="AT843" s="5"/>
      <c r="AU843" t="s">
        <v>38</v>
      </c>
      <c r="AV843" t="s">
        <v>38</v>
      </c>
      <c r="AW843" t="s">
        <v>38</v>
      </c>
      <c r="AX843" t="s">
        <v>90</v>
      </c>
      <c r="AY843" s="35" t="s">
        <v>3362</v>
      </c>
      <c r="AZ843" s="36" t="s">
        <v>3630</v>
      </c>
      <c r="BA843" s="36" t="s">
        <v>4535</v>
      </c>
      <c r="BB843" s="36" t="s">
        <v>6467</v>
      </c>
      <c r="BC843" s="37"/>
      <c r="BD843" s="36" t="s">
        <v>6468</v>
      </c>
      <c r="BE843" s="36" t="s">
        <v>5353</v>
      </c>
      <c r="BF843" t="s">
        <v>87</v>
      </c>
      <c r="BG843" s="39">
        <v>11145</v>
      </c>
      <c r="BH843" t="s">
        <v>53</v>
      </c>
      <c r="BI843" t="s">
        <v>221</v>
      </c>
      <c r="BJ843" s="5" t="s">
        <v>55</v>
      </c>
      <c r="BK843" t="s">
        <v>37</v>
      </c>
      <c r="BL843" t="s">
        <v>237</v>
      </c>
      <c r="BM843" t="s">
        <v>111</v>
      </c>
      <c r="BN843" t="s">
        <v>121</v>
      </c>
      <c r="BO843" t="s">
        <v>98</v>
      </c>
      <c r="BP843" s="4">
        <v>44188</v>
      </c>
      <c r="BQ843">
        <v>123</v>
      </c>
      <c r="BR843" s="5" t="s">
        <v>55</v>
      </c>
      <c r="BS843" t="s">
        <v>50</v>
      </c>
      <c r="BT843">
        <v>30215</v>
      </c>
      <c r="BU843" t="s">
        <v>38</v>
      </c>
      <c r="BV843" t="s">
        <v>38</v>
      </c>
      <c r="BW843" s="5" t="s">
        <v>55</v>
      </c>
      <c r="BX843" s="22" t="s">
        <v>55</v>
      </c>
      <c r="BY843" s="5" t="s">
        <v>55</v>
      </c>
      <c r="BZ843" s="5" t="s">
        <v>55</v>
      </c>
      <c r="CA843" t="s">
        <v>37</v>
      </c>
      <c r="CB843" t="s">
        <v>37</v>
      </c>
      <c r="CC843" t="s">
        <v>55</v>
      </c>
    </row>
    <row r="844" spans="1:81" ht="17" customHeight="1" x14ac:dyDescent="0.2">
      <c r="A844" s="7" t="s">
        <v>37</v>
      </c>
      <c r="B844" t="s">
        <v>1107</v>
      </c>
      <c r="C844" t="s">
        <v>136</v>
      </c>
      <c r="D844" t="s">
        <v>166</v>
      </c>
      <c r="E844" t="str">
        <f t="shared" ref="E844:E907" si="78">_xlfn.CONCAT(B844, " (Org#=",Q844, "| Campus#=",R844, ", GiftType#=",T844,", Fund#=",AD844,")")</f>
        <v>Load Scenario 843 (Org#=1| Campus#=1, GiftType#=2, Fund#=1)</v>
      </c>
      <c r="F844" s="24" t="str">
        <f t="shared" ref="F844:F907" si="79">_xlfn.CONCAT("CampusName=",P844, "|GiftType=",S844, "| DonatePurchaseGoal=",U844,"|FundName= ",AC844,"| CategoryName=",AE844)</f>
        <v>CampusName=Main Campus|GiftType=Donate| DonatePurchaseGoal=Donate|FundName= General Giving| CategoryName=</v>
      </c>
      <c r="G844" s="24" t="str">
        <f t="shared" ref="G844:G907" si="80">_xlfn.CONCAT(E844," - Using '",P844,"',  '", U844, "', using '", AF844, "' of '",AG844, "', with a '",AH844, "' transaction using a '",BH844, "' payment type '", BL844,"' with account '",BN844, "' number '",BO844, "' Submit = '",CB844,"'")</f>
        <v>Load Scenario 843 (Org#=1| Campus#=1, GiftType#=2, Fund#=1) - Using 'Main Campus',  'Donate', using 'AmountCurrency' of '10', with a 'One-Time' transaction using a 'New Credit Card' payment type 'Visa' with account 'Visa_Corporate_Purchase' number '4055 0111 1111 1111' Submit = 'Yes'</v>
      </c>
      <c r="H844" s="24" t="str">
        <f t="shared" ref="H844:H907" si="81">_xlfn.CONCAT("Environment= ",I844,",  User= ",K844)</f>
        <v>Environment= https://sg-dev-web.securegive.com/,  User= testing+843+load@securegive.com</v>
      </c>
      <c r="I844" s="34" t="s">
        <v>244</v>
      </c>
      <c r="J844" t="s">
        <v>272</v>
      </c>
      <c r="K844" s="34" t="s">
        <v>2600</v>
      </c>
      <c r="L844" t="s">
        <v>271</v>
      </c>
      <c r="M844" t="s">
        <v>55</v>
      </c>
      <c r="N844" t="s">
        <v>55</v>
      </c>
      <c r="O844" s="1" t="s">
        <v>92</v>
      </c>
      <c r="P844" t="s">
        <v>13</v>
      </c>
      <c r="Q844">
        <v>1</v>
      </c>
      <c r="R844" s="24">
        <v>1</v>
      </c>
      <c r="S844" s="7" t="s">
        <v>213</v>
      </c>
      <c r="T844" s="7">
        <v>2</v>
      </c>
      <c r="U844" s="7" t="s">
        <v>213</v>
      </c>
      <c r="V844" s="26" t="s">
        <v>55</v>
      </c>
      <c r="W844" s="22" t="s">
        <v>55</v>
      </c>
      <c r="X844" s="32" t="s">
        <v>55</v>
      </c>
      <c r="Y844" s="32" t="s">
        <v>55</v>
      </c>
      <c r="Z844" s="22" t="s">
        <v>55</v>
      </c>
      <c r="AA844" s="22" t="s">
        <v>55</v>
      </c>
      <c r="AB844" s="22" t="s">
        <v>55</v>
      </c>
      <c r="AC844" t="s">
        <v>60</v>
      </c>
      <c r="AD844">
        <v>1</v>
      </c>
      <c r="AF844" t="s">
        <v>24</v>
      </c>
      <c r="AG844">
        <v>10</v>
      </c>
      <c r="AH844" t="s">
        <v>17</v>
      </c>
      <c r="AI844" s="5" t="s">
        <v>55</v>
      </c>
      <c r="AJ844" s="5" t="s">
        <v>55</v>
      </c>
      <c r="AK844" s="32" t="s">
        <v>55</v>
      </c>
      <c r="AL844" s="22" t="s">
        <v>55</v>
      </c>
      <c r="AM844" s="32" t="s">
        <v>55</v>
      </c>
      <c r="AN844" s="32" t="s">
        <v>55</v>
      </c>
      <c r="AO844" s="22" t="str">
        <f t="shared" si="77"/>
        <v>One-Time gift on N/A basis charged on N/A Delayed start date of N/A ending on N/A</v>
      </c>
      <c r="AP844" t="s">
        <v>38</v>
      </c>
      <c r="AQ844" s="5" t="s">
        <v>64</v>
      </c>
      <c r="AR844" s="5" t="s">
        <v>181</v>
      </c>
      <c r="AS844" s="5" t="s">
        <v>64</v>
      </c>
      <c r="AT844" s="5"/>
      <c r="AU844" t="s">
        <v>38</v>
      </c>
      <c r="AV844" t="s">
        <v>38</v>
      </c>
      <c r="AW844" t="s">
        <v>38</v>
      </c>
      <c r="AX844" t="s">
        <v>90</v>
      </c>
      <c r="AY844" s="35" t="s">
        <v>3258</v>
      </c>
      <c r="AZ844" s="36" t="s">
        <v>3387</v>
      </c>
      <c r="BA844" s="36" t="s">
        <v>4536</v>
      </c>
      <c r="BB844" s="36" t="s">
        <v>6469</v>
      </c>
      <c r="BC844" s="37"/>
      <c r="BD844" s="36" t="s">
        <v>6470</v>
      </c>
      <c r="BE844" s="36" t="s">
        <v>5226</v>
      </c>
      <c r="BF844" t="s">
        <v>87</v>
      </c>
      <c r="BG844" s="39">
        <v>98398</v>
      </c>
      <c r="BH844" t="s">
        <v>53</v>
      </c>
      <c r="BI844" t="s">
        <v>221</v>
      </c>
      <c r="BJ844" s="5" t="s">
        <v>55</v>
      </c>
      <c r="BK844" t="s">
        <v>37</v>
      </c>
      <c r="BL844" t="s">
        <v>237</v>
      </c>
      <c r="BM844" t="s">
        <v>111</v>
      </c>
      <c r="BN844" t="s">
        <v>106</v>
      </c>
      <c r="BO844" t="s">
        <v>100</v>
      </c>
      <c r="BP844" s="4">
        <v>44188</v>
      </c>
      <c r="BQ844">
        <v>123</v>
      </c>
      <c r="BR844" s="5" t="s">
        <v>55</v>
      </c>
      <c r="BS844" t="s">
        <v>172</v>
      </c>
      <c r="BT844">
        <v>30215</v>
      </c>
      <c r="BU844" t="s">
        <v>38</v>
      </c>
      <c r="BV844" t="s">
        <v>38</v>
      </c>
      <c r="BW844" s="5" t="s">
        <v>55</v>
      </c>
      <c r="BX844" s="22" t="s">
        <v>55</v>
      </c>
      <c r="BY844" s="5" t="s">
        <v>55</v>
      </c>
      <c r="BZ844" s="5" t="s">
        <v>55</v>
      </c>
      <c r="CA844" t="s">
        <v>37</v>
      </c>
      <c r="CB844" t="s">
        <v>37</v>
      </c>
      <c r="CC844" t="s">
        <v>55</v>
      </c>
    </row>
    <row r="845" spans="1:81" x14ac:dyDescent="0.2">
      <c r="A845" s="7" t="s">
        <v>37</v>
      </c>
      <c r="B845" t="s">
        <v>1108</v>
      </c>
      <c r="C845" t="s">
        <v>136</v>
      </c>
      <c r="D845" t="s">
        <v>166</v>
      </c>
      <c r="E845" t="str">
        <f t="shared" si="78"/>
        <v>Load Scenario 844 (Org#=1| Campus#=1, GiftType#=2, Fund#=1)</v>
      </c>
      <c r="F845" s="24" t="str">
        <f t="shared" si="79"/>
        <v>CampusName=Main Campus|GiftType=Donate| DonatePurchaseGoal=Donate|FundName= General Giving| CategoryName=</v>
      </c>
      <c r="G845" s="24" t="str">
        <f t="shared" si="80"/>
        <v>Load Scenario 844 (Org#=1| Campus#=1, GiftType#=2, Fund#=1) - Using 'Main Campus',  'Donate', using 'AmountCurrency' of '14', with a 'One-Time' transaction using a 'New Credit Card' payment type 'Visa' with account 'Mastercard_Personal' number '5454 5454 5454 5454' Submit = 'Yes'</v>
      </c>
      <c r="H845" s="24" t="str">
        <f t="shared" si="81"/>
        <v>Environment= https://sg-dev-web.securegive.com/,  User= testing+844+load@securegive.com</v>
      </c>
      <c r="I845" s="34" t="s">
        <v>244</v>
      </c>
      <c r="J845" t="s">
        <v>272</v>
      </c>
      <c r="K845" s="34" t="s">
        <v>2601</v>
      </c>
      <c r="L845" t="s">
        <v>271</v>
      </c>
      <c r="M845" t="s">
        <v>55</v>
      </c>
      <c r="N845" t="s">
        <v>55</v>
      </c>
      <c r="O845" s="1" t="s">
        <v>92</v>
      </c>
      <c r="P845" t="s">
        <v>13</v>
      </c>
      <c r="Q845">
        <v>1</v>
      </c>
      <c r="R845" s="24">
        <v>1</v>
      </c>
      <c r="S845" s="7" t="s">
        <v>213</v>
      </c>
      <c r="T845" s="7">
        <v>2</v>
      </c>
      <c r="U845" s="7" t="s">
        <v>213</v>
      </c>
      <c r="V845" s="26" t="s">
        <v>55</v>
      </c>
      <c r="W845" s="22" t="s">
        <v>55</v>
      </c>
      <c r="X845" s="32" t="s">
        <v>55</v>
      </c>
      <c r="Y845" s="32" t="s">
        <v>55</v>
      </c>
      <c r="Z845" s="22" t="s">
        <v>55</v>
      </c>
      <c r="AA845" s="22" t="s">
        <v>55</v>
      </c>
      <c r="AB845" s="22" t="s">
        <v>55</v>
      </c>
      <c r="AC845" t="s">
        <v>60</v>
      </c>
      <c r="AD845">
        <v>1</v>
      </c>
      <c r="AF845" t="s">
        <v>24</v>
      </c>
      <c r="AG845">
        <v>14</v>
      </c>
      <c r="AH845" t="s">
        <v>17</v>
      </c>
      <c r="AI845" s="5" t="s">
        <v>55</v>
      </c>
      <c r="AJ845" s="5" t="s">
        <v>55</v>
      </c>
      <c r="AK845" s="32" t="s">
        <v>55</v>
      </c>
      <c r="AL845" s="22" t="s">
        <v>55</v>
      </c>
      <c r="AM845" s="32" t="s">
        <v>55</v>
      </c>
      <c r="AN845" s="32" t="s">
        <v>55</v>
      </c>
      <c r="AO845" s="22" t="str">
        <f t="shared" si="77"/>
        <v>One-Time gift on N/A basis charged on N/A Delayed start date of N/A ending on N/A</v>
      </c>
      <c r="AP845" t="s">
        <v>38</v>
      </c>
      <c r="AQ845" s="5" t="s">
        <v>64</v>
      </c>
      <c r="AR845" s="5" t="s">
        <v>181</v>
      </c>
      <c r="AS845" s="5" t="s">
        <v>64</v>
      </c>
      <c r="AT845" s="5"/>
      <c r="AU845" t="s">
        <v>38</v>
      </c>
      <c r="AV845" t="s">
        <v>38</v>
      </c>
      <c r="AW845" t="s">
        <v>38</v>
      </c>
      <c r="AX845" t="s">
        <v>90</v>
      </c>
      <c r="AY845" s="35" t="s">
        <v>3512</v>
      </c>
      <c r="AZ845" s="36" t="s">
        <v>3645</v>
      </c>
      <c r="BA845" s="36" t="s">
        <v>4537</v>
      </c>
      <c r="BB845" s="36" t="s">
        <v>6471</v>
      </c>
      <c r="BC845" s="37"/>
      <c r="BD845" s="36" t="s">
        <v>5805</v>
      </c>
      <c r="BE845" s="36" t="s">
        <v>86</v>
      </c>
      <c r="BF845" t="s">
        <v>87</v>
      </c>
      <c r="BG845" s="39">
        <v>11242</v>
      </c>
      <c r="BH845" t="s">
        <v>53</v>
      </c>
      <c r="BI845" t="s">
        <v>221</v>
      </c>
      <c r="BJ845" s="5" t="s">
        <v>55</v>
      </c>
      <c r="BK845" t="s">
        <v>37</v>
      </c>
      <c r="BL845" t="s">
        <v>237</v>
      </c>
      <c r="BM845" t="s">
        <v>111</v>
      </c>
      <c r="BN845" t="s">
        <v>122</v>
      </c>
      <c r="BO845" t="s">
        <v>101</v>
      </c>
      <c r="BP845" s="4">
        <v>44188</v>
      </c>
      <c r="BQ845">
        <v>123</v>
      </c>
      <c r="BR845" s="5" t="s">
        <v>55</v>
      </c>
      <c r="BS845" t="s">
        <v>173</v>
      </c>
      <c r="BT845">
        <v>30215</v>
      </c>
      <c r="BU845" t="s">
        <v>38</v>
      </c>
      <c r="BV845" t="s">
        <v>38</v>
      </c>
      <c r="BW845" s="5" t="s">
        <v>55</v>
      </c>
      <c r="BX845" s="22" t="s">
        <v>55</v>
      </c>
      <c r="BY845" s="5" t="s">
        <v>55</v>
      </c>
      <c r="BZ845" s="5" t="s">
        <v>55</v>
      </c>
      <c r="CA845" t="s">
        <v>38</v>
      </c>
      <c r="CB845" t="s">
        <v>37</v>
      </c>
      <c r="CC845" t="s">
        <v>55</v>
      </c>
    </row>
    <row r="846" spans="1:81" x14ac:dyDescent="0.2">
      <c r="A846" s="7" t="s">
        <v>37</v>
      </c>
      <c r="B846" t="s">
        <v>1109</v>
      </c>
      <c r="C846" t="s">
        <v>136</v>
      </c>
      <c r="D846" t="s">
        <v>166</v>
      </c>
      <c r="E846" t="str">
        <f t="shared" si="78"/>
        <v>Load Scenario 845 (Org#=1| Campus#=1, GiftType#=2, Fund#=1)</v>
      </c>
      <c r="F846" s="24" t="str">
        <f t="shared" si="79"/>
        <v>CampusName=Main Campus|GiftType=Donate| DonatePurchaseGoal=Donate|FundName= General Giving| CategoryName=</v>
      </c>
      <c r="G846" s="24" t="str">
        <f t="shared" si="80"/>
        <v>Load Scenario 845 (Org#=1| Campus#=1, GiftType#=2, Fund#=1) - Using 'Main Campus',  'Donate', using 'AmountCurrency' of '15', with a 'One-Time' transaction using a 'New Credit Card' payment type 'Mastercard' with account 'Mastercard_Corporate' number '5405 2222 2222 2226' Submit = 'Yes'</v>
      </c>
      <c r="H846" s="24" t="str">
        <f t="shared" si="81"/>
        <v>Environment= https://sg-dev-web.securegive.com/,  User= testing+845+load@securegive.com</v>
      </c>
      <c r="I846" s="34" t="s">
        <v>244</v>
      </c>
      <c r="J846" t="s">
        <v>272</v>
      </c>
      <c r="K846" s="34" t="s">
        <v>2602</v>
      </c>
      <c r="L846" t="s">
        <v>271</v>
      </c>
      <c r="M846" t="s">
        <v>55</v>
      </c>
      <c r="N846" t="s">
        <v>55</v>
      </c>
      <c r="O846" s="1" t="s">
        <v>92</v>
      </c>
      <c r="P846" t="s">
        <v>13</v>
      </c>
      <c r="Q846">
        <v>1</v>
      </c>
      <c r="R846" s="24">
        <v>1</v>
      </c>
      <c r="S846" s="7" t="s">
        <v>213</v>
      </c>
      <c r="T846" s="7">
        <v>2</v>
      </c>
      <c r="U846" s="7" t="s">
        <v>213</v>
      </c>
      <c r="V846" s="26" t="s">
        <v>55</v>
      </c>
      <c r="W846" s="22" t="s">
        <v>55</v>
      </c>
      <c r="X846" s="32" t="s">
        <v>55</v>
      </c>
      <c r="Y846" s="32" t="s">
        <v>55</v>
      </c>
      <c r="Z846" s="22" t="s">
        <v>55</v>
      </c>
      <c r="AA846" s="22" t="s">
        <v>55</v>
      </c>
      <c r="AB846" s="22" t="s">
        <v>55</v>
      </c>
      <c r="AC846" t="s">
        <v>60</v>
      </c>
      <c r="AD846">
        <v>1</v>
      </c>
      <c r="AF846" t="s">
        <v>24</v>
      </c>
      <c r="AG846">
        <v>15</v>
      </c>
      <c r="AH846" t="s">
        <v>17</v>
      </c>
      <c r="AI846" s="5" t="s">
        <v>55</v>
      </c>
      <c r="AJ846" s="5" t="s">
        <v>55</v>
      </c>
      <c r="AK846" s="32" t="s">
        <v>55</v>
      </c>
      <c r="AL846" s="22" t="s">
        <v>55</v>
      </c>
      <c r="AM846" s="32" t="s">
        <v>55</v>
      </c>
      <c r="AN846" s="32" t="s">
        <v>55</v>
      </c>
      <c r="AO846" s="22" t="str">
        <f t="shared" si="77"/>
        <v>One-Time gift on N/A basis charged on N/A Delayed start date of N/A ending on N/A</v>
      </c>
      <c r="AP846" t="s">
        <v>38</v>
      </c>
      <c r="AQ846" s="5" t="s">
        <v>64</v>
      </c>
      <c r="AR846" s="5" t="s">
        <v>181</v>
      </c>
      <c r="AS846" s="5" t="s">
        <v>64</v>
      </c>
      <c r="AT846" s="5"/>
      <c r="AU846" t="s">
        <v>38</v>
      </c>
      <c r="AV846" t="s">
        <v>38</v>
      </c>
      <c r="AW846" t="s">
        <v>38</v>
      </c>
      <c r="AX846" t="s">
        <v>90</v>
      </c>
      <c r="AY846" s="35" t="s">
        <v>3419</v>
      </c>
      <c r="AZ846" s="36" t="s">
        <v>3626</v>
      </c>
      <c r="BA846" s="36" t="s">
        <v>4538</v>
      </c>
      <c r="BB846" s="36" t="s">
        <v>6472</v>
      </c>
      <c r="BC846" s="37"/>
      <c r="BD846" s="36" t="s">
        <v>5748</v>
      </c>
      <c r="BE846" s="36" t="s">
        <v>5429</v>
      </c>
      <c r="BF846" t="s">
        <v>87</v>
      </c>
      <c r="BG846" s="39">
        <v>86065</v>
      </c>
      <c r="BH846" t="s">
        <v>53</v>
      </c>
      <c r="BI846" t="s">
        <v>221</v>
      </c>
      <c r="BJ846" s="5" t="s">
        <v>55</v>
      </c>
      <c r="BK846" t="s">
        <v>37</v>
      </c>
      <c r="BL846" t="s">
        <v>238</v>
      </c>
      <c r="BM846" t="s">
        <v>111</v>
      </c>
      <c r="BN846" t="s">
        <v>123</v>
      </c>
      <c r="BO846" t="s">
        <v>103</v>
      </c>
      <c r="BP846" s="4">
        <v>44188</v>
      </c>
      <c r="BQ846">
        <v>123</v>
      </c>
      <c r="BR846" s="5" t="s">
        <v>55</v>
      </c>
      <c r="BS846" t="s">
        <v>174</v>
      </c>
      <c r="BT846">
        <v>30215</v>
      </c>
      <c r="BU846" t="s">
        <v>38</v>
      </c>
      <c r="BV846" t="s">
        <v>38</v>
      </c>
      <c r="BW846" s="5" t="s">
        <v>55</v>
      </c>
      <c r="BX846" s="22" t="s">
        <v>55</v>
      </c>
      <c r="BY846" s="5" t="s">
        <v>55</v>
      </c>
      <c r="BZ846" s="5" t="s">
        <v>55</v>
      </c>
      <c r="CA846" t="s">
        <v>38</v>
      </c>
      <c r="CB846" t="s">
        <v>37</v>
      </c>
      <c r="CC846" t="s">
        <v>55</v>
      </c>
    </row>
    <row r="847" spans="1:81" x14ac:dyDescent="0.2">
      <c r="A847" s="7" t="s">
        <v>37</v>
      </c>
      <c r="B847" t="s">
        <v>1110</v>
      </c>
      <c r="C847" t="s">
        <v>136</v>
      </c>
      <c r="D847" t="s">
        <v>166</v>
      </c>
      <c r="E847" t="str">
        <f t="shared" si="78"/>
        <v>Load Scenario 846 (Org#=1| Campus#=1, GiftType#=2, Fund#=1)</v>
      </c>
      <c r="F847" s="24" t="str">
        <f t="shared" si="79"/>
        <v>CampusName=Main Campus|GiftType=Donate| DonatePurchaseGoal=Donate|FundName= General Giving| CategoryName=</v>
      </c>
      <c r="G847" s="24" t="str">
        <f t="shared" si="80"/>
        <v>Load Scenario 846 (Org#=1| Campus#=1, GiftType#=2, Fund#=1) - Using 'Main Campus',  'Donate', using 'AmountCurrency' of '16', with a 'One-Time' transaction using a 'New Credit Card' payment type 'Discover' with account 'Discover' number '6011 0009 9550 0000' Submit = 'Yes'</v>
      </c>
      <c r="H847" s="24" t="str">
        <f t="shared" si="81"/>
        <v>Environment= https://sg-dev-web.securegive.com/,  User= testing+846+load@securegive.com</v>
      </c>
      <c r="I847" s="34" t="s">
        <v>244</v>
      </c>
      <c r="J847" t="s">
        <v>272</v>
      </c>
      <c r="K847" s="34" t="s">
        <v>2603</v>
      </c>
      <c r="L847" t="s">
        <v>271</v>
      </c>
      <c r="M847" t="s">
        <v>55</v>
      </c>
      <c r="N847" t="s">
        <v>55</v>
      </c>
      <c r="O847" s="1" t="s">
        <v>92</v>
      </c>
      <c r="P847" t="s">
        <v>13</v>
      </c>
      <c r="Q847">
        <v>1</v>
      </c>
      <c r="R847" s="24">
        <v>1</v>
      </c>
      <c r="S847" s="7" t="s">
        <v>213</v>
      </c>
      <c r="T847" s="7">
        <v>2</v>
      </c>
      <c r="U847" s="7" t="s">
        <v>213</v>
      </c>
      <c r="V847" s="26" t="s">
        <v>55</v>
      </c>
      <c r="W847" s="22" t="s">
        <v>55</v>
      </c>
      <c r="X847" s="32" t="s">
        <v>55</v>
      </c>
      <c r="Y847" s="32" t="s">
        <v>55</v>
      </c>
      <c r="Z847" s="22" t="s">
        <v>55</v>
      </c>
      <c r="AA847" s="22" t="s">
        <v>55</v>
      </c>
      <c r="AB847" s="22" t="s">
        <v>55</v>
      </c>
      <c r="AC847" t="s">
        <v>60</v>
      </c>
      <c r="AD847">
        <v>1</v>
      </c>
      <c r="AF847" t="s">
        <v>24</v>
      </c>
      <c r="AG847">
        <v>16</v>
      </c>
      <c r="AH847" t="s">
        <v>17</v>
      </c>
      <c r="AI847" s="5" t="s">
        <v>55</v>
      </c>
      <c r="AJ847" s="5" t="s">
        <v>55</v>
      </c>
      <c r="AK847" s="32" t="s">
        <v>55</v>
      </c>
      <c r="AL847" s="22" t="s">
        <v>55</v>
      </c>
      <c r="AM847" s="32" t="s">
        <v>55</v>
      </c>
      <c r="AN847" s="32" t="s">
        <v>55</v>
      </c>
      <c r="AO847" s="22" t="str">
        <f t="shared" si="77"/>
        <v>One-Time gift on N/A basis charged on N/A Delayed start date of N/A ending on N/A</v>
      </c>
      <c r="AP847" t="s">
        <v>38</v>
      </c>
      <c r="AQ847" s="5" t="s">
        <v>64</v>
      </c>
      <c r="AR847" s="5" t="s">
        <v>181</v>
      </c>
      <c r="AS847" s="5" t="s">
        <v>64</v>
      </c>
      <c r="AT847" s="5"/>
      <c r="AU847" t="s">
        <v>38</v>
      </c>
      <c r="AV847" t="s">
        <v>38</v>
      </c>
      <c r="AW847" t="s">
        <v>38</v>
      </c>
      <c r="AX847" t="s">
        <v>90</v>
      </c>
      <c r="AY847" s="35" t="s">
        <v>3648</v>
      </c>
      <c r="AZ847" s="36" t="s">
        <v>3302</v>
      </c>
      <c r="BA847" s="36" t="s">
        <v>4539</v>
      </c>
      <c r="BB847" s="36" t="s">
        <v>6473</v>
      </c>
      <c r="BC847" s="37"/>
      <c r="BD847" s="36" t="s">
        <v>6220</v>
      </c>
      <c r="BE847" s="36" t="s">
        <v>5315</v>
      </c>
      <c r="BF847" t="s">
        <v>87</v>
      </c>
      <c r="BG847" s="39">
        <v>93834</v>
      </c>
      <c r="BH847" t="s">
        <v>53</v>
      </c>
      <c r="BI847" t="s">
        <v>221</v>
      </c>
      <c r="BJ847" s="5" t="s">
        <v>55</v>
      </c>
      <c r="BK847" t="s">
        <v>37</v>
      </c>
      <c r="BL847" t="s">
        <v>96</v>
      </c>
      <c r="BM847" t="s">
        <v>111</v>
      </c>
      <c r="BN847" t="s">
        <v>96</v>
      </c>
      <c r="BO847" t="s">
        <v>104</v>
      </c>
      <c r="BP847" s="4">
        <v>44188</v>
      </c>
      <c r="BQ847">
        <v>123</v>
      </c>
      <c r="BR847" s="5" t="s">
        <v>55</v>
      </c>
      <c r="BS847" t="s">
        <v>175</v>
      </c>
      <c r="BT847">
        <v>30215</v>
      </c>
      <c r="BU847" t="s">
        <v>38</v>
      </c>
      <c r="BV847" t="s">
        <v>38</v>
      </c>
      <c r="BW847" s="5" t="s">
        <v>55</v>
      </c>
      <c r="BX847" s="22" t="s">
        <v>55</v>
      </c>
      <c r="BY847" s="5" t="s">
        <v>55</v>
      </c>
      <c r="BZ847" s="5" t="s">
        <v>55</v>
      </c>
      <c r="CA847" t="s">
        <v>37</v>
      </c>
      <c r="CB847" t="s">
        <v>37</v>
      </c>
      <c r="CC847" t="s">
        <v>55</v>
      </c>
    </row>
    <row r="848" spans="1:81" x14ac:dyDescent="0.2">
      <c r="A848" s="7" t="s">
        <v>37</v>
      </c>
      <c r="B848" t="s">
        <v>1111</v>
      </c>
      <c r="C848" t="s">
        <v>136</v>
      </c>
      <c r="D848" t="s">
        <v>166</v>
      </c>
      <c r="E848" t="str">
        <f t="shared" si="78"/>
        <v>Load Scenario 847 (Org#=1| Campus#=1, GiftType#=2, Fund#=1)</v>
      </c>
      <c r="F848" s="24" t="str">
        <f t="shared" si="79"/>
        <v>CampusName=Main Campus|GiftType=Donate| DonatePurchaseGoal=Donate|FundName= General Giving| CategoryName=</v>
      </c>
      <c r="G848" s="24" t="str">
        <f t="shared" si="80"/>
        <v>Load Scenario 847 (Org#=1| Campus#=1, GiftType#=2, Fund#=1) - Using 'Main Campus',  'Donate', using 'AmountCurrency' of '10', with a 'One-Time' transaction using a 'New Credit Card' payment type 'Amex' with account 'American_Express' number '3714 496353 98431' Submit = 'Yes'</v>
      </c>
      <c r="H848" s="24" t="str">
        <f t="shared" si="81"/>
        <v>Environment= https://sg-dev-web.securegive.com/,  User= testing+847+load@securegive.com</v>
      </c>
      <c r="I848" s="34" t="s">
        <v>244</v>
      </c>
      <c r="J848" t="s">
        <v>272</v>
      </c>
      <c r="K848" s="34" t="s">
        <v>2604</v>
      </c>
      <c r="L848" t="s">
        <v>271</v>
      </c>
      <c r="M848" t="s">
        <v>55</v>
      </c>
      <c r="N848" t="s">
        <v>55</v>
      </c>
      <c r="O848" s="1" t="s">
        <v>92</v>
      </c>
      <c r="P848" t="s">
        <v>13</v>
      </c>
      <c r="Q848">
        <v>1</v>
      </c>
      <c r="R848" s="24">
        <v>1</v>
      </c>
      <c r="S848" s="7" t="s">
        <v>213</v>
      </c>
      <c r="T848" s="7">
        <v>2</v>
      </c>
      <c r="U848" s="7" t="s">
        <v>213</v>
      </c>
      <c r="V848" s="26" t="s">
        <v>55</v>
      </c>
      <c r="W848" s="22" t="s">
        <v>55</v>
      </c>
      <c r="X848" s="32" t="s">
        <v>55</v>
      </c>
      <c r="Y848" s="32" t="s">
        <v>55</v>
      </c>
      <c r="Z848" s="22" t="s">
        <v>55</v>
      </c>
      <c r="AA848" s="22" t="s">
        <v>55</v>
      </c>
      <c r="AB848" s="22" t="s">
        <v>55</v>
      </c>
      <c r="AC848" t="s">
        <v>60</v>
      </c>
      <c r="AD848">
        <v>1</v>
      </c>
      <c r="AF848" t="s">
        <v>24</v>
      </c>
      <c r="AG848">
        <v>10</v>
      </c>
      <c r="AH848" t="s">
        <v>17</v>
      </c>
      <c r="AI848" s="5" t="s">
        <v>55</v>
      </c>
      <c r="AJ848" s="5" t="s">
        <v>55</v>
      </c>
      <c r="AK848" s="32" t="s">
        <v>55</v>
      </c>
      <c r="AL848" s="22" t="s">
        <v>55</v>
      </c>
      <c r="AM848" s="32" t="s">
        <v>55</v>
      </c>
      <c r="AN848" s="32" t="s">
        <v>55</v>
      </c>
      <c r="AO848" s="22" t="str">
        <f t="shared" si="77"/>
        <v>One-Time gift on N/A basis charged on N/A Delayed start date of N/A ending on N/A</v>
      </c>
      <c r="AP848" t="s">
        <v>38</v>
      </c>
      <c r="AQ848" s="5" t="s">
        <v>64</v>
      </c>
      <c r="AR848" s="5" t="s">
        <v>181</v>
      </c>
      <c r="AS848" s="5" t="s">
        <v>64</v>
      </c>
      <c r="AT848" s="5"/>
      <c r="AU848" t="s">
        <v>38</v>
      </c>
      <c r="AV848" t="s">
        <v>38</v>
      </c>
      <c r="AW848" t="s">
        <v>38</v>
      </c>
      <c r="AX848" t="s">
        <v>90</v>
      </c>
      <c r="AY848" s="35" t="s">
        <v>3325</v>
      </c>
      <c r="AZ848" s="36" t="s">
        <v>3374</v>
      </c>
      <c r="BA848" s="36" t="s">
        <v>4540</v>
      </c>
      <c r="BB848" s="36" t="s">
        <v>6474</v>
      </c>
      <c r="BC848" s="37"/>
      <c r="BD848" s="36" t="s">
        <v>5828</v>
      </c>
      <c r="BE848" s="36" t="s">
        <v>5306</v>
      </c>
      <c r="BF848" t="s">
        <v>87</v>
      </c>
      <c r="BG848" s="39">
        <v>56174</v>
      </c>
      <c r="BH848" t="s">
        <v>53</v>
      </c>
      <c r="BI848" t="s">
        <v>221</v>
      </c>
      <c r="BJ848" s="5" t="s">
        <v>55</v>
      </c>
      <c r="BK848" t="s">
        <v>37</v>
      </c>
      <c r="BL848" t="s">
        <v>239</v>
      </c>
      <c r="BM848" t="s">
        <v>111</v>
      </c>
      <c r="BN848" t="s">
        <v>107</v>
      </c>
      <c r="BO848" t="s">
        <v>105</v>
      </c>
      <c r="BP848" s="4">
        <v>44188</v>
      </c>
      <c r="BQ848" s="5" t="s">
        <v>55</v>
      </c>
      <c r="BR848">
        <v>1234</v>
      </c>
      <c r="BS848" t="s">
        <v>176</v>
      </c>
      <c r="BT848">
        <v>30215</v>
      </c>
      <c r="BU848" t="s">
        <v>38</v>
      </c>
      <c r="BV848" t="s">
        <v>55</v>
      </c>
      <c r="BW848" s="5" t="s">
        <v>55</v>
      </c>
      <c r="BX848" s="22" t="s">
        <v>55</v>
      </c>
      <c r="BY848" s="5" t="s">
        <v>55</v>
      </c>
      <c r="BZ848" s="5" t="s">
        <v>55</v>
      </c>
      <c r="CA848" t="s">
        <v>37</v>
      </c>
      <c r="CB848" t="s">
        <v>37</v>
      </c>
      <c r="CC848" t="s">
        <v>55</v>
      </c>
    </row>
    <row r="849" spans="1:81" x14ac:dyDescent="0.2">
      <c r="A849" s="7" t="s">
        <v>37</v>
      </c>
      <c r="B849" t="s">
        <v>1112</v>
      </c>
      <c r="C849" t="s">
        <v>136</v>
      </c>
      <c r="D849" t="s">
        <v>166</v>
      </c>
      <c r="E849" t="str">
        <f t="shared" si="78"/>
        <v>Load Scenario 848 (Org#=1| Campus#=1, GiftType#=2, Fund#=1)</v>
      </c>
      <c r="F849" s="24" t="str">
        <f t="shared" si="79"/>
        <v>CampusName=Main Campus|GiftType=Donate| DonatePurchaseGoal=Donate|FundName= General Giving| CategoryName=</v>
      </c>
      <c r="G849" s="24" t="str">
        <f t="shared" si="80"/>
        <v>Load Scenario 848 (Org#=1| Campus#=1, GiftType#=2, Fund#=1) - Using 'Main Campus',  'Donate', using 'AmountCurrency' of '10', with a 'One-Time' transaction using a 'New Bank Account' payment type 'ach' with account 'NormalAccount' number '856667' Submit = 'Yes'</v>
      </c>
      <c r="H849" s="24" t="str">
        <f t="shared" si="81"/>
        <v>Environment= https://sg-dev-web.securegive.com/,  User= testing+848+load@securegive.com</v>
      </c>
      <c r="I849" s="34" t="s">
        <v>244</v>
      </c>
      <c r="J849" t="s">
        <v>272</v>
      </c>
      <c r="K849" s="34" t="s">
        <v>2605</v>
      </c>
      <c r="L849" t="s">
        <v>271</v>
      </c>
      <c r="M849" t="s">
        <v>55</v>
      </c>
      <c r="N849" t="s">
        <v>55</v>
      </c>
      <c r="O849" s="1" t="s">
        <v>92</v>
      </c>
      <c r="P849" t="s">
        <v>13</v>
      </c>
      <c r="Q849">
        <v>1</v>
      </c>
      <c r="R849" s="24">
        <v>1</v>
      </c>
      <c r="S849" s="7" t="s">
        <v>213</v>
      </c>
      <c r="T849" s="7">
        <v>2</v>
      </c>
      <c r="U849" s="7" t="s">
        <v>213</v>
      </c>
      <c r="V849" s="26" t="s">
        <v>55</v>
      </c>
      <c r="W849" s="22" t="s">
        <v>55</v>
      </c>
      <c r="X849" s="32" t="s">
        <v>55</v>
      </c>
      <c r="Y849" s="32" t="s">
        <v>55</v>
      </c>
      <c r="Z849" s="22" t="s">
        <v>55</v>
      </c>
      <c r="AA849" s="22" t="s">
        <v>55</v>
      </c>
      <c r="AB849" s="22" t="s">
        <v>55</v>
      </c>
      <c r="AC849" t="s">
        <v>60</v>
      </c>
      <c r="AD849">
        <v>1</v>
      </c>
      <c r="AF849" t="s">
        <v>24</v>
      </c>
      <c r="AG849">
        <v>10</v>
      </c>
      <c r="AH849" t="s">
        <v>17</v>
      </c>
      <c r="AI849" s="5" t="s">
        <v>55</v>
      </c>
      <c r="AJ849" s="5" t="s">
        <v>55</v>
      </c>
      <c r="AK849" s="32" t="s">
        <v>55</v>
      </c>
      <c r="AL849" s="22" t="s">
        <v>55</v>
      </c>
      <c r="AM849" s="32" t="s">
        <v>55</v>
      </c>
      <c r="AN849" s="32" t="s">
        <v>55</v>
      </c>
      <c r="AO849" s="22" t="str">
        <f t="shared" si="77"/>
        <v>One-Time gift on N/A basis charged on N/A Delayed start date of N/A ending on N/A</v>
      </c>
      <c r="AP849" t="s">
        <v>38</v>
      </c>
      <c r="AQ849" s="5" t="s">
        <v>64</v>
      </c>
      <c r="AR849" s="5" t="s">
        <v>181</v>
      </c>
      <c r="AS849" s="5" t="s">
        <v>64</v>
      </c>
      <c r="AT849" s="5"/>
      <c r="AU849" t="s">
        <v>38</v>
      </c>
      <c r="AV849" t="s">
        <v>38</v>
      </c>
      <c r="AW849" t="s">
        <v>38</v>
      </c>
      <c r="AX849" t="s">
        <v>90</v>
      </c>
      <c r="AY849" s="35" t="s">
        <v>3629</v>
      </c>
      <c r="AZ849" s="36" t="s">
        <v>3372</v>
      </c>
      <c r="BA849" s="36" t="s">
        <v>4541</v>
      </c>
      <c r="BB849" s="36" t="s">
        <v>6475</v>
      </c>
      <c r="BC849" s="37"/>
      <c r="BD849" s="36" t="s">
        <v>5848</v>
      </c>
      <c r="BE849" s="36" t="s">
        <v>5220</v>
      </c>
      <c r="BF849" t="s">
        <v>87</v>
      </c>
      <c r="BG849" s="39">
        <v>33269</v>
      </c>
      <c r="BH849" t="s">
        <v>126</v>
      </c>
      <c r="BI849" t="s">
        <v>221</v>
      </c>
      <c r="BJ849" s="5" t="s">
        <v>55</v>
      </c>
      <c r="BK849" s="5" t="s">
        <v>55</v>
      </c>
      <c r="BL849" t="s">
        <v>236</v>
      </c>
      <c r="BM849" t="s">
        <v>110</v>
      </c>
      <c r="BN849" t="s">
        <v>119</v>
      </c>
      <c r="BO849">
        <v>856667</v>
      </c>
      <c r="BP849" s="5" t="s">
        <v>55</v>
      </c>
      <c r="BQ849" s="5" t="s">
        <v>55</v>
      </c>
      <c r="BR849" s="5" t="s">
        <v>55</v>
      </c>
      <c r="BS849" s="5" t="s">
        <v>55</v>
      </c>
      <c r="BT849" s="5" t="s">
        <v>55</v>
      </c>
      <c r="BU849" s="5" t="s">
        <v>55</v>
      </c>
      <c r="BV849" t="s">
        <v>38</v>
      </c>
      <c r="BW849" t="s">
        <v>51</v>
      </c>
      <c r="BX849" s="6" t="s">
        <v>132</v>
      </c>
      <c r="BY849" t="s">
        <v>52</v>
      </c>
      <c r="BZ849" s="5" t="s">
        <v>131</v>
      </c>
      <c r="CA849" t="s">
        <v>38</v>
      </c>
      <c r="CB849" t="s">
        <v>37</v>
      </c>
      <c r="CC849" t="s">
        <v>215</v>
      </c>
    </row>
    <row r="850" spans="1:81" x14ac:dyDescent="0.2">
      <c r="A850" s="7" t="s">
        <v>37</v>
      </c>
      <c r="B850" t="s">
        <v>1113</v>
      </c>
      <c r="C850" t="s">
        <v>136</v>
      </c>
      <c r="D850" t="s">
        <v>166</v>
      </c>
      <c r="E850" t="str">
        <f t="shared" si="78"/>
        <v>Load Scenario 849 (Org#=1| Campus#=1, GiftType#=2, Fund#=1)</v>
      </c>
      <c r="F850" s="24" t="str">
        <f t="shared" si="79"/>
        <v>CampusName=Main Campus|GiftType=Donate| DonatePurchaseGoal=Donate|FundName= General Giving| CategoryName=</v>
      </c>
      <c r="G850" s="24" t="str">
        <f t="shared" si="80"/>
        <v>Load Scenario 849 (Org#=1| Campus#=1, GiftType#=2, Fund#=1) - Using 'Main Campus',  'Donate', using 'AmountCurrency' of '10', with a 'One-Time' transaction using a 'New Credit Card' payment type 'Visa' with account 'Visa_Personal' number '4111 1111 1111 1111' Submit = 'Yes'</v>
      </c>
      <c r="H850" s="24" t="str">
        <f t="shared" si="81"/>
        <v>Environment= https://sg-dev-web.securegive.com/,  User= testing+849+load@securegive.com</v>
      </c>
      <c r="I850" s="34" t="s">
        <v>244</v>
      </c>
      <c r="J850" t="s">
        <v>272</v>
      </c>
      <c r="K850" s="34" t="s">
        <v>2606</v>
      </c>
      <c r="L850" t="s">
        <v>271</v>
      </c>
      <c r="M850" t="s">
        <v>55</v>
      </c>
      <c r="N850" t="s">
        <v>55</v>
      </c>
      <c r="O850" s="1" t="s">
        <v>92</v>
      </c>
      <c r="P850" t="s">
        <v>13</v>
      </c>
      <c r="Q850">
        <v>1</v>
      </c>
      <c r="R850" s="24">
        <v>1</v>
      </c>
      <c r="S850" s="7" t="s">
        <v>213</v>
      </c>
      <c r="T850" s="7">
        <v>2</v>
      </c>
      <c r="U850" s="7" t="s">
        <v>213</v>
      </c>
      <c r="V850" s="26" t="s">
        <v>55</v>
      </c>
      <c r="W850" s="22" t="s">
        <v>55</v>
      </c>
      <c r="X850" s="32" t="s">
        <v>55</v>
      </c>
      <c r="Y850" s="32" t="s">
        <v>55</v>
      </c>
      <c r="Z850" s="22" t="s">
        <v>55</v>
      </c>
      <c r="AA850" s="22" t="s">
        <v>55</v>
      </c>
      <c r="AB850" s="22" t="s">
        <v>55</v>
      </c>
      <c r="AC850" t="s">
        <v>60</v>
      </c>
      <c r="AD850">
        <v>1</v>
      </c>
      <c r="AF850" t="s">
        <v>24</v>
      </c>
      <c r="AG850">
        <v>10</v>
      </c>
      <c r="AH850" t="s">
        <v>17</v>
      </c>
      <c r="AI850" s="5" t="s">
        <v>55</v>
      </c>
      <c r="AJ850" s="5" t="s">
        <v>55</v>
      </c>
      <c r="AK850" s="32" t="s">
        <v>55</v>
      </c>
      <c r="AL850" s="22" t="s">
        <v>55</v>
      </c>
      <c r="AM850" s="32" t="s">
        <v>55</v>
      </c>
      <c r="AN850" s="32" t="s">
        <v>55</v>
      </c>
      <c r="AO850" s="22" t="str">
        <f t="shared" si="77"/>
        <v>One-Time gift on N/A basis charged on N/A Delayed start date of N/A ending on N/A</v>
      </c>
      <c r="AP850" t="s">
        <v>38</v>
      </c>
      <c r="AQ850" s="5" t="s">
        <v>64</v>
      </c>
      <c r="AR850" s="5" t="s">
        <v>181</v>
      </c>
      <c r="AS850" s="5" t="s">
        <v>64</v>
      </c>
      <c r="AT850" s="5"/>
      <c r="AU850" t="s">
        <v>38</v>
      </c>
      <c r="AV850" t="s">
        <v>38</v>
      </c>
      <c r="AW850" t="s">
        <v>38</v>
      </c>
      <c r="AX850" t="s">
        <v>90</v>
      </c>
      <c r="AY850" s="35" t="s">
        <v>3343</v>
      </c>
      <c r="AZ850" s="36" t="s">
        <v>3333</v>
      </c>
      <c r="BA850" s="36" t="s">
        <v>4542</v>
      </c>
      <c r="BB850" s="36" t="s">
        <v>6476</v>
      </c>
      <c r="BC850" s="37"/>
      <c r="BD850" s="36" t="s">
        <v>5510</v>
      </c>
      <c r="BE850" s="36" t="s">
        <v>5329</v>
      </c>
      <c r="BF850" t="s">
        <v>87</v>
      </c>
      <c r="BG850" s="39">
        <v>92951</v>
      </c>
      <c r="BH850" t="s">
        <v>53</v>
      </c>
      <c r="BI850" t="s">
        <v>221</v>
      </c>
      <c r="BJ850" s="5" t="s">
        <v>55</v>
      </c>
      <c r="BK850" t="s">
        <v>37</v>
      </c>
      <c r="BL850" t="s">
        <v>237</v>
      </c>
      <c r="BM850" t="s">
        <v>111</v>
      </c>
      <c r="BN850" t="s">
        <v>121</v>
      </c>
      <c r="BO850" t="s">
        <v>98</v>
      </c>
      <c r="BP850" s="4">
        <v>44188</v>
      </c>
      <c r="BQ850">
        <v>123</v>
      </c>
      <c r="BR850" s="5" t="s">
        <v>55</v>
      </c>
      <c r="BS850" t="s">
        <v>50</v>
      </c>
      <c r="BT850">
        <v>30215</v>
      </c>
      <c r="BU850" t="s">
        <v>38</v>
      </c>
      <c r="BV850" t="s">
        <v>38</v>
      </c>
      <c r="BW850" s="5" t="s">
        <v>55</v>
      </c>
      <c r="BX850" s="22" t="s">
        <v>55</v>
      </c>
      <c r="BY850" s="5" t="s">
        <v>55</v>
      </c>
      <c r="BZ850" s="5" t="s">
        <v>55</v>
      </c>
      <c r="CA850" t="s">
        <v>37</v>
      </c>
      <c r="CB850" t="s">
        <v>37</v>
      </c>
      <c r="CC850" t="s">
        <v>55</v>
      </c>
    </row>
    <row r="851" spans="1:81" ht="17" customHeight="1" x14ac:dyDescent="0.2">
      <c r="A851" s="7" t="s">
        <v>37</v>
      </c>
      <c r="B851" t="s">
        <v>1114</v>
      </c>
      <c r="C851" t="s">
        <v>136</v>
      </c>
      <c r="D851" t="s">
        <v>166</v>
      </c>
      <c r="E851" t="str">
        <f t="shared" si="78"/>
        <v>Load Scenario 850 (Org#=1| Campus#=1, GiftType#=2, Fund#=1)</v>
      </c>
      <c r="F851" s="24" t="str">
        <f t="shared" si="79"/>
        <v>CampusName=Main Campus|GiftType=Donate| DonatePurchaseGoal=Donate|FundName= General Giving| CategoryName=</v>
      </c>
      <c r="G851" s="24" t="str">
        <f t="shared" si="80"/>
        <v>Load Scenario 850 (Org#=1| Campus#=1, GiftType#=2, Fund#=1) - Using 'Main Campus',  'Donate', using 'AmountCurrency' of '10', with a 'One-Time' transaction using a 'New Credit Card' payment type 'Visa' with account 'Visa_Corporate_Purchase' number '4055 0111 1111 1111' Submit = 'Yes'</v>
      </c>
      <c r="H851" s="24" t="str">
        <f t="shared" si="81"/>
        <v>Environment= https://sg-dev-web.securegive.com/,  User= testing+850+load@securegive.com</v>
      </c>
      <c r="I851" s="34" t="s">
        <v>244</v>
      </c>
      <c r="J851" t="s">
        <v>272</v>
      </c>
      <c r="K851" s="34" t="s">
        <v>2607</v>
      </c>
      <c r="L851" t="s">
        <v>271</v>
      </c>
      <c r="M851" t="s">
        <v>55</v>
      </c>
      <c r="N851" t="s">
        <v>55</v>
      </c>
      <c r="O851" s="1" t="s">
        <v>92</v>
      </c>
      <c r="P851" t="s">
        <v>13</v>
      </c>
      <c r="Q851">
        <v>1</v>
      </c>
      <c r="R851" s="24">
        <v>1</v>
      </c>
      <c r="S851" s="7" t="s">
        <v>213</v>
      </c>
      <c r="T851" s="7">
        <v>2</v>
      </c>
      <c r="U851" s="7" t="s">
        <v>213</v>
      </c>
      <c r="V851" s="26" t="s">
        <v>55</v>
      </c>
      <c r="W851" s="22" t="s">
        <v>55</v>
      </c>
      <c r="X851" s="32" t="s">
        <v>55</v>
      </c>
      <c r="Y851" s="32" t="s">
        <v>55</v>
      </c>
      <c r="Z851" s="22" t="s">
        <v>55</v>
      </c>
      <c r="AA851" s="22" t="s">
        <v>55</v>
      </c>
      <c r="AB851" s="22" t="s">
        <v>55</v>
      </c>
      <c r="AC851" t="s">
        <v>60</v>
      </c>
      <c r="AD851">
        <v>1</v>
      </c>
      <c r="AF851" t="s">
        <v>24</v>
      </c>
      <c r="AG851">
        <v>10</v>
      </c>
      <c r="AH851" t="s">
        <v>17</v>
      </c>
      <c r="AI851" s="5" t="s">
        <v>55</v>
      </c>
      <c r="AJ851" s="5" t="s">
        <v>55</v>
      </c>
      <c r="AK851" s="32" t="s">
        <v>55</v>
      </c>
      <c r="AL851" s="22" t="s">
        <v>55</v>
      </c>
      <c r="AM851" s="32" t="s">
        <v>55</v>
      </c>
      <c r="AN851" s="32" t="s">
        <v>55</v>
      </c>
      <c r="AO851" s="22" t="str">
        <f t="shared" si="77"/>
        <v>One-Time gift on N/A basis charged on N/A Delayed start date of N/A ending on N/A</v>
      </c>
      <c r="AP851" t="s">
        <v>38</v>
      </c>
      <c r="AQ851" s="5" t="s">
        <v>64</v>
      </c>
      <c r="AR851" s="5" t="s">
        <v>181</v>
      </c>
      <c r="AS851" s="5" t="s">
        <v>64</v>
      </c>
      <c r="AT851" s="5"/>
      <c r="AU851" t="s">
        <v>38</v>
      </c>
      <c r="AV851" t="s">
        <v>38</v>
      </c>
      <c r="AW851" t="s">
        <v>38</v>
      </c>
      <c r="AX851" t="s">
        <v>90</v>
      </c>
      <c r="AY851" s="35" t="s">
        <v>3549</v>
      </c>
      <c r="AZ851" s="36" t="s">
        <v>3404</v>
      </c>
      <c r="BA851" s="36" t="s">
        <v>4543</v>
      </c>
      <c r="BB851" s="36" t="s">
        <v>6477</v>
      </c>
      <c r="BC851" s="37"/>
      <c r="BD851" s="36" t="s">
        <v>5746</v>
      </c>
      <c r="BE851" s="36" t="s">
        <v>5236</v>
      </c>
      <c r="BF851" t="s">
        <v>87</v>
      </c>
      <c r="BG851" s="39">
        <v>57818</v>
      </c>
      <c r="BH851" t="s">
        <v>53</v>
      </c>
      <c r="BI851" t="s">
        <v>221</v>
      </c>
      <c r="BJ851" s="5" t="s">
        <v>55</v>
      </c>
      <c r="BK851" t="s">
        <v>37</v>
      </c>
      <c r="BL851" t="s">
        <v>237</v>
      </c>
      <c r="BM851" t="s">
        <v>111</v>
      </c>
      <c r="BN851" t="s">
        <v>106</v>
      </c>
      <c r="BO851" t="s">
        <v>100</v>
      </c>
      <c r="BP851" s="4">
        <v>44188</v>
      </c>
      <c r="BQ851">
        <v>123</v>
      </c>
      <c r="BR851" s="5" t="s">
        <v>55</v>
      </c>
      <c r="BS851" t="s">
        <v>172</v>
      </c>
      <c r="BT851">
        <v>30215</v>
      </c>
      <c r="BU851" t="s">
        <v>38</v>
      </c>
      <c r="BV851" t="s">
        <v>38</v>
      </c>
      <c r="BW851" s="5" t="s">
        <v>55</v>
      </c>
      <c r="BX851" s="22" t="s">
        <v>55</v>
      </c>
      <c r="BY851" s="5" t="s">
        <v>55</v>
      </c>
      <c r="BZ851" s="5" t="s">
        <v>55</v>
      </c>
      <c r="CA851" t="s">
        <v>37</v>
      </c>
      <c r="CB851" t="s">
        <v>37</v>
      </c>
      <c r="CC851" t="s">
        <v>55</v>
      </c>
    </row>
    <row r="852" spans="1:81" x14ac:dyDescent="0.2">
      <c r="A852" s="7" t="s">
        <v>37</v>
      </c>
      <c r="B852" t="s">
        <v>1115</v>
      </c>
      <c r="C852" t="s">
        <v>136</v>
      </c>
      <c r="D852" t="s">
        <v>166</v>
      </c>
      <c r="E852" t="str">
        <f t="shared" si="78"/>
        <v>Load Scenario 851 (Org#=1| Campus#=1, GiftType#=2, Fund#=1)</v>
      </c>
      <c r="F852" s="24" t="str">
        <f t="shared" si="79"/>
        <v>CampusName=Main Campus|GiftType=Donate| DonatePurchaseGoal=Donate|FundName= General Giving| CategoryName=</v>
      </c>
      <c r="G852" s="24" t="str">
        <f t="shared" si="80"/>
        <v>Load Scenario 851 (Org#=1| Campus#=1, GiftType#=2, Fund#=1) - Using 'Main Campus',  'Donate', using 'AmountCurrency' of '14', with a 'One-Time' transaction using a 'New Credit Card' payment type 'Visa' with account 'Mastercard_Personal' number '5454 5454 5454 5454' Submit = 'Yes'</v>
      </c>
      <c r="H852" s="24" t="str">
        <f t="shared" si="81"/>
        <v>Environment= https://sg-dev-web.securegive.com/,  User= testing+851+load@securegive.com</v>
      </c>
      <c r="I852" s="34" t="s">
        <v>244</v>
      </c>
      <c r="J852" t="s">
        <v>272</v>
      </c>
      <c r="K852" s="34" t="s">
        <v>2608</v>
      </c>
      <c r="L852" t="s">
        <v>271</v>
      </c>
      <c r="M852" t="s">
        <v>55</v>
      </c>
      <c r="N852" t="s">
        <v>55</v>
      </c>
      <c r="O852" s="1" t="s">
        <v>92</v>
      </c>
      <c r="P852" t="s">
        <v>13</v>
      </c>
      <c r="Q852">
        <v>1</v>
      </c>
      <c r="R852" s="24">
        <v>1</v>
      </c>
      <c r="S852" s="7" t="s">
        <v>213</v>
      </c>
      <c r="T852" s="7">
        <v>2</v>
      </c>
      <c r="U852" s="7" t="s">
        <v>213</v>
      </c>
      <c r="V852" s="26" t="s">
        <v>55</v>
      </c>
      <c r="W852" s="22" t="s">
        <v>55</v>
      </c>
      <c r="X852" s="32" t="s">
        <v>55</v>
      </c>
      <c r="Y852" s="32" t="s">
        <v>55</v>
      </c>
      <c r="Z852" s="22" t="s">
        <v>55</v>
      </c>
      <c r="AA852" s="22" t="s">
        <v>55</v>
      </c>
      <c r="AB852" s="22" t="s">
        <v>55</v>
      </c>
      <c r="AC852" t="s">
        <v>60</v>
      </c>
      <c r="AD852">
        <v>1</v>
      </c>
      <c r="AF852" t="s">
        <v>24</v>
      </c>
      <c r="AG852">
        <v>14</v>
      </c>
      <c r="AH852" t="s">
        <v>17</v>
      </c>
      <c r="AI852" s="5" t="s">
        <v>55</v>
      </c>
      <c r="AJ852" s="5" t="s">
        <v>55</v>
      </c>
      <c r="AK852" s="32" t="s">
        <v>55</v>
      </c>
      <c r="AL852" s="22" t="s">
        <v>55</v>
      </c>
      <c r="AM852" s="32" t="s">
        <v>55</v>
      </c>
      <c r="AN852" s="32" t="s">
        <v>55</v>
      </c>
      <c r="AO852" s="22" t="str">
        <f t="shared" si="77"/>
        <v>One-Time gift on N/A basis charged on N/A Delayed start date of N/A ending on N/A</v>
      </c>
      <c r="AP852" t="s">
        <v>38</v>
      </c>
      <c r="AQ852" s="5" t="s">
        <v>64</v>
      </c>
      <c r="AR852" s="5" t="s">
        <v>181</v>
      </c>
      <c r="AS852" s="5" t="s">
        <v>64</v>
      </c>
      <c r="AT852" s="5"/>
      <c r="AU852" t="s">
        <v>38</v>
      </c>
      <c r="AV852" t="s">
        <v>38</v>
      </c>
      <c r="AW852" t="s">
        <v>38</v>
      </c>
      <c r="AX852" t="s">
        <v>90</v>
      </c>
      <c r="AY852" s="35" t="s">
        <v>3419</v>
      </c>
      <c r="AZ852" s="36" t="s">
        <v>3408</v>
      </c>
      <c r="BA852" s="36" t="s">
        <v>4544</v>
      </c>
      <c r="BB852" s="36" t="s">
        <v>6478</v>
      </c>
      <c r="BC852" s="37"/>
      <c r="BD852" s="36" t="s">
        <v>6428</v>
      </c>
      <c r="BE852" s="36" t="s">
        <v>5214</v>
      </c>
      <c r="BF852" t="s">
        <v>87</v>
      </c>
      <c r="BG852" s="39">
        <v>90345</v>
      </c>
      <c r="BH852" t="s">
        <v>53</v>
      </c>
      <c r="BI852" t="s">
        <v>221</v>
      </c>
      <c r="BJ852" s="5" t="s">
        <v>55</v>
      </c>
      <c r="BK852" t="s">
        <v>37</v>
      </c>
      <c r="BL852" t="s">
        <v>237</v>
      </c>
      <c r="BM852" t="s">
        <v>111</v>
      </c>
      <c r="BN852" t="s">
        <v>122</v>
      </c>
      <c r="BO852" t="s">
        <v>101</v>
      </c>
      <c r="BP852" s="4">
        <v>44188</v>
      </c>
      <c r="BQ852">
        <v>123</v>
      </c>
      <c r="BR852" s="5" t="s">
        <v>55</v>
      </c>
      <c r="BS852" t="s">
        <v>173</v>
      </c>
      <c r="BT852">
        <v>30215</v>
      </c>
      <c r="BU852" t="s">
        <v>38</v>
      </c>
      <c r="BV852" t="s">
        <v>38</v>
      </c>
      <c r="BW852" s="5" t="s">
        <v>55</v>
      </c>
      <c r="BX852" s="22" t="s">
        <v>55</v>
      </c>
      <c r="BY852" s="5" t="s">
        <v>55</v>
      </c>
      <c r="BZ852" s="5" t="s">
        <v>55</v>
      </c>
      <c r="CA852" t="s">
        <v>38</v>
      </c>
      <c r="CB852" t="s">
        <v>37</v>
      </c>
      <c r="CC852" t="s">
        <v>55</v>
      </c>
    </row>
    <row r="853" spans="1:81" x14ac:dyDescent="0.2">
      <c r="A853" s="7" t="s">
        <v>37</v>
      </c>
      <c r="B853" t="s">
        <v>1116</v>
      </c>
      <c r="C853" t="s">
        <v>136</v>
      </c>
      <c r="D853" t="s">
        <v>166</v>
      </c>
      <c r="E853" t="str">
        <f t="shared" si="78"/>
        <v>Load Scenario 852 (Org#=1| Campus#=1, GiftType#=2, Fund#=1)</v>
      </c>
      <c r="F853" s="24" t="str">
        <f t="shared" si="79"/>
        <v>CampusName=Main Campus|GiftType=Donate| DonatePurchaseGoal=Donate|FundName= General Giving| CategoryName=</v>
      </c>
      <c r="G853" s="24" t="str">
        <f t="shared" si="80"/>
        <v>Load Scenario 852 (Org#=1| Campus#=1, GiftType#=2, Fund#=1) - Using 'Main Campus',  'Donate', using 'AmountCurrency' of '15', with a 'One-Time' transaction using a 'New Credit Card' payment type 'Mastercard' with account 'Mastercard_Corporate' number '5405 2222 2222 2226' Submit = 'Yes'</v>
      </c>
      <c r="H853" s="24" t="str">
        <f t="shared" si="81"/>
        <v>Environment= https://sg-dev-web.securegive.com/,  User= testing+852+load@securegive.com</v>
      </c>
      <c r="I853" s="34" t="s">
        <v>244</v>
      </c>
      <c r="J853" t="s">
        <v>272</v>
      </c>
      <c r="K853" s="34" t="s">
        <v>2609</v>
      </c>
      <c r="L853" t="s">
        <v>271</v>
      </c>
      <c r="M853" t="s">
        <v>55</v>
      </c>
      <c r="N853" t="s">
        <v>55</v>
      </c>
      <c r="O853" s="1" t="s">
        <v>92</v>
      </c>
      <c r="P853" t="s">
        <v>13</v>
      </c>
      <c r="Q853">
        <v>1</v>
      </c>
      <c r="R853" s="24">
        <v>1</v>
      </c>
      <c r="S853" s="7" t="s">
        <v>213</v>
      </c>
      <c r="T853" s="7">
        <v>2</v>
      </c>
      <c r="U853" s="7" t="s">
        <v>213</v>
      </c>
      <c r="V853" s="26" t="s">
        <v>55</v>
      </c>
      <c r="W853" s="22" t="s">
        <v>55</v>
      </c>
      <c r="X853" s="32" t="s">
        <v>55</v>
      </c>
      <c r="Y853" s="32" t="s">
        <v>55</v>
      </c>
      <c r="Z853" s="22" t="s">
        <v>55</v>
      </c>
      <c r="AA853" s="22" t="s">
        <v>55</v>
      </c>
      <c r="AB853" s="22" t="s">
        <v>55</v>
      </c>
      <c r="AC853" t="s">
        <v>60</v>
      </c>
      <c r="AD853">
        <v>1</v>
      </c>
      <c r="AF853" t="s">
        <v>24</v>
      </c>
      <c r="AG853">
        <v>15</v>
      </c>
      <c r="AH853" t="s">
        <v>17</v>
      </c>
      <c r="AI853" s="5" t="s">
        <v>55</v>
      </c>
      <c r="AJ853" s="5" t="s">
        <v>55</v>
      </c>
      <c r="AK853" s="32" t="s">
        <v>55</v>
      </c>
      <c r="AL853" s="22" t="s">
        <v>55</v>
      </c>
      <c r="AM853" s="32" t="s">
        <v>55</v>
      </c>
      <c r="AN853" s="32" t="s">
        <v>55</v>
      </c>
      <c r="AO853" s="22" t="str">
        <f t="shared" si="77"/>
        <v>One-Time gift on N/A basis charged on N/A Delayed start date of N/A ending on N/A</v>
      </c>
      <c r="AP853" t="s">
        <v>38</v>
      </c>
      <c r="AQ853" s="5" t="s">
        <v>64</v>
      </c>
      <c r="AR853" s="5" t="s">
        <v>181</v>
      </c>
      <c r="AS853" s="5" t="s">
        <v>64</v>
      </c>
      <c r="AT853" s="5"/>
      <c r="AU853" t="s">
        <v>38</v>
      </c>
      <c r="AV853" t="s">
        <v>38</v>
      </c>
      <c r="AW853" t="s">
        <v>38</v>
      </c>
      <c r="AX853" t="s">
        <v>90</v>
      </c>
      <c r="AY853" s="35" t="s">
        <v>3360</v>
      </c>
      <c r="AZ853" s="36" t="s">
        <v>3469</v>
      </c>
      <c r="BA853" s="36" t="s">
        <v>4545</v>
      </c>
      <c r="BB853" s="36" t="s">
        <v>6479</v>
      </c>
      <c r="BC853" s="37"/>
      <c r="BD853" s="36" t="s">
        <v>5848</v>
      </c>
      <c r="BE853" s="36" t="s">
        <v>5226</v>
      </c>
      <c r="BF853" t="s">
        <v>87</v>
      </c>
      <c r="BG853" s="39">
        <v>33599</v>
      </c>
      <c r="BH853" t="s">
        <v>53</v>
      </c>
      <c r="BI853" t="s">
        <v>221</v>
      </c>
      <c r="BJ853" s="5" t="s">
        <v>55</v>
      </c>
      <c r="BK853" t="s">
        <v>37</v>
      </c>
      <c r="BL853" t="s">
        <v>238</v>
      </c>
      <c r="BM853" t="s">
        <v>111</v>
      </c>
      <c r="BN853" t="s">
        <v>123</v>
      </c>
      <c r="BO853" t="s">
        <v>103</v>
      </c>
      <c r="BP853" s="4">
        <v>44188</v>
      </c>
      <c r="BQ853">
        <v>123</v>
      </c>
      <c r="BR853" s="5" t="s">
        <v>55</v>
      </c>
      <c r="BS853" t="s">
        <v>174</v>
      </c>
      <c r="BT853">
        <v>30215</v>
      </c>
      <c r="BU853" t="s">
        <v>38</v>
      </c>
      <c r="BV853" t="s">
        <v>38</v>
      </c>
      <c r="BW853" s="5" t="s">
        <v>55</v>
      </c>
      <c r="BX853" s="22" t="s">
        <v>55</v>
      </c>
      <c r="BY853" s="5" t="s">
        <v>55</v>
      </c>
      <c r="BZ853" s="5" t="s">
        <v>55</v>
      </c>
      <c r="CA853" t="s">
        <v>38</v>
      </c>
      <c r="CB853" t="s">
        <v>37</v>
      </c>
      <c r="CC853" t="s">
        <v>55</v>
      </c>
    </row>
    <row r="854" spans="1:81" x14ac:dyDescent="0.2">
      <c r="A854" s="7" t="s">
        <v>37</v>
      </c>
      <c r="B854" t="s">
        <v>1117</v>
      </c>
      <c r="C854" t="s">
        <v>136</v>
      </c>
      <c r="D854" t="s">
        <v>166</v>
      </c>
      <c r="E854" t="str">
        <f t="shared" si="78"/>
        <v>Load Scenario 853 (Org#=1| Campus#=1, GiftType#=2, Fund#=1)</v>
      </c>
      <c r="F854" s="24" t="str">
        <f t="shared" si="79"/>
        <v>CampusName=Main Campus|GiftType=Donate| DonatePurchaseGoal=Donate|FundName= General Giving| CategoryName=</v>
      </c>
      <c r="G854" s="24" t="str">
        <f t="shared" si="80"/>
        <v>Load Scenario 853 (Org#=1| Campus#=1, GiftType#=2, Fund#=1) - Using 'Main Campus',  'Donate', using 'AmountCurrency' of '16', with a 'One-Time' transaction using a 'New Credit Card' payment type 'Discover' with account 'Discover' number '6011 0009 9550 0000' Submit = 'Yes'</v>
      </c>
      <c r="H854" s="24" t="str">
        <f t="shared" si="81"/>
        <v>Environment= https://sg-dev-web.securegive.com/,  User= testing+853+load@securegive.com</v>
      </c>
      <c r="I854" s="34" t="s">
        <v>244</v>
      </c>
      <c r="J854" t="s">
        <v>272</v>
      </c>
      <c r="K854" s="34" t="s">
        <v>2610</v>
      </c>
      <c r="L854" t="s">
        <v>271</v>
      </c>
      <c r="M854" t="s">
        <v>55</v>
      </c>
      <c r="N854" t="s">
        <v>55</v>
      </c>
      <c r="O854" s="1" t="s">
        <v>92</v>
      </c>
      <c r="P854" t="s">
        <v>13</v>
      </c>
      <c r="Q854">
        <v>1</v>
      </c>
      <c r="R854" s="24">
        <v>1</v>
      </c>
      <c r="S854" s="7" t="s">
        <v>213</v>
      </c>
      <c r="T854" s="7">
        <v>2</v>
      </c>
      <c r="U854" s="7" t="s">
        <v>213</v>
      </c>
      <c r="V854" s="26" t="s">
        <v>55</v>
      </c>
      <c r="W854" s="22" t="s">
        <v>55</v>
      </c>
      <c r="X854" s="32" t="s">
        <v>55</v>
      </c>
      <c r="Y854" s="32" t="s">
        <v>55</v>
      </c>
      <c r="Z854" s="22" t="s">
        <v>55</v>
      </c>
      <c r="AA854" s="22" t="s">
        <v>55</v>
      </c>
      <c r="AB854" s="22" t="s">
        <v>55</v>
      </c>
      <c r="AC854" t="s">
        <v>60</v>
      </c>
      <c r="AD854">
        <v>1</v>
      </c>
      <c r="AF854" t="s">
        <v>24</v>
      </c>
      <c r="AG854">
        <v>16</v>
      </c>
      <c r="AH854" t="s">
        <v>17</v>
      </c>
      <c r="AI854" s="5" t="s">
        <v>55</v>
      </c>
      <c r="AJ854" s="5" t="s">
        <v>55</v>
      </c>
      <c r="AK854" s="32" t="s">
        <v>55</v>
      </c>
      <c r="AL854" s="22" t="s">
        <v>55</v>
      </c>
      <c r="AM854" s="32" t="s">
        <v>55</v>
      </c>
      <c r="AN854" s="32" t="s">
        <v>55</v>
      </c>
      <c r="AO854" s="22" t="str">
        <f t="shared" si="77"/>
        <v>One-Time gift on N/A basis charged on N/A Delayed start date of N/A ending on N/A</v>
      </c>
      <c r="AP854" t="s">
        <v>38</v>
      </c>
      <c r="AQ854" s="5" t="s">
        <v>64</v>
      </c>
      <c r="AR854" s="5" t="s">
        <v>181</v>
      </c>
      <c r="AS854" s="5" t="s">
        <v>64</v>
      </c>
      <c r="AT854" s="5"/>
      <c r="AU854" t="s">
        <v>38</v>
      </c>
      <c r="AV854" t="s">
        <v>38</v>
      </c>
      <c r="AW854" t="s">
        <v>38</v>
      </c>
      <c r="AX854" t="s">
        <v>90</v>
      </c>
      <c r="AY854" s="35" t="s">
        <v>3370</v>
      </c>
      <c r="AZ854" s="36" t="s">
        <v>3289</v>
      </c>
      <c r="BA854" s="36" t="s">
        <v>4546</v>
      </c>
      <c r="BB854" s="36" t="s">
        <v>6480</v>
      </c>
      <c r="BC854" s="37"/>
      <c r="BD854" s="36" t="s">
        <v>5588</v>
      </c>
      <c r="BE854" s="36" t="s">
        <v>5223</v>
      </c>
      <c r="BF854" t="s">
        <v>87</v>
      </c>
      <c r="BG854" s="39">
        <v>64574</v>
      </c>
      <c r="BH854" t="s">
        <v>53</v>
      </c>
      <c r="BI854" t="s">
        <v>221</v>
      </c>
      <c r="BJ854" s="5" t="s">
        <v>55</v>
      </c>
      <c r="BK854" t="s">
        <v>37</v>
      </c>
      <c r="BL854" t="s">
        <v>96</v>
      </c>
      <c r="BM854" t="s">
        <v>111</v>
      </c>
      <c r="BN854" t="s">
        <v>96</v>
      </c>
      <c r="BO854" t="s">
        <v>104</v>
      </c>
      <c r="BP854" s="4">
        <v>44188</v>
      </c>
      <c r="BQ854">
        <v>123</v>
      </c>
      <c r="BR854" s="5" t="s">
        <v>55</v>
      </c>
      <c r="BS854" t="s">
        <v>175</v>
      </c>
      <c r="BT854">
        <v>30215</v>
      </c>
      <c r="BU854" t="s">
        <v>38</v>
      </c>
      <c r="BV854" t="s">
        <v>38</v>
      </c>
      <c r="BW854" s="5" t="s">
        <v>55</v>
      </c>
      <c r="BX854" s="22" t="s">
        <v>55</v>
      </c>
      <c r="BY854" s="5" t="s">
        <v>55</v>
      </c>
      <c r="BZ854" s="5" t="s">
        <v>55</v>
      </c>
      <c r="CA854" t="s">
        <v>37</v>
      </c>
      <c r="CB854" t="s">
        <v>37</v>
      </c>
      <c r="CC854" t="s">
        <v>55</v>
      </c>
    </row>
    <row r="855" spans="1:81" x14ac:dyDescent="0.2">
      <c r="A855" s="7" t="s">
        <v>37</v>
      </c>
      <c r="B855" t="s">
        <v>1118</v>
      </c>
      <c r="C855" t="s">
        <v>136</v>
      </c>
      <c r="D855" t="s">
        <v>166</v>
      </c>
      <c r="E855" t="str">
        <f t="shared" si="78"/>
        <v>Load Scenario 854 (Org#=1| Campus#=1, GiftType#=2, Fund#=1)</v>
      </c>
      <c r="F855" s="24" t="str">
        <f t="shared" si="79"/>
        <v>CampusName=Main Campus|GiftType=Donate| DonatePurchaseGoal=Donate|FundName= General Giving| CategoryName=</v>
      </c>
      <c r="G855" s="24" t="str">
        <f t="shared" si="80"/>
        <v>Load Scenario 854 (Org#=1| Campus#=1, GiftType#=2, Fund#=1) - Using 'Main Campus',  'Donate', using 'AmountCurrency' of '10', with a 'One-Time' transaction using a 'New Credit Card' payment type 'Amex' with account 'American_Express' number '3714 496353 98431' Submit = 'Yes'</v>
      </c>
      <c r="H855" s="24" t="str">
        <f t="shared" si="81"/>
        <v>Environment= https://sg-dev-web.securegive.com/,  User= testing+854+load@securegive.com</v>
      </c>
      <c r="I855" s="34" t="s">
        <v>244</v>
      </c>
      <c r="J855" t="s">
        <v>272</v>
      </c>
      <c r="K855" s="34" t="s">
        <v>2611</v>
      </c>
      <c r="L855" t="s">
        <v>271</v>
      </c>
      <c r="M855" t="s">
        <v>55</v>
      </c>
      <c r="N855" t="s">
        <v>55</v>
      </c>
      <c r="O855" s="1" t="s">
        <v>92</v>
      </c>
      <c r="P855" t="s">
        <v>13</v>
      </c>
      <c r="Q855">
        <v>1</v>
      </c>
      <c r="R855" s="24">
        <v>1</v>
      </c>
      <c r="S855" s="7" t="s">
        <v>213</v>
      </c>
      <c r="T855" s="7">
        <v>2</v>
      </c>
      <c r="U855" s="7" t="s">
        <v>213</v>
      </c>
      <c r="V855" s="26" t="s">
        <v>55</v>
      </c>
      <c r="W855" s="22" t="s">
        <v>55</v>
      </c>
      <c r="X855" s="32" t="s">
        <v>55</v>
      </c>
      <c r="Y855" s="32" t="s">
        <v>55</v>
      </c>
      <c r="Z855" s="22" t="s">
        <v>55</v>
      </c>
      <c r="AA855" s="22" t="s">
        <v>55</v>
      </c>
      <c r="AB855" s="22" t="s">
        <v>55</v>
      </c>
      <c r="AC855" t="s">
        <v>60</v>
      </c>
      <c r="AD855">
        <v>1</v>
      </c>
      <c r="AF855" t="s">
        <v>24</v>
      </c>
      <c r="AG855">
        <v>10</v>
      </c>
      <c r="AH855" t="s">
        <v>17</v>
      </c>
      <c r="AI855" s="5" t="s">
        <v>55</v>
      </c>
      <c r="AJ855" s="5" t="s">
        <v>55</v>
      </c>
      <c r="AK855" s="32" t="s">
        <v>55</v>
      </c>
      <c r="AL855" s="22" t="s">
        <v>55</v>
      </c>
      <c r="AM855" s="32" t="s">
        <v>55</v>
      </c>
      <c r="AN855" s="32" t="s">
        <v>55</v>
      </c>
      <c r="AO855" s="22" t="str">
        <f t="shared" si="77"/>
        <v>One-Time gift on N/A basis charged on N/A Delayed start date of N/A ending on N/A</v>
      </c>
      <c r="AP855" t="s">
        <v>38</v>
      </c>
      <c r="AQ855" s="5" t="s">
        <v>64</v>
      </c>
      <c r="AR855" s="5" t="s">
        <v>181</v>
      </c>
      <c r="AS855" s="5" t="s">
        <v>64</v>
      </c>
      <c r="AT855" s="5"/>
      <c r="AU855" t="s">
        <v>38</v>
      </c>
      <c r="AV855" t="s">
        <v>38</v>
      </c>
      <c r="AW855" t="s">
        <v>38</v>
      </c>
      <c r="AX855" t="s">
        <v>90</v>
      </c>
      <c r="AY855" s="35" t="s">
        <v>3593</v>
      </c>
      <c r="AZ855" s="36" t="s">
        <v>3624</v>
      </c>
      <c r="BA855" s="36" t="s">
        <v>4547</v>
      </c>
      <c r="BB855" s="36" t="s">
        <v>6481</v>
      </c>
      <c r="BC855" s="37"/>
      <c r="BD855" s="36" t="s">
        <v>5785</v>
      </c>
      <c r="BE855" s="36" t="s">
        <v>5340</v>
      </c>
      <c r="BF855" t="s">
        <v>87</v>
      </c>
      <c r="BG855" s="39">
        <v>43600</v>
      </c>
      <c r="BH855" t="s">
        <v>53</v>
      </c>
      <c r="BI855" t="s">
        <v>221</v>
      </c>
      <c r="BJ855" s="5" t="s">
        <v>55</v>
      </c>
      <c r="BK855" t="s">
        <v>37</v>
      </c>
      <c r="BL855" t="s">
        <v>239</v>
      </c>
      <c r="BM855" t="s">
        <v>111</v>
      </c>
      <c r="BN855" t="s">
        <v>107</v>
      </c>
      <c r="BO855" t="s">
        <v>105</v>
      </c>
      <c r="BP855" s="4">
        <v>44188</v>
      </c>
      <c r="BQ855" s="5" t="s">
        <v>55</v>
      </c>
      <c r="BR855">
        <v>1234</v>
      </c>
      <c r="BS855" t="s">
        <v>176</v>
      </c>
      <c r="BT855">
        <v>30215</v>
      </c>
      <c r="BU855" t="s">
        <v>38</v>
      </c>
      <c r="BV855" t="s">
        <v>55</v>
      </c>
      <c r="BW855" s="5" t="s">
        <v>55</v>
      </c>
      <c r="BX855" s="22" t="s">
        <v>55</v>
      </c>
      <c r="BY855" s="5" t="s">
        <v>55</v>
      </c>
      <c r="BZ855" s="5" t="s">
        <v>55</v>
      </c>
      <c r="CA855" t="s">
        <v>37</v>
      </c>
      <c r="CB855" t="s">
        <v>37</v>
      </c>
      <c r="CC855" t="s">
        <v>55</v>
      </c>
    </row>
    <row r="856" spans="1:81" x14ac:dyDescent="0.2">
      <c r="A856" s="7" t="s">
        <v>37</v>
      </c>
      <c r="B856" t="s">
        <v>1119</v>
      </c>
      <c r="C856" t="s">
        <v>136</v>
      </c>
      <c r="D856" t="s">
        <v>166</v>
      </c>
      <c r="E856" t="str">
        <f t="shared" si="78"/>
        <v>Load Scenario 855 (Org#=1| Campus#=1, GiftType#=2, Fund#=1)</v>
      </c>
      <c r="F856" s="24" t="str">
        <f t="shared" si="79"/>
        <v>CampusName=Main Campus|GiftType=Donate| DonatePurchaseGoal=Donate|FundName= General Giving| CategoryName=</v>
      </c>
      <c r="G856" s="24" t="str">
        <f t="shared" si="80"/>
        <v>Load Scenario 855 (Org#=1| Campus#=1, GiftType#=2, Fund#=1) - Using 'Main Campus',  'Donate', using 'AmountCurrency' of '10', with a 'One-Time' transaction using a 'New Bank Account' payment type 'ach' with account 'NormalAccount' number '856667' Submit = 'Yes'</v>
      </c>
      <c r="H856" s="24" t="str">
        <f t="shared" si="81"/>
        <v>Environment= https://sg-dev-web.securegive.com/,  User= testing+855+load@securegive.com</v>
      </c>
      <c r="I856" s="34" t="s">
        <v>244</v>
      </c>
      <c r="J856" t="s">
        <v>272</v>
      </c>
      <c r="K856" s="34" t="s">
        <v>2612</v>
      </c>
      <c r="L856" t="s">
        <v>271</v>
      </c>
      <c r="M856" t="s">
        <v>55</v>
      </c>
      <c r="N856" t="s">
        <v>55</v>
      </c>
      <c r="O856" s="1" t="s">
        <v>92</v>
      </c>
      <c r="P856" t="s">
        <v>13</v>
      </c>
      <c r="Q856">
        <v>1</v>
      </c>
      <c r="R856" s="24">
        <v>1</v>
      </c>
      <c r="S856" s="7" t="s">
        <v>213</v>
      </c>
      <c r="T856" s="7">
        <v>2</v>
      </c>
      <c r="U856" s="7" t="s">
        <v>213</v>
      </c>
      <c r="V856" s="26" t="s">
        <v>55</v>
      </c>
      <c r="W856" s="22" t="s">
        <v>55</v>
      </c>
      <c r="X856" s="32" t="s">
        <v>55</v>
      </c>
      <c r="Y856" s="32" t="s">
        <v>55</v>
      </c>
      <c r="Z856" s="22" t="s">
        <v>55</v>
      </c>
      <c r="AA856" s="22" t="s">
        <v>55</v>
      </c>
      <c r="AB856" s="22" t="s">
        <v>55</v>
      </c>
      <c r="AC856" t="s">
        <v>60</v>
      </c>
      <c r="AD856">
        <v>1</v>
      </c>
      <c r="AF856" t="s">
        <v>24</v>
      </c>
      <c r="AG856">
        <v>10</v>
      </c>
      <c r="AH856" t="s">
        <v>17</v>
      </c>
      <c r="AI856" s="5" t="s">
        <v>55</v>
      </c>
      <c r="AJ856" s="5" t="s">
        <v>55</v>
      </c>
      <c r="AK856" s="32" t="s">
        <v>55</v>
      </c>
      <c r="AL856" s="22" t="s">
        <v>55</v>
      </c>
      <c r="AM856" s="32" t="s">
        <v>55</v>
      </c>
      <c r="AN856" s="32" t="s">
        <v>55</v>
      </c>
      <c r="AO856" s="22" t="str">
        <f t="shared" si="77"/>
        <v>One-Time gift on N/A basis charged on N/A Delayed start date of N/A ending on N/A</v>
      </c>
      <c r="AP856" t="s">
        <v>38</v>
      </c>
      <c r="AQ856" s="5" t="s">
        <v>64</v>
      </c>
      <c r="AR856" s="5" t="s">
        <v>181</v>
      </c>
      <c r="AS856" s="5" t="s">
        <v>64</v>
      </c>
      <c r="AT856" s="5"/>
      <c r="AU856" t="s">
        <v>38</v>
      </c>
      <c r="AV856" t="s">
        <v>38</v>
      </c>
      <c r="AW856" t="s">
        <v>38</v>
      </c>
      <c r="AX856" t="s">
        <v>90</v>
      </c>
      <c r="AY856" s="35" t="s">
        <v>3533</v>
      </c>
      <c r="AZ856" s="36" t="s">
        <v>3607</v>
      </c>
      <c r="BA856" s="36" t="s">
        <v>4548</v>
      </c>
      <c r="BB856" s="36" t="s">
        <v>6482</v>
      </c>
      <c r="BC856" s="37"/>
      <c r="BD856" s="36" t="s">
        <v>6076</v>
      </c>
      <c r="BE856" s="36" t="s">
        <v>5248</v>
      </c>
      <c r="BF856" t="s">
        <v>87</v>
      </c>
      <c r="BG856" s="39">
        <v>96932</v>
      </c>
      <c r="BH856" t="s">
        <v>126</v>
      </c>
      <c r="BI856" t="s">
        <v>221</v>
      </c>
      <c r="BJ856" s="5" t="s">
        <v>55</v>
      </c>
      <c r="BK856" s="5" t="s">
        <v>55</v>
      </c>
      <c r="BL856" t="s">
        <v>236</v>
      </c>
      <c r="BM856" t="s">
        <v>110</v>
      </c>
      <c r="BN856" t="s">
        <v>119</v>
      </c>
      <c r="BO856">
        <v>856667</v>
      </c>
      <c r="BP856" s="5" t="s">
        <v>55</v>
      </c>
      <c r="BQ856" s="5" t="s">
        <v>55</v>
      </c>
      <c r="BR856" s="5" t="s">
        <v>55</v>
      </c>
      <c r="BS856" s="5" t="s">
        <v>55</v>
      </c>
      <c r="BT856" s="5" t="s">
        <v>55</v>
      </c>
      <c r="BU856" s="5" t="s">
        <v>55</v>
      </c>
      <c r="BV856" t="s">
        <v>38</v>
      </c>
      <c r="BW856" t="s">
        <v>51</v>
      </c>
      <c r="BX856" s="6" t="s">
        <v>132</v>
      </c>
      <c r="BY856" t="s">
        <v>52</v>
      </c>
      <c r="BZ856" s="5" t="s">
        <v>131</v>
      </c>
      <c r="CA856" t="s">
        <v>38</v>
      </c>
      <c r="CB856" t="s">
        <v>37</v>
      </c>
      <c r="CC856" t="s">
        <v>215</v>
      </c>
    </row>
    <row r="857" spans="1:81" x14ac:dyDescent="0.2">
      <c r="A857" s="7" t="s">
        <v>37</v>
      </c>
      <c r="B857" t="s">
        <v>1120</v>
      </c>
      <c r="C857" t="s">
        <v>136</v>
      </c>
      <c r="D857" t="s">
        <v>166</v>
      </c>
      <c r="E857" t="str">
        <f t="shared" si="78"/>
        <v>Load Scenario 856 (Org#=1| Campus#=1, GiftType#=2, Fund#=1)</v>
      </c>
      <c r="F857" s="24" t="str">
        <f t="shared" si="79"/>
        <v>CampusName=Main Campus|GiftType=Donate| DonatePurchaseGoal=Donate|FundName= General Giving| CategoryName=</v>
      </c>
      <c r="G857" s="24" t="str">
        <f t="shared" si="80"/>
        <v>Load Scenario 856 (Org#=1| Campus#=1, GiftType#=2, Fund#=1) - Using 'Main Campus',  'Donate', using 'AmountCurrency' of '10', with a 'One-Time' transaction using a 'New Credit Card' payment type 'Visa' with account 'Visa_Personal' number '4111 1111 1111 1111' Submit = 'Yes'</v>
      </c>
      <c r="H857" s="24" t="str">
        <f t="shared" si="81"/>
        <v>Environment= https://sg-dev-web.securegive.com/,  User= testing+856+load@securegive.com</v>
      </c>
      <c r="I857" s="34" t="s">
        <v>244</v>
      </c>
      <c r="J857" t="s">
        <v>272</v>
      </c>
      <c r="K857" s="34" t="s">
        <v>2613</v>
      </c>
      <c r="L857" t="s">
        <v>271</v>
      </c>
      <c r="M857" t="s">
        <v>55</v>
      </c>
      <c r="N857" t="s">
        <v>55</v>
      </c>
      <c r="O857" s="1" t="s">
        <v>92</v>
      </c>
      <c r="P857" t="s">
        <v>13</v>
      </c>
      <c r="Q857">
        <v>1</v>
      </c>
      <c r="R857" s="24">
        <v>1</v>
      </c>
      <c r="S857" s="7" t="s">
        <v>213</v>
      </c>
      <c r="T857" s="7">
        <v>2</v>
      </c>
      <c r="U857" s="7" t="s">
        <v>213</v>
      </c>
      <c r="V857" s="26" t="s">
        <v>55</v>
      </c>
      <c r="W857" s="22" t="s">
        <v>55</v>
      </c>
      <c r="X857" s="32" t="s">
        <v>55</v>
      </c>
      <c r="Y857" s="32" t="s">
        <v>55</v>
      </c>
      <c r="Z857" s="22" t="s">
        <v>55</v>
      </c>
      <c r="AA857" s="22" t="s">
        <v>55</v>
      </c>
      <c r="AB857" s="22" t="s">
        <v>55</v>
      </c>
      <c r="AC857" t="s">
        <v>60</v>
      </c>
      <c r="AD857">
        <v>1</v>
      </c>
      <c r="AF857" t="s">
        <v>24</v>
      </c>
      <c r="AG857">
        <v>10</v>
      </c>
      <c r="AH857" t="s">
        <v>17</v>
      </c>
      <c r="AI857" s="5" t="s">
        <v>55</v>
      </c>
      <c r="AJ857" s="5" t="s">
        <v>55</v>
      </c>
      <c r="AK857" s="32" t="s">
        <v>55</v>
      </c>
      <c r="AL857" s="22" t="s">
        <v>55</v>
      </c>
      <c r="AM857" s="32" t="s">
        <v>55</v>
      </c>
      <c r="AN857" s="32" t="s">
        <v>55</v>
      </c>
      <c r="AO857" s="22" t="str">
        <f t="shared" si="77"/>
        <v>One-Time gift on N/A basis charged on N/A Delayed start date of N/A ending on N/A</v>
      </c>
      <c r="AP857" t="s">
        <v>38</v>
      </c>
      <c r="AQ857" s="5" t="s">
        <v>64</v>
      </c>
      <c r="AR857" s="5" t="s">
        <v>181</v>
      </c>
      <c r="AS857" s="5" t="s">
        <v>64</v>
      </c>
      <c r="AT857" s="5"/>
      <c r="AU857" t="s">
        <v>38</v>
      </c>
      <c r="AV857" t="s">
        <v>38</v>
      </c>
      <c r="AW857" t="s">
        <v>38</v>
      </c>
      <c r="AX857" t="s">
        <v>90</v>
      </c>
      <c r="AY857" s="35" t="s">
        <v>3478</v>
      </c>
      <c r="AZ857" s="36" t="s">
        <v>3554</v>
      </c>
      <c r="BA857" s="36" t="s">
        <v>4549</v>
      </c>
      <c r="BB857" s="36" t="s">
        <v>6483</v>
      </c>
      <c r="BC857" s="37"/>
      <c r="BD857" s="36" t="s">
        <v>5793</v>
      </c>
      <c r="BE857" s="36" t="s">
        <v>86</v>
      </c>
      <c r="BF857" t="s">
        <v>87</v>
      </c>
      <c r="BG857" s="39">
        <v>29309</v>
      </c>
      <c r="BH857" t="s">
        <v>53</v>
      </c>
      <c r="BI857" t="s">
        <v>221</v>
      </c>
      <c r="BJ857" s="5" t="s">
        <v>55</v>
      </c>
      <c r="BK857" t="s">
        <v>37</v>
      </c>
      <c r="BL857" t="s">
        <v>237</v>
      </c>
      <c r="BM857" t="s">
        <v>111</v>
      </c>
      <c r="BN857" t="s">
        <v>121</v>
      </c>
      <c r="BO857" t="s">
        <v>98</v>
      </c>
      <c r="BP857" s="4">
        <v>44188</v>
      </c>
      <c r="BQ857">
        <v>123</v>
      </c>
      <c r="BR857" s="5" t="s">
        <v>55</v>
      </c>
      <c r="BS857" t="s">
        <v>50</v>
      </c>
      <c r="BT857">
        <v>30215</v>
      </c>
      <c r="BU857" t="s">
        <v>38</v>
      </c>
      <c r="BV857" t="s">
        <v>38</v>
      </c>
      <c r="BW857" s="5" t="s">
        <v>55</v>
      </c>
      <c r="BX857" s="22" t="s">
        <v>55</v>
      </c>
      <c r="BY857" s="5" t="s">
        <v>55</v>
      </c>
      <c r="BZ857" s="5" t="s">
        <v>55</v>
      </c>
      <c r="CA857" t="s">
        <v>37</v>
      </c>
      <c r="CB857" t="s">
        <v>37</v>
      </c>
      <c r="CC857" t="s">
        <v>55</v>
      </c>
    </row>
    <row r="858" spans="1:81" ht="17" customHeight="1" x14ac:dyDescent="0.2">
      <c r="A858" s="7" t="s">
        <v>37</v>
      </c>
      <c r="B858" t="s">
        <v>1121</v>
      </c>
      <c r="C858" t="s">
        <v>136</v>
      </c>
      <c r="D858" t="s">
        <v>166</v>
      </c>
      <c r="E858" t="str">
        <f t="shared" si="78"/>
        <v>Load Scenario 857 (Org#=1| Campus#=1, GiftType#=2, Fund#=1)</v>
      </c>
      <c r="F858" s="24" t="str">
        <f t="shared" si="79"/>
        <v>CampusName=Main Campus|GiftType=Donate| DonatePurchaseGoal=Donate|FundName= General Giving| CategoryName=</v>
      </c>
      <c r="G858" s="24" t="str">
        <f t="shared" si="80"/>
        <v>Load Scenario 857 (Org#=1| Campus#=1, GiftType#=2, Fund#=1) - Using 'Main Campus',  'Donate', using 'AmountCurrency' of '10', with a 'One-Time' transaction using a 'New Credit Card' payment type 'Visa' with account 'Visa_Corporate_Purchase' number '4055 0111 1111 1111' Submit = 'Yes'</v>
      </c>
      <c r="H858" s="24" t="str">
        <f t="shared" si="81"/>
        <v>Environment= https://sg-dev-web.securegive.com/,  User= testing+857+load@securegive.com</v>
      </c>
      <c r="I858" s="34" t="s">
        <v>244</v>
      </c>
      <c r="J858" t="s">
        <v>272</v>
      </c>
      <c r="K858" s="34" t="s">
        <v>2614</v>
      </c>
      <c r="L858" t="s">
        <v>271</v>
      </c>
      <c r="M858" t="s">
        <v>55</v>
      </c>
      <c r="N858" t="s">
        <v>55</v>
      </c>
      <c r="O858" s="1" t="s">
        <v>92</v>
      </c>
      <c r="P858" t="s">
        <v>13</v>
      </c>
      <c r="Q858">
        <v>1</v>
      </c>
      <c r="R858" s="24">
        <v>1</v>
      </c>
      <c r="S858" s="7" t="s">
        <v>213</v>
      </c>
      <c r="T858" s="7">
        <v>2</v>
      </c>
      <c r="U858" s="7" t="s">
        <v>213</v>
      </c>
      <c r="V858" s="26" t="s">
        <v>55</v>
      </c>
      <c r="W858" s="22" t="s">
        <v>55</v>
      </c>
      <c r="X858" s="32" t="s">
        <v>55</v>
      </c>
      <c r="Y858" s="32" t="s">
        <v>55</v>
      </c>
      <c r="Z858" s="22" t="s">
        <v>55</v>
      </c>
      <c r="AA858" s="22" t="s">
        <v>55</v>
      </c>
      <c r="AB858" s="22" t="s">
        <v>55</v>
      </c>
      <c r="AC858" t="s">
        <v>60</v>
      </c>
      <c r="AD858">
        <v>1</v>
      </c>
      <c r="AF858" t="s">
        <v>24</v>
      </c>
      <c r="AG858">
        <v>10</v>
      </c>
      <c r="AH858" t="s">
        <v>17</v>
      </c>
      <c r="AI858" s="5" t="s">
        <v>55</v>
      </c>
      <c r="AJ858" s="5" t="s">
        <v>55</v>
      </c>
      <c r="AK858" s="32" t="s">
        <v>55</v>
      </c>
      <c r="AL858" s="22" t="s">
        <v>55</v>
      </c>
      <c r="AM858" s="32" t="s">
        <v>55</v>
      </c>
      <c r="AN858" s="32" t="s">
        <v>55</v>
      </c>
      <c r="AO858" s="22" t="str">
        <f t="shared" si="77"/>
        <v>One-Time gift on N/A basis charged on N/A Delayed start date of N/A ending on N/A</v>
      </c>
      <c r="AP858" t="s">
        <v>38</v>
      </c>
      <c r="AQ858" s="5" t="s">
        <v>64</v>
      </c>
      <c r="AR858" s="5" t="s">
        <v>181</v>
      </c>
      <c r="AS858" s="5" t="s">
        <v>64</v>
      </c>
      <c r="AT858" s="5"/>
      <c r="AU858" t="s">
        <v>38</v>
      </c>
      <c r="AV858" t="s">
        <v>38</v>
      </c>
      <c r="AW858" t="s">
        <v>38</v>
      </c>
      <c r="AX858" t="s">
        <v>90</v>
      </c>
      <c r="AY858" s="35" t="s">
        <v>3540</v>
      </c>
      <c r="AZ858" s="36" t="s">
        <v>3613</v>
      </c>
      <c r="BA858" s="36" t="s">
        <v>4550</v>
      </c>
      <c r="BB858" s="36" t="s">
        <v>6484</v>
      </c>
      <c r="BC858" s="37"/>
      <c r="BD858" s="36" t="s">
        <v>6485</v>
      </c>
      <c r="BE858" s="36" t="s">
        <v>86</v>
      </c>
      <c r="BF858" t="s">
        <v>87</v>
      </c>
      <c r="BG858" s="39">
        <v>1632</v>
      </c>
      <c r="BH858" t="s">
        <v>53</v>
      </c>
      <c r="BI858" t="s">
        <v>221</v>
      </c>
      <c r="BJ858" s="5" t="s">
        <v>55</v>
      </c>
      <c r="BK858" t="s">
        <v>37</v>
      </c>
      <c r="BL858" t="s">
        <v>237</v>
      </c>
      <c r="BM858" t="s">
        <v>111</v>
      </c>
      <c r="BN858" t="s">
        <v>106</v>
      </c>
      <c r="BO858" t="s">
        <v>100</v>
      </c>
      <c r="BP858" s="4">
        <v>44188</v>
      </c>
      <c r="BQ858">
        <v>123</v>
      </c>
      <c r="BR858" s="5" t="s">
        <v>55</v>
      </c>
      <c r="BS858" t="s">
        <v>172</v>
      </c>
      <c r="BT858">
        <v>30215</v>
      </c>
      <c r="BU858" t="s">
        <v>38</v>
      </c>
      <c r="BV858" t="s">
        <v>38</v>
      </c>
      <c r="BW858" s="5" t="s">
        <v>55</v>
      </c>
      <c r="BX858" s="22" t="s">
        <v>55</v>
      </c>
      <c r="BY858" s="5" t="s">
        <v>55</v>
      </c>
      <c r="BZ858" s="5" t="s">
        <v>55</v>
      </c>
      <c r="CA858" t="s">
        <v>37</v>
      </c>
      <c r="CB858" t="s">
        <v>37</v>
      </c>
      <c r="CC858" t="s">
        <v>55</v>
      </c>
    </row>
    <row r="859" spans="1:81" x14ac:dyDescent="0.2">
      <c r="A859" s="7" t="s">
        <v>37</v>
      </c>
      <c r="B859" t="s">
        <v>1122</v>
      </c>
      <c r="C859" t="s">
        <v>136</v>
      </c>
      <c r="D859" t="s">
        <v>166</v>
      </c>
      <c r="E859" t="str">
        <f t="shared" si="78"/>
        <v>Load Scenario 858 (Org#=1| Campus#=1, GiftType#=2, Fund#=1)</v>
      </c>
      <c r="F859" s="24" t="str">
        <f t="shared" si="79"/>
        <v>CampusName=Main Campus|GiftType=Donate| DonatePurchaseGoal=Donate|FundName= General Giving| CategoryName=</v>
      </c>
      <c r="G859" s="24" t="str">
        <f t="shared" si="80"/>
        <v>Load Scenario 858 (Org#=1| Campus#=1, GiftType#=2, Fund#=1) - Using 'Main Campus',  'Donate', using 'AmountCurrency' of '14', with a 'One-Time' transaction using a 'New Credit Card' payment type 'Visa' with account 'Mastercard_Personal' number '5454 5454 5454 5454' Submit = 'Yes'</v>
      </c>
      <c r="H859" s="24" t="str">
        <f t="shared" si="81"/>
        <v>Environment= https://sg-dev-web.securegive.com/,  User= testing+858+load@securegive.com</v>
      </c>
      <c r="I859" s="34" t="s">
        <v>244</v>
      </c>
      <c r="J859" t="s">
        <v>272</v>
      </c>
      <c r="K859" s="34" t="s">
        <v>2615</v>
      </c>
      <c r="L859" t="s">
        <v>271</v>
      </c>
      <c r="M859" t="s">
        <v>55</v>
      </c>
      <c r="N859" t="s">
        <v>55</v>
      </c>
      <c r="O859" s="1" t="s">
        <v>92</v>
      </c>
      <c r="P859" t="s">
        <v>13</v>
      </c>
      <c r="Q859">
        <v>1</v>
      </c>
      <c r="R859" s="24">
        <v>1</v>
      </c>
      <c r="S859" s="7" t="s">
        <v>213</v>
      </c>
      <c r="T859" s="7">
        <v>2</v>
      </c>
      <c r="U859" s="7" t="s">
        <v>213</v>
      </c>
      <c r="V859" s="26" t="s">
        <v>55</v>
      </c>
      <c r="W859" s="22" t="s">
        <v>55</v>
      </c>
      <c r="X859" s="32" t="s">
        <v>55</v>
      </c>
      <c r="Y859" s="32" t="s">
        <v>55</v>
      </c>
      <c r="Z859" s="22" t="s">
        <v>55</v>
      </c>
      <c r="AA859" s="22" t="s">
        <v>55</v>
      </c>
      <c r="AB859" s="22" t="s">
        <v>55</v>
      </c>
      <c r="AC859" t="s">
        <v>60</v>
      </c>
      <c r="AD859">
        <v>1</v>
      </c>
      <c r="AF859" t="s">
        <v>24</v>
      </c>
      <c r="AG859">
        <v>14</v>
      </c>
      <c r="AH859" t="s">
        <v>17</v>
      </c>
      <c r="AI859" s="5" t="s">
        <v>55</v>
      </c>
      <c r="AJ859" s="5" t="s">
        <v>55</v>
      </c>
      <c r="AK859" s="32" t="s">
        <v>55</v>
      </c>
      <c r="AL859" s="22" t="s">
        <v>55</v>
      </c>
      <c r="AM859" s="32" t="s">
        <v>55</v>
      </c>
      <c r="AN859" s="32" t="s">
        <v>55</v>
      </c>
      <c r="AO859" s="22" t="str">
        <f t="shared" si="77"/>
        <v>One-Time gift on N/A basis charged on N/A Delayed start date of N/A ending on N/A</v>
      </c>
      <c r="AP859" t="s">
        <v>38</v>
      </c>
      <c r="AQ859" s="5" t="s">
        <v>64</v>
      </c>
      <c r="AR859" s="5" t="s">
        <v>181</v>
      </c>
      <c r="AS859" s="5" t="s">
        <v>64</v>
      </c>
      <c r="AT859" s="5"/>
      <c r="AU859" t="s">
        <v>38</v>
      </c>
      <c r="AV859" t="s">
        <v>38</v>
      </c>
      <c r="AW859" t="s">
        <v>38</v>
      </c>
      <c r="AX859" t="s">
        <v>90</v>
      </c>
      <c r="AY859" s="35" t="s">
        <v>3648</v>
      </c>
      <c r="AZ859" s="36" t="s">
        <v>3446</v>
      </c>
      <c r="BA859" s="36" t="s">
        <v>4551</v>
      </c>
      <c r="BB859" s="36" t="s">
        <v>6486</v>
      </c>
      <c r="BC859" s="37"/>
      <c r="BD859" s="36" t="s">
        <v>5413</v>
      </c>
      <c r="BE859" s="36" t="s">
        <v>5217</v>
      </c>
      <c r="BF859" t="s">
        <v>87</v>
      </c>
      <c r="BG859" s="39">
        <v>80961</v>
      </c>
      <c r="BH859" t="s">
        <v>53</v>
      </c>
      <c r="BI859" t="s">
        <v>221</v>
      </c>
      <c r="BJ859" s="5" t="s">
        <v>55</v>
      </c>
      <c r="BK859" t="s">
        <v>37</v>
      </c>
      <c r="BL859" t="s">
        <v>237</v>
      </c>
      <c r="BM859" t="s">
        <v>111</v>
      </c>
      <c r="BN859" t="s">
        <v>122</v>
      </c>
      <c r="BO859" t="s">
        <v>101</v>
      </c>
      <c r="BP859" s="4">
        <v>44188</v>
      </c>
      <c r="BQ859">
        <v>123</v>
      </c>
      <c r="BR859" s="5" t="s">
        <v>55</v>
      </c>
      <c r="BS859" t="s">
        <v>173</v>
      </c>
      <c r="BT859">
        <v>30215</v>
      </c>
      <c r="BU859" t="s">
        <v>38</v>
      </c>
      <c r="BV859" t="s">
        <v>38</v>
      </c>
      <c r="BW859" s="5" t="s">
        <v>55</v>
      </c>
      <c r="BX859" s="22" t="s">
        <v>55</v>
      </c>
      <c r="BY859" s="5" t="s">
        <v>55</v>
      </c>
      <c r="BZ859" s="5" t="s">
        <v>55</v>
      </c>
      <c r="CA859" t="s">
        <v>38</v>
      </c>
      <c r="CB859" t="s">
        <v>37</v>
      </c>
      <c r="CC859" t="s">
        <v>55</v>
      </c>
    </row>
    <row r="860" spans="1:81" x14ac:dyDescent="0.2">
      <c r="A860" s="7" t="s">
        <v>37</v>
      </c>
      <c r="B860" t="s">
        <v>1123</v>
      </c>
      <c r="C860" t="s">
        <v>136</v>
      </c>
      <c r="D860" t="s">
        <v>166</v>
      </c>
      <c r="E860" t="str">
        <f t="shared" si="78"/>
        <v>Load Scenario 859 (Org#=1| Campus#=1, GiftType#=2, Fund#=1)</v>
      </c>
      <c r="F860" s="24" t="str">
        <f t="shared" si="79"/>
        <v>CampusName=Main Campus|GiftType=Donate| DonatePurchaseGoal=Donate|FundName= General Giving| CategoryName=</v>
      </c>
      <c r="G860" s="24" t="str">
        <f t="shared" si="80"/>
        <v>Load Scenario 859 (Org#=1| Campus#=1, GiftType#=2, Fund#=1) - Using 'Main Campus',  'Donate', using 'AmountCurrency' of '15', with a 'One-Time' transaction using a 'New Credit Card' payment type 'Mastercard' with account 'Mastercard_Corporate' number '5405 2222 2222 2226' Submit = 'Yes'</v>
      </c>
      <c r="H860" s="24" t="str">
        <f t="shared" si="81"/>
        <v>Environment= https://sg-dev-web.securegive.com/,  User= testing+859+load@securegive.com</v>
      </c>
      <c r="I860" s="34" t="s">
        <v>244</v>
      </c>
      <c r="J860" t="s">
        <v>272</v>
      </c>
      <c r="K860" s="34" t="s">
        <v>2616</v>
      </c>
      <c r="L860" t="s">
        <v>271</v>
      </c>
      <c r="M860" t="s">
        <v>55</v>
      </c>
      <c r="N860" t="s">
        <v>55</v>
      </c>
      <c r="O860" s="1" t="s">
        <v>92</v>
      </c>
      <c r="P860" t="s">
        <v>13</v>
      </c>
      <c r="Q860">
        <v>1</v>
      </c>
      <c r="R860" s="24">
        <v>1</v>
      </c>
      <c r="S860" s="7" t="s">
        <v>213</v>
      </c>
      <c r="T860" s="7">
        <v>2</v>
      </c>
      <c r="U860" s="7" t="s">
        <v>213</v>
      </c>
      <c r="V860" s="26" t="s">
        <v>55</v>
      </c>
      <c r="W860" s="22" t="s">
        <v>55</v>
      </c>
      <c r="X860" s="32" t="s">
        <v>55</v>
      </c>
      <c r="Y860" s="32" t="s">
        <v>55</v>
      </c>
      <c r="Z860" s="22" t="s">
        <v>55</v>
      </c>
      <c r="AA860" s="22" t="s">
        <v>55</v>
      </c>
      <c r="AB860" s="22" t="s">
        <v>55</v>
      </c>
      <c r="AC860" t="s">
        <v>60</v>
      </c>
      <c r="AD860">
        <v>1</v>
      </c>
      <c r="AF860" t="s">
        <v>24</v>
      </c>
      <c r="AG860">
        <v>15</v>
      </c>
      <c r="AH860" t="s">
        <v>17</v>
      </c>
      <c r="AI860" s="5" t="s">
        <v>55</v>
      </c>
      <c r="AJ860" s="5" t="s">
        <v>55</v>
      </c>
      <c r="AK860" s="32" t="s">
        <v>55</v>
      </c>
      <c r="AL860" s="22" t="s">
        <v>55</v>
      </c>
      <c r="AM860" s="32" t="s">
        <v>55</v>
      </c>
      <c r="AN860" s="32" t="s">
        <v>55</v>
      </c>
      <c r="AO860" s="22" t="str">
        <f t="shared" si="77"/>
        <v>One-Time gift on N/A basis charged on N/A Delayed start date of N/A ending on N/A</v>
      </c>
      <c r="AP860" t="s">
        <v>38</v>
      </c>
      <c r="AQ860" s="5" t="s">
        <v>64</v>
      </c>
      <c r="AR860" s="5" t="s">
        <v>181</v>
      </c>
      <c r="AS860" s="5" t="s">
        <v>64</v>
      </c>
      <c r="AT860" s="5"/>
      <c r="AU860" t="s">
        <v>38</v>
      </c>
      <c r="AV860" t="s">
        <v>38</v>
      </c>
      <c r="AW860" t="s">
        <v>38</v>
      </c>
      <c r="AX860" t="s">
        <v>90</v>
      </c>
      <c r="AY860" s="35" t="s">
        <v>3435</v>
      </c>
      <c r="AZ860" s="36" t="s">
        <v>3682</v>
      </c>
      <c r="BA860" s="36" t="s">
        <v>4552</v>
      </c>
      <c r="BB860" s="36" t="s">
        <v>6487</v>
      </c>
      <c r="BC860" s="37"/>
      <c r="BD860" s="36" t="s">
        <v>5216</v>
      </c>
      <c r="BE860" s="36" t="s">
        <v>5340</v>
      </c>
      <c r="BF860" t="s">
        <v>87</v>
      </c>
      <c r="BG860" s="39">
        <v>40562</v>
      </c>
      <c r="BH860" t="s">
        <v>53</v>
      </c>
      <c r="BI860" t="s">
        <v>221</v>
      </c>
      <c r="BJ860" s="5" t="s">
        <v>55</v>
      </c>
      <c r="BK860" t="s">
        <v>37</v>
      </c>
      <c r="BL860" t="s">
        <v>238</v>
      </c>
      <c r="BM860" t="s">
        <v>111</v>
      </c>
      <c r="BN860" t="s">
        <v>123</v>
      </c>
      <c r="BO860" t="s">
        <v>103</v>
      </c>
      <c r="BP860" s="4">
        <v>44188</v>
      </c>
      <c r="BQ860">
        <v>123</v>
      </c>
      <c r="BR860" s="5" t="s">
        <v>55</v>
      </c>
      <c r="BS860" t="s">
        <v>174</v>
      </c>
      <c r="BT860">
        <v>30215</v>
      </c>
      <c r="BU860" t="s">
        <v>38</v>
      </c>
      <c r="BV860" t="s">
        <v>38</v>
      </c>
      <c r="BW860" s="5" t="s">
        <v>55</v>
      </c>
      <c r="BX860" s="22" t="s">
        <v>55</v>
      </c>
      <c r="BY860" s="5" t="s">
        <v>55</v>
      </c>
      <c r="BZ860" s="5" t="s">
        <v>55</v>
      </c>
      <c r="CA860" t="s">
        <v>38</v>
      </c>
      <c r="CB860" t="s">
        <v>37</v>
      </c>
      <c r="CC860" t="s">
        <v>55</v>
      </c>
    </row>
    <row r="861" spans="1:81" x14ac:dyDescent="0.2">
      <c r="A861" s="7" t="s">
        <v>37</v>
      </c>
      <c r="B861" t="s">
        <v>1124</v>
      </c>
      <c r="C861" t="s">
        <v>136</v>
      </c>
      <c r="D861" t="s">
        <v>166</v>
      </c>
      <c r="E861" t="str">
        <f t="shared" si="78"/>
        <v>Load Scenario 860 (Org#=1| Campus#=1, GiftType#=2, Fund#=1)</v>
      </c>
      <c r="F861" s="24" t="str">
        <f t="shared" si="79"/>
        <v>CampusName=Main Campus|GiftType=Donate| DonatePurchaseGoal=Donate|FundName= General Giving| CategoryName=</v>
      </c>
      <c r="G861" s="24" t="str">
        <f t="shared" si="80"/>
        <v>Load Scenario 860 (Org#=1| Campus#=1, GiftType#=2, Fund#=1) - Using 'Main Campus',  'Donate', using 'AmountCurrency' of '16', with a 'One-Time' transaction using a 'New Credit Card' payment type 'Discover' with account 'Discover' number '6011 0009 9550 0000' Submit = 'Yes'</v>
      </c>
      <c r="H861" s="24" t="str">
        <f t="shared" si="81"/>
        <v>Environment= https://sg-dev-web.securegive.com/,  User= testing+860+load@securegive.com</v>
      </c>
      <c r="I861" s="34" t="s">
        <v>244</v>
      </c>
      <c r="J861" t="s">
        <v>272</v>
      </c>
      <c r="K861" s="34" t="s">
        <v>2617</v>
      </c>
      <c r="L861" t="s">
        <v>271</v>
      </c>
      <c r="M861" t="s">
        <v>55</v>
      </c>
      <c r="N861" t="s">
        <v>55</v>
      </c>
      <c r="O861" s="1" t="s">
        <v>92</v>
      </c>
      <c r="P861" t="s">
        <v>13</v>
      </c>
      <c r="Q861">
        <v>1</v>
      </c>
      <c r="R861" s="24">
        <v>1</v>
      </c>
      <c r="S861" s="7" t="s">
        <v>213</v>
      </c>
      <c r="T861" s="7">
        <v>2</v>
      </c>
      <c r="U861" s="7" t="s">
        <v>213</v>
      </c>
      <c r="V861" s="26" t="s">
        <v>55</v>
      </c>
      <c r="W861" s="22" t="s">
        <v>55</v>
      </c>
      <c r="X861" s="32" t="s">
        <v>55</v>
      </c>
      <c r="Y861" s="32" t="s">
        <v>55</v>
      </c>
      <c r="Z861" s="22" t="s">
        <v>55</v>
      </c>
      <c r="AA861" s="22" t="s">
        <v>55</v>
      </c>
      <c r="AB861" s="22" t="s">
        <v>55</v>
      </c>
      <c r="AC861" t="s">
        <v>60</v>
      </c>
      <c r="AD861">
        <v>1</v>
      </c>
      <c r="AF861" t="s">
        <v>24</v>
      </c>
      <c r="AG861">
        <v>16</v>
      </c>
      <c r="AH861" t="s">
        <v>17</v>
      </c>
      <c r="AI861" s="5" t="s">
        <v>55</v>
      </c>
      <c r="AJ861" s="5" t="s">
        <v>55</v>
      </c>
      <c r="AK861" s="32" t="s">
        <v>55</v>
      </c>
      <c r="AL861" s="22" t="s">
        <v>55</v>
      </c>
      <c r="AM861" s="32" t="s">
        <v>55</v>
      </c>
      <c r="AN861" s="32" t="s">
        <v>55</v>
      </c>
      <c r="AO861" s="22" t="str">
        <f t="shared" si="77"/>
        <v>One-Time gift on N/A basis charged on N/A Delayed start date of N/A ending on N/A</v>
      </c>
      <c r="AP861" t="s">
        <v>38</v>
      </c>
      <c r="AQ861" s="5" t="s">
        <v>64</v>
      </c>
      <c r="AR861" s="5" t="s">
        <v>181</v>
      </c>
      <c r="AS861" s="5" t="s">
        <v>64</v>
      </c>
      <c r="AT861" s="5"/>
      <c r="AU861" t="s">
        <v>38</v>
      </c>
      <c r="AV861" t="s">
        <v>38</v>
      </c>
      <c r="AW861" t="s">
        <v>38</v>
      </c>
      <c r="AX861" t="s">
        <v>90</v>
      </c>
      <c r="AY861" s="35" t="s">
        <v>3618</v>
      </c>
      <c r="AZ861" s="36" t="s">
        <v>3604</v>
      </c>
      <c r="BA861" s="36" t="s">
        <v>4553</v>
      </c>
      <c r="BB861" s="36" t="s">
        <v>6488</v>
      </c>
      <c r="BC861" s="37"/>
      <c r="BD861" s="36" t="s">
        <v>5547</v>
      </c>
      <c r="BE861" s="36" t="s">
        <v>5217</v>
      </c>
      <c r="BF861" t="s">
        <v>87</v>
      </c>
      <c r="BG861" s="39">
        <v>67008</v>
      </c>
      <c r="BH861" t="s">
        <v>53</v>
      </c>
      <c r="BI861" t="s">
        <v>221</v>
      </c>
      <c r="BJ861" s="5" t="s">
        <v>55</v>
      </c>
      <c r="BK861" t="s">
        <v>37</v>
      </c>
      <c r="BL861" t="s">
        <v>96</v>
      </c>
      <c r="BM861" t="s">
        <v>111</v>
      </c>
      <c r="BN861" t="s">
        <v>96</v>
      </c>
      <c r="BO861" t="s">
        <v>104</v>
      </c>
      <c r="BP861" s="4">
        <v>44188</v>
      </c>
      <c r="BQ861">
        <v>123</v>
      </c>
      <c r="BR861" s="5" t="s">
        <v>55</v>
      </c>
      <c r="BS861" t="s">
        <v>175</v>
      </c>
      <c r="BT861">
        <v>30215</v>
      </c>
      <c r="BU861" t="s">
        <v>38</v>
      </c>
      <c r="BV861" t="s">
        <v>38</v>
      </c>
      <c r="BW861" s="5" t="s">
        <v>55</v>
      </c>
      <c r="BX861" s="22" t="s">
        <v>55</v>
      </c>
      <c r="BY861" s="5" t="s">
        <v>55</v>
      </c>
      <c r="BZ861" s="5" t="s">
        <v>55</v>
      </c>
      <c r="CA861" t="s">
        <v>37</v>
      </c>
      <c r="CB861" t="s">
        <v>37</v>
      </c>
      <c r="CC861" t="s">
        <v>55</v>
      </c>
    </row>
    <row r="862" spans="1:81" x14ac:dyDescent="0.2">
      <c r="A862" s="7" t="s">
        <v>37</v>
      </c>
      <c r="B862" t="s">
        <v>1125</v>
      </c>
      <c r="C862" t="s">
        <v>136</v>
      </c>
      <c r="D862" t="s">
        <v>166</v>
      </c>
      <c r="E862" t="str">
        <f t="shared" si="78"/>
        <v>Load Scenario 861 (Org#=1| Campus#=1, GiftType#=2, Fund#=1)</v>
      </c>
      <c r="F862" s="24" t="str">
        <f t="shared" si="79"/>
        <v>CampusName=Main Campus|GiftType=Donate| DonatePurchaseGoal=Donate|FundName= General Giving| CategoryName=</v>
      </c>
      <c r="G862" s="24" t="str">
        <f t="shared" si="80"/>
        <v>Load Scenario 861 (Org#=1| Campus#=1, GiftType#=2, Fund#=1) - Using 'Main Campus',  'Donate', using 'AmountCurrency' of '10', with a 'One-Time' transaction using a 'New Credit Card' payment type 'Amex' with account 'American_Express' number '3714 496353 98431' Submit = 'Yes'</v>
      </c>
      <c r="H862" s="24" t="str">
        <f t="shared" si="81"/>
        <v>Environment= https://sg-dev-web.securegive.com/,  User= testing+861+load@securegive.com</v>
      </c>
      <c r="I862" s="34" t="s">
        <v>244</v>
      </c>
      <c r="J862" t="s">
        <v>272</v>
      </c>
      <c r="K862" s="34" t="s">
        <v>2618</v>
      </c>
      <c r="L862" t="s">
        <v>271</v>
      </c>
      <c r="M862" t="s">
        <v>55</v>
      </c>
      <c r="N862" t="s">
        <v>55</v>
      </c>
      <c r="O862" s="1" t="s">
        <v>92</v>
      </c>
      <c r="P862" t="s">
        <v>13</v>
      </c>
      <c r="Q862">
        <v>1</v>
      </c>
      <c r="R862" s="24">
        <v>1</v>
      </c>
      <c r="S862" s="7" t="s">
        <v>213</v>
      </c>
      <c r="T862" s="7">
        <v>2</v>
      </c>
      <c r="U862" s="7" t="s">
        <v>213</v>
      </c>
      <c r="V862" s="26" t="s">
        <v>55</v>
      </c>
      <c r="W862" s="22" t="s">
        <v>55</v>
      </c>
      <c r="X862" s="32" t="s">
        <v>55</v>
      </c>
      <c r="Y862" s="32" t="s">
        <v>55</v>
      </c>
      <c r="Z862" s="22" t="s">
        <v>55</v>
      </c>
      <c r="AA862" s="22" t="s">
        <v>55</v>
      </c>
      <c r="AB862" s="22" t="s">
        <v>55</v>
      </c>
      <c r="AC862" t="s">
        <v>60</v>
      </c>
      <c r="AD862">
        <v>1</v>
      </c>
      <c r="AF862" t="s">
        <v>24</v>
      </c>
      <c r="AG862">
        <v>10</v>
      </c>
      <c r="AH862" t="s">
        <v>17</v>
      </c>
      <c r="AI862" s="5" t="s">
        <v>55</v>
      </c>
      <c r="AJ862" s="5" t="s">
        <v>55</v>
      </c>
      <c r="AK862" s="32" t="s">
        <v>55</v>
      </c>
      <c r="AL862" s="22" t="s">
        <v>55</v>
      </c>
      <c r="AM862" s="32" t="s">
        <v>55</v>
      </c>
      <c r="AN862" s="32" t="s">
        <v>55</v>
      </c>
      <c r="AO862" s="22" t="str">
        <f t="shared" si="77"/>
        <v>One-Time gift on N/A basis charged on N/A Delayed start date of N/A ending on N/A</v>
      </c>
      <c r="AP862" t="s">
        <v>38</v>
      </c>
      <c r="AQ862" s="5" t="s">
        <v>64</v>
      </c>
      <c r="AR862" s="5" t="s">
        <v>181</v>
      </c>
      <c r="AS862" s="5" t="s">
        <v>64</v>
      </c>
      <c r="AT862" s="5"/>
      <c r="AU862" t="s">
        <v>38</v>
      </c>
      <c r="AV862" t="s">
        <v>38</v>
      </c>
      <c r="AW862" t="s">
        <v>38</v>
      </c>
      <c r="AX862" t="s">
        <v>90</v>
      </c>
      <c r="AY862" s="35" t="s">
        <v>3390</v>
      </c>
      <c r="AZ862" s="36" t="s">
        <v>3350</v>
      </c>
      <c r="BA862" s="36" t="s">
        <v>4554</v>
      </c>
      <c r="BB862" s="36" t="s">
        <v>6489</v>
      </c>
      <c r="BC862" s="37"/>
      <c r="BD862" s="36" t="s">
        <v>5291</v>
      </c>
      <c r="BE862" s="36" t="s">
        <v>86</v>
      </c>
      <c r="BF862" t="s">
        <v>87</v>
      </c>
      <c r="BG862" s="39">
        <v>61335</v>
      </c>
      <c r="BH862" t="s">
        <v>53</v>
      </c>
      <c r="BI862" t="s">
        <v>221</v>
      </c>
      <c r="BJ862" s="5" t="s">
        <v>55</v>
      </c>
      <c r="BK862" t="s">
        <v>37</v>
      </c>
      <c r="BL862" t="s">
        <v>239</v>
      </c>
      <c r="BM862" t="s">
        <v>111</v>
      </c>
      <c r="BN862" t="s">
        <v>107</v>
      </c>
      <c r="BO862" t="s">
        <v>105</v>
      </c>
      <c r="BP862" s="4">
        <v>44188</v>
      </c>
      <c r="BQ862" s="5" t="s">
        <v>55</v>
      </c>
      <c r="BR862">
        <v>1234</v>
      </c>
      <c r="BS862" t="s">
        <v>176</v>
      </c>
      <c r="BT862">
        <v>30215</v>
      </c>
      <c r="BU862" t="s">
        <v>38</v>
      </c>
      <c r="BV862" t="s">
        <v>55</v>
      </c>
      <c r="BW862" s="5" t="s">
        <v>55</v>
      </c>
      <c r="BX862" s="22" t="s">
        <v>55</v>
      </c>
      <c r="BY862" s="5" t="s">
        <v>55</v>
      </c>
      <c r="BZ862" s="5" t="s">
        <v>55</v>
      </c>
      <c r="CA862" t="s">
        <v>37</v>
      </c>
      <c r="CB862" t="s">
        <v>37</v>
      </c>
      <c r="CC862" t="s">
        <v>55</v>
      </c>
    </row>
    <row r="863" spans="1:81" x14ac:dyDescent="0.2">
      <c r="A863" s="7" t="s">
        <v>37</v>
      </c>
      <c r="B863" t="s">
        <v>1126</v>
      </c>
      <c r="C863" t="s">
        <v>136</v>
      </c>
      <c r="D863" t="s">
        <v>166</v>
      </c>
      <c r="E863" t="str">
        <f t="shared" si="78"/>
        <v>Load Scenario 862 (Org#=1| Campus#=1, GiftType#=2, Fund#=1)</v>
      </c>
      <c r="F863" s="24" t="str">
        <f t="shared" si="79"/>
        <v>CampusName=Main Campus|GiftType=Donate| DonatePurchaseGoal=Donate|FundName= General Giving| CategoryName=</v>
      </c>
      <c r="G863" s="24" t="str">
        <f t="shared" si="80"/>
        <v>Load Scenario 862 (Org#=1| Campus#=1, GiftType#=2, Fund#=1) - Using 'Main Campus',  'Donate', using 'AmountCurrency' of '10', with a 'One-Time' transaction using a 'New Bank Account' payment type 'ach' with account 'NormalAccount' number '856667' Submit = 'Yes'</v>
      </c>
      <c r="H863" s="24" t="str">
        <f t="shared" si="81"/>
        <v>Environment= https://sg-dev-web.securegive.com/,  User= testing+862+load@securegive.com</v>
      </c>
      <c r="I863" s="34" t="s">
        <v>244</v>
      </c>
      <c r="J863" t="s">
        <v>272</v>
      </c>
      <c r="K863" s="34" t="s">
        <v>2619</v>
      </c>
      <c r="L863" t="s">
        <v>271</v>
      </c>
      <c r="M863" t="s">
        <v>55</v>
      </c>
      <c r="N863" t="s">
        <v>55</v>
      </c>
      <c r="O863" s="1" t="s">
        <v>92</v>
      </c>
      <c r="P863" t="s">
        <v>13</v>
      </c>
      <c r="Q863">
        <v>1</v>
      </c>
      <c r="R863" s="24">
        <v>1</v>
      </c>
      <c r="S863" s="7" t="s">
        <v>213</v>
      </c>
      <c r="T863" s="7">
        <v>2</v>
      </c>
      <c r="U863" s="7" t="s">
        <v>213</v>
      </c>
      <c r="V863" s="26" t="s">
        <v>55</v>
      </c>
      <c r="W863" s="22" t="s">
        <v>55</v>
      </c>
      <c r="X863" s="32" t="s">
        <v>55</v>
      </c>
      <c r="Y863" s="32" t="s">
        <v>55</v>
      </c>
      <c r="Z863" s="22" t="s">
        <v>55</v>
      </c>
      <c r="AA863" s="22" t="s">
        <v>55</v>
      </c>
      <c r="AB863" s="22" t="s">
        <v>55</v>
      </c>
      <c r="AC863" t="s">
        <v>60</v>
      </c>
      <c r="AD863">
        <v>1</v>
      </c>
      <c r="AF863" t="s">
        <v>24</v>
      </c>
      <c r="AG863">
        <v>10</v>
      </c>
      <c r="AH863" t="s">
        <v>17</v>
      </c>
      <c r="AI863" s="5" t="s">
        <v>55</v>
      </c>
      <c r="AJ863" s="5" t="s">
        <v>55</v>
      </c>
      <c r="AK863" s="32" t="s">
        <v>55</v>
      </c>
      <c r="AL863" s="22" t="s">
        <v>55</v>
      </c>
      <c r="AM863" s="32" t="s">
        <v>55</v>
      </c>
      <c r="AN863" s="32" t="s">
        <v>55</v>
      </c>
      <c r="AO863" s="22" t="str">
        <f t="shared" si="77"/>
        <v>One-Time gift on N/A basis charged on N/A Delayed start date of N/A ending on N/A</v>
      </c>
      <c r="AP863" t="s">
        <v>38</v>
      </c>
      <c r="AQ863" s="5" t="s">
        <v>64</v>
      </c>
      <c r="AR863" s="5" t="s">
        <v>181</v>
      </c>
      <c r="AS863" s="5" t="s">
        <v>64</v>
      </c>
      <c r="AT863" s="5"/>
      <c r="AU863" t="s">
        <v>38</v>
      </c>
      <c r="AV863" t="s">
        <v>38</v>
      </c>
      <c r="AW863" t="s">
        <v>38</v>
      </c>
      <c r="AX863" t="s">
        <v>90</v>
      </c>
      <c r="AY863" s="35" t="s">
        <v>3601</v>
      </c>
      <c r="AZ863" s="36" t="s">
        <v>3420</v>
      </c>
      <c r="BA863" s="36" t="s">
        <v>4555</v>
      </c>
      <c r="BB863" s="36" t="s">
        <v>6490</v>
      </c>
      <c r="BC863" s="37"/>
      <c r="BD863" s="36" t="s">
        <v>5920</v>
      </c>
      <c r="BE863" s="36" t="s">
        <v>5306</v>
      </c>
      <c r="BF863" t="s">
        <v>87</v>
      </c>
      <c r="BG863" s="39">
        <v>54179</v>
      </c>
      <c r="BH863" t="s">
        <v>126</v>
      </c>
      <c r="BI863" t="s">
        <v>221</v>
      </c>
      <c r="BJ863" s="5" t="s">
        <v>55</v>
      </c>
      <c r="BK863" s="5" t="s">
        <v>55</v>
      </c>
      <c r="BL863" t="s">
        <v>236</v>
      </c>
      <c r="BM863" t="s">
        <v>110</v>
      </c>
      <c r="BN863" t="s">
        <v>119</v>
      </c>
      <c r="BO863">
        <v>856667</v>
      </c>
      <c r="BP863" s="5" t="s">
        <v>55</v>
      </c>
      <c r="BQ863" s="5" t="s">
        <v>55</v>
      </c>
      <c r="BR863" s="5" t="s">
        <v>55</v>
      </c>
      <c r="BS863" s="5" t="s">
        <v>55</v>
      </c>
      <c r="BT863" s="5" t="s">
        <v>55</v>
      </c>
      <c r="BU863" s="5" t="s">
        <v>55</v>
      </c>
      <c r="BV863" t="s">
        <v>38</v>
      </c>
      <c r="BW863" t="s">
        <v>51</v>
      </c>
      <c r="BX863" s="6" t="s">
        <v>132</v>
      </c>
      <c r="BY863" t="s">
        <v>52</v>
      </c>
      <c r="BZ863" s="5" t="s">
        <v>131</v>
      </c>
      <c r="CA863" t="s">
        <v>38</v>
      </c>
      <c r="CB863" t="s">
        <v>37</v>
      </c>
      <c r="CC863" t="s">
        <v>215</v>
      </c>
    </row>
    <row r="864" spans="1:81" x14ac:dyDescent="0.2">
      <c r="A864" s="7" t="s">
        <v>37</v>
      </c>
      <c r="B864" t="s">
        <v>1127</v>
      </c>
      <c r="C864" t="s">
        <v>136</v>
      </c>
      <c r="D864" t="s">
        <v>166</v>
      </c>
      <c r="E864" t="str">
        <f t="shared" si="78"/>
        <v>Load Scenario 863 (Org#=1| Campus#=1, GiftType#=2, Fund#=1)</v>
      </c>
      <c r="F864" s="24" t="str">
        <f t="shared" si="79"/>
        <v>CampusName=Main Campus|GiftType=Donate| DonatePurchaseGoal=Donate|FundName= General Giving| CategoryName=</v>
      </c>
      <c r="G864" s="24" t="str">
        <f t="shared" si="80"/>
        <v>Load Scenario 863 (Org#=1| Campus#=1, GiftType#=2, Fund#=1) - Using 'Main Campus',  'Donate', using 'AmountCurrency' of '10', with a 'One-Time' transaction using a 'New Credit Card' payment type 'Visa' with account 'Visa_Personal' number '4111 1111 1111 1111' Submit = 'Yes'</v>
      </c>
      <c r="H864" s="24" t="str">
        <f t="shared" si="81"/>
        <v>Environment= https://sg-dev-web.securegive.com/,  User= testing+863+load@securegive.com</v>
      </c>
      <c r="I864" s="34" t="s">
        <v>244</v>
      </c>
      <c r="J864" t="s">
        <v>272</v>
      </c>
      <c r="K864" s="34" t="s">
        <v>2620</v>
      </c>
      <c r="L864" t="s">
        <v>271</v>
      </c>
      <c r="M864" t="s">
        <v>55</v>
      </c>
      <c r="N864" t="s">
        <v>55</v>
      </c>
      <c r="O864" s="1" t="s">
        <v>92</v>
      </c>
      <c r="P864" t="s">
        <v>13</v>
      </c>
      <c r="Q864">
        <v>1</v>
      </c>
      <c r="R864" s="24">
        <v>1</v>
      </c>
      <c r="S864" s="7" t="s">
        <v>213</v>
      </c>
      <c r="T864" s="7">
        <v>2</v>
      </c>
      <c r="U864" s="7" t="s">
        <v>213</v>
      </c>
      <c r="V864" s="26" t="s">
        <v>55</v>
      </c>
      <c r="W864" s="22" t="s">
        <v>55</v>
      </c>
      <c r="X864" s="32" t="s">
        <v>55</v>
      </c>
      <c r="Y864" s="32" t="s">
        <v>55</v>
      </c>
      <c r="Z864" s="22" t="s">
        <v>55</v>
      </c>
      <c r="AA864" s="22" t="s">
        <v>55</v>
      </c>
      <c r="AB864" s="22" t="s">
        <v>55</v>
      </c>
      <c r="AC864" t="s">
        <v>60</v>
      </c>
      <c r="AD864">
        <v>1</v>
      </c>
      <c r="AF864" t="s">
        <v>24</v>
      </c>
      <c r="AG864">
        <v>10</v>
      </c>
      <c r="AH864" t="s">
        <v>17</v>
      </c>
      <c r="AI864" s="5" t="s">
        <v>55</v>
      </c>
      <c r="AJ864" s="5" t="s">
        <v>55</v>
      </c>
      <c r="AK864" s="32" t="s">
        <v>55</v>
      </c>
      <c r="AL864" s="22" t="s">
        <v>55</v>
      </c>
      <c r="AM864" s="32" t="s">
        <v>55</v>
      </c>
      <c r="AN864" s="32" t="s">
        <v>55</v>
      </c>
      <c r="AO864" s="22" t="str">
        <f t="shared" si="77"/>
        <v>One-Time gift on N/A basis charged on N/A Delayed start date of N/A ending on N/A</v>
      </c>
      <c r="AP864" t="s">
        <v>38</v>
      </c>
      <c r="AQ864" s="5" t="s">
        <v>64</v>
      </c>
      <c r="AR864" s="5" t="s">
        <v>181</v>
      </c>
      <c r="AS864" s="5" t="s">
        <v>64</v>
      </c>
      <c r="AT864" s="5"/>
      <c r="AU864" t="s">
        <v>38</v>
      </c>
      <c r="AV864" t="s">
        <v>38</v>
      </c>
      <c r="AW864" t="s">
        <v>38</v>
      </c>
      <c r="AX864" t="s">
        <v>90</v>
      </c>
      <c r="AY864" s="35" t="s">
        <v>3367</v>
      </c>
      <c r="AZ864" s="36" t="s">
        <v>3575</v>
      </c>
      <c r="BA864" s="36" t="s">
        <v>4556</v>
      </c>
      <c r="BB864" s="36" t="s">
        <v>6491</v>
      </c>
      <c r="BC864" s="37"/>
      <c r="BD864" s="36" t="s">
        <v>5809</v>
      </c>
      <c r="BE864" s="36" t="s">
        <v>5447</v>
      </c>
      <c r="BF864" t="s">
        <v>87</v>
      </c>
      <c r="BG864" s="39">
        <v>43616</v>
      </c>
      <c r="BH864" t="s">
        <v>53</v>
      </c>
      <c r="BI864" t="s">
        <v>221</v>
      </c>
      <c r="BJ864" s="5" t="s">
        <v>55</v>
      </c>
      <c r="BK864" t="s">
        <v>37</v>
      </c>
      <c r="BL864" t="s">
        <v>237</v>
      </c>
      <c r="BM864" t="s">
        <v>111</v>
      </c>
      <c r="BN864" t="s">
        <v>121</v>
      </c>
      <c r="BO864" t="s">
        <v>98</v>
      </c>
      <c r="BP864" s="4">
        <v>44188</v>
      </c>
      <c r="BQ864">
        <v>123</v>
      </c>
      <c r="BR864" s="5" t="s">
        <v>55</v>
      </c>
      <c r="BS864" t="s">
        <v>50</v>
      </c>
      <c r="BT864">
        <v>30215</v>
      </c>
      <c r="BU864" t="s">
        <v>38</v>
      </c>
      <c r="BV864" t="s">
        <v>38</v>
      </c>
      <c r="BW864" s="5" t="s">
        <v>55</v>
      </c>
      <c r="BX864" s="22" t="s">
        <v>55</v>
      </c>
      <c r="BY864" s="5" t="s">
        <v>55</v>
      </c>
      <c r="BZ864" s="5" t="s">
        <v>55</v>
      </c>
      <c r="CA864" t="s">
        <v>37</v>
      </c>
      <c r="CB864" t="s">
        <v>37</v>
      </c>
      <c r="CC864" t="s">
        <v>55</v>
      </c>
    </row>
    <row r="865" spans="1:81" ht="17" customHeight="1" x14ac:dyDescent="0.2">
      <c r="A865" s="7" t="s">
        <v>37</v>
      </c>
      <c r="B865" t="s">
        <v>1128</v>
      </c>
      <c r="C865" t="s">
        <v>136</v>
      </c>
      <c r="D865" t="s">
        <v>166</v>
      </c>
      <c r="E865" t="str">
        <f t="shared" si="78"/>
        <v>Load Scenario 864 (Org#=1| Campus#=1, GiftType#=2, Fund#=1)</v>
      </c>
      <c r="F865" s="24" t="str">
        <f t="shared" si="79"/>
        <v>CampusName=Main Campus|GiftType=Donate| DonatePurchaseGoal=Donate|FundName= General Giving| CategoryName=</v>
      </c>
      <c r="G865" s="24" t="str">
        <f t="shared" si="80"/>
        <v>Load Scenario 864 (Org#=1| Campus#=1, GiftType#=2, Fund#=1) - Using 'Main Campus',  'Donate', using 'AmountCurrency' of '10', with a 'One-Time' transaction using a 'New Credit Card' payment type 'Visa' with account 'Visa_Corporate_Purchase' number '4055 0111 1111 1111' Submit = 'Yes'</v>
      </c>
      <c r="H865" s="24" t="str">
        <f t="shared" si="81"/>
        <v>Environment= https://sg-dev-web.securegive.com/,  User= testing+864+load@securegive.com</v>
      </c>
      <c r="I865" s="34" t="s">
        <v>244</v>
      </c>
      <c r="J865" t="s">
        <v>272</v>
      </c>
      <c r="K865" s="34" t="s">
        <v>2621</v>
      </c>
      <c r="L865" t="s">
        <v>271</v>
      </c>
      <c r="M865" t="s">
        <v>55</v>
      </c>
      <c r="N865" t="s">
        <v>55</v>
      </c>
      <c r="O865" s="1" t="s">
        <v>92</v>
      </c>
      <c r="P865" t="s">
        <v>13</v>
      </c>
      <c r="Q865">
        <v>1</v>
      </c>
      <c r="R865" s="24">
        <v>1</v>
      </c>
      <c r="S865" s="7" t="s">
        <v>213</v>
      </c>
      <c r="T865" s="7">
        <v>2</v>
      </c>
      <c r="U865" s="7" t="s">
        <v>213</v>
      </c>
      <c r="V865" s="26" t="s">
        <v>55</v>
      </c>
      <c r="W865" s="22" t="s">
        <v>55</v>
      </c>
      <c r="X865" s="32" t="s">
        <v>55</v>
      </c>
      <c r="Y865" s="32" t="s">
        <v>55</v>
      </c>
      <c r="Z865" s="22" t="s">
        <v>55</v>
      </c>
      <c r="AA865" s="22" t="s">
        <v>55</v>
      </c>
      <c r="AB865" s="22" t="s">
        <v>55</v>
      </c>
      <c r="AC865" t="s">
        <v>60</v>
      </c>
      <c r="AD865">
        <v>1</v>
      </c>
      <c r="AF865" t="s">
        <v>24</v>
      </c>
      <c r="AG865">
        <v>10</v>
      </c>
      <c r="AH865" t="s">
        <v>17</v>
      </c>
      <c r="AI865" s="5" t="s">
        <v>55</v>
      </c>
      <c r="AJ865" s="5" t="s">
        <v>55</v>
      </c>
      <c r="AK865" s="32" t="s">
        <v>55</v>
      </c>
      <c r="AL865" s="22" t="s">
        <v>55</v>
      </c>
      <c r="AM865" s="32" t="s">
        <v>55</v>
      </c>
      <c r="AN865" s="32" t="s">
        <v>55</v>
      </c>
      <c r="AO865" s="22" t="str">
        <f t="shared" si="77"/>
        <v>One-Time gift on N/A basis charged on N/A Delayed start date of N/A ending on N/A</v>
      </c>
      <c r="AP865" t="s">
        <v>38</v>
      </c>
      <c r="AQ865" s="5" t="s">
        <v>64</v>
      </c>
      <c r="AR865" s="5" t="s">
        <v>181</v>
      </c>
      <c r="AS865" s="5" t="s">
        <v>64</v>
      </c>
      <c r="AT865" s="5"/>
      <c r="AU865" t="s">
        <v>38</v>
      </c>
      <c r="AV865" t="s">
        <v>38</v>
      </c>
      <c r="AW865" t="s">
        <v>38</v>
      </c>
      <c r="AX865" t="s">
        <v>90</v>
      </c>
      <c r="AY865" s="35" t="s">
        <v>3274</v>
      </c>
      <c r="AZ865" s="36" t="s">
        <v>3642</v>
      </c>
      <c r="BA865" s="36" t="s">
        <v>4557</v>
      </c>
      <c r="BB865" s="36" t="s">
        <v>6492</v>
      </c>
      <c r="BC865" s="37"/>
      <c r="BD865" s="36" t="s">
        <v>5465</v>
      </c>
      <c r="BE865" s="36" t="s">
        <v>5420</v>
      </c>
      <c r="BF865" t="s">
        <v>87</v>
      </c>
      <c r="BG865" s="39">
        <v>40407</v>
      </c>
      <c r="BH865" t="s">
        <v>53</v>
      </c>
      <c r="BI865" t="s">
        <v>221</v>
      </c>
      <c r="BJ865" s="5" t="s">
        <v>55</v>
      </c>
      <c r="BK865" t="s">
        <v>37</v>
      </c>
      <c r="BL865" t="s">
        <v>237</v>
      </c>
      <c r="BM865" t="s">
        <v>111</v>
      </c>
      <c r="BN865" t="s">
        <v>106</v>
      </c>
      <c r="BO865" t="s">
        <v>100</v>
      </c>
      <c r="BP865" s="4">
        <v>44188</v>
      </c>
      <c r="BQ865">
        <v>123</v>
      </c>
      <c r="BR865" s="5" t="s">
        <v>55</v>
      </c>
      <c r="BS865" t="s">
        <v>172</v>
      </c>
      <c r="BT865">
        <v>30215</v>
      </c>
      <c r="BU865" t="s">
        <v>38</v>
      </c>
      <c r="BV865" t="s">
        <v>38</v>
      </c>
      <c r="BW865" s="5" t="s">
        <v>55</v>
      </c>
      <c r="BX865" s="22" t="s">
        <v>55</v>
      </c>
      <c r="BY865" s="5" t="s">
        <v>55</v>
      </c>
      <c r="BZ865" s="5" t="s">
        <v>55</v>
      </c>
      <c r="CA865" t="s">
        <v>37</v>
      </c>
      <c r="CB865" t="s">
        <v>37</v>
      </c>
      <c r="CC865" t="s">
        <v>55</v>
      </c>
    </row>
    <row r="866" spans="1:81" x14ac:dyDescent="0.2">
      <c r="A866" s="7" t="s">
        <v>37</v>
      </c>
      <c r="B866" t="s">
        <v>1129</v>
      </c>
      <c r="C866" t="s">
        <v>136</v>
      </c>
      <c r="D866" t="s">
        <v>166</v>
      </c>
      <c r="E866" t="str">
        <f t="shared" si="78"/>
        <v>Load Scenario 865 (Org#=1| Campus#=1, GiftType#=2, Fund#=1)</v>
      </c>
      <c r="F866" s="24" t="str">
        <f t="shared" si="79"/>
        <v>CampusName=Main Campus|GiftType=Donate| DonatePurchaseGoal=Donate|FundName= General Giving| CategoryName=</v>
      </c>
      <c r="G866" s="24" t="str">
        <f t="shared" si="80"/>
        <v>Load Scenario 865 (Org#=1| Campus#=1, GiftType#=2, Fund#=1) - Using 'Main Campus',  'Donate', using 'AmountCurrency' of '14', with a 'One-Time' transaction using a 'New Credit Card' payment type 'Visa' with account 'Mastercard_Personal' number '5454 5454 5454 5454' Submit = 'Yes'</v>
      </c>
      <c r="H866" s="24" t="str">
        <f t="shared" si="81"/>
        <v>Environment= https://sg-dev-web.securegive.com/,  User= testing+865+load@securegive.com</v>
      </c>
      <c r="I866" s="34" t="s">
        <v>244</v>
      </c>
      <c r="J866" t="s">
        <v>272</v>
      </c>
      <c r="K866" s="34" t="s">
        <v>2622</v>
      </c>
      <c r="L866" t="s">
        <v>271</v>
      </c>
      <c r="M866" t="s">
        <v>55</v>
      </c>
      <c r="N866" t="s">
        <v>55</v>
      </c>
      <c r="O866" s="1" t="s">
        <v>92</v>
      </c>
      <c r="P866" t="s">
        <v>13</v>
      </c>
      <c r="Q866">
        <v>1</v>
      </c>
      <c r="R866" s="24">
        <v>1</v>
      </c>
      <c r="S866" s="7" t="s">
        <v>213</v>
      </c>
      <c r="T866" s="7">
        <v>2</v>
      </c>
      <c r="U866" s="7" t="s">
        <v>213</v>
      </c>
      <c r="V866" s="26" t="s">
        <v>55</v>
      </c>
      <c r="W866" s="22" t="s">
        <v>55</v>
      </c>
      <c r="X866" s="32" t="s">
        <v>55</v>
      </c>
      <c r="Y866" s="32" t="s">
        <v>55</v>
      </c>
      <c r="Z866" s="22" t="s">
        <v>55</v>
      </c>
      <c r="AA866" s="22" t="s">
        <v>55</v>
      </c>
      <c r="AB866" s="22" t="s">
        <v>55</v>
      </c>
      <c r="AC866" t="s">
        <v>60</v>
      </c>
      <c r="AD866">
        <v>1</v>
      </c>
      <c r="AF866" t="s">
        <v>24</v>
      </c>
      <c r="AG866">
        <v>14</v>
      </c>
      <c r="AH866" t="s">
        <v>17</v>
      </c>
      <c r="AI866" s="5" t="s">
        <v>55</v>
      </c>
      <c r="AJ866" s="5" t="s">
        <v>55</v>
      </c>
      <c r="AK866" s="32" t="s">
        <v>55</v>
      </c>
      <c r="AL866" s="22" t="s">
        <v>55</v>
      </c>
      <c r="AM866" s="32" t="s">
        <v>55</v>
      </c>
      <c r="AN866" s="32" t="s">
        <v>55</v>
      </c>
      <c r="AO866" s="22" t="str">
        <f t="shared" si="77"/>
        <v>One-Time gift on N/A basis charged on N/A Delayed start date of N/A ending on N/A</v>
      </c>
      <c r="AP866" t="s">
        <v>38</v>
      </c>
      <c r="AQ866" s="5" t="s">
        <v>64</v>
      </c>
      <c r="AR866" s="5" t="s">
        <v>181</v>
      </c>
      <c r="AS866" s="5" t="s">
        <v>64</v>
      </c>
      <c r="AT866" s="5"/>
      <c r="AU866" t="s">
        <v>38</v>
      </c>
      <c r="AV866" t="s">
        <v>38</v>
      </c>
      <c r="AW866" t="s">
        <v>38</v>
      </c>
      <c r="AX866" t="s">
        <v>90</v>
      </c>
      <c r="AY866" s="35" t="s">
        <v>3555</v>
      </c>
      <c r="AZ866" s="36" t="s">
        <v>3683</v>
      </c>
      <c r="BA866" s="36" t="s">
        <v>4558</v>
      </c>
      <c r="BB866" s="36" t="s">
        <v>6493</v>
      </c>
      <c r="BC866" s="37"/>
      <c r="BD866" s="36" t="s">
        <v>5649</v>
      </c>
      <c r="BE866" s="36" t="s">
        <v>5340</v>
      </c>
      <c r="BF866" t="s">
        <v>87</v>
      </c>
      <c r="BG866" s="39">
        <v>9493</v>
      </c>
      <c r="BH866" t="s">
        <v>53</v>
      </c>
      <c r="BI866" t="s">
        <v>221</v>
      </c>
      <c r="BJ866" s="5" t="s">
        <v>55</v>
      </c>
      <c r="BK866" t="s">
        <v>37</v>
      </c>
      <c r="BL866" t="s">
        <v>237</v>
      </c>
      <c r="BM866" t="s">
        <v>111</v>
      </c>
      <c r="BN866" t="s">
        <v>122</v>
      </c>
      <c r="BO866" t="s">
        <v>101</v>
      </c>
      <c r="BP866" s="4">
        <v>44188</v>
      </c>
      <c r="BQ866">
        <v>123</v>
      </c>
      <c r="BR866" s="5" t="s">
        <v>55</v>
      </c>
      <c r="BS866" t="s">
        <v>173</v>
      </c>
      <c r="BT866">
        <v>30215</v>
      </c>
      <c r="BU866" t="s">
        <v>38</v>
      </c>
      <c r="BV866" t="s">
        <v>38</v>
      </c>
      <c r="BW866" s="5" t="s">
        <v>55</v>
      </c>
      <c r="BX866" s="22" t="s">
        <v>55</v>
      </c>
      <c r="BY866" s="5" t="s">
        <v>55</v>
      </c>
      <c r="BZ866" s="5" t="s">
        <v>55</v>
      </c>
      <c r="CA866" t="s">
        <v>38</v>
      </c>
      <c r="CB866" t="s">
        <v>37</v>
      </c>
      <c r="CC866" t="s">
        <v>55</v>
      </c>
    </row>
    <row r="867" spans="1:81" x14ac:dyDescent="0.2">
      <c r="A867" s="7" t="s">
        <v>37</v>
      </c>
      <c r="B867" t="s">
        <v>1130</v>
      </c>
      <c r="C867" t="s">
        <v>136</v>
      </c>
      <c r="D867" t="s">
        <v>166</v>
      </c>
      <c r="E867" t="str">
        <f t="shared" si="78"/>
        <v>Load Scenario 866 (Org#=1| Campus#=1, GiftType#=2, Fund#=1)</v>
      </c>
      <c r="F867" s="24" t="str">
        <f t="shared" si="79"/>
        <v>CampusName=Main Campus|GiftType=Donate| DonatePurchaseGoal=Donate|FundName= General Giving| CategoryName=</v>
      </c>
      <c r="G867" s="24" t="str">
        <f t="shared" si="80"/>
        <v>Load Scenario 866 (Org#=1| Campus#=1, GiftType#=2, Fund#=1) - Using 'Main Campus',  'Donate', using 'AmountCurrency' of '15', with a 'One-Time' transaction using a 'New Credit Card' payment type 'Mastercard' with account 'Mastercard_Corporate' number '5405 2222 2222 2226' Submit = 'Yes'</v>
      </c>
      <c r="H867" s="24" t="str">
        <f t="shared" si="81"/>
        <v>Environment= https://sg-dev-web.securegive.com/,  User= testing+866+load@securegive.com</v>
      </c>
      <c r="I867" s="34" t="s">
        <v>244</v>
      </c>
      <c r="J867" t="s">
        <v>272</v>
      </c>
      <c r="K867" s="34" t="s">
        <v>2623</v>
      </c>
      <c r="L867" t="s">
        <v>271</v>
      </c>
      <c r="M867" t="s">
        <v>55</v>
      </c>
      <c r="N867" t="s">
        <v>55</v>
      </c>
      <c r="O867" s="1" t="s">
        <v>92</v>
      </c>
      <c r="P867" t="s">
        <v>13</v>
      </c>
      <c r="Q867">
        <v>1</v>
      </c>
      <c r="R867" s="24">
        <v>1</v>
      </c>
      <c r="S867" s="7" t="s">
        <v>213</v>
      </c>
      <c r="T867" s="7">
        <v>2</v>
      </c>
      <c r="U867" s="7" t="s">
        <v>213</v>
      </c>
      <c r="V867" s="26" t="s">
        <v>55</v>
      </c>
      <c r="W867" s="22" t="s">
        <v>55</v>
      </c>
      <c r="X867" s="32" t="s">
        <v>55</v>
      </c>
      <c r="Y867" s="32" t="s">
        <v>55</v>
      </c>
      <c r="Z867" s="22" t="s">
        <v>55</v>
      </c>
      <c r="AA867" s="22" t="s">
        <v>55</v>
      </c>
      <c r="AB867" s="22" t="s">
        <v>55</v>
      </c>
      <c r="AC867" t="s">
        <v>60</v>
      </c>
      <c r="AD867">
        <v>1</v>
      </c>
      <c r="AF867" t="s">
        <v>24</v>
      </c>
      <c r="AG867">
        <v>15</v>
      </c>
      <c r="AH867" t="s">
        <v>17</v>
      </c>
      <c r="AI867" s="5" t="s">
        <v>55</v>
      </c>
      <c r="AJ867" s="5" t="s">
        <v>55</v>
      </c>
      <c r="AK867" s="32" t="s">
        <v>55</v>
      </c>
      <c r="AL867" s="22" t="s">
        <v>55</v>
      </c>
      <c r="AM867" s="32" t="s">
        <v>55</v>
      </c>
      <c r="AN867" s="32" t="s">
        <v>55</v>
      </c>
      <c r="AO867" s="22" t="str">
        <f t="shared" si="77"/>
        <v>One-Time gift on N/A basis charged on N/A Delayed start date of N/A ending on N/A</v>
      </c>
      <c r="AP867" t="s">
        <v>38</v>
      </c>
      <c r="AQ867" s="5" t="s">
        <v>64</v>
      </c>
      <c r="AR867" s="5" t="s">
        <v>181</v>
      </c>
      <c r="AS867" s="5" t="s">
        <v>64</v>
      </c>
      <c r="AT867" s="5"/>
      <c r="AU867" t="s">
        <v>38</v>
      </c>
      <c r="AV867" t="s">
        <v>38</v>
      </c>
      <c r="AW867" t="s">
        <v>38</v>
      </c>
      <c r="AX867" t="s">
        <v>90</v>
      </c>
      <c r="AY867" s="35" t="s">
        <v>3470</v>
      </c>
      <c r="AZ867" s="36" t="s">
        <v>3477</v>
      </c>
      <c r="BA867" s="36" t="s">
        <v>4559</v>
      </c>
      <c r="BB867" s="36" t="s">
        <v>6494</v>
      </c>
      <c r="BC867" s="37"/>
      <c r="BD867" s="36" t="s">
        <v>5258</v>
      </c>
      <c r="BE867" s="36" t="s">
        <v>5280</v>
      </c>
      <c r="BF867" t="s">
        <v>87</v>
      </c>
      <c r="BG867" s="39">
        <v>31593</v>
      </c>
      <c r="BH867" t="s">
        <v>53</v>
      </c>
      <c r="BI867" t="s">
        <v>221</v>
      </c>
      <c r="BJ867" s="5" t="s">
        <v>55</v>
      </c>
      <c r="BK867" t="s">
        <v>37</v>
      </c>
      <c r="BL867" t="s">
        <v>238</v>
      </c>
      <c r="BM867" t="s">
        <v>111</v>
      </c>
      <c r="BN867" t="s">
        <v>123</v>
      </c>
      <c r="BO867" t="s">
        <v>103</v>
      </c>
      <c r="BP867" s="4">
        <v>44188</v>
      </c>
      <c r="BQ867">
        <v>123</v>
      </c>
      <c r="BR867" s="5" t="s">
        <v>55</v>
      </c>
      <c r="BS867" t="s">
        <v>174</v>
      </c>
      <c r="BT867">
        <v>30215</v>
      </c>
      <c r="BU867" t="s">
        <v>38</v>
      </c>
      <c r="BV867" t="s">
        <v>38</v>
      </c>
      <c r="BW867" s="5" t="s">
        <v>55</v>
      </c>
      <c r="BX867" s="22" t="s">
        <v>55</v>
      </c>
      <c r="BY867" s="5" t="s">
        <v>55</v>
      </c>
      <c r="BZ867" s="5" t="s">
        <v>55</v>
      </c>
      <c r="CA867" t="s">
        <v>38</v>
      </c>
      <c r="CB867" t="s">
        <v>37</v>
      </c>
      <c r="CC867" t="s">
        <v>55</v>
      </c>
    </row>
    <row r="868" spans="1:81" x14ac:dyDescent="0.2">
      <c r="A868" s="7" t="s">
        <v>37</v>
      </c>
      <c r="B868" t="s">
        <v>1131</v>
      </c>
      <c r="C868" t="s">
        <v>136</v>
      </c>
      <c r="D868" t="s">
        <v>166</v>
      </c>
      <c r="E868" t="str">
        <f t="shared" si="78"/>
        <v>Load Scenario 867 (Org#=1| Campus#=1, GiftType#=2, Fund#=1)</v>
      </c>
      <c r="F868" s="24" t="str">
        <f t="shared" si="79"/>
        <v>CampusName=Main Campus|GiftType=Donate| DonatePurchaseGoal=Donate|FundName= General Giving| CategoryName=</v>
      </c>
      <c r="G868" s="24" t="str">
        <f t="shared" si="80"/>
        <v>Load Scenario 867 (Org#=1| Campus#=1, GiftType#=2, Fund#=1) - Using 'Main Campus',  'Donate', using 'AmountCurrency' of '16', with a 'One-Time' transaction using a 'New Credit Card' payment type 'Discover' with account 'Discover' number '6011 0009 9550 0000' Submit = 'Yes'</v>
      </c>
      <c r="H868" s="24" t="str">
        <f t="shared" si="81"/>
        <v>Environment= https://sg-dev-web.securegive.com/,  User= testing+867+load@securegive.com</v>
      </c>
      <c r="I868" s="34" t="s">
        <v>244</v>
      </c>
      <c r="J868" t="s">
        <v>272</v>
      </c>
      <c r="K868" s="34" t="s">
        <v>2624</v>
      </c>
      <c r="L868" t="s">
        <v>271</v>
      </c>
      <c r="M868" t="s">
        <v>55</v>
      </c>
      <c r="N868" t="s">
        <v>55</v>
      </c>
      <c r="O868" s="1" t="s">
        <v>92</v>
      </c>
      <c r="P868" t="s">
        <v>13</v>
      </c>
      <c r="Q868">
        <v>1</v>
      </c>
      <c r="R868" s="24">
        <v>1</v>
      </c>
      <c r="S868" s="7" t="s">
        <v>213</v>
      </c>
      <c r="T868" s="7">
        <v>2</v>
      </c>
      <c r="U868" s="7" t="s">
        <v>213</v>
      </c>
      <c r="V868" s="26" t="s">
        <v>55</v>
      </c>
      <c r="W868" s="22" t="s">
        <v>55</v>
      </c>
      <c r="X868" s="32" t="s">
        <v>55</v>
      </c>
      <c r="Y868" s="32" t="s">
        <v>55</v>
      </c>
      <c r="Z868" s="22" t="s">
        <v>55</v>
      </c>
      <c r="AA868" s="22" t="s">
        <v>55</v>
      </c>
      <c r="AB868" s="22" t="s">
        <v>55</v>
      </c>
      <c r="AC868" t="s">
        <v>60</v>
      </c>
      <c r="AD868">
        <v>1</v>
      </c>
      <c r="AF868" t="s">
        <v>24</v>
      </c>
      <c r="AG868">
        <v>16</v>
      </c>
      <c r="AH868" t="s">
        <v>17</v>
      </c>
      <c r="AI868" s="5" t="s">
        <v>55</v>
      </c>
      <c r="AJ868" s="5" t="s">
        <v>55</v>
      </c>
      <c r="AK868" s="32" t="s">
        <v>55</v>
      </c>
      <c r="AL868" s="22" t="s">
        <v>55</v>
      </c>
      <c r="AM868" s="32" t="s">
        <v>55</v>
      </c>
      <c r="AN868" s="32" t="s">
        <v>55</v>
      </c>
      <c r="AO868" s="22" t="str">
        <f t="shared" si="77"/>
        <v>One-Time gift on N/A basis charged on N/A Delayed start date of N/A ending on N/A</v>
      </c>
      <c r="AP868" t="s">
        <v>38</v>
      </c>
      <c r="AQ868" s="5" t="s">
        <v>64</v>
      </c>
      <c r="AR868" s="5" t="s">
        <v>181</v>
      </c>
      <c r="AS868" s="5" t="s">
        <v>64</v>
      </c>
      <c r="AT868" s="5"/>
      <c r="AU868" t="s">
        <v>38</v>
      </c>
      <c r="AV868" t="s">
        <v>38</v>
      </c>
      <c r="AW868" t="s">
        <v>38</v>
      </c>
      <c r="AX868" t="s">
        <v>90</v>
      </c>
      <c r="AY868" s="35" t="s">
        <v>3351</v>
      </c>
      <c r="AZ868" s="36" t="s">
        <v>3580</v>
      </c>
      <c r="BA868" s="36" t="s">
        <v>4560</v>
      </c>
      <c r="BB868" s="36" t="s">
        <v>6495</v>
      </c>
      <c r="BC868" s="37"/>
      <c r="BD868" s="36" t="s">
        <v>5880</v>
      </c>
      <c r="BE868" s="36" t="s">
        <v>5251</v>
      </c>
      <c r="BF868" t="s">
        <v>87</v>
      </c>
      <c r="BG868" s="39">
        <v>97718</v>
      </c>
      <c r="BH868" t="s">
        <v>53</v>
      </c>
      <c r="BI868" t="s">
        <v>221</v>
      </c>
      <c r="BJ868" s="5" t="s">
        <v>55</v>
      </c>
      <c r="BK868" t="s">
        <v>37</v>
      </c>
      <c r="BL868" t="s">
        <v>96</v>
      </c>
      <c r="BM868" t="s">
        <v>111</v>
      </c>
      <c r="BN868" t="s">
        <v>96</v>
      </c>
      <c r="BO868" t="s">
        <v>104</v>
      </c>
      <c r="BP868" s="4">
        <v>44188</v>
      </c>
      <c r="BQ868">
        <v>123</v>
      </c>
      <c r="BR868" s="5" t="s">
        <v>55</v>
      </c>
      <c r="BS868" t="s">
        <v>175</v>
      </c>
      <c r="BT868">
        <v>30215</v>
      </c>
      <c r="BU868" t="s">
        <v>38</v>
      </c>
      <c r="BV868" t="s">
        <v>38</v>
      </c>
      <c r="BW868" s="5" t="s">
        <v>55</v>
      </c>
      <c r="BX868" s="22" t="s">
        <v>55</v>
      </c>
      <c r="BY868" s="5" t="s">
        <v>55</v>
      </c>
      <c r="BZ868" s="5" t="s">
        <v>55</v>
      </c>
      <c r="CA868" t="s">
        <v>37</v>
      </c>
      <c r="CB868" t="s">
        <v>37</v>
      </c>
      <c r="CC868" t="s">
        <v>55</v>
      </c>
    </row>
    <row r="869" spans="1:81" x14ac:dyDescent="0.2">
      <c r="A869" s="7" t="s">
        <v>37</v>
      </c>
      <c r="B869" t="s">
        <v>1132</v>
      </c>
      <c r="C869" t="s">
        <v>136</v>
      </c>
      <c r="D869" t="s">
        <v>166</v>
      </c>
      <c r="E869" t="str">
        <f t="shared" si="78"/>
        <v>Load Scenario 868 (Org#=1| Campus#=1, GiftType#=2, Fund#=1)</v>
      </c>
      <c r="F869" s="24" t="str">
        <f t="shared" si="79"/>
        <v>CampusName=Main Campus|GiftType=Donate| DonatePurchaseGoal=Donate|FundName= General Giving| CategoryName=</v>
      </c>
      <c r="G869" s="24" t="str">
        <f t="shared" si="80"/>
        <v>Load Scenario 868 (Org#=1| Campus#=1, GiftType#=2, Fund#=1) - Using 'Main Campus',  'Donate', using 'AmountCurrency' of '10', with a 'One-Time' transaction using a 'New Credit Card' payment type 'Amex' with account 'American_Express' number '3714 496353 98431' Submit = 'Yes'</v>
      </c>
      <c r="H869" s="24" t="str">
        <f t="shared" si="81"/>
        <v>Environment= https://sg-dev-web.securegive.com/,  User= testing+868+load@securegive.com</v>
      </c>
      <c r="I869" s="34" t="s">
        <v>244</v>
      </c>
      <c r="J869" t="s">
        <v>272</v>
      </c>
      <c r="K869" s="34" t="s">
        <v>2625</v>
      </c>
      <c r="L869" t="s">
        <v>271</v>
      </c>
      <c r="M869" t="s">
        <v>55</v>
      </c>
      <c r="N869" t="s">
        <v>55</v>
      </c>
      <c r="O869" s="1" t="s">
        <v>92</v>
      </c>
      <c r="P869" t="s">
        <v>13</v>
      </c>
      <c r="Q869">
        <v>1</v>
      </c>
      <c r="R869" s="24">
        <v>1</v>
      </c>
      <c r="S869" s="7" t="s">
        <v>213</v>
      </c>
      <c r="T869" s="7">
        <v>2</v>
      </c>
      <c r="U869" s="7" t="s">
        <v>213</v>
      </c>
      <c r="V869" s="26" t="s">
        <v>55</v>
      </c>
      <c r="W869" s="22" t="s">
        <v>55</v>
      </c>
      <c r="X869" s="32" t="s">
        <v>55</v>
      </c>
      <c r="Y869" s="32" t="s">
        <v>55</v>
      </c>
      <c r="Z869" s="22" t="s">
        <v>55</v>
      </c>
      <c r="AA869" s="22" t="s">
        <v>55</v>
      </c>
      <c r="AB869" s="22" t="s">
        <v>55</v>
      </c>
      <c r="AC869" t="s">
        <v>60</v>
      </c>
      <c r="AD869">
        <v>1</v>
      </c>
      <c r="AF869" t="s">
        <v>24</v>
      </c>
      <c r="AG869">
        <v>10</v>
      </c>
      <c r="AH869" t="s">
        <v>17</v>
      </c>
      <c r="AI869" s="5" t="s">
        <v>55</v>
      </c>
      <c r="AJ869" s="5" t="s">
        <v>55</v>
      </c>
      <c r="AK869" s="32" t="s">
        <v>55</v>
      </c>
      <c r="AL869" s="22" t="s">
        <v>55</v>
      </c>
      <c r="AM869" s="32" t="s">
        <v>55</v>
      </c>
      <c r="AN869" s="32" t="s">
        <v>55</v>
      </c>
      <c r="AO869" s="22" t="str">
        <f t="shared" si="77"/>
        <v>One-Time gift on N/A basis charged on N/A Delayed start date of N/A ending on N/A</v>
      </c>
      <c r="AP869" t="s">
        <v>38</v>
      </c>
      <c r="AQ869" s="5" t="s">
        <v>64</v>
      </c>
      <c r="AR869" s="5" t="s">
        <v>181</v>
      </c>
      <c r="AS869" s="5" t="s">
        <v>64</v>
      </c>
      <c r="AT869" s="5"/>
      <c r="AU869" t="s">
        <v>38</v>
      </c>
      <c r="AV869" t="s">
        <v>38</v>
      </c>
      <c r="AW869" t="s">
        <v>38</v>
      </c>
      <c r="AX869" t="s">
        <v>90</v>
      </c>
      <c r="AY869" s="35" t="s">
        <v>3516</v>
      </c>
      <c r="AZ869" s="36" t="s">
        <v>3482</v>
      </c>
      <c r="BA869" s="36" t="s">
        <v>4561</v>
      </c>
      <c r="BB869" s="36" t="s">
        <v>6496</v>
      </c>
      <c r="BC869" s="37"/>
      <c r="BD869" s="36" t="s">
        <v>6470</v>
      </c>
      <c r="BE869" s="36" t="s">
        <v>5264</v>
      </c>
      <c r="BF869" t="s">
        <v>87</v>
      </c>
      <c r="BG869" s="39">
        <v>60822</v>
      </c>
      <c r="BH869" t="s">
        <v>53</v>
      </c>
      <c r="BI869" t="s">
        <v>221</v>
      </c>
      <c r="BJ869" s="5" t="s">
        <v>55</v>
      </c>
      <c r="BK869" t="s">
        <v>37</v>
      </c>
      <c r="BL869" t="s">
        <v>239</v>
      </c>
      <c r="BM869" t="s">
        <v>111</v>
      </c>
      <c r="BN869" t="s">
        <v>107</v>
      </c>
      <c r="BO869" t="s">
        <v>105</v>
      </c>
      <c r="BP869" s="4">
        <v>44188</v>
      </c>
      <c r="BQ869" s="5" t="s">
        <v>55</v>
      </c>
      <c r="BR869">
        <v>1234</v>
      </c>
      <c r="BS869" t="s">
        <v>176</v>
      </c>
      <c r="BT869">
        <v>30215</v>
      </c>
      <c r="BU869" t="s">
        <v>38</v>
      </c>
      <c r="BV869" t="s">
        <v>55</v>
      </c>
      <c r="BW869" s="5" t="s">
        <v>55</v>
      </c>
      <c r="BX869" s="22" t="s">
        <v>55</v>
      </c>
      <c r="BY869" s="5" t="s">
        <v>55</v>
      </c>
      <c r="BZ869" s="5" t="s">
        <v>55</v>
      </c>
      <c r="CA869" t="s">
        <v>37</v>
      </c>
      <c r="CB869" t="s">
        <v>37</v>
      </c>
      <c r="CC869" t="s">
        <v>55</v>
      </c>
    </row>
    <row r="870" spans="1:81" x14ac:dyDescent="0.2">
      <c r="A870" s="7" t="s">
        <v>37</v>
      </c>
      <c r="B870" t="s">
        <v>1133</v>
      </c>
      <c r="C870" t="s">
        <v>136</v>
      </c>
      <c r="D870" t="s">
        <v>166</v>
      </c>
      <c r="E870" t="str">
        <f t="shared" si="78"/>
        <v>Load Scenario 869 (Org#=1| Campus#=1, GiftType#=2, Fund#=1)</v>
      </c>
      <c r="F870" s="24" t="str">
        <f t="shared" si="79"/>
        <v>CampusName=Main Campus|GiftType=Donate| DonatePurchaseGoal=Donate|FundName= General Giving| CategoryName=</v>
      </c>
      <c r="G870" s="24" t="str">
        <f t="shared" si="80"/>
        <v>Load Scenario 869 (Org#=1| Campus#=1, GiftType#=2, Fund#=1) - Using 'Main Campus',  'Donate', using 'AmountCurrency' of '10', with a 'One-Time' transaction using a 'New Bank Account' payment type 'ach' with account 'NormalAccount' number '856667' Submit = 'Yes'</v>
      </c>
      <c r="H870" s="24" t="str">
        <f t="shared" si="81"/>
        <v>Environment= https://sg-dev-web.securegive.com/,  User= testing+869+load@securegive.com</v>
      </c>
      <c r="I870" s="34" t="s">
        <v>244</v>
      </c>
      <c r="J870" t="s">
        <v>272</v>
      </c>
      <c r="K870" s="34" t="s">
        <v>2626</v>
      </c>
      <c r="L870" t="s">
        <v>271</v>
      </c>
      <c r="M870" t="s">
        <v>55</v>
      </c>
      <c r="N870" t="s">
        <v>55</v>
      </c>
      <c r="O870" s="1" t="s">
        <v>92</v>
      </c>
      <c r="P870" t="s">
        <v>13</v>
      </c>
      <c r="Q870">
        <v>1</v>
      </c>
      <c r="R870" s="24">
        <v>1</v>
      </c>
      <c r="S870" s="7" t="s">
        <v>213</v>
      </c>
      <c r="T870" s="7">
        <v>2</v>
      </c>
      <c r="U870" s="7" t="s">
        <v>213</v>
      </c>
      <c r="V870" s="26" t="s">
        <v>55</v>
      </c>
      <c r="W870" s="22" t="s">
        <v>55</v>
      </c>
      <c r="X870" s="32" t="s">
        <v>55</v>
      </c>
      <c r="Y870" s="32" t="s">
        <v>55</v>
      </c>
      <c r="Z870" s="22" t="s">
        <v>55</v>
      </c>
      <c r="AA870" s="22" t="s">
        <v>55</v>
      </c>
      <c r="AB870" s="22" t="s">
        <v>55</v>
      </c>
      <c r="AC870" t="s">
        <v>60</v>
      </c>
      <c r="AD870">
        <v>1</v>
      </c>
      <c r="AF870" t="s">
        <v>24</v>
      </c>
      <c r="AG870">
        <v>10</v>
      </c>
      <c r="AH870" t="s">
        <v>17</v>
      </c>
      <c r="AI870" s="5" t="s">
        <v>55</v>
      </c>
      <c r="AJ870" s="5" t="s">
        <v>55</v>
      </c>
      <c r="AK870" s="32" t="s">
        <v>55</v>
      </c>
      <c r="AL870" s="22" t="s">
        <v>55</v>
      </c>
      <c r="AM870" s="32" t="s">
        <v>55</v>
      </c>
      <c r="AN870" s="32" t="s">
        <v>55</v>
      </c>
      <c r="AO870" s="22" t="str">
        <f t="shared" si="77"/>
        <v>One-Time gift on N/A basis charged on N/A Delayed start date of N/A ending on N/A</v>
      </c>
      <c r="AP870" t="s">
        <v>38</v>
      </c>
      <c r="AQ870" s="5" t="s">
        <v>64</v>
      </c>
      <c r="AR870" s="5" t="s">
        <v>181</v>
      </c>
      <c r="AS870" s="5" t="s">
        <v>64</v>
      </c>
      <c r="AT870" s="5"/>
      <c r="AU870" t="s">
        <v>38</v>
      </c>
      <c r="AV870" t="s">
        <v>38</v>
      </c>
      <c r="AW870" t="s">
        <v>38</v>
      </c>
      <c r="AX870" t="s">
        <v>90</v>
      </c>
      <c r="AY870" s="35" t="s">
        <v>3369</v>
      </c>
      <c r="AZ870" s="36" t="s">
        <v>3594</v>
      </c>
      <c r="BA870" s="36" t="s">
        <v>4562</v>
      </c>
      <c r="BB870" s="36" t="s">
        <v>6497</v>
      </c>
      <c r="BC870" s="37"/>
      <c r="BD870" s="36" t="s">
        <v>6498</v>
      </c>
      <c r="BE870" s="36" t="s">
        <v>5447</v>
      </c>
      <c r="BF870" t="s">
        <v>87</v>
      </c>
      <c r="BG870" s="39">
        <v>1230</v>
      </c>
      <c r="BH870" t="s">
        <v>126</v>
      </c>
      <c r="BI870" t="s">
        <v>221</v>
      </c>
      <c r="BJ870" s="5" t="s">
        <v>55</v>
      </c>
      <c r="BK870" s="5" t="s">
        <v>55</v>
      </c>
      <c r="BL870" t="s">
        <v>236</v>
      </c>
      <c r="BM870" t="s">
        <v>110</v>
      </c>
      <c r="BN870" t="s">
        <v>119</v>
      </c>
      <c r="BO870">
        <v>856667</v>
      </c>
      <c r="BP870" s="5" t="s">
        <v>55</v>
      </c>
      <c r="BQ870" s="5" t="s">
        <v>55</v>
      </c>
      <c r="BR870" s="5" t="s">
        <v>55</v>
      </c>
      <c r="BS870" s="5" t="s">
        <v>55</v>
      </c>
      <c r="BT870" s="5" t="s">
        <v>55</v>
      </c>
      <c r="BU870" s="5" t="s">
        <v>55</v>
      </c>
      <c r="BV870" t="s">
        <v>38</v>
      </c>
      <c r="BW870" t="s">
        <v>51</v>
      </c>
      <c r="BX870" s="6" t="s">
        <v>132</v>
      </c>
      <c r="BY870" t="s">
        <v>52</v>
      </c>
      <c r="BZ870" s="5" t="s">
        <v>131</v>
      </c>
      <c r="CA870" t="s">
        <v>38</v>
      </c>
      <c r="CB870" t="s">
        <v>37</v>
      </c>
      <c r="CC870" t="s">
        <v>215</v>
      </c>
    </row>
    <row r="871" spans="1:81" x14ac:dyDescent="0.2">
      <c r="A871" s="7" t="s">
        <v>37</v>
      </c>
      <c r="B871" t="s">
        <v>1134</v>
      </c>
      <c r="C871" t="s">
        <v>136</v>
      </c>
      <c r="D871" t="s">
        <v>166</v>
      </c>
      <c r="E871" t="str">
        <f t="shared" si="78"/>
        <v>Load Scenario 870 (Org#=1| Campus#=1, GiftType#=2, Fund#=1)</v>
      </c>
      <c r="F871" s="24" t="str">
        <f t="shared" si="79"/>
        <v>CampusName=Main Campus|GiftType=Donate| DonatePurchaseGoal=Donate|FundName= General Giving| CategoryName=</v>
      </c>
      <c r="G871" s="24" t="str">
        <f t="shared" si="80"/>
        <v>Load Scenario 870 (Org#=1| Campus#=1, GiftType#=2, Fund#=1) - Using 'Main Campus',  'Donate', using 'AmountCurrency' of '10', with a 'One-Time' transaction using a 'New Credit Card' payment type 'Visa' with account 'Visa_Personal' number '4111 1111 1111 1111' Submit = 'Yes'</v>
      </c>
      <c r="H871" s="24" t="str">
        <f t="shared" si="81"/>
        <v>Environment= https://sg-dev-web.securegive.com/,  User= testing+870+load@securegive.com</v>
      </c>
      <c r="I871" s="34" t="s">
        <v>244</v>
      </c>
      <c r="J871" t="s">
        <v>272</v>
      </c>
      <c r="K871" s="34" t="s">
        <v>2627</v>
      </c>
      <c r="L871" t="s">
        <v>271</v>
      </c>
      <c r="M871" t="s">
        <v>55</v>
      </c>
      <c r="N871" t="s">
        <v>55</v>
      </c>
      <c r="O871" s="1" t="s">
        <v>92</v>
      </c>
      <c r="P871" t="s">
        <v>13</v>
      </c>
      <c r="Q871">
        <v>1</v>
      </c>
      <c r="R871" s="24">
        <v>1</v>
      </c>
      <c r="S871" s="7" t="s">
        <v>213</v>
      </c>
      <c r="T871" s="7">
        <v>2</v>
      </c>
      <c r="U871" s="7" t="s">
        <v>213</v>
      </c>
      <c r="V871" s="26" t="s">
        <v>55</v>
      </c>
      <c r="W871" s="22" t="s">
        <v>55</v>
      </c>
      <c r="X871" s="32" t="s">
        <v>55</v>
      </c>
      <c r="Y871" s="32" t="s">
        <v>55</v>
      </c>
      <c r="Z871" s="22" t="s">
        <v>55</v>
      </c>
      <c r="AA871" s="22" t="s">
        <v>55</v>
      </c>
      <c r="AB871" s="22" t="s">
        <v>55</v>
      </c>
      <c r="AC871" t="s">
        <v>60</v>
      </c>
      <c r="AD871">
        <v>1</v>
      </c>
      <c r="AF871" t="s">
        <v>24</v>
      </c>
      <c r="AG871">
        <v>10</v>
      </c>
      <c r="AH871" t="s">
        <v>17</v>
      </c>
      <c r="AI871" s="5" t="s">
        <v>55</v>
      </c>
      <c r="AJ871" s="5" t="s">
        <v>55</v>
      </c>
      <c r="AK871" s="32" t="s">
        <v>55</v>
      </c>
      <c r="AL871" s="22" t="s">
        <v>55</v>
      </c>
      <c r="AM871" s="32" t="s">
        <v>55</v>
      </c>
      <c r="AN871" s="32" t="s">
        <v>55</v>
      </c>
      <c r="AO871" s="22" t="str">
        <f t="shared" si="77"/>
        <v>One-Time gift on N/A basis charged on N/A Delayed start date of N/A ending on N/A</v>
      </c>
      <c r="AP871" t="s">
        <v>38</v>
      </c>
      <c r="AQ871" s="5" t="s">
        <v>64</v>
      </c>
      <c r="AR871" s="5" t="s">
        <v>181</v>
      </c>
      <c r="AS871" s="5" t="s">
        <v>64</v>
      </c>
      <c r="AT871" s="5"/>
      <c r="AU871" t="s">
        <v>38</v>
      </c>
      <c r="AV871" t="s">
        <v>38</v>
      </c>
      <c r="AW871" t="s">
        <v>38</v>
      </c>
      <c r="AX871" t="s">
        <v>90</v>
      </c>
      <c r="AY871" s="35" t="s">
        <v>3419</v>
      </c>
      <c r="AZ871" s="36" t="s">
        <v>3487</v>
      </c>
      <c r="BA871" s="36" t="s">
        <v>4563</v>
      </c>
      <c r="BB871" s="36" t="s">
        <v>6499</v>
      </c>
      <c r="BC871" s="37"/>
      <c r="BD871" s="36" t="s">
        <v>5395</v>
      </c>
      <c r="BE871" s="36" t="s">
        <v>5503</v>
      </c>
      <c r="BF871" t="s">
        <v>87</v>
      </c>
      <c r="BG871" s="39">
        <v>41860</v>
      </c>
      <c r="BH871" t="s">
        <v>53</v>
      </c>
      <c r="BI871" t="s">
        <v>221</v>
      </c>
      <c r="BJ871" s="5" t="s">
        <v>55</v>
      </c>
      <c r="BK871" t="s">
        <v>37</v>
      </c>
      <c r="BL871" t="s">
        <v>237</v>
      </c>
      <c r="BM871" t="s">
        <v>111</v>
      </c>
      <c r="BN871" t="s">
        <v>121</v>
      </c>
      <c r="BO871" t="s">
        <v>98</v>
      </c>
      <c r="BP871" s="4">
        <v>44188</v>
      </c>
      <c r="BQ871">
        <v>123</v>
      </c>
      <c r="BR871" s="5" t="s">
        <v>55</v>
      </c>
      <c r="BS871" t="s">
        <v>50</v>
      </c>
      <c r="BT871">
        <v>30215</v>
      </c>
      <c r="BU871" t="s">
        <v>38</v>
      </c>
      <c r="BV871" t="s">
        <v>38</v>
      </c>
      <c r="BW871" s="5" t="s">
        <v>55</v>
      </c>
      <c r="BX871" s="22" t="s">
        <v>55</v>
      </c>
      <c r="BY871" s="5" t="s">
        <v>55</v>
      </c>
      <c r="BZ871" s="5" t="s">
        <v>55</v>
      </c>
      <c r="CA871" t="s">
        <v>37</v>
      </c>
      <c r="CB871" t="s">
        <v>37</v>
      </c>
      <c r="CC871" t="s">
        <v>55</v>
      </c>
    </row>
    <row r="872" spans="1:81" ht="17" customHeight="1" x14ac:dyDescent="0.2">
      <c r="A872" s="7" t="s">
        <v>37</v>
      </c>
      <c r="B872" t="s">
        <v>1135</v>
      </c>
      <c r="C872" t="s">
        <v>136</v>
      </c>
      <c r="D872" t="s">
        <v>166</v>
      </c>
      <c r="E872" t="str">
        <f t="shared" si="78"/>
        <v>Load Scenario 871 (Org#=1| Campus#=1, GiftType#=2, Fund#=1)</v>
      </c>
      <c r="F872" s="24" t="str">
        <f t="shared" si="79"/>
        <v>CampusName=Main Campus|GiftType=Donate| DonatePurchaseGoal=Donate|FundName= General Giving| CategoryName=</v>
      </c>
      <c r="G872" s="24" t="str">
        <f t="shared" si="80"/>
        <v>Load Scenario 871 (Org#=1| Campus#=1, GiftType#=2, Fund#=1) - Using 'Main Campus',  'Donate', using 'AmountCurrency' of '10', with a 'One-Time' transaction using a 'New Credit Card' payment type 'Visa' with account 'Visa_Corporate_Purchase' number '4055 0111 1111 1111' Submit = 'Yes'</v>
      </c>
      <c r="H872" s="24" t="str">
        <f t="shared" si="81"/>
        <v>Environment= https://sg-dev-web.securegive.com/,  User= testing+871+load@securegive.com</v>
      </c>
      <c r="I872" s="34" t="s">
        <v>244</v>
      </c>
      <c r="J872" t="s">
        <v>272</v>
      </c>
      <c r="K872" s="34" t="s">
        <v>2628</v>
      </c>
      <c r="L872" t="s">
        <v>271</v>
      </c>
      <c r="M872" t="s">
        <v>55</v>
      </c>
      <c r="N872" t="s">
        <v>55</v>
      </c>
      <c r="O872" s="1" t="s">
        <v>92</v>
      </c>
      <c r="P872" t="s">
        <v>13</v>
      </c>
      <c r="Q872">
        <v>1</v>
      </c>
      <c r="R872" s="24">
        <v>1</v>
      </c>
      <c r="S872" s="7" t="s">
        <v>213</v>
      </c>
      <c r="T872" s="7">
        <v>2</v>
      </c>
      <c r="U872" s="7" t="s">
        <v>213</v>
      </c>
      <c r="V872" s="26" t="s">
        <v>55</v>
      </c>
      <c r="W872" s="22" t="s">
        <v>55</v>
      </c>
      <c r="X872" s="32" t="s">
        <v>55</v>
      </c>
      <c r="Y872" s="32" t="s">
        <v>55</v>
      </c>
      <c r="Z872" s="22" t="s">
        <v>55</v>
      </c>
      <c r="AA872" s="22" t="s">
        <v>55</v>
      </c>
      <c r="AB872" s="22" t="s">
        <v>55</v>
      </c>
      <c r="AC872" t="s">
        <v>60</v>
      </c>
      <c r="AD872">
        <v>1</v>
      </c>
      <c r="AF872" t="s">
        <v>24</v>
      </c>
      <c r="AG872">
        <v>10</v>
      </c>
      <c r="AH872" t="s">
        <v>17</v>
      </c>
      <c r="AI872" s="5" t="s">
        <v>55</v>
      </c>
      <c r="AJ872" s="5" t="s">
        <v>55</v>
      </c>
      <c r="AK872" s="32" t="s">
        <v>55</v>
      </c>
      <c r="AL872" s="22" t="s">
        <v>55</v>
      </c>
      <c r="AM872" s="32" t="s">
        <v>55</v>
      </c>
      <c r="AN872" s="32" t="s">
        <v>55</v>
      </c>
      <c r="AO872" s="22" t="str">
        <f t="shared" si="77"/>
        <v>One-Time gift on N/A basis charged on N/A Delayed start date of N/A ending on N/A</v>
      </c>
      <c r="AP872" t="s">
        <v>38</v>
      </c>
      <c r="AQ872" s="5" t="s">
        <v>64</v>
      </c>
      <c r="AR872" s="5" t="s">
        <v>181</v>
      </c>
      <c r="AS872" s="5" t="s">
        <v>64</v>
      </c>
      <c r="AT872" s="5"/>
      <c r="AU872" t="s">
        <v>38</v>
      </c>
      <c r="AV872" t="s">
        <v>38</v>
      </c>
      <c r="AW872" t="s">
        <v>38</v>
      </c>
      <c r="AX872" t="s">
        <v>90</v>
      </c>
      <c r="AY872" s="35" t="s">
        <v>3473</v>
      </c>
      <c r="AZ872" s="36" t="s">
        <v>3291</v>
      </c>
      <c r="BA872" s="36" t="s">
        <v>4564</v>
      </c>
      <c r="BB872" s="36" t="s">
        <v>6500</v>
      </c>
      <c r="BC872" s="37"/>
      <c r="BD872" s="36" t="s">
        <v>6501</v>
      </c>
      <c r="BE872" s="36" t="s">
        <v>3399</v>
      </c>
      <c r="BF872" t="s">
        <v>87</v>
      </c>
      <c r="BG872" s="39">
        <v>82490</v>
      </c>
      <c r="BH872" t="s">
        <v>53</v>
      </c>
      <c r="BI872" t="s">
        <v>221</v>
      </c>
      <c r="BJ872" s="5" t="s">
        <v>55</v>
      </c>
      <c r="BK872" t="s">
        <v>37</v>
      </c>
      <c r="BL872" t="s">
        <v>237</v>
      </c>
      <c r="BM872" t="s">
        <v>111</v>
      </c>
      <c r="BN872" t="s">
        <v>106</v>
      </c>
      <c r="BO872" t="s">
        <v>100</v>
      </c>
      <c r="BP872" s="4">
        <v>44188</v>
      </c>
      <c r="BQ872">
        <v>123</v>
      </c>
      <c r="BR872" s="5" t="s">
        <v>55</v>
      </c>
      <c r="BS872" t="s">
        <v>172</v>
      </c>
      <c r="BT872">
        <v>30215</v>
      </c>
      <c r="BU872" t="s">
        <v>38</v>
      </c>
      <c r="BV872" t="s">
        <v>38</v>
      </c>
      <c r="BW872" s="5" t="s">
        <v>55</v>
      </c>
      <c r="BX872" s="22" t="s">
        <v>55</v>
      </c>
      <c r="BY872" s="5" t="s">
        <v>55</v>
      </c>
      <c r="BZ872" s="5" t="s">
        <v>55</v>
      </c>
      <c r="CA872" t="s">
        <v>37</v>
      </c>
      <c r="CB872" t="s">
        <v>37</v>
      </c>
      <c r="CC872" t="s">
        <v>55</v>
      </c>
    </row>
    <row r="873" spans="1:81" x14ac:dyDescent="0.2">
      <c r="A873" s="7" t="s">
        <v>37</v>
      </c>
      <c r="B873" t="s">
        <v>1136</v>
      </c>
      <c r="C873" t="s">
        <v>136</v>
      </c>
      <c r="D873" t="s">
        <v>166</v>
      </c>
      <c r="E873" t="str">
        <f t="shared" si="78"/>
        <v>Load Scenario 872 (Org#=1| Campus#=1, GiftType#=2, Fund#=1)</v>
      </c>
      <c r="F873" s="24" t="str">
        <f t="shared" si="79"/>
        <v>CampusName=Main Campus|GiftType=Donate| DonatePurchaseGoal=Donate|FundName= General Giving| CategoryName=</v>
      </c>
      <c r="G873" s="24" t="str">
        <f t="shared" si="80"/>
        <v>Load Scenario 872 (Org#=1| Campus#=1, GiftType#=2, Fund#=1) - Using 'Main Campus',  'Donate', using 'AmountCurrency' of '14', with a 'One-Time' transaction using a 'New Credit Card' payment type 'Visa' with account 'Mastercard_Personal' number '5454 5454 5454 5454' Submit = 'Yes'</v>
      </c>
      <c r="H873" s="24" t="str">
        <f t="shared" si="81"/>
        <v>Environment= https://sg-dev-web.securegive.com/,  User= testing+872+load@securegive.com</v>
      </c>
      <c r="I873" s="34" t="s">
        <v>244</v>
      </c>
      <c r="J873" t="s">
        <v>272</v>
      </c>
      <c r="K873" s="34" t="s">
        <v>2629</v>
      </c>
      <c r="L873" t="s">
        <v>271</v>
      </c>
      <c r="M873" t="s">
        <v>55</v>
      </c>
      <c r="N873" t="s">
        <v>55</v>
      </c>
      <c r="O873" s="1" t="s">
        <v>92</v>
      </c>
      <c r="P873" t="s">
        <v>13</v>
      </c>
      <c r="Q873">
        <v>1</v>
      </c>
      <c r="R873" s="24">
        <v>1</v>
      </c>
      <c r="S873" s="7" t="s">
        <v>213</v>
      </c>
      <c r="T873" s="7">
        <v>2</v>
      </c>
      <c r="U873" s="7" t="s">
        <v>213</v>
      </c>
      <c r="V873" s="26" t="s">
        <v>55</v>
      </c>
      <c r="W873" s="22" t="s">
        <v>55</v>
      </c>
      <c r="X873" s="32" t="s">
        <v>55</v>
      </c>
      <c r="Y873" s="32" t="s">
        <v>55</v>
      </c>
      <c r="Z873" s="22" t="s">
        <v>55</v>
      </c>
      <c r="AA873" s="22" t="s">
        <v>55</v>
      </c>
      <c r="AB873" s="22" t="s">
        <v>55</v>
      </c>
      <c r="AC873" t="s">
        <v>60</v>
      </c>
      <c r="AD873">
        <v>1</v>
      </c>
      <c r="AF873" t="s">
        <v>24</v>
      </c>
      <c r="AG873">
        <v>14</v>
      </c>
      <c r="AH873" t="s">
        <v>17</v>
      </c>
      <c r="AI873" s="5" t="s">
        <v>55</v>
      </c>
      <c r="AJ873" s="5" t="s">
        <v>55</v>
      </c>
      <c r="AK873" s="32" t="s">
        <v>55</v>
      </c>
      <c r="AL873" s="22" t="s">
        <v>55</v>
      </c>
      <c r="AM873" s="32" t="s">
        <v>55</v>
      </c>
      <c r="AN873" s="32" t="s">
        <v>55</v>
      </c>
      <c r="AO873" s="22" t="str">
        <f t="shared" si="77"/>
        <v>One-Time gift on N/A basis charged on N/A Delayed start date of N/A ending on N/A</v>
      </c>
      <c r="AP873" t="s">
        <v>38</v>
      </c>
      <c r="AQ873" s="5" t="s">
        <v>64</v>
      </c>
      <c r="AR873" s="5" t="s">
        <v>181</v>
      </c>
      <c r="AS873" s="5" t="s">
        <v>64</v>
      </c>
      <c r="AT873" s="5"/>
      <c r="AU873" t="s">
        <v>38</v>
      </c>
      <c r="AV873" t="s">
        <v>38</v>
      </c>
      <c r="AW873" t="s">
        <v>38</v>
      </c>
      <c r="AX873" t="s">
        <v>90</v>
      </c>
      <c r="AY873" s="35" t="s">
        <v>3680</v>
      </c>
      <c r="AZ873" s="36" t="s">
        <v>3318</v>
      </c>
      <c r="BA873" s="36" t="s">
        <v>4565</v>
      </c>
      <c r="BB873" s="36" t="s">
        <v>6502</v>
      </c>
      <c r="BC873" s="37"/>
      <c r="BD873" s="36" t="s">
        <v>5208</v>
      </c>
      <c r="BE873" s="36" t="s">
        <v>5267</v>
      </c>
      <c r="BF873" t="s">
        <v>87</v>
      </c>
      <c r="BG873" s="39">
        <v>45783</v>
      </c>
      <c r="BH873" t="s">
        <v>53</v>
      </c>
      <c r="BI873" t="s">
        <v>221</v>
      </c>
      <c r="BJ873" s="5" t="s">
        <v>55</v>
      </c>
      <c r="BK873" t="s">
        <v>37</v>
      </c>
      <c r="BL873" t="s">
        <v>237</v>
      </c>
      <c r="BM873" t="s">
        <v>111</v>
      </c>
      <c r="BN873" t="s">
        <v>122</v>
      </c>
      <c r="BO873" t="s">
        <v>101</v>
      </c>
      <c r="BP873" s="4">
        <v>44188</v>
      </c>
      <c r="BQ873">
        <v>123</v>
      </c>
      <c r="BR873" s="5" t="s">
        <v>55</v>
      </c>
      <c r="BS873" t="s">
        <v>173</v>
      </c>
      <c r="BT873">
        <v>30215</v>
      </c>
      <c r="BU873" t="s">
        <v>38</v>
      </c>
      <c r="BV873" t="s">
        <v>38</v>
      </c>
      <c r="BW873" s="5" t="s">
        <v>55</v>
      </c>
      <c r="BX873" s="22" t="s">
        <v>55</v>
      </c>
      <c r="BY873" s="5" t="s">
        <v>55</v>
      </c>
      <c r="BZ873" s="5" t="s">
        <v>55</v>
      </c>
      <c r="CA873" t="s">
        <v>38</v>
      </c>
      <c r="CB873" t="s">
        <v>37</v>
      </c>
      <c r="CC873" t="s">
        <v>55</v>
      </c>
    </row>
    <row r="874" spans="1:81" x14ac:dyDescent="0.2">
      <c r="A874" s="7" t="s">
        <v>37</v>
      </c>
      <c r="B874" t="s">
        <v>1137</v>
      </c>
      <c r="C874" t="s">
        <v>136</v>
      </c>
      <c r="D874" t="s">
        <v>166</v>
      </c>
      <c r="E874" t="str">
        <f t="shared" si="78"/>
        <v>Load Scenario 873 (Org#=1| Campus#=1, GiftType#=2, Fund#=1)</v>
      </c>
      <c r="F874" s="24" t="str">
        <f t="shared" si="79"/>
        <v>CampusName=Main Campus|GiftType=Donate| DonatePurchaseGoal=Donate|FundName= General Giving| CategoryName=</v>
      </c>
      <c r="G874" s="24" t="str">
        <f t="shared" si="80"/>
        <v>Load Scenario 873 (Org#=1| Campus#=1, GiftType#=2, Fund#=1) - Using 'Main Campus',  'Donate', using 'AmountCurrency' of '15', with a 'One-Time' transaction using a 'New Credit Card' payment type 'Mastercard' with account 'Mastercard_Corporate' number '5405 2222 2222 2226' Submit = 'Yes'</v>
      </c>
      <c r="H874" s="24" t="str">
        <f t="shared" si="81"/>
        <v>Environment= https://sg-dev-web.securegive.com/,  User= testing+873+load@securegive.com</v>
      </c>
      <c r="I874" s="34" t="s">
        <v>244</v>
      </c>
      <c r="J874" t="s">
        <v>272</v>
      </c>
      <c r="K874" s="34" t="s">
        <v>2630</v>
      </c>
      <c r="L874" t="s">
        <v>271</v>
      </c>
      <c r="M874" t="s">
        <v>55</v>
      </c>
      <c r="N874" t="s">
        <v>55</v>
      </c>
      <c r="O874" s="1" t="s">
        <v>92</v>
      </c>
      <c r="P874" t="s">
        <v>13</v>
      </c>
      <c r="Q874">
        <v>1</v>
      </c>
      <c r="R874" s="24">
        <v>1</v>
      </c>
      <c r="S874" s="7" t="s">
        <v>213</v>
      </c>
      <c r="T874" s="7">
        <v>2</v>
      </c>
      <c r="U874" s="7" t="s">
        <v>213</v>
      </c>
      <c r="V874" s="26" t="s">
        <v>55</v>
      </c>
      <c r="W874" s="22" t="s">
        <v>55</v>
      </c>
      <c r="X874" s="32" t="s">
        <v>55</v>
      </c>
      <c r="Y874" s="32" t="s">
        <v>55</v>
      </c>
      <c r="Z874" s="22" t="s">
        <v>55</v>
      </c>
      <c r="AA874" s="22" t="s">
        <v>55</v>
      </c>
      <c r="AB874" s="22" t="s">
        <v>55</v>
      </c>
      <c r="AC874" t="s">
        <v>60</v>
      </c>
      <c r="AD874">
        <v>1</v>
      </c>
      <c r="AF874" t="s">
        <v>24</v>
      </c>
      <c r="AG874">
        <v>15</v>
      </c>
      <c r="AH874" t="s">
        <v>17</v>
      </c>
      <c r="AI874" s="5" t="s">
        <v>55</v>
      </c>
      <c r="AJ874" s="5" t="s">
        <v>55</v>
      </c>
      <c r="AK874" s="32" t="s">
        <v>55</v>
      </c>
      <c r="AL874" s="22" t="s">
        <v>55</v>
      </c>
      <c r="AM874" s="32" t="s">
        <v>55</v>
      </c>
      <c r="AN874" s="32" t="s">
        <v>55</v>
      </c>
      <c r="AO874" s="22" t="str">
        <f t="shared" si="77"/>
        <v>One-Time gift on N/A basis charged on N/A Delayed start date of N/A ending on N/A</v>
      </c>
      <c r="AP874" t="s">
        <v>38</v>
      </c>
      <c r="AQ874" s="5" t="s">
        <v>64</v>
      </c>
      <c r="AR874" s="5" t="s">
        <v>181</v>
      </c>
      <c r="AS874" s="5" t="s">
        <v>64</v>
      </c>
      <c r="AT874" s="5"/>
      <c r="AU874" t="s">
        <v>38</v>
      </c>
      <c r="AV874" t="s">
        <v>38</v>
      </c>
      <c r="AW874" t="s">
        <v>38</v>
      </c>
      <c r="AX874" t="s">
        <v>90</v>
      </c>
      <c r="AY874" s="35" t="s">
        <v>3453</v>
      </c>
      <c r="AZ874" s="36" t="s">
        <v>3463</v>
      </c>
      <c r="BA874" s="36" t="s">
        <v>4566</v>
      </c>
      <c r="BB874" s="36" t="s">
        <v>6503</v>
      </c>
      <c r="BC874" s="37"/>
      <c r="BD874" s="36" t="s">
        <v>6045</v>
      </c>
      <c r="BE874" s="36" t="s">
        <v>5317</v>
      </c>
      <c r="BF874" t="s">
        <v>87</v>
      </c>
      <c r="BG874" s="39">
        <v>25333</v>
      </c>
      <c r="BH874" t="s">
        <v>53</v>
      </c>
      <c r="BI874" t="s">
        <v>221</v>
      </c>
      <c r="BJ874" s="5" t="s">
        <v>55</v>
      </c>
      <c r="BK874" t="s">
        <v>37</v>
      </c>
      <c r="BL874" t="s">
        <v>238</v>
      </c>
      <c r="BM874" t="s">
        <v>111</v>
      </c>
      <c r="BN874" t="s">
        <v>123</v>
      </c>
      <c r="BO874" t="s">
        <v>103</v>
      </c>
      <c r="BP874" s="4">
        <v>44188</v>
      </c>
      <c r="BQ874">
        <v>123</v>
      </c>
      <c r="BR874" s="5" t="s">
        <v>55</v>
      </c>
      <c r="BS874" t="s">
        <v>174</v>
      </c>
      <c r="BT874">
        <v>30215</v>
      </c>
      <c r="BU874" t="s">
        <v>38</v>
      </c>
      <c r="BV874" t="s">
        <v>38</v>
      </c>
      <c r="BW874" s="5" t="s">
        <v>55</v>
      </c>
      <c r="BX874" s="22" t="s">
        <v>55</v>
      </c>
      <c r="BY874" s="5" t="s">
        <v>55</v>
      </c>
      <c r="BZ874" s="5" t="s">
        <v>55</v>
      </c>
      <c r="CA874" t="s">
        <v>38</v>
      </c>
      <c r="CB874" t="s">
        <v>37</v>
      </c>
      <c r="CC874" t="s">
        <v>55</v>
      </c>
    </row>
    <row r="875" spans="1:81" x14ac:dyDescent="0.2">
      <c r="A875" s="7" t="s">
        <v>37</v>
      </c>
      <c r="B875" t="s">
        <v>1138</v>
      </c>
      <c r="C875" t="s">
        <v>136</v>
      </c>
      <c r="D875" t="s">
        <v>166</v>
      </c>
      <c r="E875" t="str">
        <f t="shared" si="78"/>
        <v>Load Scenario 874 (Org#=1| Campus#=1, GiftType#=2, Fund#=1)</v>
      </c>
      <c r="F875" s="24" t="str">
        <f t="shared" si="79"/>
        <v>CampusName=Main Campus|GiftType=Donate| DonatePurchaseGoal=Donate|FundName= General Giving| CategoryName=</v>
      </c>
      <c r="G875" s="24" t="str">
        <f t="shared" si="80"/>
        <v>Load Scenario 874 (Org#=1| Campus#=1, GiftType#=2, Fund#=1) - Using 'Main Campus',  'Donate', using 'AmountCurrency' of '16', with a 'One-Time' transaction using a 'New Credit Card' payment type 'Discover' with account 'Discover' number '6011 0009 9550 0000' Submit = 'Yes'</v>
      </c>
      <c r="H875" s="24" t="str">
        <f t="shared" si="81"/>
        <v>Environment= https://sg-dev-web.securegive.com/,  User= testing+874+load@securegive.com</v>
      </c>
      <c r="I875" s="34" t="s">
        <v>244</v>
      </c>
      <c r="J875" t="s">
        <v>272</v>
      </c>
      <c r="K875" s="34" t="s">
        <v>2631</v>
      </c>
      <c r="L875" t="s">
        <v>271</v>
      </c>
      <c r="M875" t="s">
        <v>55</v>
      </c>
      <c r="N875" t="s">
        <v>55</v>
      </c>
      <c r="O875" s="1" t="s">
        <v>92</v>
      </c>
      <c r="P875" t="s">
        <v>13</v>
      </c>
      <c r="Q875">
        <v>1</v>
      </c>
      <c r="R875" s="24">
        <v>1</v>
      </c>
      <c r="S875" s="7" t="s">
        <v>213</v>
      </c>
      <c r="T875" s="7">
        <v>2</v>
      </c>
      <c r="U875" s="7" t="s">
        <v>213</v>
      </c>
      <c r="V875" s="26" t="s">
        <v>55</v>
      </c>
      <c r="W875" s="22" t="s">
        <v>55</v>
      </c>
      <c r="X875" s="32" t="s">
        <v>55</v>
      </c>
      <c r="Y875" s="32" t="s">
        <v>55</v>
      </c>
      <c r="Z875" s="22" t="s">
        <v>55</v>
      </c>
      <c r="AA875" s="22" t="s">
        <v>55</v>
      </c>
      <c r="AB875" s="22" t="s">
        <v>55</v>
      </c>
      <c r="AC875" t="s">
        <v>60</v>
      </c>
      <c r="AD875">
        <v>1</v>
      </c>
      <c r="AF875" t="s">
        <v>24</v>
      </c>
      <c r="AG875">
        <v>16</v>
      </c>
      <c r="AH875" t="s">
        <v>17</v>
      </c>
      <c r="AI875" s="5" t="s">
        <v>55</v>
      </c>
      <c r="AJ875" s="5" t="s">
        <v>55</v>
      </c>
      <c r="AK875" s="32" t="s">
        <v>55</v>
      </c>
      <c r="AL875" s="22" t="s">
        <v>55</v>
      </c>
      <c r="AM875" s="32" t="s">
        <v>55</v>
      </c>
      <c r="AN875" s="32" t="s">
        <v>55</v>
      </c>
      <c r="AO875" s="22" t="str">
        <f t="shared" si="77"/>
        <v>One-Time gift on N/A basis charged on N/A Delayed start date of N/A ending on N/A</v>
      </c>
      <c r="AP875" t="s">
        <v>38</v>
      </c>
      <c r="AQ875" s="5" t="s">
        <v>64</v>
      </c>
      <c r="AR875" s="5" t="s">
        <v>181</v>
      </c>
      <c r="AS875" s="5" t="s">
        <v>64</v>
      </c>
      <c r="AT875" s="5"/>
      <c r="AU875" t="s">
        <v>38</v>
      </c>
      <c r="AV875" t="s">
        <v>38</v>
      </c>
      <c r="AW875" t="s">
        <v>38</v>
      </c>
      <c r="AX875" t="s">
        <v>90</v>
      </c>
      <c r="AY875" s="35" t="s">
        <v>3653</v>
      </c>
      <c r="AZ875" s="36" t="s">
        <v>3654</v>
      </c>
      <c r="BA875" s="36" t="s">
        <v>4567</v>
      </c>
      <c r="BB875" s="36" t="s">
        <v>6504</v>
      </c>
      <c r="BC875" s="37"/>
      <c r="BD875" s="36" t="s">
        <v>5731</v>
      </c>
      <c r="BE875" s="36" t="s">
        <v>5300</v>
      </c>
      <c r="BF875" t="s">
        <v>87</v>
      </c>
      <c r="BG875" s="39">
        <v>44839</v>
      </c>
      <c r="BH875" t="s">
        <v>53</v>
      </c>
      <c r="BI875" t="s">
        <v>221</v>
      </c>
      <c r="BJ875" s="5" t="s">
        <v>55</v>
      </c>
      <c r="BK875" t="s">
        <v>37</v>
      </c>
      <c r="BL875" t="s">
        <v>96</v>
      </c>
      <c r="BM875" t="s">
        <v>111</v>
      </c>
      <c r="BN875" t="s">
        <v>96</v>
      </c>
      <c r="BO875" t="s">
        <v>104</v>
      </c>
      <c r="BP875" s="4">
        <v>44188</v>
      </c>
      <c r="BQ875">
        <v>123</v>
      </c>
      <c r="BR875" s="5" t="s">
        <v>55</v>
      </c>
      <c r="BS875" t="s">
        <v>175</v>
      </c>
      <c r="BT875">
        <v>30215</v>
      </c>
      <c r="BU875" t="s">
        <v>38</v>
      </c>
      <c r="BV875" t="s">
        <v>38</v>
      </c>
      <c r="BW875" s="5" t="s">
        <v>55</v>
      </c>
      <c r="BX875" s="22" t="s">
        <v>55</v>
      </c>
      <c r="BY875" s="5" t="s">
        <v>55</v>
      </c>
      <c r="BZ875" s="5" t="s">
        <v>55</v>
      </c>
      <c r="CA875" t="s">
        <v>37</v>
      </c>
      <c r="CB875" t="s">
        <v>37</v>
      </c>
      <c r="CC875" t="s">
        <v>55</v>
      </c>
    </row>
    <row r="876" spans="1:81" x14ac:dyDescent="0.2">
      <c r="A876" s="7" t="s">
        <v>37</v>
      </c>
      <c r="B876" t="s">
        <v>1139</v>
      </c>
      <c r="C876" t="s">
        <v>136</v>
      </c>
      <c r="D876" t="s">
        <v>166</v>
      </c>
      <c r="E876" t="str">
        <f t="shared" si="78"/>
        <v>Load Scenario 875 (Org#=1| Campus#=1, GiftType#=2, Fund#=1)</v>
      </c>
      <c r="F876" s="24" t="str">
        <f t="shared" si="79"/>
        <v>CampusName=Main Campus|GiftType=Donate| DonatePurchaseGoal=Donate|FundName= General Giving| CategoryName=</v>
      </c>
      <c r="G876" s="24" t="str">
        <f t="shared" si="80"/>
        <v>Load Scenario 875 (Org#=1| Campus#=1, GiftType#=2, Fund#=1) - Using 'Main Campus',  'Donate', using 'AmountCurrency' of '10', with a 'One-Time' transaction using a 'New Credit Card' payment type 'Amex' with account 'American_Express' number '3714 496353 98431' Submit = 'Yes'</v>
      </c>
      <c r="H876" s="24" t="str">
        <f t="shared" si="81"/>
        <v>Environment= https://sg-dev-web.securegive.com/,  User= testing+875+load@securegive.com</v>
      </c>
      <c r="I876" s="34" t="s">
        <v>244</v>
      </c>
      <c r="J876" t="s">
        <v>272</v>
      </c>
      <c r="K876" s="34" t="s">
        <v>2632</v>
      </c>
      <c r="L876" t="s">
        <v>271</v>
      </c>
      <c r="M876" t="s">
        <v>55</v>
      </c>
      <c r="N876" t="s">
        <v>55</v>
      </c>
      <c r="O876" s="1" t="s">
        <v>92</v>
      </c>
      <c r="P876" t="s">
        <v>13</v>
      </c>
      <c r="Q876">
        <v>1</v>
      </c>
      <c r="R876" s="24">
        <v>1</v>
      </c>
      <c r="S876" s="7" t="s">
        <v>213</v>
      </c>
      <c r="T876" s="7">
        <v>2</v>
      </c>
      <c r="U876" s="7" t="s">
        <v>213</v>
      </c>
      <c r="V876" s="26" t="s">
        <v>55</v>
      </c>
      <c r="W876" s="22" t="s">
        <v>55</v>
      </c>
      <c r="X876" s="32" t="s">
        <v>55</v>
      </c>
      <c r="Y876" s="32" t="s">
        <v>55</v>
      </c>
      <c r="Z876" s="22" t="s">
        <v>55</v>
      </c>
      <c r="AA876" s="22" t="s">
        <v>55</v>
      </c>
      <c r="AB876" s="22" t="s">
        <v>55</v>
      </c>
      <c r="AC876" t="s">
        <v>60</v>
      </c>
      <c r="AD876">
        <v>1</v>
      </c>
      <c r="AF876" t="s">
        <v>24</v>
      </c>
      <c r="AG876">
        <v>10</v>
      </c>
      <c r="AH876" t="s">
        <v>17</v>
      </c>
      <c r="AI876" s="5" t="s">
        <v>55</v>
      </c>
      <c r="AJ876" s="5" t="s">
        <v>55</v>
      </c>
      <c r="AK876" s="32" t="s">
        <v>55</v>
      </c>
      <c r="AL876" s="22" t="s">
        <v>55</v>
      </c>
      <c r="AM876" s="32" t="s">
        <v>55</v>
      </c>
      <c r="AN876" s="32" t="s">
        <v>55</v>
      </c>
      <c r="AO876" s="22" t="str">
        <f t="shared" si="77"/>
        <v>One-Time gift on N/A basis charged on N/A Delayed start date of N/A ending on N/A</v>
      </c>
      <c r="AP876" t="s">
        <v>38</v>
      </c>
      <c r="AQ876" s="5" t="s">
        <v>64</v>
      </c>
      <c r="AR876" s="5" t="s">
        <v>181</v>
      </c>
      <c r="AS876" s="5" t="s">
        <v>64</v>
      </c>
      <c r="AT876" s="5"/>
      <c r="AU876" t="s">
        <v>38</v>
      </c>
      <c r="AV876" t="s">
        <v>38</v>
      </c>
      <c r="AW876" t="s">
        <v>38</v>
      </c>
      <c r="AX876" t="s">
        <v>90</v>
      </c>
      <c r="AY876" s="35" t="s">
        <v>3470</v>
      </c>
      <c r="AZ876" s="36" t="s">
        <v>3537</v>
      </c>
      <c r="BA876" s="36" t="s">
        <v>4568</v>
      </c>
      <c r="BB876" s="36" t="s">
        <v>6505</v>
      </c>
      <c r="BC876" s="37"/>
      <c r="BD876" s="36" t="s">
        <v>5501</v>
      </c>
      <c r="BE876" s="36" t="s">
        <v>5256</v>
      </c>
      <c r="BF876" t="s">
        <v>87</v>
      </c>
      <c r="BG876" s="39">
        <v>30745</v>
      </c>
      <c r="BH876" t="s">
        <v>53</v>
      </c>
      <c r="BI876" t="s">
        <v>221</v>
      </c>
      <c r="BJ876" s="5" t="s">
        <v>55</v>
      </c>
      <c r="BK876" t="s">
        <v>37</v>
      </c>
      <c r="BL876" t="s">
        <v>239</v>
      </c>
      <c r="BM876" t="s">
        <v>111</v>
      </c>
      <c r="BN876" t="s">
        <v>107</v>
      </c>
      <c r="BO876" t="s">
        <v>105</v>
      </c>
      <c r="BP876" s="4">
        <v>44188</v>
      </c>
      <c r="BQ876" s="5" t="s">
        <v>55</v>
      </c>
      <c r="BR876">
        <v>1234</v>
      </c>
      <c r="BS876" t="s">
        <v>176</v>
      </c>
      <c r="BT876">
        <v>30215</v>
      </c>
      <c r="BU876" t="s">
        <v>38</v>
      </c>
      <c r="BV876" t="s">
        <v>55</v>
      </c>
      <c r="BW876" s="5" t="s">
        <v>55</v>
      </c>
      <c r="BX876" s="22" t="s">
        <v>55</v>
      </c>
      <c r="BY876" s="5" t="s">
        <v>55</v>
      </c>
      <c r="BZ876" s="5" t="s">
        <v>55</v>
      </c>
      <c r="CA876" t="s">
        <v>37</v>
      </c>
      <c r="CB876" t="s">
        <v>37</v>
      </c>
      <c r="CC876" t="s">
        <v>55</v>
      </c>
    </row>
    <row r="877" spans="1:81" x14ac:dyDescent="0.2">
      <c r="A877" s="7" t="s">
        <v>37</v>
      </c>
      <c r="B877" t="s">
        <v>1140</v>
      </c>
      <c r="C877" t="s">
        <v>136</v>
      </c>
      <c r="D877" t="s">
        <v>166</v>
      </c>
      <c r="E877" t="str">
        <f t="shared" si="78"/>
        <v>Load Scenario 876 (Org#=1| Campus#=1, GiftType#=2, Fund#=1)</v>
      </c>
      <c r="F877" s="24" t="str">
        <f t="shared" si="79"/>
        <v>CampusName=Main Campus|GiftType=Donate| DonatePurchaseGoal=Donate|FundName= General Giving| CategoryName=</v>
      </c>
      <c r="G877" s="24" t="str">
        <f t="shared" si="80"/>
        <v>Load Scenario 876 (Org#=1| Campus#=1, GiftType#=2, Fund#=1) - Using 'Main Campus',  'Donate', using 'AmountCurrency' of '10', with a 'One-Time' transaction using a 'New Bank Account' payment type 'ach' with account 'NormalAccount' number '856667' Submit = 'Yes'</v>
      </c>
      <c r="H877" s="24" t="str">
        <f t="shared" si="81"/>
        <v>Environment= https://sg-dev-web.securegive.com/,  User= testing+876+load@securegive.com</v>
      </c>
      <c r="I877" s="34" t="s">
        <v>244</v>
      </c>
      <c r="J877" t="s">
        <v>272</v>
      </c>
      <c r="K877" s="34" t="s">
        <v>2633</v>
      </c>
      <c r="L877" t="s">
        <v>271</v>
      </c>
      <c r="M877" t="s">
        <v>55</v>
      </c>
      <c r="N877" t="s">
        <v>55</v>
      </c>
      <c r="O877" s="1" t="s">
        <v>92</v>
      </c>
      <c r="P877" t="s">
        <v>13</v>
      </c>
      <c r="Q877">
        <v>1</v>
      </c>
      <c r="R877" s="24">
        <v>1</v>
      </c>
      <c r="S877" s="7" t="s">
        <v>213</v>
      </c>
      <c r="T877" s="7">
        <v>2</v>
      </c>
      <c r="U877" s="7" t="s">
        <v>213</v>
      </c>
      <c r="V877" s="26" t="s">
        <v>55</v>
      </c>
      <c r="W877" s="22" t="s">
        <v>55</v>
      </c>
      <c r="X877" s="32" t="s">
        <v>55</v>
      </c>
      <c r="Y877" s="32" t="s">
        <v>55</v>
      </c>
      <c r="Z877" s="22" t="s">
        <v>55</v>
      </c>
      <c r="AA877" s="22" t="s">
        <v>55</v>
      </c>
      <c r="AB877" s="22" t="s">
        <v>55</v>
      </c>
      <c r="AC877" t="s">
        <v>60</v>
      </c>
      <c r="AD877">
        <v>1</v>
      </c>
      <c r="AF877" t="s">
        <v>24</v>
      </c>
      <c r="AG877">
        <v>10</v>
      </c>
      <c r="AH877" t="s">
        <v>17</v>
      </c>
      <c r="AI877" s="5" t="s">
        <v>55</v>
      </c>
      <c r="AJ877" s="5" t="s">
        <v>55</v>
      </c>
      <c r="AK877" s="32" t="s">
        <v>55</v>
      </c>
      <c r="AL877" s="22" t="s">
        <v>55</v>
      </c>
      <c r="AM877" s="32" t="s">
        <v>55</v>
      </c>
      <c r="AN877" s="32" t="s">
        <v>55</v>
      </c>
      <c r="AO877" s="22" t="str">
        <f t="shared" si="77"/>
        <v>One-Time gift on N/A basis charged on N/A Delayed start date of N/A ending on N/A</v>
      </c>
      <c r="AP877" t="s">
        <v>38</v>
      </c>
      <c r="AQ877" s="5" t="s">
        <v>64</v>
      </c>
      <c r="AR877" s="5" t="s">
        <v>181</v>
      </c>
      <c r="AS877" s="5" t="s">
        <v>64</v>
      </c>
      <c r="AT877" s="5"/>
      <c r="AU877" t="s">
        <v>38</v>
      </c>
      <c r="AV877" t="s">
        <v>38</v>
      </c>
      <c r="AW877" t="s">
        <v>38</v>
      </c>
      <c r="AX877" t="s">
        <v>90</v>
      </c>
      <c r="AY877" s="35" t="s">
        <v>3502</v>
      </c>
      <c r="AZ877" s="36" t="s">
        <v>3534</v>
      </c>
      <c r="BA877" s="36" t="s">
        <v>4569</v>
      </c>
      <c r="BB877" s="36" t="s">
        <v>6506</v>
      </c>
      <c r="BC877" s="37"/>
      <c r="BD877" s="36" t="s">
        <v>5775</v>
      </c>
      <c r="BE877" s="36" t="s">
        <v>5198</v>
      </c>
      <c r="BF877" t="s">
        <v>87</v>
      </c>
      <c r="BG877" s="39">
        <v>68643</v>
      </c>
      <c r="BH877" t="s">
        <v>126</v>
      </c>
      <c r="BI877" t="s">
        <v>221</v>
      </c>
      <c r="BJ877" s="5" t="s">
        <v>55</v>
      </c>
      <c r="BK877" s="5" t="s">
        <v>55</v>
      </c>
      <c r="BL877" t="s">
        <v>236</v>
      </c>
      <c r="BM877" t="s">
        <v>110</v>
      </c>
      <c r="BN877" t="s">
        <v>119</v>
      </c>
      <c r="BO877">
        <v>856667</v>
      </c>
      <c r="BP877" s="5" t="s">
        <v>55</v>
      </c>
      <c r="BQ877" s="5" t="s">
        <v>55</v>
      </c>
      <c r="BR877" s="5" t="s">
        <v>55</v>
      </c>
      <c r="BS877" s="5" t="s">
        <v>55</v>
      </c>
      <c r="BT877" s="5" t="s">
        <v>55</v>
      </c>
      <c r="BU877" s="5" t="s">
        <v>55</v>
      </c>
      <c r="BV877" t="s">
        <v>38</v>
      </c>
      <c r="BW877" t="s">
        <v>51</v>
      </c>
      <c r="BX877" s="6" t="s">
        <v>132</v>
      </c>
      <c r="BY877" t="s">
        <v>52</v>
      </c>
      <c r="BZ877" s="5" t="s">
        <v>131</v>
      </c>
      <c r="CA877" t="s">
        <v>38</v>
      </c>
      <c r="CB877" t="s">
        <v>37</v>
      </c>
      <c r="CC877" t="s">
        <v>215</v>
      </c>
    </row>
    <row r="878" spans="1:81" x14ac:dyDescent="0.2">
      <c r="A878" s="7" t="s">
        <v>37</v>
      </c>
      <c r="B878" t="s">
        <v>1141</v>
      </c>
      <c r="C878" t="s">
        <v>136</v>
      </c>
      <c r="D878" t="s">
        <v>166</v>
      </c>
      <c r="E878" t="str">
        <f t="shared" si="78"/>
        <v>Load Scenario 877 (Org#=1| Campus#=1, GiftType#=2, Fund#=1)</v>
      </c>
      <c r="F878" s="24" t="str">
        <f t="shared" si="79"/>
        <v>CampusName=Main Campus|GiftType=Donate| DonatePurchaseGoal=Donate|FundName= General Giving| CategoryName=</v>
      </c>
      <c r="G878" s="24" t="str">
        <f t="shared" si="80"/>
        <v>Load Scenario 877 (Org#=1| Campus#=1, GiftType#=2, Fund#=1) - Using 'Main Campus',  'Donate', using 'AmountCurrency' of '10', with a 'One-Time' transaction using a 'New Credit Card' payment type 'Visa' with account 'Visa_Personal' number '4111 1111 1111 1111' Submit = 'Yes'</v>
      </c>
      <c r="H878" s="24" t="str">
        <f t="shared" si="81"/>
        <v>Environment= https://sg-dev-web.securegive.com/,  User= testing+877+load@securegive.com</v>
      </c>
      <c r="I878" s="34" t="s">
        <v>244</v>
      </c>
      <c r="J878" t="s">
        <v>272</v>
      </c>
      <c r="K878" s="34" t="s">
        <v>2634</v>
      </c>
      <c r="L878" t="s">
        <v>271</v>
      </c>
      <c r="M878" t="s">
        <v>55</v>
      </c>
      <c r="N878" t="s">
        <v>55</v>
      </c>
      <c r="O878" s="1" t="s">
        <v>92</v>
      </c>
      <c r="P878" t="s">
        <v>13</v>
      </c>
      <c r="Q878">
        <v>1</v>
      </c>
      <c r="R878" s="24">
        <v>1</v>
      </c>
      <c r="S878" s="7" t="s">
        <v>213</v>
      </c>
      <c r="T878" s="7">
        <v>2</v>
      </c>
      <c r="U878" s="7" t="s">
        <v>213</v>
      </c>
      <c r="V878" s="26" t="s">
        <v>55</v>
      </c>
      <c r="W878" s="22" t="s">
        <v>55</v>
      </c>
      <c r="X878" s="32" t="s">
        <v>55</v>
      </c>
      <c r="Y878" s="32" t="s">
        <v>55</v>
      </c>
      <c r="Z878" s="22" t="s">
        <v>55</v>
      </c>
      <c r="AA878" s="22" t="s">
        <v>55</v>
      </c>
      <c r="AB878" s="22" t="s">
        <v>55</v>
      </c>
      <c r="AC878" t="s">
        <v>60</v>
      </c>
      <c r="AD878">
        <v>1</v>
      </c>
      <c r="AF878" t="s">
        <v>24</v>
      </c>
      <c r="AG878">
        <v>10</v>
      </c>
      <c r="AH878" t="s">
        <v>17</v>
      </c>
      <c r="AI878" s="5" t="s">
        <v>55</v>
      </c>
      <c r="AJ878" s="5" t="s">
        <v>55</v>
      </c>
      <c r="AK878" s="32" t="s">
        <v>55</v>
      </c>
      <c r="AL878" s="22" t="s">
        <v>55</v>
      </c>
      <c r="AM878" s="32" t="s">
        <v>55</v>
      </c>
      <c r="AN878" s="32" t="s">
        <v>55</v>
      </c>
      <c r="AO878" s="22" t="str">
        <f t="shared" si="77"/>
        <v>One-Time gift on N/A basis charged on N/A Delayed start date of N/A ending on N/A</v>
      </c>
      <c r="AP878" t="s">
        <v>38</v>
      </c>
      <c r="AQ878" s="5" t="s">
        <v>64</v>
      </c>
      <c r="AR878" s="5" t="s">
        <v>181</v>
      </c>
      <c r="AS878" s="5" t="s">
        <v>64</v>
      </c>
      <c r="AT878" s="5"/>
      <c r="AU878" t="s">
        <v>38</v>
      </c>
      <c r="AV878" t="s">
        <v>38</v>
      </c>
      <c r="AW878" t="s">
        <v>38</v>
      </c>
      <c r="AX878" t="s">
        <v>90</v>
      </c>
      <c r="AY878" s="35" t="s">
        <v>3583</v>
      </c>
      <c r="AZ878" s="36" t="s">
        <v>3291</v>
      </c>
      <c r="BA878" s="36" t="s">
        <v>4570</v>
      </c>
      <c r="BB878" s="36" t="s">
        <v>6507</v>
      </c>
      <c r="BC878" s="37"/>
      <c r="BD878" s="36" t="s">
        <v>5731</v>
      </c>
      <c r="BE878" s="36" t="s">
        <v>5292</v>
      </c>
      <c r="BF878" t="s">
        <v>87</v>
      </c>
      <c r="BG878" s="39">
        <v>56989</v>
      </c>
      <c r="BH878" t="s">
        <v>53</v>
      </c>
      <c r="BI878" t="s">
        <v>221</v>
      </c>
      <c r="BJ878" s="5" t="s">
        <v>55</v>
      </c>
      <c r="BK878" t="s">
        <v>37</v>
      </c>
      <c r="BL878" t="s">
        <v>237</v>
      </c>
      <c r="BM878" t="s">
        <v>111</v>
      </c>
      <c r="BN878" t="s">
        <v>121</v>
      </c>
      <c r="BO878" t="s">
        <v>98</v>
      </c>
      <c r="BP878" s="4">
        <v>44188</v>
      </c>
      <c r="BQ878">
        <v>123</v>
      </c>
      <c r="BR878" s="5" t="s">
        <v>55</v>
      </c>
      <c r="BS878" t="s">
        <v>50</v>
      </c>
      <c r="BT878">
        <v>30215</v>
      </c>
      <c r="BU878" t="s">
        <v>38</v>
      </c>
      <c r="BV878" t="s">
        <v>38</v>
      </c>
      <c r="BW878" s="5" t="s">
        <v>55</v>
      </c>
      <c r="BX878" s="22" t="s">
        <v>55</v>
      </c>
      <c r="BY878" s="5" t="s">
        <v>55</v>
      </c>
      <c r="BZ878" s="5" t="s">
        <v>55</v>
      </c>
      <c r="CA878" t="s">
        <v>37</v>
      </c>
      <c r="CB878" t="s">
        <v>37</v>
      </c>
      <c r="CC878" t="s">
        <v>55</v>
      </c>
    </row>
    <row r="879" spans="1:81" ht="17" customHeight="1" x14ac:dyDescent="0.2">
      <c r="A879" s="7" t="s">
        <v>37</v>
      </c>
      <c r="B879" t="s">
        <v>1142</v>
      </c>
      <c r="C879" t="s">
        <v>136</v>
      </c>
      <c r="D879" t="s">
        <v>166</v>
      </c>
      <c r="E879" t="str">
        <f t="shared" si="78"/>
        <v>Load Scenario 878 (Org#=1| Campus#=1, GiftType#=2, Fund#=1)</v>
      </c>
      <c r="F879" s="24" t="str">
        <f t="shared" si="79"/>
        <v>CampusName=Main Campus|GiftType=Donate| DonatePurchaseGoal=Donate|FundName= General Giving| CategoryName=</v>
      </c>
      <c r="G879" s="24" t="str">
        <f t="shared" si="80"/>
        <v>Load Scenario 878 (Org#=1| Campus#=1, GiftType#=2, Fund#=1) - Using 'Main Campus',  'Donate', using 'AmountCurrency' of '10', with a 'One-Time' transaction using a 'New Credit Card' payment type 'Visa' with account 'Visa_Corporate_Purchase' number '4055 0111 1111 1111' Submit = 'Yes'</v>
      </c>
      <c r="H879" s="24" t="str">
        <f t="shared" si="81"/>
        <v>Environment= https://sg-dev-web.securegive.com/,  User= testing+878+load@securegive.com</v>
      </c>
      <c r="I879" s="34" t="s">
        <v>244</v>
      </c>
      <c r="J879" t="s">
        <v>272</v>
      </c>
      <c r="K879" s="34" t="s">
        <v>2635</v>
      </c>
      <c r="L879" t="s">
        <v>271</v>
      </c>
      <c r="M879" t="s">
        <v>55</v>
      </c>
      <c r="N879" t="s">
        <v>55</v>
      </c>
      <c r="O879" s="1" t="s">
        <v>92</v>
      </c>
      <c r="P879" t="s">
        <v>13</v>
      </c>
      <c r="Q879">
        <v>1</v>
      </c>
      <c r="R879" s="24">
        <v>1</v>
      </c>
      <c r="S879" s="7" t="s">
        <v>213</v>
      </c>
      <c r="T879" s="7">
        <v>2</v>
      </c>
      <c r="U879" s="7" t="s">
        <v>213</v>
      </c>
      <c r="V879" s="26" t="s">
        <v>55</v>
      </c>
      <c r="W879" s="22" t="s">
        <v>55</v>
      </c>
      <c r="X879" s="32" t="s">
        <v>55</v>
      </c>
      <c r="Y879" s="32" t="s">
        <v>55</v>
      </c>
      <c r="Z879" s="22" t="s">
        <v>55</v>
      </c>
      <c r="AA879" s="22" t="s">
        <v>55</v>
      </c>
      <c r="AB879" s="22" t="s">
        <v>55</v>
      </c>
      <c r="AC879" t="s">
        <v>60</v>
      </c>
      <c r="AD879">
        <v>1</v>
      </c>
      <c r="AF879" t="s">
        <v>24</v>
      </c>
      <c r="AG879">
        <v>10</v>
      </c>
      <c r="AH879" t="s">
        <v>17</v>
      </c>
      <c r="AI879" s="5" t="s">
        <v>55</v>
      </c>
      <c r="AJ879" s="5" t="s">
        <v>55</v>
      </c>
      <c r="AK879" s="32" t="s">
        <v>55</v>
      </c>
      <c r="AL879" s="22" t="s">
        <v>55</v>
      </c>
      <c r="AM879" s="32" t="s">
        <v>55</v>
      </c>
      <c r="AN879" s="32" t="s">
        <v>55</v>
      </c>
      <c r="AO879" s="22" t="str">
        <f t="shared" si="77"/>
        <v>One-Time gift on N/A basis charged on N/A Delayed start date of N/A ending on N/A</v>
      </c>
      <c r="AP879" t="s">
        <v>38</v>
      </c>
      <c r="AQ879" s="5" t="s">
        <v>64</v>
      </c>
      <c r="AR879" s="5" t="s">
        <v>181</v>
      </c>
      <c r="AS879" s="5" t="s">
        <v>64</v>
      </c>
      <c r="AT879" s="5"/>
      <c r="AU879" t="s">
        <v>38</v>
      </c>
      <c r="AV879" t="s">
        <v>38</v>
      </c>
      <c r="AW879" t="s">
        <v>38</v>
      </c>
      <c r="AX879" t="s">
        <v>90</v>
      </c>
      <c r="AY879" s="35" t="s">
        <v>3492</v>
      </c>
      <c r="AZ879" s="36" t="s">
        <v>3632</v>
      </c>
      <c r="BA879" s="36" t="s">
        <v>4571</v>
      </c>
      <c r="BB879" s="36" t="s">
        <v>6508</v>
      </c>
      <c r="BC879" s="37"/>
      <c r="BD879" s="36" t="s">
        <v>5359</v>
      </c>
      <c r="BE879" s="36" t="s">
        <v>5229</v>
      </c>
      <c r="BF879" t="s">
        <v>87</v>
      </c>
      <c r="BG879" s="39">
        <v>37166</v>
      </c>
      <c r="BH879" t="s">
        <v>53</v>
      </c>
      <c r="BI879" t="s">
        <v>221</v>
      </c>
      <c r="BJ879" s="5" t="s">
        <v>55</v>
      </c>
      <c r="BK879" t="s">
        <v>37</v>
      </c>
      <c r="BL879" t="s">
        <v>237</v>
      </c>
      <c r="BM879" t="s">
        <v>111</v>
      </c>
      <c r="BN879" t="s">
        <v>106</v>
      </c>
      <c r="BO879" t="s">
        <v>100</v>
      </c>
      <c r="BP879" s="4">
        <v>44188</v>
      </c>
      <c r="BQ879">
        <v>123</v>
      </c>
      <c r="BR879" s="5" t="s">
        <v>55</v>
      </c>
      <c r="BS879" t="s">
        <v>172</v>
      </c>
      <c r="BT879">
        <v>30215</v>
      </c>
      <c r="BU879" t="s">
        <v>38</v>
      </c>
      <c r="BV879" t="s">
        <v>38</v>
      </c>
      <c r="BW879" s="5" t="s">
        <v>55</v>
      </c>
      <c r="BX879" s="22" t="s">
        <v>55</v>
      </c>
      <c r="BY879" s="5" t="s">
        <v>55</v>
      </c>
      <c r="BZ879" s="5" t="s">
        <v>55</v>
      </c>
      <c r="CA879" t="s">
        <v>37</v>
      </c>
      <c r="CB879" t="s">
        <v>37</v>
      </c>
      <c r="CC879" t="s">
        <v>55</v>
      </c>
    </row>
    <row r="880" spans="1:81" x14ac:dyDescent="0.2">
      <c r="A880" s="7" t="s">
        <v>37</v>
      </c>
      <c r="B880" t="s">
        <v>1143</v>
      </c>
      <c r="C880" t="s">
        <v>136</v>
      </c>
      <c r="D880" t="s">
        <v>166</v>
      </c>
      <c r="E880" t="str">
        <f t="shared" si="78"/>
        <v>Load Scenario 879 (Org#=1| Campus#=1, GiftType#=2, Fund#=1)</v>
      </c>
      <c r="F880" s="24" t="str">
        <f t="shared" si="79"/>
        <v>CampusName=Main Campus|GiftType=Donate| DonatePurchaseGoal=Donate|FundName= General Giving| CategoryName=</v>
      </c>
      <c r="G880" s="24" t="str">
        <f t="shared" si="80"/>
        <v>Load Scenario 879 (Org#=1| Campus#=1, GiftType#=2, Fund#=1) - Using 'Main Campus',  'Donate', using 'AmountCurrency' of '14', with a 'One-Time' transaction using a 'New Credit Card' payment type 'Visa' with account 'Mastercard_Personal' number '5454 5454 5454 5454' Submit = 'Yes'</v>
      </c>
      <c r="H880" s="24" t="str">
        <f t="shared" si="81"/>
        <v>Environment= https://sg-dev-web.securegive.com/,  User= testing+879+load@securegive.com</v>
      </c>
      <c r="I880" s="34" t="s">
        <v>244</v>
      </c>
      <c r="J880" t="s">
        <v>272</v>
      </c>
      <c r="K880" s="34" t="s">
        <v>2636</v>
      </c>
      <c r="L880" t="s">
        <v>271</v>
      </c>
      <c r="M880" t="s">
        <v>55</v>
      </c>
      <c r="N880" t="s">
        <v>55</v>
      </c>
      <c r="O880" s="1" t="s">
        <v>92</v>
      </c>
      <c r="P880" t="s">
        <v>13</v>
      </c>
      <c r="Q880">
        <v>1</v>
      </c>
      <c r="R880" s="24">
        <v>1</v>
      </c>
      <c r="S880" s="7" t="s">
        <v>213</v>
      </c>
      <c r="T880" s="7">
        <v>2</v>
      </c>
      <c r="U880" s="7" t="s">
        <v>213</v>
      </c>
      <c r="V880" s="26" t="s">
        <v>55</v>
      </c>
      <c r="W880" s="22" t="s">
        <v>55</v>
      </c>
      <c r="X880" s="32" t="s">
        <v>55</v>
      </c>
      <c r="Y880" s="32" t="s">
        <v>55</v>
      </c>
      <c r="Z880" s="22" t="s">
        <v>55</v>
      </c>
      <c r="AA880" s="22" t="s">
        <v>55</v>
      </c>
      <c r="AB880" s="22" t="s">
        <v>55</v>
      </c>
      <c r="AC880" t="s">
        <v>60</v>
      </c>
      <c r="AD880">
        <v>1</v>
      </c>
      <c r="AF880" t="s">
        <v>24</v>
      </c>
      <c r="AG880">
        <v>14</v>
      </c>
      <c r="AH880" t="s">
        <v>17</v>
      </c>
      <c r="AI880" s="5" t="s">
        <v>55</v>
      </c>
      <c r="AJ880" s="5" t="s">
        <v>55</v>
      </c>
      <c r="AK880" s="32" t="s">
        <v>55</v>
      </c>
      <c r="AL880" s="22" t="s">
        <v>55</v>
      </c>
      <c r="AM880" s="32" t="s">
        <v>55</v>
      </c>
      <c r="AN880" s="32" t="s">
        <v>55</v>
      </c>
      <c r="AO880" s="22" t="str">
        <f t="shared" si="77"/>
        <v>One-Time gift on N/A basis charged on N/A Delayed start date of N/A ending on N/A</v>
      </c>
      <c r="AP880" t="s">
        <v>38</v>
      </c>
      <c r="AQ880" s="5" t="s">
        <v>64</v>
      </c>
      <c r="AR880" s="5" t="s">
        <v>181</v>
      </c>
      <c r="AS880" s="5" t="s">
        <v>64</v>
      </c>
      <c r="AT880" s="5"/>
      <c r="AU880" t="s">
        <v>38</v>
      </c>
      <c r="AV880" t="s">
        <v>38</v>
      </c>
      <c r="AW880" t="s">
        <v>38</v>
      </c>
      <c r="AX880" t="s">
        <v>90</v>
      </c>
      <c r="AY880" s="35" t="s">
        <v>3345</v>
      </c>
      <c r="AZ880" s="36" t="s">
        <v>3448</v>
      </c>
      <c r="BA880" s="36" t="s">
        <v>4572</v>
      </c>
      <c r="BB880" s="36" t="s">
        <v>6509</v>
      </c>
      <c r="BC880" s="37"/>
      <c r="BD880" s="36" t="s">
        <v>5463</v>
      </c>
      <c r="BE880" s="36" t="s">
        <v>5393</v>
      </c>
      <c r="BF880" t="s">
        <v>87</v>
      </c>
      <c r="BG880" s="39">
        <v>6344</v>
      </c>
      <c r="BH880" t="s">
        <v>53</v>
      </c>
      <c r="BI880" t="s">
        <v>221</v>
      </c>
      <c r="BJ880" s="5" t="s">
        <v>55</v>
      </c>
      <c r="BK880" t="s">
        <v>37</v>
      </c>
      <c r="BL880" t="s">
        <v>237</v>
      </c>
      <c r="BM880" t="s">
        <v>111</v>
      </c>
      <c r="BN880" t="s">
        <v>122</v>
      </c>
      <c r="BO880" t="s">
        <v>101</v>
      </c>
      <c r="BP880" s="4">
        <v>44188</v>
      </c>
      <c r="BQ880">
        <v>123</v>
      </c>
      <c r="BR880" s="5" t="s">
        <v>55</v>
      </c>
      <c r="BS880" t="s">
        <v>173</v>
      </c>
      <c r="BT880">
        <v>30215</v>
      </c>
      <c r="BU880" t="s">
        <v>38</v>
      </c>
      <c r="BV880" t="s">
        <v>38</v>
      </c>
      <c r="BW880" s="5" t="s">
        <v>55</v>
      </c>
      <c r="BX880" s="22" t="s">
        <v>55</v>
      </c>
      <c r="BY880" s="5" t="s">
        <v>55</v>
      </c>
      <c r="BZ880" s="5" t="s">
        <v>55</v>
      </c>
      <c r="CA880" t="s">
        <v>38</v>
      </c>
      <c r="CB880" t="s">
        <v>37</v>
      </c>
      <c r="CC880" t="s">
        <v>55</v>
      </c>
    </row>
    <row r="881" spans="1:81" x14ac:dyDescent="0.2">
      <c r="A881" s="7" t="s">
        <v>37</v>
      </c>
      <c r="B881" t="s">
        <v>1144</v>
      </c>
      <c r="C881" t="s">
        <v>136</v>
      </c>
      <c r="D881" t="s">
        <v>166</v>
      </c>
      <c r="E881" t="str">
        <f t="shared" si="78"/>
        <v>Load Scenario 880 (Org#=1| Campus#=1, GiftType#=2, Fund#=1)</v>
      </c>
      <c r="F881" s="24" t="str">
        <f t="shared" si="79"/>
        <v>CampusName=Main Campus|GiftType=Donate| DonatePurchaseGoal=Donate|FundName= General Giving| CategoryName=</v>
      </c>
      <c r="G881" s="24" t="str">
        <f t="shared" si="80"/>
        <v>Load Scenario 880 (Org#=1| Campus#=1, GiftType#=2, Fund#=1) - Using 'Main Campus',  'Donate', using 'AmountCurrency' of '15', with a 'One-Time' transaction using a 'New Credit Card' payment type 'Mastercard' with account 'Mastercard_Corporate' number '5405 2222 2222 2226' Submit = 'Yes'</v>
      </c>
      <c r="H881" s="24" t="str">
        <f t="shared" si="81"/>
        <v>Environment= https://sg-dev-web.securegive.com/,  User= testing+880+load@securegive.com</v>
      </c>
      <c r="I881" s="34" t="s">
        <v>244</v>
      </c>
      <c r="J881" t="s">
        <v>272</v>
      </c>
      <c r="K881" s="34" t="s">
        <v>2637</v>
      </c>
      <c r="L881" t="s">
        <v>271</v>
      </c>
      <c r="M881" t="s">
        <v>55</v>
      </c>
      <c r="N881" t="s">
        <v>55</v>
      </c>
      <c r="O881" s="1" t="s">
        <v>92</v>
      </c>
      <c r="P881" t="s">
        <v>13</v>
      </c>
      <c r="Q881">
        <v>1</v>
      </c>
      <c r="R881" s="24">
        <v>1</v>
      </c>
      <c r="S881" s="7" t="s">
        <v>213</v>
      </c>
      <c r="T881" s="7">
        <v>2</v>
      </c>
      <c r="U881" s="7" t="s">
        <v>213</v>
      </c>
      <c r="V881" s="26" t="s">
        <v>55</v>
      </c>
      <c r="W881" s="22" t="s">
        <v>55</v>
      </c>
      <c r="X881" s="32" t="s">
        <v>55</v>
      </c>
      <c r="Y881" s="32" t="s">
        <v>55</v>
      </c>
      <c r="Z881" s="22" t="s">
        <v>55</v>
      </c>
      <c r="AA881" s="22" t="s">
        <v>55</v>
      </c>
      <c r="AB881" s="22" t="s">
        <v>55</v>
      </c>
      <c r="AC881" t="s">
        <v>60</v>
      </c>
      <c r="AD881">
        <v>1</v>
      </c>
      <c r="AF881" t="s">
        <v>24</v>
      </c>
      <c r="AG881">
        <v>15</v>
      </c>
      <c r="AH881" t="s">
        <v>17</v>
      </c>
      <c r="AI881" s="5" t="s">
        <v>55</v>
      </c>
      <c r="AJ881" s="5" t="s">
        <v>55</v>
      </c>
      <c r="AK881" s="32" t="s">
        <v>55</v>
      </c>
      <c r="AL881" s="22" t="s">
        <v>55</v>
      </c>
      <c r="AM881" s="32" t="s">
        <v>55</v>
      </c>
      <c r="AN881" s="32" t="s">
        <v>55</v>
      </c>
      <c r="AO881" s="22" t="str">
        <f t="shared" si="77"/>
        <v>One-Time gift on N/A basis charged on N/A Delayed start date of N/A ending on N/A</v>
      </c>
      <c r="AP881" t="s">
        <v>38</v>
      </c>
      <c r="AQ881" s="5" t="s">
        <v>64</v>
      </c>
      <c r="AR881" s="5" t="s">
        <v>181</v>
      </c>
      <c r="AS881" s="5" t="s">
        <v>64</v>
      </c>
      <c r="AT881" s="5"/>
      <c r="AU881" t="s">
        <v>38</v>
      </c>
      <c r="AV881" t="s">
        <v>38</v>
      </c>
      <c r="AW881" t="s">
        <v>38</v>
      </c>
      <c r="AX881" t="s">
        <v>90</v>
      </c>
      <c r="AY881" s="35" t="s">
        <v>3381</v>
      </c>
      <c r="AZ881" s="36" t="s">
        <v>3354</v>
      </c>
      <c r="BA881" s="36" t="s">
        <v>4573</v>
      </c>
      <c r="BB881" s="36" t="s">
        <v>6510</v>
      </c>
      <c r="BC881" s="37"/>
      <c r="BD881" s="36" t="s">
        <v>6511</v>
      </c>
      <c r="BE881" s="36" t="s">
        <v>5248</v>
      </c>
      <c r="BF881" t="s">
        <v>87</v>
      </c>
      <c r="BG881" s="39">
        <v>27384</v>
      </c>
      <c r="BH881" t="s">
        <v>53</v>
      </c>
      <c r="BI881" t="s">
        <v>221</v>
      </c>
      <c r="BJ881" s="5" t="s">
        <v>55</v>
      </c>
      <c r="BK881" t="s">
        <v>37</v>
      </c>
      <c r="BL881" t="s">
        <v>238</v>
      </c>
      <c r="BM881" t="s">
        <v>111</v>
      </c>
      <c r="BN881" t="s">
        <v>123</v>
      </c>
      <c r="BO881" t="s">
        <v>103</v>
      </c>
      <c r="BP881" s="4">
        <v>44188</v>
      </c>
      <c r="BQ881">
        <v>123</v>
      </c>
      <c r="BR881" s="5" t="s">
        <v>55</v>
      </c>
      <c r="BS881" t="s">
        <v>174</v>
      </c>
      <c r="BT881">
        <v>30215</v>
      </c>
      <c r="BU881" t="s">
        <v>38</v>
      </c>
      <c r="BV881" t="s">
        <v>38</v>
      </c>
      <c r="BW881" s="5" t="s">
        <v>55</v>
      </c>
      <c r="BX881" s="22" t="s">
        <v>55</v>
      </c>
      <c r="BY881" s="5" t="s">
        <v>55</v>
      </c>
      <c r="BZ881" s="5" t="s">
        <v>55</v>
      </c>
      <c r="CA881" t="s">
        <v>38</v>
      </c>
      <c r="CB881" t="s">
        <v>37</v>
      </c>
      <c r="CC881" t="s">
        <v>55</v>
      </c>
    </row>
    <row r="882" spans="1:81" x14ac:dyDescent="0.2">
      <c r="A882" s="7" t="s">
        <v>37</v>
      </c>
      <c r="B882" t="s">
        <v>1145</v>
      </c>
      <c r="C882" t="s">
        <v>136</v>
      </c>
      <c r="D882" t="s">
        <v>166</v>
      </c>
      <c r="E882" t="str">
        <f t="shared" si="78"/>
        <v>Load Scenario 881 (Org#=1| Campus#=1, GiftType#=2, Fund#=1)</v>
      </c>
      <c r="F882" s="24" t="str">
        <f t="shared" si="79"/>
        <v>CampusName=Main Campus|GiftType=Donate| DonatePurchaseGoal=Donate|FundName= General Giving| CategoryName=</v>
      </c>
      <c r="G882" s="24" t="str">
        <f t="shared" si="80"/>
        <v>Load Scenario 881 (Org#=1| Campus#=1, GiftType#=2, Fund#=1) - Using 'Main Campus',  'Donate', using 'AmountCurrency' of '16', with a 'One-Time' transaction using a 'New Credit Card' payment type 'Discover' with account 'Discover' number '6011 0009 9550 0000' Submit = 'Yes'</v>
      </c>
      <c r="H882" s="24" t="str">
        <f t="shared" si="81"/>
        <v>Environment= https://sg-dev-web.securegive.com/,  User= testing+881+load@securegive.com</v>
      </c>
      <c r="I882" s="34" t="s">
        <v>244</v>
      </c>
      <c r="J882" t="s">
        <v>272</v>
      </c>
      <c r="K882" s="34" t="s">
        <v>2638</v>
      </c>
      <c r="L882" t="s">
        <v>271</v>
      </c>
      <c r="M882" t="s">
        <v>55</v>
      </c>
      <c r="N882" t="s">
        <v>55</v>
      </c>
      <c r="O882" s="1" t="s">
        <v>92</v>
      </c>
      <c r="P882" t="s">
        <v>13</v>
      </c>
      <c r="Q882">
        <v>1</v>
      </c>
      <c r="R882" s="24">
        <v>1</v>
      </c>
      <c r="S882" s="7" t="s">
        <v>213</v>
      </c>
      <c r="T882" s="7">
        <v>2</v>
      </c>
      <c r="U882" s="7" t="s">
        <v>213</v>
      </c>
      <c r="V882" s="26" t="s">
        <v>55</v>
      </c>
      <c r="W882" s="22" t="s">
        <v>55</v>
      </c>
      <c r="X882" s="32" t="s">
        <v>55</v>
      </c>
      <c r="Y882" s="32" t="s">
        <v>55</v>
      </c>
      <c r="Z882" s="22" t="s">
        <v>55</v>
      </c>
      <c r="AA882" s="22" t="s">
        <v>55</v>
      </c>
      <c r="AB882" s="22" t="s">
        <v>55</v>
      </c>
      <c r="AC882" t="s">
        <v>60</v>
      </c>
      <c r="AD882">
        <v>1</v>
      </c>
      <c r="AF882" t="s">
        <v>24</v>
      </c>
      <c r="AG882">
        <v>16</v>
      </c>
      <c r="AH882" t="s">
        <v>17</v>
      </c>
      <c r="AI882" s="5" t="s">
        <v>55</v>
      </c>
      <c r="AJ882" s="5" t="s">
        <v>55</v>
      </c>
      <c r="AK882" s="32" t="s">
        <v>55</v>
      </c>
      <c r="AL882" s="22" t="s">
        <v>55</v>
      </c>
      <c r="AM882" s="32" t="s">
        <v>55</v>
      </c>
      <c r="AN882" s="32" t="s">
        <v>55</v>
      </c>
      <c r="AO882" s="22" t="str">
        <f t="shared" si="77"/>
        <v>One-Time gift on N/A basis charged on N/A Delayed start date of N/A ending on N/A</v>
      </c>
      <c r="AP882" t="s">
        <v>38</v>
      </c>
      <c r="AQ882" s="5" t="s">
        <v>64</v>
      </c>
      <c r="AR882" s="5" t="s">
        <v>181</v>
      </c>
      <c r="AS882" s="5" t="s">
        <v>64</v>
      </c>
      <c r="AT882" s="5"/>
      <c r="AU882" t="s">
        <v>38</v>
      </c>
      <c r="AV882" t="s">
        <v>38</v>
      </c>
      <c r="AW882" t="s">
        <v>38</v>
      </c>
      <c r="AX882" t="s">
        <v>90</v>
      </c>
      <c r="AY882" s="35" t="s">
        <v>3435</v>
      </c>
      <c r="AZ882" s="36" t="s">
        <v>3410</v>
      </c>
      <c r="BA882" s="36" t="s">
        <v>4574</v>
      </c>
      <c r="BB882" s="36" t="s">
        <v>6512</v>
      </c>
      <c r="BC882" s="37"/>
      <c r="BD882" s="36" t="s">
        <v>5395</v>
      </c>
      <c r="BE882" s="36" t="s">
        <v>5236</v>
      </c>
      <c r="BF882" t="s">
        <v>87</v>
      </c>
      <c r="BG882" s="39">
        <v>71036</v>
      </c>
      <c r="BH882" t="s">
        <v>53</v>
      </c>
      <c r="BI882" t="s">
        <v>221</v>
      </c>
      <c r="BJ882" s="5" t="s">
        <v>55</v>
      </c>
      <c r="BK882" t="s">
        <v>37</v>
      </c>
      <c r="BL882" t="s">
        <v>96</v>
      </c>
      <c r="BM882" t="s">
        <v>111</v>
      </c>
      <c r="BN882" t="s">
        <v>96</v>
      </c>
      <c r="BO882" t="s">
        <v>104</v>
      </c>
      <c r="BP882" s="4">
        <v>44188</v>
      </c>
      <c r="BQ882">
        <v>123</v>
      </c>
      <c r="BR882" s="5" t="s">
        <v>55</v>
      </c>
      <c r="BS882" t="s">
        <v>175</v>
      </c>
      <c r="BT882">
        <v>30215</v>
      </c>
      <c r="BU882" t="s">
        <v>38</v>
      </c>
      <c r="BV882" t="s">
        <v>38</v>
      </c>
      <c r="BW882" s="5" t="s">
        <v>55</v>
      </c>
      <c r="BX882" s="22" t="s">
        <v>55</v>
      </c>
      <c r="BY882" s="5" t="s">
        <v>55</v>
      </c>
      <c r="BZ882" s="5" t="s">
        <v>55</v>
      </c>
      <c r="CA882" t="s">
        <v>37</v>
      </c>
      <c r="CB882" t="s">
        <v>37</v>
      </c>
      <c r="CC882" t="s">
        <v>55</v>
      </c>
    </row>
    <row r="883" spans="1:81" x14ac:dyDescent="0.2">
      <c r="A883" s="7" t="s">
        <v>37</v>
      </c>
      <c r="B883" t="s">
        <v>1146</v>
      </c>
      <c r="C883" t="s">
        <v>136</v>
      </c>
      <c r="D883" t="s">
        <v>166</v>
      </c>
      <c r="E883" t="str">
        <f t="shared" si="78"/>
        <v>Load Scenario 882 (Org#=1| Campus#=1, GiftType#=2, Fund#=1)</v>
      </c>
      <c r="F883" s="24" t="str">
        <f t="shared" si="79"/>
        <v>CampusName=Main Campus|GiftType=Donate| DonatePurchaseGoal=Donate|FundName= General Giving| CategoryName=</v>
      </c>
      <c r="G883" s="24" t="str">
        <f t="shared" si="80"/>
        <v>Load Scenario 882 (Org#=1| Campus#=1, GiftType#=2, Fund#=1) - Using 'Main Campus',  'Donate', using 'AmountCurrency' of '10', with a 'One-Time' transaction using a 'New Credit Card' payment type 'Amex' with account 'American_Express' number '3714 496353 98431' Submit = 'Yes'</v>
      </c>
      <c r="H883" s="24" t="str">
        <f t="shared" si="81"/>
        <v>Environment= https://sg-dev-web.securegive.com/,  User= testing+882+load@securegive.com</v>
      </c>
      <c r="I883" s="34" t="s">
        <v>244</v>
      </c>
      <c r="J883" t="s">
        <v>272</v>
      </c>
      <c r="K883" s="34" t="s">
        <v>2639</v>
      </c>
      <c r="L883" t="s">
        <v>271</v>
      </c>
      <c r="M883" t="s">
        <v>55</v>
      </c>
      <c r="N883" t="s">
        <v>55</v>
      </c>
      <c r="O883" s="1" t="s">
        <v>92</v>
      </c>
      <c r="P883" t="s">
        <v>13</v>
      </c>
      <c r="Q883">
        <v>1</v>
      </c>
      <c r="R883" s="24">
        <v>1</v>
      </c>
      <c r="S883" s="7" t="s">
        <v>213</v>
      </c>
      <c r="T883" s="7">
        <v>2</v>
      </c>
      <c r="U883" s="7" t="s">
        <v>213</v>
      </c>
      <c r="V883" s="26" t="s">
        <v>55</v>
      </c>
      <c r="W883" s="22" t="s">
        <v>55</v>
      </c>
      <c r="X883" s="32" t="s">
        <v>55</v>
      </c>
      <c r="Y883" s="32" t="s">
        <v>55</v>
      </c>
      <c r="Z883" s="22" t="s">
        <v>55</v>
      </c>
      <c r="AA883" s="22" t="s">
        <v>55</v>
      </c>
      <c r="AB883" s="22" t="s">
        <v>55</v>
      </c>
      <c r="AC883" t="s">
        <v>60</v>
      </c>
      <c r="AD883">
        <v>1</v>
      </c>
      <c r="AF883" t="s">
        <v>24</v>
      </c>
      <c r="AG883">
        <v>10</v>
      </c>
      <c r="AH883" t="s">
        <v>17</v>
      </c>
      <c r="AI883" s="5" t="s">
        <v>55</v>
      </c>
      <c r="AJ883" s="5" t="s">
        <v>55</v>
      </c>
      <c r="AK883" s="32" t="s">
        <v>55</v>
      </c>
      <c r="AL883" s="22" t="s">
        <v>55</v>
      </c>
      <c r="AM883" s="32" t="s">
        <v>55</v>
      </c>
      <c r="AN883" s="32" t="s">
        <v>55</v>
      </c>
      <c r="AO883" s="22" t="str">
        <f t="shared" si="77"/>
        <v>One-Time gift on N/A basis charged on N/A Delayed start date of N/A ending on N/A</v>
      </c>
      <c r="AP883" t="s">
        <v>38</v>
      </c>
      <c r="AQ883" s="5" t="s">
        <v>64</v>
      </c>
      <c r="AR883" s="5" t="s">
        <v>181</v>
      </c>
      <c r="AS883" s="5" t="s">
        <v>64</v>
      </c>
      <c r="AT883" s="5"/>
      <c r="AU883" t="s">
        <v>38</v>
      </c>
      <c r="AV883" t="s">
        <v>38</v>
      </c>
      <c r="AW883" t="s">
        <v>38</v>
      </c>
      <c r="AX883" t="s">
        <v>90</v>
      </c>
      <c r="AY883" s="35" t="s">
        <v>3305</v>
      </c>
      <c r="AZ883" s="36" t="s">
        <v>3467</v>
      </c>
      <c r="BA883" s="36" t="s">
        <v>4575</v>
      </c>
      <c r="BB883" s="36" t="s">
        <v>6513</v>
      </c>
      <c r="BC883" s="37"/>
      <c r="BD883" s="36" t="s">
        <v>5547</v>
      </c>
      <c r="BE883" s="36" t="s">
        <v>5317</v>
      </c>
      <c r="BF883" t="s">
        <v>87</v>
      </c>
      <c r="BG883" s="39">
        <v>66880</v>
      </c>
      <c r="BH883" t="s">
        <v>53</v>
      </c>
      <c r="BI883" t="s">
        <v>221</v>
      </c>
      <c r="BJ883" s="5" t="s">
        <v>55</v>
      </c>
      <c r="BK883" t="s">
        <v>37</v>
      </c>
      <c r="BL883" t="s">
        <v>239</v>
      </c>
      <c r="BM883" t="s">
        <v>111</v>
      </c>
      <c r="BN883" t="s">
        <v>107</v>
      </c>
      <c r="BO883" t="s">
        <v>105</v>
      </c>
      <c r="BP883" s="4">
        <v>44188</v>
      </c>
      <c r="BQ883" s="5" t="s">
        <v>55</v>
      </c>
      <c r="BR883">
        <v>1234</v>
      </c>
      <c r="BS883" t="s">
        <v>176</v>
      </c>
      <c r="BT883">
        <v>30215</v>
      </c>
      <c r="BU883" t="s">
        <v>38</v>
      </c>
      <c r="BV883" t="s">
        <v>55</v>
      </c>
      <c r="BW883" s="5" t="s">
        <v>55</v>
      </c>
      <c r="BX883" s="22" t="s">
        <v>55</v>
      </c>
      <c r="BY883" s="5" t="s">
        <v>55</v>
      </c>
      <c r="BZ883" s="5" t="s">
        <v>55</v>
      </c>
      <c r="CA883" t="s">
        <v>37</v>
      </c>
      <c r="CB883" t="s">
        <v>37</v>
      </c>
      <c r="CC883" t="s">
        <v>55</v>
      </c>
    </row>
    <row r="884" spans="1:81" x14ac:dyDescent="0.2">
      <c r="A884" s="7" t="s">
        <v>37</v>
      </c>
      <c r="B884" t="s">
        <v>1147</v>
      </c>
      <c r="C884" t="s">
        <v>136</v>
      </c>
      <c r="D884" t="s">
        <v>166</v>
      </c>
      <c r="E884" t="str">
        <f t="shared" si="78"/>
        <v>Load Scenario 883 (Org#=1| Campus#=1, GiftType#=2, Fund#=1)</v>
      </c>
      <c r="F884" s="24" t="str">
        <f t="shared" si="79"/>
        <v>CampusName=Main Campus|GiftType=Donate| DonatePurchaseGoal=Donate|FundName= General Giving| CategoryName=</v>
      </c>
      <c r="G884" s="24" t="str">
        <f t="shared" si="80"/>
        <v>Load Scenario 883 (Org#=1| Campus#=1, GiftType#=2, Fund#=1) - Using 'Main Campus',  'Donate', using 'AmountCurrency' of '10', with a 'One-Time' transaction using a 'New Bank Account' payment type 'ach' with account 'NormalAccount' number '856667' Submit = 'Yes'</v>
      </c>
      <c r="H884" s="24" t="str">
        <f t="shared" si="81"/>
        <v>Environment= https://sg-dev-web.securegive.com/,  User= testing+883+load@securegive.com</v>
      </c>
      <c r="I884" s="34" t="s">
        <v>244</v>
      </c>
      <c r="J884" t="s">
        <v>272</v>
      </c>
      <c r="K884" s="34" t="s">
        <v>2640</v>
      </c>
      <c r="L884" t="s">
        <v>271</v>
      </c>
      <c r="M884" t="s">
        <v>55</v>
      </c>
      <c r="N884" t="s">
        <v>55</v>
      </c>
      <c r="O884" s="1" t="s">
        <v>92</v>
      </c>
      <c r="P884" t="s">
        <v>13</v>
      </c>
      <c r="Q884">
        <v>1</v>
      </c>
      <c r="R884" s="24">
        <v>1</v>
      </c>
      <c r="S884" s="7" t="s">
        <v>213</v>
      </c>
      <c r="T884" s="7">
        <v>2</v>
      </c>
      <c r="U884" s="7" t="s">
        <v>213</v>
      </c>
      <c r="V884" s="26" t="s">
        <v>55</v>
      </c>
      <c r="W884" s="22" t="s">
        <v>55</v>
      </c>
      <c r="X884" s="32" t="s">
        <v>55</v>
      </c>
      <c r="Y884" s="32" t="s">
        <v>55</v>
      </c>
      <c r="Z884" s="22" t="s">
        <v>55</v>
      </c>
      <c r="AA884" s="22" t="s">
        <v>55</v>
      </c>
      <c r="AB884" s="22" t="s">
        <v>55</v>
      </c>
      <c r="AC884" t="s">
        <v>60</v>
      </c>
      <c r="AD884">
        <v>1</v>
      </c>
      <c r="AF884" t="s">
        <v>24</v>
      </c>
      <c r="AG884">
        <v>10</v>
      </c>
      <c r="AH884" t="s">
        <v>17</v>
      </c>
      <c r="AI884" s="5" t="s">
        <v>55</v>
      </c>
      <c r="AJ884" s="5" t="s">
        <v>55</v>
      </c>
      <c r="AK884" s="32" t="s">
        <v>55</v>
      </c>
      <c r="AL884" s="22" t="s">
        <v>55</v>
      </c>
      <c r="AM884" s="32" t="s">
        <v>55</v>
      </c>
      <c r="AN884" s="32" t="s">
        <v>55</v>
      </c>
      <c r="AO884" s="22" t="str">
        <f t="shared" si="77"/>
        <v>One-Time gift on N/A basis charged on N/A Delayed start date of N/A ending on N/A</v>
      </c>
      <c r="AP884" t="s">
        <v>38</v>
      </c>
      <c r="AQ884" s="5" t="s">
        <v>64</v>
      </c>
      <c r="AR884" s="5" t="s">
        <v>181</v>
      </c>
      <c r="AS884" s="5" t="s">
        <v>64</v>
      </c>
      <c r="AT884" s="5"/>
      <c r="AU884" t="s">
        <v>38</v>
      </c>
      <c r="AV884" t="s">
        <v>38</v>
      </c>
      <c r="AW884" t="s">
        <v>38</v>
      </c>
      <c r="AX884" t="s">
        <v>90</v>
      </c>
      <c r="AY884" s="35" t="s">
        <v>3336</v>
      </c>
      <c r="AZ884" s="36" t="s">
        <v>3264</v>
      </c>
      <c r="BA884" s="36" t="s">
        <v>4576</v>
      </c>
      <c r="BB884" s="36" t="s">
        <v>6514</v>
      </c>
      <c r="BC884" s="37"/>
      <c r="BD884" s="36" t="s">
        <v>5793</v>
      </c>
      <c r="BE884" s="36" t="s">
        <v>5336</v>
      </c>
      <c r="BF884" t="s">
        <v>87</v>
      </c>
      <c r="BG884" s="39">
        <v>71524</v>
      </c>
      <c r="BH884" t="s">
        <v>126</v>
      </c>
      <c r="BI884" t="s">
        <v>221</v>
      </c>
      <c r="BJ884" s="5" t="s">
        <v>55</v>
      </c>
      <c r="BK884" s="5" t="s">
        <v>55</v>
      </c>
      <c r="BL884" t="s">
        <v>236</v>
      </c>
      <c r="BM884" t="s">
        <v>110</v>
      </c>
      <c r="BN884" t="s">
        <v>119</v>
      </c>
      <c r="BO884">
        <v>856667</v>
      </c>
      <c r="BP884" s="5" t="s">
        <v>55</v>
      </c>
      <c r="BQ884" s="5" t="s">
        <v>55</v>
      </c>
      <c r="BR884" s="5" t="s">
        <v>55</v>
      </c>
      <c r="BS884" s="5" t="s">
        <v>55</v>
      </c>
      <c r="BT884" s="5" t="s">
        <v>55</v>
      </c>
      <c r="BU884" s="5" t="s">
        <v>55</v>
      </c>
      <c r="BV884" t="s">
        <v>38</v>
      </c>
      <c r="BW884" t="s">
        <v>51</v>
      </c>
      <c r="BX884" s="6" t="s">
        <v>132</v>
      </c>
      <c r="BY884" t="s">
        <v>52</v>
      </c>
      <c r="BZ884" s="5" t="s">
        <v>131</v>
      </c>
      <c r="CA884" t="s">
        <v>38</v>
      </c>
      <c r="CB884" t="s">
        <v>37</v>
      </c>
      <c r="CC884" t="s">
        <v>215</v>
      </c>
    </row>
    <row r="885" spans="1:81" x14ac:dyDescent="0.2">
      <c r="A885" s="7" t="s">
        <v>37</v>
      </c>
      <c r="B885" t="s">
        <v>1148</v>
      </c>
      <c r="C885" t="s">
        <v>136</v>
      </c>
      <c r="D885" t="s">
        <v>166</v>
      </c>
      <c r="E885" t="str">
        <f t="shared" si="78"/>
        <v>Load Scenario 884 (Org#=1| Campus#=1, GiftType#=2, Fund#=1)</v>
      </c>
      <c r="F885" s="24" t="str">
        <f t="shared" si="79"/>
        <v>CampusName=Main Campus|GiftType=Donate| DonatePurchaseGoal=Donate|FundName= General Giving| CategoryName=</v>
      </c>
      <c r="G885" s="24" t="str">
        <f t="shared" si="80"/>
        <v>Load Scenario 884 (Org#=1| Campus#=1, GiftType#=2, Fund#=1) - Using 'Main Campus',  'Donate', using 'AmountCurrency' of '10', with a 'One-Time' transaction using a 'New Credit Card' payment type 'Visa' with account 'Visa_Personal' number '4111 1111 1111 1111' Submit = 'Yes'</v>
      </c>
      <c r="H885" s="24" t="str">
        <f t="shared" si="81"/>
        <v>Environment= https://sg-dev-web.securegive.com/,  User= testing+884+load@securegive.com</v>
      </c>
      <c r="I885" s="34" t="s">
        <v>244</v>
      </c>
      <c r="J885" t="s">
        <v>272</v>
      </c>
      <c r="K885" s="34" t="s">
        <v>2641</v>
      </c>
      <c r="L885" t="s">
        <v>271</v>
      </c>
      <c r="M885" t="s">
        <v>55</v>
      </c>
      <c r="N885" t="s">
        <v>55</v>
      </c>
      <c r="O885" s="1" t="s">
        <v>92</v>
      </c>
      <c r="P885" t="s">
        <v>13</v>
      </c>
      <c r="Q885">
        <v>1</v>
      </c>
      <c r="R885" s="24">
        <v>1</v>
      </c>
      <c r="S885" s="7" t="s">
        <v>213</v>
      </c>
      <c r="T885" s="7">
        <v>2</v>
      </c>
      <c r="U885" s="7" t="s">
        <v>213</v>
      </c>
      <c r="V885" s="26" t="s">
        <v>55</v>
      </c>
      <c r="W885" s="22" t="s">
        <v>55</v>
      </c>
      <c r="X885" s="32" t="s">
        <v>55</v>
      </c>
      <c r="Y885" s="32" t="s">
        <v>55</v>
      </c>
      <c r="Z885" s="22" t="s">
        <v>55</v>
      </c>
      <c r="AA885" s="22" t="s">
        <v>55</v>
      </c>
      <c r="AB885" s="22" t="s">
        <v>55</v>
      </c>
      <c r="AC885" t="s">
        <v>60</v>
      </c>
      <c r="AD885">
        <v>1</v>
      </c>
      <c r="AF885" t="s">
        <v>24</v>
      </c>
      <c r="AG885">
        <v>10</v>
      </c>
      <c r="AH885" t="s">
        <v>17</v>
      </c>
      <c r="AI885" s="5" t="s">
        <v>55</v>
      </c>
      <c r="AJ885" s="5" t="s">
        <v>55</v>
      </c>
      <c r="AK885" s="32" t="s">
        <v>55</v>
      </c>
      <c r="AL885" s="22" t="s">
        <v>55</v>
      </c>
      <c r="AM885" s="32" t="s">
        <v>55</v>
      </c>
      <c r="AN885" s="32" t="s">
        <v>55</v>
      </c>
      <c r="AO885" s="22" t="str">
        <f t="shared" si="77"/>
        <v>One-Time gift on N/A basis charged on N/A Delayed start date of N/A ending on N/A</v>
      </c>
      <c r="AP885" t="s">
        <v>38</v>
      </c>
      <c r="AQ885" s="5" t="s">
        <v>64</v>
      </c>
      <c r="AR885" s="5" t="s">
        <v>181</v>
      </c>
      <c r="AS885" s="5" t="s">
        <v>64</v>
      </c>
      <c r="AT885" s="5"/>
      <c r="AU885" t="s">
        <v>38</v>
      </c>
      <c r="AV885" t="s">
        <v>38</v>
      </c>
      <c r="AW885" t="s">
        <v>38</v>
      </c>
      <c r="AX885" t="s">
        <v>90</v>
      </c>
      <c r="AY885" s="35" t="s">
        <v>3590</v>
      </c>
      <c r="AZ885" s="36" t="s">
        <v>3534</v>
      </c>
      <c r="BA885" s="36" t="s">
        <v>4577</v>
      </c>
      <c r="BB885" s="36" t="s">
        <v>6515</v>
      </c>
      <c r="BC885" s="37"/>
      <c r="BD885" s="36" t="s">
        <v>5263</v>
      </c>
      <c r="BE885" s="36" t="s">
        <v>5478</v>
      </c>
      <c r="BF885" t="s">
        <v>87</v>
      </c>
      <c r="BG885" s="39">
        <v>43773</v>
      </c>
      <c r="BH885" t="s">
        <v>53</v>
      </c>
      <c r="BI885" t="s">
        <v>221</v>
      </c>
      <c r="BJ885" s="5" t="s">
        <v>55</v>
      </c>
      <c r="BK885" t="s">
        <v>37</v>
      </c>
      <c r="BL885" t="s">
        <v>237</v>
      </c>
      <c r="BM885" t="s">
        <v>111</v>
      </c>
      <c r="BN885" t="s">
        <v>121</v>
      </c>
      <c r="BO885" t="s">
        <v>98</v>
      </c>
      <c r="BP885" s="4">
        <v>44188</v>
      </c>
      <c r="BQ885">
        <v>123</v>
      </c>
      <c r="BR885" s="5" t="s">
        <v>55</v>
      </c>
      <c r="BS885" t="s">
        <v>50</v>
      </c>
      <c r="BT885">
        <v>30215</v>
      </c>
      <c r="BU885" t="s">
        <v>38</v>
      </c>
      <c r="BV885" t="s">
        <v>38</v>
      </c>
      <c r="BW885" s="5" t="s">
        <v>55</v>
      </c>
      <c r="BX885" s="22" t="s">
        <v>55</v>
      </c>
      <c r="BY885" s="5" t="s">
        <v>55</v>
      </c>
      <c r="BZ885" s="5" t="s">
        <v>55</v>
      </c>
      <c r="CA885" t="s">
        <v>37</v>
      </c>
      <c r="CB885" t="s">
        <v>37</v>
      </c>
      <c r="CC885" t="s">
        <v>55</v>
      </c>
    </row>
    <row r="886" spans="1:81" ht="17" customHeight="1" x14ac:dyDescent="0.2">
      <c r="A886" s="7" t="s">
        <v>37</v>
      </c>
      <c r="B886" t="s">
        <v>1149</v>
      </c>
      <c r="C886" t="s">
        <v>136</v>
      </c>
      <c r="D886" t="s">
        <v>166</v>
      </c>
      <c r="E886" t="str">
        <f t="shared" si="78"/>
        <v>Load Scenario 885 (Org#=1| Campus#=1, GiftType#=2, Fund#=1)</v>
      </c>
      <c r="F886" s="24" t="str">
        <f t="shared" si="79"/>
        <v>CampusName=Main Campus|GiftType=Donate| DonatePurchaseGoal=Donate|FundName= General Giving| CategoryName=</v>
      </c>
      <c r="G886" s="24" t="str">
        <f t="shared" si="80"/>
        <v>Load Scenario 885 (Org#=1| Campus#=1, GiftType#=2, Fund#=1) - Using 'Main Campus',  'Donate', using 'AmountCurrency' of '10', with a 'One-Time' transaction using a 'New Credit Card' payment type 'Visa' with account 'Visa_Corporate_Purchase' number '4055 0111 1111 1111' Submit = 'Yes'</v>
      </c>
      <c r="H886" s="24" t="str">
        <f t="shared" si="81"/>
        <v>Environment= https://sg-dev-web.securegive.com/,  User= testing+885+load@securegive.com</v>
      </c>
      <c r="I886" s="34" t="s">
        <v>244</v>
      </c>
      <c r="J886" t="s">
        <v>272</v>
      </c>
      <c r="K886" s="34" t="s">
        <v>2642</v>
      </c>
      <c r="L886" t="s">
        <v>271</v>
      </c>
      <c r="M886" t="s">
        <v>55</v>
      </c>
      <c r="N886" t="s">
        <v>55</v>
      </c>
      <c r="O886" s="1" t="s">
        <v>92</v>
      </c>
      <c r="P886" t="s">
        <v>13</v>
      </c>
      <c r="Q886">
        <v>1</v>
      </c>
      <c r="R886" s="24">
        <v>1</v>
      </c>
      <c r="S886" s="7" t="s">
        <v>213</v>
      </c>
      <c r="T886" s="7">
        <v>2</v>
      </c>
      <c r="U886" s="7" t="s">
        <v>213</v>
      </c>
      <c r="V886" s="26" t="s">
        <v>55</v>
      </c>
      <c r="W886" s="22" t="s">
        <v>55</v>
      </c>
      <c r="X886" s="32" t="s">
        <v>55</v>
      </c>
      <c r="Y886" s="32" t="s">
        <v>55</v>
      </c>
      <c r="Z886" s="22" t="s">
        <v>55</v>
      </c>
      <c r="AA886" s="22" t="s">
        <v>55</v>
      </c>
      <c r="AB886" s="22" t="s">
        <v>55</v>
      </c>
      <c r="AC886" t="s">
        <v>60</v>
      </c>
      <c r="AD886">
        <v>1</v>
      </c>
      <c r="AF886" t="s">
        <v>24</v>
      </c>
      <c r="AG886">
        <v>10</v>
      </c>
      <c r="AH886" t="s">
        <v>17</v>
      </c>
      <c r="AI886" s="5" t="s">
        <v>55</v>
      </c>
      <c r="AJ886" s="5" t="s">
        <v>55</v>
      </c>
      <c r="AK886" s="32" t="s">
        <v>55</v>
      </c>
      <c r="AL886" s="22" t="s">
        <v>55</v>
      </c>
      <c r="AM886" s="32" t="s">
        <v>55</v>
      </c>
      <c r="AN886" s="32" t="s">
        <v>55</v>
      </c>
      <c r="AO886" s="22" t="str">
        <f t="shared" si="77"/>
        <v>One-Time gift on N/A basis charged on N/A Delayed start date of N/A ending on N/A</v>
      </c>
      <c r="AP886" t="s">
        <v>38</v>
      </c>
      <c r="AQ886" s="5" t="s">
        <v>64</v>
      </c>
      <c r="AR886" s="5" t="s">
        <v>181</v>
      </c>
      <c r="AS886" s="5" t="s">
        <v>64</v>
      </c>
      <c r="AT886" s="5"/>
      <c r="AU886" t="s">
        <v>38</v>
      </c>
      <c r="AV886" t="s">
        <v>38</v>
      </c>
      <c r="AW886" t="s">
        <v>38</v>
      </c>
      <c r="AX886" t="s">
        <v>90</v>
      </c>
      <c r="AY886" s="35" t="s">
        <v>3274</v>
      </c>
      <c r="AZ886" s="36" t="s">
        <v>3630</v>
      </c>
      <c r="BA886" s="36" t="s">
        <v>4578</v>
      </c>
      <c r="BB886" s="36" t="s">
        <v>6516</v>
      </c>
      <c r="BC886" s="37"/>
      <c r="BD886" s="36" t="s">
        <v>5649</v>
      </c>
      <c r="BE886" s="36" t="s">
        <v>5245</v>
      </c>
      <c r="BF886" t="s">
        <v>87</v>
      </c>
      <c r="BG886" s="39">
        <v>18688</v>
      </c>
      <c r="BH886" t="s">
        <v>53</v>
      </c>
      <c r="BI886" t="s">
        <v>221</v>
      </c>
      <c r="BJ886" s="5" t="s">
        <v>55</v>
      </c>
      <c r="BK886" t="s">
        <v>37</v>
      </c>
      <c r="BL886" t="s">
        <v>237</v>
      </c>
      <c r="BM886" t="s">
        <v>111</v>
      </c>
      <c r="BN886" t="s">
        <v>106</v>
      </c>
      <c r="BO886" t="s">
        <v>100</v>
      </c>
      <c r="BP886" s="4">
        <v>44188</v>
      </c>
      <c r="BQ886">
        <v>123</v>
      </c>
      <c r="BR886" s="5" t="s">
        <v>55</v>
      </c>
      <c r="BS886" t="s">
        <v>172</v>
      </c>
      <c r="BT886">
        <v>30215</v>
      </c>
      <c r="BU886" t="s">
        <v>38</v>
      </c>
      <c r="BV886" t="s">
        <v>38</v>
      </c>
      <c r="BW886" s="5" t="s">
        <v>55</v>
      </c>
      <c r="BX886" s="22" t="s">
        <v>55</v>
      </c>
      <c r="BY886" s="5" t="s">
        <v>55</v>
      </c>
      <c r="BZ886" s="5" t="s">
        <v>55</v>
      </c>
      <c r="CA886" t="s">
        <v>37</v>
      </c>
      <c r="CB886" t="s">
        <v>37</v>
      </c>
      <c r="CC886" t="s">
        <v>55</v>
      </c>
    </row>
    <row r="887" spans="1:81" x14ac:dyDescent="0.2">
      <c r="A887" s="7" t="s">
        <v>37</v>
      </c>
      <c r="B887" t="s">
        <v>1150</v>
      </c>
      <c r="C887" t="s">
        <v>136</v>
      </c>
      <c r="D887" t="s">
        <v>166</v>
      </c>
      <c r="E887" t="str">
        <f t="shared" si="78"/>
        <v>Load Scenario 886 (Org#=1| Campus#=1, GiftType#=2, Fund#=1)</v>
      </c>
      <c r="F887" s="24" t="str">
        <f t="shared" si="79"/>
        <v>CampusName=Main Campus|GiftType=Donate| DonatePurchaseGoal=Donate|FundName= General Giving| CategoryName=</v>
      </c>
      <c r="G887" s="24" t="str">
        <f t="shared" si="80"/>
        <v>Load Scenario 886 (Org#=1| Campus#=1, GiftType#=2, Fund#=1) - Using 'Main Campus',  'Donate', using 'AmountCurrency' of '14', with a 'One-Time' transaction using a 'New Credit Card' payment type 'Visa' with account 'Mastercard_Personal' number '5454 5454 5454 5454' Submit = 'Yes'</v>
      </c>
      <c r="H887" s="24" t="str">
        <f t="shared" si="81"/>
        <v>Environment= https://sg-dev-web.securegive.com/,  User= testing+886+load@securegive.com</v>
      </c>
      <c r="I887" s="34" t="s">
        <v>244</v>
      </c>
      <c r="J887" t="s">
        <v>272</v>
      </c>
      <c r="K887" s="34" t="s">
        <v>2643</v>
      </c>
      <c r="L887" t="s">
        <v>271</v>
      </c>
      <c r="M887" t="s">
        <v>55</v>
      </c>
      <c r="N887" t="s">
        <v>55</v>
      </c>
      <c r="O887" s="1" t="s">
        <v>92</v>
      </c>
      <c r="P887" t="s">
        <v>13</v>
      </c>
      <c r="Q887">
        <v>1</v>
      </c>
      <c r="R887" s="24">
        <v>1</v>
      </c>
      <c r="S887" s="7" t="s">
        <v>213</v>
      </c>
      <c r="T887" s="7">
        <v>2</v>
      </c>
      <c r="U887" s="7" t="s">
        <v>213</v>
      </c>
      <c r="V887" s="26" t="s">
        <v>55</v>
      </c>
      <c r="W887" s="22" t="s">
        <v>55</v>
      </c>
      <c r="X887" s="32" t="s">
        <v>55</v>
      </c>
      <c r="Y887" s="32" t="s">
        <v>55</v>
      </c>
      <c r="Z887" s="22" t="s">
        <v>55</v>
      </c>
      <c r="AA887" s="22" t="s">
        <v>55</v>
      </c>
      <c r="AB887" s="22" t="s">
        <v>55</v>
      </c>
      <c r="AC887" t="s">
        <v>60</v>
      </c>
      <c r="AD887">
        <v>1</v>
      </c>
      <c r="AF887" t="s">
        <v>24</v>
      </c>
      <c r="AG887">
        <v>14</v>
      </c>
      <c r="AH887" t="s">
        <v>17</v>
      </c>
      <c r="AI887" s="5" t="s">
        <v>55</v>
      </c>
      <c r="AJ887" s="5" t="s">
        <v>55</v>
      </c>
      <c r="AK887" s="32" t="s">
        <v>55</v>
      </c>
      <c r="AL887" s="22" t="s">
        <v>55</v>
      </c>
      <c r="AM887" s="32" t="s">
        <v>55</v>
      </c>
      <c r="AN887" s="32" t="s">
        <v>55</v>
      </c>
      <c r="AO887" s="22" t="str">
        <f t="shared" si="77"/>
        <v>One-Time gift on N/A basis charged on N/A Delayed start date of N/A ending on N/A</v>
      </c>
      <c r="AP887" t="s">
        <v>38</v>
      </c>
      <c r="AQ887" s="5" t="s">
        <v>64</v>
      </c>
      <c r="AR887" s="5" t="s">
        <v>181</v>
      </c>
      <c r="AS887" s="5" t="s">
        <v>64</v>
      </c>
      <c r="AT887" s="5"/>
      <c r="AU887" t="s">
        <v>38</v>
      </c>
      <c r="AV887" t="s">
        <v>38</v>
      </c>
      <c r="AW887" t="s">
        <v>38</v>
      </c>
      <c r="AX887" t="s">
        <v>90</v>
      </c>
      <c r="AY887" s="35" t="s">
        <v>3325</v>
      </c>
      <c r="AZ887" s="36" t="s">
        <v>3406</v>
      </c>
      <c r="BA887" s="36" t="s">
        <v>4579</v>
      </c>
      <c r="BB887" s="36" t="s">
        <v>6517</v>
      </c>
      <c r="BC887" s="37"/>
      <c r="BD887" s="36" t="s">
        <v>5588</v>
      </c>
      <c r="BE887" s="36" t="s">
        <v>5396</v>
      </c>
      <c r="BF887" t="s">
        <v>87</v>
      </c>
      <c r="BG887" s="39">
        <v>13604</v>
      </c>
      <c r="BH887" t="s">
        <v>53</v>
      </c>
      <c r="BI887" t="s">
        <v>221</v>
      </c>
      <c r="BJ887" s="5" t="s">
        <v>55</v>
      </c>
      <c r="BK887" t="s">
        <v>37</v>
      </c>
      <c r="BL887" t="s">
        <v>237</v>
      </c>
      <c r="BM887" t="s">
        <v>111</v>
      </c>
      <c r="BN887" t="s">
        <v>122</v>
      </c>
      <c r="BO887" t="s">
        <v>101</v>
      </c>
      <c r="BP887" s="4">
        <v>44188</v>
      </c>
      <c r="BQ887">
        <v>123</v>
      </c>
      <c r="BR887" s="5" t="s">
        <v>55</v>
      </c>
      <c r="BS887" t="s">
        <v>173</v>
      </c>
      <c r="BT887">
        <v>30215</v>
      </c>
      <c r="BU887" t="s">
        <v>38</v>
      </c>
      <c r="BV887" t="s">
        <v>38</v>
      </c>
      <c r="BW887" s="5" t="s">
        <v>55</v>
      </c>
      <c r="BX887" s="22" t="s">
        <v>55</v>
      </c>
      <c r="BY887" s="5" t="s">
        <v>55</v>
      </c>
      <c r="BZ887" s="5" t="s">
        <v>55</v>
      </c>
      <c r="CA887" t="s">
        <v>38</v>
      </c>
      <c r="CB887" t="s">
        <v>37</v>
      </c>
      <c r="CC887" t="s">
        <v>55</v>
      </c>
    </row>
    <row r="888" spans="1:81" x14ac:dyDescent="0.2">
      <c r="A888" s="7" t="s">
        <v>37</v>
      </c>
      <c r="B888" t="s">
        <v>1151</v>
      </c>
      <c r="C888" t="s">
        <v>136</v>
      </c>
      <c r="D888" t="s">
        <v>166</v>
      </c>
      <c r="E888" t="str">
        <f t="shared" si="78"/>
        <v>Load Scenario 887 (Org#=1| Campus#=1, GiftType#=2, Fund#=1)</v>
      </c>
      <c r="F888" s="24" t="str">
        <f t="shared" si="79"/>
        <v>CampusName=Main Campus|GiftType=Donate| DonatePurchaseGoal=Donate|FundName= General Giving| CategoryName=</v>
      </c>
      <c r="G888" s="24" t="str">
        <f t="shared" si="80"/>
        <v>Load Scenario 887 (Org#=1| Campus#=1, GiftType#=2, Fund#=1) - Using 'Main Campus',  'Donate', using 'AmountCurrency' of '15', with a 'One-Time' transaction using a 'New Credit Card' payment type 'Mastercard' with account 'Mastercard_Corporate' number '5405 2222 2222 2226' Submit = 'Yes'</v>
      </c>
      <c r="H888" s="24" t="str">
        <f t="shared" si="81"/>
        <v>Environment= https://sg-dev-web.securegive.com/,  User= testing+887+load@securegive.com</v>
      </c>
      <c r="I888" s="34" t="s">
        <v>244</v>
      </c>
      <c r="J888" t="s">
        <v>272</v>
      </c>
      <c r="K888" s="34" t="s">
        <v>2644</v>
      </c>
      <c r="L888" t="s">
        <v>271</v>
      </c>
      <c r="M888" t="s">
        <v>55</v>
      </c>
      <c r="N888" t="s">
        <v>55</v>
      </c>
      <c r="O888" s="1" t="s">
        <v>92</v>
      </c>
      <c r="P888" t="s">
        <v>13</v>
      </c>
      <c r="Q888">
        <v>1</v>
      </c>
      <c r="R888" s="24">
        <v>1</v>
      </c>
      <c r="S888" s="7" t="s">
        <v>213</v>
      </c>
      <c r="T888" s="7">
        <v>2</v>
      </c>
      <c r="U888" s="7" t="s">
        <v>213</v>
      </c>
      <c r="V888" s="26" t="s">
        <v>55</v>
      </c>
      <c r="W888" s="22" t="s">
        <v>55</v>
      </c>
      <c r="X888" s="32" t="s">
        <v>55</v>
      </c>
      <c r="Y888" s="32" t="s">
        <v>55</v>
      </c>
      <c r="Z888" s="22" t="s">
        <v>55</v>
      </c>
      <c r="AA888" s="22" t="s">
        <v>55</v>
      </c>
      <c r="AB888" s="22" t="s">
        <v>55</v>
      </c>
      <c r="AC888" t="s">
        <v>60</v>
      </c>
      <c r="AD888">
        <v>1</v>
      </c>
      <c r="AF888" t="s">
        <v>24</v>
      </c>
      <c r="AG888">
        <v>15</v>
      </c>
      <c r="AH888" t="s">
        <v>17</v>
      </c>
      <c r="AI888" s="5" t="s">
        <v>55</v>
      </c>
      <c r="AJ888" s="5" t="s">
        <v>55</v>
      </c>
      <c r="AK888" s="32" t="s">
        <v>55</v>
      </c>
      <c r="AL888" s="22" t="s">
        <v>55</v>
      </c>
      <c r="AM888" s="32" t="s">
        <v>55</v>
      </c>
      <c r="AN888" s="32" t="s">
        <v>55</v>
      </c>
      <c r="AO888" s="22" t="str">
        <f t="shared" si="77"/>
        <v>One-Time gift on N/A basis charged on N/A Delayed start date of N/A ending on N/A</v>
      </c>
      <c r="AP888" t="s">
        <v>38</v>
      </c>
      <c r="AQ888" s="5" t="s">
        <v>64</v>
      </c>
      <c r="AR888" s="5" t="s">
        <v>181</v>
      </c>
      <c r="AS888" s="5" t="s">
        <v>64</v>
      </c>
      <c r="AT888" s="5"/>
      <c r="AU888" t="s">
        <v>38</v>
      </c>
      <c r="AV888" t="s">
        <v>38</v>
      </c>
      <c r="AW888" t="s">
        <v>38</v>
      </c>
      <c r="AX888" t="s">
        <v>90</v>
      </c>
      <c r="AY888" s="35" t="s">
        <v>3671</v>
      </c>
      <c r="AZ888" s="36" t="s">
        <v>3354</v>
      </c>
      <c r="BA888" s="36" t="s">
        <v>4580</v>
      </c>
      <c r="BB888" s="36" t="s">
        <v>6518</v>
      </c>
      <c r="BC888" s="37"/>
      <c r="BD888" s="36" t="s">
        <v>5744</v>
      </c>
      <c r="BE888" s="36" t="s">
        <v>5256</v>
      </c>
      <c r="BF888" t="s">
        <v>87</v>
      </c>
      <c r="BG888" s="39">
        <v>56779</v>
      </c>
      <c r="BH888" t="s">
        <v>53</v>
      </c>
      <c r="BI888" t="s">
        <v>221</v>
      </c>
      <c r="BJ888" s="5" t="s">
        <v>55</v>
      </c>
      <c r="BK888" t="s">
        <v>37</v>
      </c>
      <c r="BL888" t="s">
        <v>238</v>
      </c>
      <c r="BM888" t="s">
        <v>111</v>
      </c>
      <c r="BN888" t="s">
        <v>123</v>
      </c>
      <c r="BO888" t="s">
        <v>103</v>
      </c>
      <c r="BP888" s="4">
        <v>44188</v>
      </c>
      <c r="BQ888">
        <v>123</v>
      </c>
      <c r="BR888" s="5" t="s">
        <v>55</v>
      </c>
      <c r="BS888" t="s">
        <v>174</v>
      </c>
      <c r="BT888">
        <v>30215</v>
      </c>
      <c r="BU888" t="s">
        <v>38</v>
      </c>
      <c r="BV888" t="s">
        <v>38</v>
      </c>
      <c r="BW888" s="5" t="s">
        <v>55</v>
      </c>
      <c r="BX888" s="22" t="s">
        <v>55</v>
      </c>
      <c r="BY888" s="5" t="s">
        <v>55</v>
      </c>
      <c r="BZ888" s="5" t="s">
        <v>55</v>
      </c>
      <c r="CA888" t="s">
        <v>38</v>
      </c>
      <c r="CB888" t="s">
        <v>37</v>
      </c>
      <c r="CC888" t="s">
        <v>55</v>
      </c>
    </row>
    <row r="889" spans="1:81" x14ac:dyDescent="0.2">
      <c r="A889" s="7" t="s">
        <v>37</v>
      </c>
      <c r="B889" t="s">
        <v>1152</v>
      </c>
      <c r="C889" t="s">
        <v>136</v>
      </c>
      <c r="D889" t="s">
        <v>166</v>
      </c>
      <c r="E889" t="str">
        <f t="shared" si="78"/>
        <v>Load Scenario 888 (Org#=1| Campus#=1, GiftType#=2, Fund#=1)</v>
      </c>
      <c r="F889" s="24" t="str">
        <f t="shared" si="79"/>
        <v>CampusName=Main Campus|GiftType=Donate| DonatePurchaseGoal=Donate|FundName= General Giving| CategoryName=</v>
      </c>
      <c r="G889" s="24" t="str">
        <f t="shared" si="80"/>
        <v>Load Scenario 888 (Org#=1| Campus#=1, GiftType#=2, Fund#=1) - Using 'Main Campus',  'Donate', using 'AmountCurrency' of '16', with a 'One-Time' transaction using a 'New Credit Card' payment type 'Discover' with account 'Discover' number '6011 0009 9550 0000' Submit = 'Yes'</v>
      </c>
      <c r="H889" s="24" t="str">
        <f t="shared" si="81"/>
        <v>Environment= https://sg-dev-web.securegive.com/,  User= testing+888+load@securegive.com</v>
      </c>
      <c r="I889" s="34" t="s">
        <v>244</v>
      </c>
      <c r="J889" t="s">
        <v>272</v>
      </c>
      <c r="K889" s="34" t="s">
        <v>2645</v>
      </c>
      <c r="L889" t="s">
        <v>271</v>
      </c>
      <c r="M889" t="s">
        <v>55</v>
      </c>
      <c r="N889" t="s">
        <v>55</v>
      </c>
      <c r="O889" s="1" t="s">
        <v>92</v>
      </c>
      <c r="P889" t="s">
        <v>13</v>
      </c>
      <c r="Q889">
        <v>1</v>
      </c>
      <c r="R889" s="24">
        <v>1</v>
      </c>
      <c r="S889" s="7" t="s">
        <v>213</v>
      </c>
      <c r="T889" s="7">
        <v>2</v>
      </c>
      <c r="U889" s="7" t="s">
        <v>213</v>
      </c>
      <c r="V889" s="26" t="s">
        <v>55</v>
      </c>
      <c r="W889" s="22" t="s">
        <v>55</v>
      </c>
      <c r="X889" s="32" t="s">
        <v>55</v>
      </c>
      <c r="Y889" s="32" t="s">
        <v>55</v>
      </c>
      <c r="Z889" s="22" t="s">
        <v>55</v>
      </c>
      <c r="AA889" s="22" t="s">
        <v>55</v>
      </c>
      <c r="AB889" s="22" t="s">
        <v>55</v>
      </c>
      <c r="AC889" t="s">
        <v>60</v>
      </c>
      <c r="AD889">
        <v>1</v>
      </c>
      <c r="AF889" t="s">
        <v>24</v>
      </c>
      <c r="AG889">
        <v>16</v>
      </c>
      <c r="AH889" t="s">
        <v>17</v>
      </c>
      <c r="AI889" s="5" t="s">
        <v>55</v>
      </c>
      <c r="AJ889" s="5" t="s">
        <v>55</v>
      </c>
      <c r="AK889" s="32" t="s">
        <v>55</v>
      </c>
      <c r="AL889" s="22" t="s">
        <v>55</v>
      </c>
      <c r="AM889" s="32" t="s">
        <v>55</v>
      </c>
      <c r="AN889" s="32" t="s">
        <v>55</v>
      </c>
      <c r="AO889" s="22" t="str">
        <f t="shared" si="77"/>
        <v>One-Time gift on N/A basis charged on N/A Delayed start date of N/A ending on N/A</v>
      </c>
      <c r="AP889" t="s">
        <v>38</v>
      </c>
      <c r="AQ889" s="5" t="s">
        <v>64</v>
      </c>
      <c r="AR889" s="5" t="s">
        <v>181</v>
      </c>
      <c r="AS889" s="5" t="s">
        <v>64</v>
      </c>
      <c r="AT889" s="5"/>
      <c r="AU889" t="s">
        <v>38</v>
      </c>
      <c r="AV889" t="s">
        <v>38</v>
      </c>
      <c r="AW889" t="s">
        <v>38</v>
      </c>
      <c r="AX889" t="s">
        <v>90</v>
      </c>
      <c r="AY889" s="35" t="s">
        <v>3608</v>
      </c>
      <c r="AZ889" s="36" t="s">
        <v>3663</v>
      </c>
      <c r="BA889" s="36" t="s">
        <v>4581</v>
      </c>
      <c r="BB889" s="36" t="s">
        <v>6519</v>
      </c>
      <c r="BC889" s="37"/>
      <c r="BD889" s="36" t="s">
        <v>5687</v>
      </c>
      <c r="BE889" s="36" t="s">
        <v>5259</v>
      </c>
      <c r="BF889" t="s">
        <v>87</v>
      </c>
      <c r="BG889" s="39">
        <v>66087</v>
      </c>
      <c r="BH889" t="s">
        <v>53</v>
      </c>
      <c r="BI889" t="s">
        <v>221</v>
      </c>
      <c r="BJ889" s="5" t="s">
        <v>55</v>
      </c>
      <c r="BK889" t="s">
        <v>37</v>
      </c>
      <c r="BL889" t="s">
        <v>96</v>
      </c>
      <c r="BM889" t="s">
        <v>111</v>
      </c>
      <c r="BN889" t="s">
        <v>96</v>
      </c>
      <c r="BO889" t="s">
        <v>104</v>
      </c>
      <c r="BP889" s="4">
        <v>44188</v>
      </c>
      <c r="BQ889">
        <v>123</v>
      </c>
      <c r="BR889" s="5" t="s">
        <v>55</v>
      </c>
      <c r="BS889" t="s">
        <v>175</v>
      </c>
      <c r="BT889">
        <v>30215</v>
      </c>
      <c r="BU889" t="s">
        <v>38</v>
      </c>
      <c r="BV889" t="s">
        <v>38</v>
      </c>
      <c r="BW889" s="5" t="s">
        <v>55</v>
      </c>
      <c r="BX889" s="22" t="s">
        <v>55</v>
      </c>
      <c r="BY889" s="5" t="s">
        <v>55</v>
      </c>
      <c r="BZ889" s="5" t="s">
        <v>55</v>
      </c>
      <c r="CA889" t="s">
        <v>37</v>
      </c>
      <c r="CB889" t="s">
        <v>37</v>
      </c>
      <c r="CC889" t="s">
        <v>55</v>
      </c>
    </row>
    <row r="890" spans="1:81" x14ac:dyDescent="0.2">
      <c r="A890" s="7" t="s">
        <v>37</v>
      </c>
      <c r="B890" t="s">
        <v>1153</v>
      </c>
      <c r="C890" t="s">
        <v>136</v>
      </c>
      <c r="D890" t="s">
        <v>166</v>
      </c>
      <c r="E890" t="str">
        <f t="shared" si="78"/>
        <v>Load Scenario 889 (Org#=1| Campus#=1, GiftType#=2, Fund#=1)</v>
      </c>
      <c r="F890" s="24" t="str">
        <f t="shared" si="79"/>
        <v>CampusName=Main Campus|GiftType=Donate| DonatePurchaseGoal=Donate|FundName= General Giving| CategoryName=</v>
      </c>
      <c r="G890" s="24" t="str">
        <f t="shared" si="80"/>
        <v>Load Scenario 889 (Org#=1| Campus#=1, GiftType#=2, Fund#=1) - Using 'Main Campus',  'Donate', using 'AmountCurrency' of '10', with a 'One-Time' transaction using a 'New Credit Card' payment type 'Amex' with account 'American_Express' number '3714 496353 98431' Submit = 'Yes'</v>
      </c>
      <c r="H890" s="24" t="str">
        <f t="shared" si="81"/>
        <v>Environment= https://sg-dev-web.securegive.com/,  User= testing+889+load@securegive.com</v>
      </c>
      <c r="I890" s="34" t="s">
        <v>244</v>
      </c>
      <c r="J890" t="s">
        <v>272</v>
      </c>
      <c r="K890" s="34" t="s">
        <v>2646</v>
      </c>
      <c r="L890" t="s">
        <v>271</v>
      </c>
      <c r="M890" t="s">
        <v>55</v>
      </c>
      <c r="N890" t="s">
        <v>55</v>
      </c>
      <c r="O890" s="1" t="s">
        <v>92</v>
      </c>
      <c r="P890" t="s">
        <v>13</v>
      </c>
      <c r="Q890">
        <v>1</v>
      </c>
      <c r="R890" s="24">
        <v>1</v>
      </c>
      <c r="S890" s="7" t="s">
        <v>213</v>
      </c>
      <c r="T890" s="7">
        <v>2</v>
      </c>
      <c r="U890" s="7" t="s">
        <v>213</v>
      </c>
      <c r="V890" s="26" t="s">
        <v>55</v>
      </c>
      <c r="W890" s="22" t="s">
        <v>55</v>
      </c>
      <c r="X890" s="32" t="s">
        <v>55</v>
      </c>
      <c r="Y890" s="32" t="s">
        <v>55</v>
      </c>
      <c r="Z890" s="22" t="s">
        <v>55</v>
      </c>
      <c r="AA890" s="22" t="s">
        <v>55</v>
      </c>
      <c r="AB890" s="22" t="s">
        <v>55</v>
      </c>
      <c r="AC890" t="s">
        <v>60</v>
      </c>
      <c r="AD890">
        <v>1</v>
      </c>
      <c r="AF890" t="s">
        <v>24</v>
      </c>
      <c r="AG890">
        <v>10</v>
      </c>
      <c r="AH890" t="s">
        <v>17</v>
      </c>
      <c r="AI890" s="5" t="s">
        <v>55</v>
      </c>
      <c r="AJ890" s="5" t="s">
        <v>55</v>
      </c>
      <c r="AK890" s="32" t="s">
        <v>55</v>
      </c>
      <c r="AL890" s="22" t="s">
        <v>55</v>
      </c>
      <c r="AM890" s="32" t="s">
        <v>55</v>
      </c>
      <c r="AN890" s="32" t="s">
        <v>55</v>
      </c>
      <c r="AO890" s="22" t="str">
        <f t="shared" si="77"/>
        <v>One-Time gift on N/A basis charged on N/A Delayed start date of N/A ending on N/A</v>
      </c>
      <c r="AP890" t="s">
        <v>38</v>
      </c>
      <c r="AQ890" s="5" t="s">
        <v>64</v>
      </c>
      <c r="AR890" s="5" t="s">
        <v>181</v>
      </c>
      <c r="AS890" s="5" t="s">
        <v>64</v>
      </c>
      <c r="AT890" s="5"/>
      <c r="AU890" t="s">
        <v>38</v>
      </c>
      <c r="AV890" t="s">
        <v>38</v>
      </c>
      <c r="AW890" t="s">
        <v>38</v>
      </c>
      <c r="AX890" t="s">
        <v>90</v>
      </c>
      <c r="AY890" s="35" t="s">
        <v>3313</v>
      </c>
      <c r="AZ890" s="36" t="s">
        <v>3417</v>
      </c>
      <c r="BA890" s="36" t="s">
        <v>4582</v>
      </c>
      <c r="BB890" s="36" t="s">
        <v>6520</v>
      </c>
      <c r="BC890" s="37"/>
      <c r="BD890" s="36" t="s">
        <v>5480</v>
      </c>
      <c r="BE890" s="36" t="s">
        <v>86</v>
      </c>
      <c r="BF890" t="s">
        <v>87</v>
      </c>
      <c r="BG890" s="39">
        <v>34228</v>
      </c>
      <c r="BH890" t="s">
        <v>53</v>
      </c>
      <c r="BI890" t="s">
        <v>221</v>
      </c>
      <c r="BJ890" s="5" t="s">
        <v>55</v>
      </c>
      <c r="BK890" t="s">
        <v>37</v>
      </c>
      <c r="BL890" t="s">
        <v>239</v>
      </c>
      <c r="BM890" t="s">
        <v>111</v>
      </c>
      <c r="BN890" t="s">
        <v>107</v>
      </c>
      <c r="BO890" t="s">
        <v>105</v>
      </c>
      <c r="BP890" s="4">
        <v>44188</v>
      </c>
      <c r="BQ890" s="5" t="s">
        <v>55</v>
      </c>
      <c r="BR890">
        <v>1234</v>
      </c>
      <c r="BS890" t="s">
        <v>176</v>
      </c>
      <c r="BT890">
        <v>30215</v>
      </c>
      <c r="BU890" t="s">
        <v>38</v>
      </c>
      <c r="BV890" t="s">
        <v>55</v>
      </c>
      <c r="BW890" s="5" t="s">
        <v>55</v>
      </c>
      <c r="BX890" s="22" t="s">
        <v>55</v>
      </c>
      <c r="BY890" s="5" t="s">
        <v>55</v>
      </c>
      <c r="BZ890" s="5" t="s">
        <v>55</v>
      </c>
      <c r="CA890" t="s">
        <v>37</v>
      </c>
      <c r="CB890" t="s">
        <v>37</v>
      </c>
      <c r="CC890" t="s">
        <v>55</v>
      </c>
    </row>
    <row r="891" spans="1:81" x14ac:dyDescent="0.2">
      <c r="A891" s="7" t="s">
        <v>37</v>
      </c>
      <c r="B891" t="s">
        <v>1154</v>
      </c>
      <c r="C891" t="s">
        <v>136</v>
      </c>
      <c r="D891" t="s">
        <v>166</v>
      </c>
      <c r="E891" t="str">
        <f t="shared" si="78"/>
        <v>Load Scenario 890 (Org#=1| Campus#=1, GiftType#=2, Fund#=1)</v>
      </c>
      <c r="F891" s="24" t="str">
        <f t="shared" si="79"/>
        <v>CampusName=Main Campus|GiftType=Donate| DonatePurchaseGoal=Donate|FundName= General Giving| CategoryName=</v>
      </c>
      <c r="G891" s="24" t="str">
        <f t="shared" si="80"/>
        <v>Load Scenario 890 (Org#=1| Campus#=1, GiftType#=2, Fund#=1) - Using 'Main Campus',  'Donate', using 'AmountCurrency' of '10', with a 'One-Time' transaction using a 'New Bank Account' payment type 'ach' with account 'NormalAccount' number '856667' Submit = 'Yes'</v>
      </c>
      <c r="H891" s="24" t="str">
        <f t="shared" si="81"/>
        <v>Environment= https://sg-dev-web.securegive.com/,  User= testing+890+load@securegive.com</v>
      </c>
      <c r="I891" s="34" t="s">
        <v>244</v>
      </c>
      <c r="J891" t="s">
        <v>272</v>
      </c>
      <c r="K891" s="34" t="s">
        <v>2647</v>
      </c>
      <c r="L891" t="s">
        <v>271</v>
      </c>
      <c r="M891" t="s">
        <v>55</v>
      </c>
      <c r="N891" t="s">
        <v>55</v>
      </c>
      <c r="O891" s="1" t="s">
        <v>92</v>
      </c>
      <c r="P891" t="s">
        <v>13</v>
      </c>
      <c r="Q891">
        <v>1</v>
      </c>
      <c r="R891" s="24">
        <v>1</v>
      </c>
      <c r="S891" s="7" t="s">
        <v>213</v>
      </c>
      <c r="T891" s="7">
        <v>2</v>
      </c>
      <c r="U891" s="7" t="s">
        <v>213</v>
      </c>
      <c r="V891" s="26" t="s">
        <v>55</v>
      </c>
      <c r="W891" s="22" t="s">
        <v>55</v>
      </c>
      <c r="X891" s="32" t="s">
        <v>55</v>
      </c>
      <c r="Y891" s="32" t="s">
        <v>55</v>
      </c>
      <c r="Z891" s="22" t="s">
        <v>55</v>
      </c>
      <c r="AA891" s="22" t="s">
        <v>55</v>
      </c>
      <c r="AB891" s="22" t="s">
        <v>55</v>
      </c>
      <c r="AC891" t="s">
        <v>60</v>
      </c>
      <c r="AD891">
        <v>1</v>
      </c>
      <c r="AF891" t="s">
        <v>24</v>
      </c>
      <c r="AG891">
        <v>10</v>
      </c>
      <c r="AH891" t="s">
        <v>17</v>
      </c>
      <c r="AI891" s="5" t="s">
        <v>55</v>
      </c>
      <c r="AJ891" s="5" t="s">
        <v>55</v>
      </c>
      <c r="AK891" s="32" t="s">
        <v>55</v>
      </c>
      <c r="AL891" s="22" t="s">
        <v>55</v>
      </c>
      <c r="AM891" s="32" t="s">
        <v>55</v>
      </c>
      <c r="AN891" s="32" t="s">
        <v>55</v>
      </c>
      <c r="AO891" s="22" t="str">
        <f t="shared" si="77"/>
        <v>One-Time gift on N/A basis charged on N/A Delayed start date of N/A ending on N/A</v>
      </c>
      <c r="AP891" t="s">
        <v>38</v>
      </c>
      <c r="AQ891" s="5" t="s">
        <v>64</v>
      </c>
      <c r="AR891" s="5" t="s">
        <v>181</v>
      </c>
      <c r="AS891" s="5" t="s">
        <v>64</v>
      </c>
      <c r="AT891" s="5"/>
      <c r="AU891" t="s">
        <v>38</v>
      </c>
      <c r="AV891" t="s">
        <v>38</v>
      </c>
      <c r="AW891" t="s">
        <v>38</v>
      </c>
      <c r="AX891" t="s">
        <v>90</v>
      </c>
      <c r="AY891" s="35" t="s">
        <v>3593</v>
      </c>
      <c r="AZ891" s="36" t="s">
        <v>3300</v>
      </c>
      <c r="BA891" s="36" t="s">
        <v>4583</v>
      </c>
      <c r="BB891" s="36" t="s">
        <v>6521</v>
      </c>
      <c r="BC891" s="37"/>
      <c r="BD891" s="36" t="s">
        <v>6522</v>
      </c>
      <c r="BE891" s="36" t="s">
        <v>86</v>
      </c>
      <c r="BF891" t="s">
        <v>87</v>
      </c>
      <c r="BG891" s="39">
        <v>12400</v>
      </c>
      <c r="BH891" t="s">
        <v>126</v>
      </c>
      <c r="BI891" t="s">
        <v>221</v>
      </c>
      <c r="BJ891" s="5" t="s">
        <v>55</v>
      </c>
      <c r="BK891" s="5" t="s">
        <v>55</v>
      </c>
      <c r="BL891" t="s">
        <v>236</v>
      </c>
      <c r="BM891" t="s">
        <v>110</v>
      </c>
      <c r="BN891" t="s">
        <v>119</v>
      </c>
      <c r="BO891">
        <v>856667</v>
      </c>
      <c r="BP891" s="5" t="s">
        <v>55</v>
      </c>
      <c r="BQ891" s="5" t="s">
        <v>55</v>
      </c>
      <c r="BR891" s="5" t="s">
        <v>55</v>
      </c>
      <c r="BS891" s="5" t="s">
        <v>55</v>
      </c>
      <c r="BT891" s="5" t="s">
        <v>55</v>
      </c>
      <c r="BU891" s="5" t="s">
        <v>55</v>
      </c>
      <c r="BV891" t="s">
        <v>38</v>
      </c>
      <c r="BW891" t="s">
        <v>51</v>
      </c>
      <c r="BX891" s="6" t="s">
        <v>132</v>
      </c>
      <c r="BY891" t="s">
        <v>52</v>
      </c>
      <c r="BZ891" s="5" t="s">
        <v>131</v>
      </c>
      <c r="CA891" t="s">
        <v>38</v>
      </c>
      <c r="CB891" t="s">
        <v>37</v>
      </c>
      <c r="CC891" t="s">
        <v>215</v>
      </c>
    </row>
    <row r="892" spans="1:81" x14ac:dyDescent="0.2">
      <c r="A892" s="7" t="s">
        <v>37</v>
      </c>
      <c r="B892" t="s">
        <v>1155</v>
      </c>
      <c r="C892" t="s">
        <v>136</v>
      </c>
      <c r="D892" t="s">
        <v>166</v>
      </c>
      <c r="E892" t="str">
        <f t="shared" si="78"/>
        <v>Load Scenario 891 (Org#=1| Campus#=1, GiftType#=2, Fund#=1)</v>
      </c>
      <c r="F892" s="24" t="str">
        <f t="shared" si="79"/>
        <v>CampusName=Main Campus|GiftType=Donate| DonatePurchaseGoal=Donate|FundName= General Giving| CategoryName=</v>
      </c>
      <c r="G892" s="24" t="str">
        <f t="shared" si="80"/>
        <v>Load Scenario 891 (Org#=1| Campus#=1, GiftType#=2, Fund#=1) - Using 'Main Campus',  'Donate', using 'AmountCurrency' of '10', with a 'One-Time' transaction using a 'New Credit Card' payment type 'Visa' with account 'Visa_Personal' number '4111 1111 1111 1111' Submit = 'Yes'</v>
      </c>
      <c r="H892" s="24" t="str">
        <f t="shared" si="81"/>
        <v>Environment= https://sg-dev-web.securegive.com/,  User= testing+891+load@securegive.com</v>
      </c>
      <c r="I892" s="34" t="s">
        <v>244</v>
      </c>
      <c r="J892" t="s">
        <v>272</v>
      </c>
      <c r="K892" s="34" t="s">
        <v>2648</v>
      </c>
      <c r="L892" t="s">
        <v>271</v>
      </c>
      <c r="M892" t="s">
        <v>55</v>
      </c>
      <c r="N892" t="s">
        <v>55</v>
      </c>
      <c r="O892" s="1" t="s">
        <v>92</v>
      </c>
      <c r="P892" t="s">
        <v>13</v>
      </c>
      <c r="Q892">
        <v>1</v>
      </c>
      <c r="R892" s="24">
        <v>1</v>
      </c>
      <c r="S892" s="7" t="s">
        <v>213</v>
      </c>
      <c r="T892" s="7">
        <v>2</v>
      </c>
      <c r="U892" s="7" t="s">
        <v>213</v>
      </c>
      <c r="V892" s="26" t="s">
        <v>55</v>
      </c>
      <c r="W892" s="22" t="s">
        <v>55</v>
      </c>
      <c r="X892" s="32" t="s">
        <v>55</v>
      </c>
      <c r="Y892" s="32" t="s">
        <v>55</v>
      </c>
      <c r="Z892" s="22" t="s">
        <v>55</v>
      </c>
      <c r="AA892" s="22" t="s">
        <v>55</v>
      </c>
      <c r="AB892" s="22" t="s">
        <v>55</v>
      </c>
      <c r="AC892" t="s">
        <v>60</v>
      </c>
      <c r="AD892">
        <v>1</v>
      </c>
      <c r="AF892" t="s">
        <v>24</v>
      </c>
      <c r="AG892">
        <v>10</v>
      </c>
      <c r="AH892" t="s">
        <v>17</v>
      </c>
      <c r="AI892" s="5" t="s">
        <v>55</v>
      </c>
      <c r="AJ892" s="5" t="s">
        <v>55</v>
      </c>
      <c r="AK892" s="32" t="s">
        <v>55</v>
      </c>
      <c r="AL892" s="22" t="s">
        <v>55</v>
      </c>
      <c r="AM892" s="32" t="s">
        <v>55</v>
      </c>
      <c r="AN892" s="32" t="s">
        <v>55</v>
      </c>
      <c r="AO892" s="22" t="str">
        <f t="shared" si="77"/>
        <v>One-Time gift on N/A basis charged on N/A Delayed start date of N/A ending on N/A</v>
      </c>
      <c r="AP892" t="s">
        <v>38</v>
      </c>
      <c r="AQ892" s="5" t="s">
        <v>64</v>
      </c>
      <c r="AR892" s="5" t="s">
        <v>181</v>
      </c>
      <c r="AS892" s="5" t="s">
        <v>64</v>
      </c>
      <c r="AT892" s="5"/>
      <c r="AU892" t="s">
        <v>38</v>
      </c>
      <c r="AV892" t="s">
        <v>38</v>
      </c>
      <c r="AW892" t="s">
        <v>38</v>
      </c>
      <c r="AX892" t="s">
        <v>90</v>
      </c>
      <c r="AY892" s="35" t="s">
        <v>3653</v>
      </c>
      <c r="AZ892" s="36" t="s">
        <v>3359</v>
      </c>
      <c r="BA892" s="36" t="s">
        <v>4584</v>
      </c>
      <c r="BB892" s="36" t="s">
        <v>6523</v>
      </c>
      <c r="BC892" s="37"/>
      <c r="BD892" s="36" t="s">
        <v>5385</v>
      </c>
      <c r="BE892" s="36" t="s">
        <v>5503</v>
      </c>
      <c r="BF892" t="s">
        <v>87</v>
      </c>
      <c r="BG892" s="39">
        <v>24543</v>
      </c>
      <c r="BH892" t="s">
        <v>53</v>
      </c>
      <c r="BI892" t="s">
        <v>221</v>
      </c>
      <c r="BJ892" s="5" t="s">
        <v>55</v>
      </c>
      <c r="BK892" t="s">
        <v>37</v>
      </c>
      <c r="BL892" t="s">
        <v>237</v>
      </c>
      <c r="BM892" t="s">
        <v>111</v>
      </c>
      <c r="BN892" t="s">
        <v>121</v>
      </c>
      <c r="BO892" t="s">
        <v>98</v>
      </c>
      <c r="BP892" s="4">
        <v>44188</v>
      </c>
      <c r="BQ892">
        <v>123</v>
      </c>
      <c r="BR892" s="5" t="s">
        <v>55</v>
      </c>
      <c r="BS892" t="s">
        <v>50</v>
      </c>
      <c r="BT892">
        <v>30215</v>
      </c>
      <c r="BU892" t="s">
        <v>38</v>
      </c>
      <c r="BV892" t="s">
        <v>38</v>
      </c>
      <c r="BW892" s="5" t="s">
        <v>55</v>
      </c>
      <c r="BX892" s="22" t="s">
        <v>55</v>
      </c>
      <c r="BY892" s="5" t="s">
        <v>55</v>
      </c>
      <c r="BZ892" s="5" t="s">
        <v>55</v>
      </c>
      <c r="CA892" t="s">
        <v>37</v>
      </c>
      <c r="CB892" t="s">
        <v>37</v>
      </c>
      <c r="CC892" t="s">
        <v>55</v>
      </c>
    </row>
    <row r="893" spans="1:81" ht="17" customHeight="1" x14ac:dyDescent="0.2">
      <c r="A893" s="7" t="s">
        <v>37</v>
      </c>
      <c r="B893" t="s">
        <v>1156</v>
      </c>
      <c r="C893" t="s">
        <v>136</v>
      </c>
      <c r="D893" t="s">
        <v>166</v>
      </c>
      <c r="E893" t="str">
        <f t="shared" si="78"/>
        <v>Load Scenario 892 (Org#=1| Campus#=1, GiftType#=2, Fund#=1)</v>
      </c>
      <c r="F893" s="24" t="str">
        <f t="shared" si="79"/>
        <v>CampusName=Main Campus|GiftType=Donate| DonatePurchaseGoal=Donate|FundName= General Giving| CategoryName=</v>
      </c>
      <c r="G893" s="24" t="str">
        <f t="shared" si="80"/>
        <v>Load Scenario 892 (Org#=1| Campus#=1, GiftType#=2, Fund#=1) - Using 'Main Campus',  'Donate', using 'AmountCurrency' of '10', with a 'One-Time' transaction using a 'New Credit Card' payment type 'Visa' with account 'Visa_Corporate_Purchase' number '4055 0111 1111 1111' Submit = 'Yes'</v>
      </c>
      <c r="H893" s="24" t="str">
        <f t="shared" si="81"/>
        <v>Environment= https://sg-dev-web.securegive.com/,  User= testing+892+load@securegive.com</v>
      </c>
      <c r="I893" s="34" t="s">
        <v>244</v>
      </c>
      <c r="J893" t="s">
        <v>272</v>
      </c>
      <c r="K893" s="34" t="s">
        <v>2649</v>
      </c>
      <c r="L893" t="s">
        <v>271</v>
      </c>
      <c r="M893" t="s">
        <v>55</v>
      </c>
      <c r="N893" t="s">
        <v>55</v>
      </c>
      <c r="O893" s="1" t="s">
        <v>92</v>
      </c>
      <c r="P893" t="s">
        <v>13</v>
      </c>
      <c r="Q893">
        <v>1</v>
      </c>
      <c r="R893" s="24">
        <v>1</v>
      </c>
      <c r="S893" s="7" t="s">
        <v>213</v>
      </c>
      <c r="T893" s="7">
        <v>2</v>
      </c>
      <c r="U893" s="7" t="s">
        <v>213</v>
      </c>
      <c r="V893" s="26" t="s">
        <v>55</v>
      </c>
      <c r="W893" s="22" t="s">
        <v>55</v>
      </c>
      <c r="X893" s="32" t="s">
        <v>55</v>
      </c>
      <c r="Y893" s="32" t="s">
        <v>55</v>
      </c>
      <c r="Z893" s="22" t="s">
        <v>55</v>
      </c>
      <c r="AA893" s="22" t="s">
        <v>55</v>
      </c>
      <c r="AB893" s="22" t="s">
        <v>55</v>
      </c>
      <c r="AC893" t="s">
        <v>60</v>
      </c>
      <c r="AD893">
        <v>1</v>
      </c>
      <c r="AF893" t="s">
        <v>24</v>
      </c>
      <c r="AG893">
        <v>10</v>
      </c>
      <c r="AH893" t="s">
        <v>17</v>
      </c>
      <c r="AI893" s="5" t="s">
        <v>55</v>
      </c>
      <c r="AJ893" s="5" t="s">
        <v>55</v>
      </c>
      <c r="AK893" s="32" t="s">
        <v>55</v>
      </c>
      <c r="AL893" s="22" t="s">
        <v>55</v>
      </c>
      <c r="AM893" s="32" t="s">
        <v>55</v>
      </c>
      <c r="AN893" s="32" t="s">
        <v>55</v>
      </c>
      <c r="AO893" s="22" t="str">
        <f t="shared" si="77"/>
        <v>One-Time gift on N/A basis charged on N/A Delayed start date of N/A ending on N/A</v>
      </c>
      <c r="AP893" t="s">
        <v>38</v>
      </c>
      <c r="AQ893" s="5" t="s">
        <v>64</v>
      </c>
      <c r="AR893" s="5" t="s">
        <v>181</v>
      </c>
      <c r="AS893" s="5" t="s">
        <v>64</v>
      </c>
      <c r="AT893" s="5"/>
      <c r="AU893" t="s">
        <v>38</v>
      </c>
      <c r="AV893" t="s">
        <v>38</v>
      </c>
      <c r="AW893" t="s">
        <v>38</v>
      </c>
      <c r="AX893" t="s">
        <v>90</v>
      </c>
      <c r="AY893" s="35" t="s">
        <v>3375</v>
      </c>
      <c r="AZ893" s="36" t="s">
        <v>3589</v>
      </c>
      <c r="BA893" s="36" t="s">
        <v>4585</v>
      </c>
      <c r="BB893" s="36" t="s">
        <v>6524</v>
      </c>
      <c r="BC893" s="37"/>
      <c r="BD893" s="36" t="s">
        <v>5885</v>
      </c>
      <c r="BE893" s="36" t="s">
        <v>5200</v>
      </c>
      <c r="BF893" t="s">
        <v>87</v>
      </c>
      <c r="BG893" s="39">
        <v>99350</v>
      </c>
      <c r="BH893" t="s">
        <v>53</v>
      </c>
      <c r="BI893" t="s">
        <v>221</v>
      </c>
      <c r="BJ893" s="5" t="s">
        <v>55</v>
      </c>
      <c r="BK893" t="s">
        <v>37</v>
      </c>
      <c r="BL893" t="s">
        <v>237</v>
      </c>
      <c r="BM893" t="s">
        <v>111</v>
      </c>
      <c r="BN893" t="s">
        <v>106</v>
      </c>
      <c r="BO893" t="s">
        <v>100</v>
      </c>
      <c r="BP893" s="4">
        <v>44188</v>
      </c>
      <c r="BQ893">
        <v>123</v>
      </c>
      <c r="BR893" s="5" t="s">
        <v>55</v>
      </c>
      <c r="BS893" t="s">
        <v>172</v>
      </c>
      <c r="BT893">
        <v>30215</v>
      </c>
      <c r="BU893" t="s">
        <v>38</v>
      </c>
      <c r="BV893" t="s">
        <v>38</v>
      </c>
      <c r="BW893" s="5" t="s">
        <v>55</v>
      </c>
      <c r="BX893" s="22" t="s">
        <v>55</v>
      </c>
      <c r="BY893" s="5" t="s">
        <v>55</v>
      </c>
      <c r="BZ893" s="5" t="s">
        <v>55</v>
      </c>
      <c r="CA893" t="s">
        <v>37</v>
      </c>
      <c r="CB893" t="s">
        <v>37</v>
      </c>
      <c r="CC893" t="s">
        <v>55</v>
      </c>
    </row>
    <row r="894" spans="1:81" x14ac:dyDescent="0.2">
      <c r="A894" s="7" t="s">
        <v>37</v>
      </c>
      <c r="B894" t="s">
        <v>1157</v>
      </c>
      <c r="C894" t="s">
        <v>136</v>
      </c>
      <c r="D894" t="s">
        <v>166</v>
      </c>
      <c r="E894" t="str">
        <f t="shared" si="78"/>
        <v>Load Scenario 893 (Org#=1| Campus#=1, GiftType#=2, Fund#=1)</v>
      </c>
      <c r="F894" s="24" t="str">
        <f t="shared" si="79"/>
        <v>CampusName=Main Campus|GiftType=Donate| DonatePurchaseGoal=Donate|FundName= General Giving| CategoryName=</v>
      </c>
      <c r="G894" s="24" t="str">
        <f t="shared" si="80"/>
        <v>Load Scenario 893 (Org#=1| Campus#=1, GiftType#=2, Fund#=1) - Using 'Main Campus',  'Donate', using 'AmountCurrency' of '14', with a 'One-Time' transaction using a 'New Credit Card' payment type 'Visa' with account 'Mastercard_Personal' number '5454 5454 5454 5454' Submit = 'Yes'</v>
      </c>
      <c r="H894" s="24" t="str">
        <f t="shared" si="81"/>
        <v>Environment= https://sg-dev-web.securegive.com/,  User= testing+893+load@securegive.com</v>
      </c>
      <c r="I894" s="34" t="s">
        <v>244</v>
      </c>
      <c r="J894" t="s">
        <v>272</v>
      </c>
      <c r="K894" s="34" t="s">
        <v>2650</v>
      </c>
      <c r="L894" t="s">
        <v>271</v>
      </c>
      <c r="M894" t="s">
        <v>55</v>
      </c>
      <c r="N894" t="s">
        <v>55</v>
      </c>
      <c r="O894" s="1" t="s">
        <v>92</v>
      </c>
      <c r="P894" t="s">
        <v>13</v>
      </c>
      <c r="Q894">
        <v>1</v>
      </c>
      <c r="R894" s="24">
        <v>1</v>
      </c>
      <c r="S894" s="7" t="s">
        <v>213</v>
      </c>
      <c r="T894" s="7">
        <v>2</v>
      </c>
      <c r="U894" s="7" t="s">
        <v>213</v>
      </c>
      <c r="V894" s="26" t="s">
        <v>55</v>
      </c>
      <c r="W894" s="22" t="s">
        <v>55</v>
      </c>
      <c r="X894" s="32" t="s">
        <v>55</v>
      </c>
      <c r="Y894" s="32" t="s">
        <v>55</v>
      </c>
      <c r="Z894" s="22" t="s">
        <v>55</v>
      </c>
      <c r="AA894" s="22" t="s">
        <v>55</v>
      </c>
      <c r="AB894" s="22" t="s">
        <v>55</v>
      </c>
      <c r="AC894" t="s">
        <v>60</v>
      </c>
      <c r="AD894">
        <v>1</v>
      </c>
      <c r="AF894" t="s">
        <v>24</v>
      </c>
      <c r="AG894">
        <v>14</v>
      </c>
      <c r="AH894" t="s">
        <v>17</v>
      </c>
      <c r="AI894" s="5" t="s">
        <v>55</v>
      </c>
      <c r="AJ894" s="5" t="s">
        <v>55</v>
      </c>
      <c r="AK894" s="32" t="s">
        <v>55</v>
      </c>
      <c r="AL894" s="22" t="s">
        <v>55</v>
      </c>
      <c r="AM894" s="32" t="s">
        <v>55</v>
      </c>
      <c r="AN894" s="32" t="s">
        <v>55</v>
      </c>
      <c r="AO894" s="22" t="str">
        <f t="shared" si="77"/>
        <v>One-Time gift on N/A basis charged on N/A Delayed start date of N/A ending on N/A</v>
      </c>
      <c r="AP894" t="s">
        <v>38</v>
      </c>
      <c r="AQ894" s="5" t="s">
        <v>64</v>
      </c>
      <c r="AR894" s="5" t="s">
        <v>181</v>
      </c>
      <c r="AS894" s="5" t="s">
        <v>64</v>
      </c>
      <c r="AT894" s="5"/>
      <c r="AU894" t="s">
        <v>38</v>
      </c>
      <c r="AV894" t="s">
        <v>38</v>
      </c>
      <c r="AW894" t="s">
        <v>38</v>
      </c>
      <c r="AX894" t="s">
        <v>90</v>
      </c>
      <c r="AY894" s="35" t="s">
        <v>3521</v>
      </c>
      <c r="AZ894" s="36" t="s">
        <v>3431</v>
      </c>
      <c r="BA894" s="36" t="s">
        <v>4586</v>
      </c>
      <c r="BB894" s="36" t="s">
        <v>6525</v>
      </c>
      <c r="BC894" s="37"/>
      <c r="BD894" s="36" t="s">
        <v>6485</v>
      </c>
      <c r="BE894" s="36" t="s">
        <v>5198</v>
      </c>
      <c r="BF894" t="s">
        <v>87</v>
      </c>
      <c r="BG894" s="39">
        <v>80592</v>
      </c>
      <c r="BH894" t="s">
        <v>53</v>
      </c>
      <c r="BI894" t="s">
        <v>221</v>
      </c>
      <c r="BJ894" s="5" t="s">
        <v>55</v>
      </c>
      <c r="BK894" t="s">
        <v>37</v>
      </c>
      <c r="BL894" t="s">
        <v>237</v>
      </c>
      <c r="BM894" t="s">
        <v>111</v>
      </c>
      <c r="BN894" t="s">
        <v>122</v>
      </c>
      <c r="BO894" t="s">
        <v>101</v>
      </c>
      <c r="BP894" s="4">
        <v>44188</v>
      </c>
      <c r="BQ894">
        <v>123</v>
      </c>
      <c r="BR894" s="5" t="s">
        <v>55</v>
      </c>
      <c r="BS894" t="s">
        <v>173</v>
      </c>
      <c r="BT894">
        <v>30215</v>
      </c>
      <c r="BU894" t="s">
        <v>38</v>
      </c>
      <c r="BV894" t="s">
        <v>38</v>
      </c>
      <c r="BW894" s="5" t="s">
        <v>55</v>
      </c>
      <c r="BX894" s="22" t="s">
        <v>55</v>
      </c>
      <c r="BY894" s="5" t="s">
        <v>55</v>
      </c>
      <c r="BZ894" s="5" t="s">
        <v>55</v>
      </c>
      <c r="CA894" t="s">
        <v>38</v>
      </c>
      <c r="CB894" t="s">
        <v>37</v>
      </c>
      <c r="CC894" t="s">
        <v>55</v>
      </c>
    </row>
    <row r="895" spans="1:81" x14ac:dyDescent="0.2">
      <c r="A895" s="7" t="s">
        <v>37</v>
      </c>
      <c r="B895" t="s">
        <v>1158</v>
      </c>
      <c r="C895" t="s">
        <v>136</v>
      </c>
      <c r="D895" t="s">
        <v>166</v>
      </c>
      <c r="E895" t="str">
        <f t="shared" si="78"/>
        <v>Load Scenario 894 (Org#=1| Campus#=1, GiftType#=2, Fund#=1)</v>
      </c>
      <c r="F895" s="24" t="str">
        <f t="shared" si="79"/>
        <v>CampusName=Main Campus|GiftType=Donate| DonatePurchaseGoal=Donate|FundName= General Giving| CategoryName=</v>
      </c>
      <c r="G895" s="24" t="str">
        <f t="shared" si="80"/>
        <v>Load Scenario 894 (Org#=1| Campus#=1, GiftType#=2, Fund#=1) - Using 'Main Campus',  'Donate', using 'AmountCurrency' of '15', with a 'One-Time' transaction using a 'New Credit Card' payment type 'Mastercard' with account 'Mastercard_Corporate' number '5405 2222 2222 2226' Submit = 'Yes'</v>
      </c>
      <c r="H895" s="24" t="str">
        <f t="shared" si="81"/>
        <v>Environment= https://sg-dev-web.securegive.com/,  User= testing+894+load@securegive.com</v>
      </c>
      <c r="I895" s="34" t="s">
        <v>244</v>
      </c>
      <c r="J895" t="s">
        <v>272</v>
      </c>
      <c r="K895" s="34" t="s">
        <v>2651</v>
      </c>
      <c r="L895" t="s">
        <v>271</v>
      </c>
      <c r="M895" t="s">
        <v>55</v>
      </c>
      <c r="N895" t="s">
        <v>55</v>
      </c>
      <c r="O895" s="1" t="s">
        <v>92</v>
      </c>
      <c r="P895" t="s">
        <v>13</v>
      </c>
      <c r="Q895">
        <v>1</v>
      </c>
      <c r="R895" s="24">
        <v>1</v>
      </c>
      <c r="S895" s="7" t="s">
        <v>213</v>
      </c>
      <c r="T895" s="7">
        <v>2</v>
      </c>
      <c r="U895" s="7" t="s">
        <v>213</v>
      </c>
      <c r="V895" s="26" t="s">
        <v>55</v>
      </c>
      <c r="W895" s="22" t="s">
        <v>55</v>
      </c>
      <c r="X895" s="32" t="s">
        <v>55</v>
      </c>
      <c r="Y895" s="32" t="s">
        <v>55</v>
      </c>
      <c r="Z895" s="22" t="s">
        <v>55</v>
      </c>
      <c r="AA895" s="22" t="s">
        <v>55</v>
      </c>
      <c r="AB895" s="22" t="s">
        <v>55</v>
      </c>
      <c r="AC895" t="s">
        <v>60</v>
      </c>
      <c r="AD895">
        <v>1</v>
      </c>
      <c r="AF895" t="s">
        <v>24</v>
      </c>
      <c r="AG895">
        <v>15</v>
      </c>
      <c r="AH895" t="s">
        <v>17</v>
      </c>
      <c r="AI895" s="5" t="s">
        <v>55</v>
      </c>
      <c r="AJ895" s="5" t="s">
        <v>55</v>
      </c>
      <c r="AK895" s="32" t="s">
        <v>55</v>
      </c>
      <c r="AL895" s="22" t="s">
        <v>55</v>
      </c>
      <c r="AM895" s="32" t="s">
        <v>55</v>
      </c>
      <c r="AN895" s="32" t="s">
        <v>55</v>
      </c>
      <c r="AO895" s="22" t="str">
        <f t="shared" si="77"/>
        <v>One-Time gift on N/A basis charged on N/A Delayed start date of N/A ending on N/A</v>
      </c>
      <c r="AP895" t="s">
        <v>38</v>
      </c>
      <c r="AQ895" s="5" t="s">
        <v>64</v>
      </c>
      <c r="AR895" s="5" t="s">
        <v>181</v>
      </c>
      <c r="AS895" s="5" t="s">
        <v>64</v>
      </c>
      <c r="AT895" s="5"/>
      <c r="AU895" t="s">
        <v>38</v>
      </c>
      <c r="AV895" t="s">
        <v>38</v>
      </c>
      <c r="AW895" t="s">
        <v>38</v>
      </c>
      <c r="AX895" t="s">
        <v>90</v>
      </c>
      <c r="AY895" s="35" t="s">
        <v>3452</v>
      </c>
      <c r="AZ895" s="36" t="s">
        <v>3647</v>
      </c>
      <c r="BA895" s="36" t="s">
        <v>4587</v>
      </c>
      <c r="BB895" s="36" t="s">
        <v>6526</v>
      </c>
      <c r="BC895" s="37"/>
      <c r="BD895" s="36" t="s">
        <v>5303</v>
      </c>
      <c r="BE895" s="36" t="s">
        <v>5220</v>
      </c>
      <c r="BF895" t="s">
        <v>87</v>
      </c>
      <c r="BG895" s="39">
        <v>20695</v>
      </c>
      <c r="BH895" t="s">
        <v>53</v>
      </c>
      <c r="BI895" t="s">
        <v>221</v>
      </c>
      <c r="BJ895" s="5" t="s">
        <v>55</v>
      </c>
      <c r="BK895" t="s">
        <v>37</v>
      </c>
      <c r="BL895" t="s">
        <v>238</v>
      </c>
      <c r="BM895" t="s">
        <v>111</v>
      </c>
      <c r="BN895" t="s">
        <v>123</v>
      </c>
      <c r="BO895" t="s">
        <v>103</v>
      </c>
      <c r="BP895" s="4">
        <v>44188</v>
      </c>
      <c r="BQ895">
        <v>123</v>
      </c>
      <c r="BR895" s="5" t="s">
        <v>55</v>
      </c>
      <c r="BS895" t="s">
        <v>174</v>
      </c>
      <c r="BT895">
        <v>30215</v>
      </c>
      <c r="BU895" t="s">
        <v>38</v>
      </c>
      <c r="BV895" t="s">
        <v>38</v>
      </c>
      <c r="BW895" s="5" t="s">
        <v>55</v>
      </c>
      <c r="BX895" s="22" t="s">
        <v>55</v>
      </c>
      <c r="BY895" s="5" t="s">
        <v>55</v>
      </c>
      <c r="BZ895" s="5" t="s">
        <v>55</v>
      </c>
      <c r="CA895" t="s">
        <v>38</v>
      </c>
      <c r="CB895" t="s">
        <v>37</v>
      </c>
      <c r="CC895" t="s">
        <v>55</v>
      </c>
    </row>
    <row r="896" spans="1:81" x14ac:dyDescent="0.2">
      <c r="A896" s="7" t="s">
        <v>37</v>
      </c>
      <c r="B896" t="s">
        <v>1159</v>
      </c>
      <c r="C896" t="s">
        <v>136</v>
      </c>
      <c r="D896" t="s">
        <v>166</v>
      </c>
      <c r="E896" t="str">
        <f t="shared" si="78"/>
        <v>Load Scenario 895 (Org#=1| Campus#=1, GiftType#=2, Fund#=1)</v>
      </c>
      <c r="F896" s="24" t="str">
        <f t="shared" si="79"/>
        <v>CampusName=Main Campus|GiftType=Donate| DonatePurchaseGoal=Donate|FundName= General Giving| CategoryName=</v>
      </c>
      <c r="G896" s="24" t="str">
        <f t="shared" si="80"/>
        <v>Load Scenario 895 (Org#=1| Campus#=1, GiftType#=2, Fund#=1) - Using 'Main Campus',  'Donate', using 'AmountCurrency' of '16', with a 'One-Time' transaction using a 'New Credit Card' payment type 'Discover' with account 'Discover' number '6011 0009 9550 0000' Submit = 'Yes'</v>
      </c>
      <c r="H896" s="24" t="str">
        <f t="shared" si="81"/>
        <v>Environment= https://sg-dev-web.securegive.com/,  User= testing+895+load@securegive.com</v>
      </c>
      <c r="I896" s="34" t="s">
        <v>244</v>
      </c>
      <c r="J896" t="s">
        <v>272</v>
      </c>
      <c r="K896" s="34" t="s">
        <v>2652</v>
      </c>
      <c r="L896" t="s">
        <v>271</v>
      </c>
      <c r="M896" t="s">
        <v>55</v>
      </c>
      <c r="N896" t="s">
        <v>55</v>
      </c>
      <c r="O896" s="1" t="s">
        <v>92</v>
      </c>
      <c r="P896" t="s">
        <v>13</v>
      </c>
      <c r="Q896">
        <v>1</v>
      </c>
      <c r="R896" s="24">
        <v>1</v>
      </c>
      <c r="S896" s="7" t="s">
        <v>213</v>
      </c>
      <c r="T896" s="7">
        <v>2</v>
      </c>
      <c r="U896" s="7" t="s">
        <v>213</v>
      </c>
      <c r="V896" s="26" t="s">
        <v>55</v>
      </c>
      <c r="W896" s="22" t="s">
        <v>55</v>
      </c>
      <c r="X896" s="32" t="s">
        <v>55</v>
      </c>
      <c r="Y896" s="32" t="s">
        <v>55</v>
      </c>
      <c r="Z896" s="22" t="s">
        <v>55</v>
      </c>
      <c r="AA896" s="22" t="s">
        <v>55</v>
      </c>
      <c r="AB896" s="22" t="s">
        <v>55</v>
      </c>
      <c r="AC896" t="s">
        <v>60</v>
      </c>
      <c r="AD896">
        <v>1</v>
      </c>
      <c r="AF896" t="s">
        <v>24</v>
      </c>
      <c r="AG896">
        <v>16</v>
      </c>
      <c r="AH896" t="s">
        <v>17</v>
      </c>
      <c r="AI896" s="5" t="s">
        <v>55</v>
      </c>
      <c r="AJ896" s="5" t="s">
        <v>55</v>
      </c>
      <c r="AK896" s="32" t="s">
        <v>55</v>
      </c>
      <c r="AL896" s="22" t="s">
        <v>55</v>
      </c>
      <c r="AM896" s="32" t="s">
        <v>55</v>
      </c>
      <c r="AN896" s="32" t="s">
        <v>55</v>
      </c>
      <c r="AO896" s="22" t="str">
        <f t="shared" si="77"/>
        <v>One-Time gift on N/A basis charged on N/A Delayed start date of N/A ending on N/A</v>
      </c>
      <c r="AP896" t="s">
        <v>38</v>
      </c>
      <c r="AQ896" s="5" t="s">
        <v>64</v>
      </c>
      <c r="AR896" s="5" t="s">
        <v>181</v>
      </c>
      <c r="AS896" s="5" t="s">
        <v>64</v>
      </c>
      <c r="AT896" s="5"/>
      <c r="AU896" t="s">
        <v>38</v>
      </c>
      <c r="AV896" t="s">
        <v>38</v>
      </c>
      <c r="AW896" t="s">
        <v>38</v>
      </c>
      <c r="AX896" t="s">
        <v>90</v>
      </c>
      <c r="AY896" s="35" t="s">
        <v>3492</v>
      </c>
      <c r="AZ896" s="36" t="s">
        <v>3352</v>
      </c>
      <c r="BA896" s="36" t="s">
        <v>4588</v>
      </c>
      <c r="BB896" s="36" t="s">
        <v>6527</v>
      </c>
      <c r="BC896" s="37"/>
      <c r="BD896" s="36" t="s">
        <v>6116</v>
      </c>
      <c r="BE896" s="36" t="s">
        <v>5217</v>
      </c>
      <c r="BF896" t="s">
        <v>87</v>
      </c>
      <c r="BG896" s="39">
        <v>49308</v>
      </c>
      <c r="BH896" t="s">
        <v>53</v>
      </c>
      <c r="BI896" t="s">
        <v>221</v>
      </c>
      <c r="BJ896" s="5" t="s">
        <v>55</v>
      </c>
      <c r="BK896" t="s">
        <v>37</v>
      </c>
      <c r="BL896" t="s">
        <v>96</v>
      </c>
      <c r="BM896" t="s">
        <v>111</v>
      </c>
      <c r="BN896" t="s">
        <v>96</v>
      </c>
      <c r="BO896" t="s">
        <v>104</v>
      </c>
      <c r="BP896" s="4">
        <v>44188</v>
      </c>
      <c r="BQ896">
        <v>123</v>
      </c>
      <c r="BR896" s="5" t="s">
        <v>55</v>
      </c>
      <c r="BS896" t="s">
        <v>175</v>
      </c>
      <c r="BT896">
        <v>30215</v>
      </c>
      <c r="BU896" t="s">
        <v>38</v>
      </c>
      <c r="BV896" t="s">
        <v>38</v>
      </c>
      <c r="BW896" s="5" t="s">
        <v>55</v>
      </c>
      <c r="BX896" s="22" t="s">
        <v>55</v>
      </c>
      <c r="BY896" s="5" t="s">
        <v>55</v>
      </c>
      <c r="BZ896" s="5" t="s">
        <v>55</v>
      </c>
      <c r="CA896" t="s">
        <v>37</v>
      </c>
      <c r="CB896" t="s">
        <v>37</v>
      </c>
      <c r="CC896" t="s">
        <v>55</v>
      </c>
    </row>
    <row r="897" spans="1:81" x14ac:dyDescent="0.2">
      <c r="A897" s="7" t="s">
        <v>37</v>
      </c>
      <c r="B897" t="s">
        <v>1160</v>
      </c>
      <c r="C897" t="s">
        <v>136</v>
      </c>
      <c r="D897" t="s">
        <v>166</v>
      </c>
      <c r="E897" t="str">
        <f t="shared" si="78"/>
        <v>Load Scenario 896 (Org#=1| Campus#=1, GiftType#=2, Fund#=1)</v>
      </c>
      <c r="F897" s="24" t="str">
        <f t="shared" si="79"/>
        <v>CampusName=Main Campus|GiftType=Donate| DonatePurchaseGoal=Donate|FundName= General Giving| CategoryName=</v>
      </c>
      <c r="G897" s="24" t="str">
        <f t="shared" si="80"/>
        <v>Load Scenario 896 (Org#=1| Campus#=1, GiftType#=2, Fund#=1) - Using 'Main Campus',  'Donate', using 'AmountCurrency' of '10', with a 'One-Time' transaction using a 'New Credit Card' payment type 'Amex' with account 'American_Express' number '3714 496353 98431' Submit = 'Yes'</v>
      </c>
      <c r="H897" s="24" t="str">
        <f t="shared" si="81"/>
        <v>Environment= https://sg-dev-web.securegive.com/,  User= testing+896+load@securegive.com</v>
      </c>
      <c r="I897" s="34" t="s">
        <v>244</v>
      </c>
      <c r="J897" t="s">
        <v>272</v>
      </c>
      <c r="K897" s="34" t="s">
        <v>2653</v>
      </c>
      <c r="L897" t="s">
        <v>271</v>
      </c>
      <c r="M897" t="s">
        <v>55</v>
      </c>
      <c r="N897" t="s">
        <v>55</v>
      </c>
      <c r="O897" s="1" t="s">
        <v>92</v>
      </c>
      <c r="P897" t="s">
        <v>13</v>
      </c>
      <c r="Q897">
        <v>1</v>
      </c>
      <c r="R897" s="24">
        <v>1</v>
      </c>
      <c r="S897" s="7" t="s">
        <v>213</v>
      </c>
      <c r="T897" s="7">
        <v>2</v>
      </c>
      <c r="U897" s="7" t="s">
        <v>213</v>
      </c>
      <c r="V897" s="26" t="s">
        <v>55</v>
      </c>
      <c r="W897" s="22" t="s">
        <v>55</v>
      </c>
      <c r="X897" s="32" t="s">
        <v>55</v>
      </c>
      <c r="Y897" s="32" t="s">
        <v>55</v>
      </c>
      <c r="Z897" s="22" t="s">
        <v>55</v>
      </c>
      <c r="AA897" s="22" t="s">
        <v>55</v>
      </c>
      <c r="AB897" s="22" t="s">
        <v>55</v>
      </c>
      <c r="AC897" t="s">
        <v>60</v>
      </c>
      <c r="AD897">
        <v>1</v>
      </c>
      <c r="AF897" t="s">
        <v>24</v>
      </c>
      <c r="AG897">
        <v>10</v>
      </c>
      <c r="AH897" t="s">
        <v>17</v>
      </c>
      <c r="AI897" s="5" t="s">
        <v>55</v>
      </c>
      <c r="AJ897" s="5" t="s">
        <v>55</v>
      </c>
      <c r="AK897" s="32" t="s">
        <v>55</v>
      </c>
      <c r="AL897" s="22" t="s">
        <v>55</v>
      </c>
      <c r="AM897" s="32" t="s">
        <v>55</v>
      </c>
      <c r="AN897" s="32" t="s">
        <v>55</v>
      </c>
      <c r="AO897" s="22" t="str">
        <f t="shared" si="77"/>
        <v>One-Time gift on N/A basis charged on N/A Delayed start date of N/A ending on N/A</v>
      </c>
      <c r="AP897" t="s">
        <v>38</v>
      </c>
      <c r="AQ897" s="5" t="s">
        <v>64</v>
      </c>
      <c r="AR897" s="5" t="s">
        <v>181</v>
      </c>
      <c r="AS897" s="5" t="s">
        <v>64</v>
      </c>
      <c r="AT897" s="5"/>
      <c r="AU897" t="s">
        <v>38</v>
      </c>
      <c r="AV897" t="s">
        <v>38</v>
      </c>
      <c r="AW897" t="s">
        <v>38</v>
      </c>
      <c r="AX897" t="s">
        <v>90</v>
      </c>
      <c r="AY897" s="35" t="s">
        <v>3583</v>
      </c>
      <c r="AZ897" s="36" t="s">
        <v>3578</v>
      </c>
      <c r="BA897" s="36" t="s">
        <v>4589</v>
      </c>
      <c r="BB897" s="36" t="s">
        <v>6528</v>
      </c>
      <c r="BC897" s="37"/>
      <c r="BD897" s="36" t="s">
        <v>6037</v>
      </c>
      <c r="BE897" s="36" t="s">
        <v>5211</v>
      </c>
      <c r="BF897" t="s">
        <v>87</v>
      </c>
      <c r="BG897" s="39">
        <v>84369</v>
      </c>
      <c r="BH897" t="s">
        <v>53</v>
      </c>
      <c r="BI897" t="s">
        <v>221</v>
      </c>
      <c r="BJ897" s="5" t="s">
        <v>55</v>
      </c>
      <c r="BK897" t="s">
        <v>37</v>
      </c>
      <c r="BL897" t="s">
        <v>239</v>
      </c>
      <c r="BM897" t="s">
        <v>111</v>
      </c>
      <c r="BN897" t="s">
        <v>107</v>
      </c>
      <c r="BO897" t="s">
        <v>105</v>
      </c>
      <c r="BP897" s="4">
        <v>44188</v>
      </c>
      <c r="BQ897" s="5" t="s">
        <v>55</v>
      </c>
      <c r="BR897">
        <v>1234</v>
      </c>
      <c r="BS897" t="s">
        <v>176</v>
      </c>
      <c r="BT897">
        <v>30215</v>
      </c>
      <c r="BU897" t="s">
        <v>38</v>
      </c>
      <c r="BV897" t="s">
        <v>55</v>
      </c>
      <c r="BW897" s="5" t="s">
        <v>55</v>
      </c>
      <c r="BX897" s="22" t="s">
        <v>55</v>
      </c>
      <c r="BY897" s="5" t="s">
        <v>55</v>
      </c>
      <c r="BZ897" s="5" t="s">
        <v>55</v>
      </c>
      <c r="CA897" t="s">
        <v>37</v>
      </c>
      <c r="CB897" t="s">
        <v>37</v>
      </c>
      <c r="CC897" t="s">
        <v>55</v>
      </c>
    </row>
    <row r="898" spans="1:81" x14ac:dyDescent="0.2">
      <c r="A898" s="7" t="s">
        <v>37</v>
      </c>
      <c r="B898" t="s">
        <v>1161</v>
      </c>
      <c r="C898" t="s">
        <v>136</v>
      </c>
      <c r="D898" t="s">
        <v>166</v>
      </c>
      <c r="E898" t="str">
        <f t="shared" si="78"/>
        <v>Load Scenario 897 (Org#=1| Campus#=1, GiftType#=2, Fund#=1)</v>
      </c>
      <c r="F898" s="24" t="str">
        <f t="shared" si="79"/>
        <v>CampusName=Main Campus|GiftType=Donate| DonatePurchaseGoal=Donate|FundName= General Giving| CategoryName=</v>
      </c>
      <c r="G898" s="24" t="str">
        <f t="shared" si="80"/>
        <v>Load Scenario 897 (Org#=1| Campus#=1, GiftType#=2, Fund#=1) - Using 'Main Campus',  'Donate', using 'AmountCurrency' of '10', with a 'One-Time' transaction using a 'New Bank Account' payment type 'ach' with account 'NormalAccount' number '856667' Submit = 'Yes'</v>
      </c>
      <c r="H898" s="24" t="str">
        <f t="shared" si="81"/>
        <v>Environment= https://sg-dev-web.securegive.com/,  User= testing+897+load@securegive.com</v>
      </c>
      <c r="I898" s="34" t="s">
        <v>244</v>
      </c>
      <c r="J898" t="s">
        <v>272</v>
      </c>
      <c r="K898" s="34" t="s">
        <v>2654</v>
      </c>
      <c r="L898" t="s">
        <v>271</v>
      </c>
      <c r="M898" t="s">
        <v>55</v>
      </c>
      <c r="N898" t="s">
        <v>55</v>
      </c>
      <c r="O898" s="1" t="s">
        <v>92</v>
      </c>
      <c r="P898" t="s">
        <v>13</v>
      </c>
      <c r="Q898">
        <v>1</v>
      </c>
      <c r="R898" s="24">
        <v>1</v>
      </c>
      <c r="S898" s="7" t="s">
        <v>213</v>
      </c>
      <c r="T898" s="7">
        <v>2</v>
      </c>
      <c r="U898" s="7" t="s">
        <v>213</v>
      </c>
      <c r="V898" s="26" t="s">
        <v>55</v>
      </c>
      <c r="W898" s="22" t="s">
        <v>55</v>
      </c>
      <c r="X898" s="32" t="s">
        <v>55</v>
      </c>
      <c r="Y898" s="32" t="s">
        <v>55</v>
      </c>
      <c r="Z898" s="22" t="s">
        <v>55</v>
      </c>
      <c r="AA898" s="22" t="s">
        <v>55</v>
      </c>
      <c r="AB898" s="22" t="s">
        <v>55</v>
      </c>
      <c r="AC898" t="s">
        <v>60</v>
      </c>
      <c r="AD898">
        <v>1</v>
      </c>
      <c r="AF898" t="s">
        <v>24</v>
      </c>
      <c r="AG898">
        <v>10</v>
      </c>
      <c r="AH898" t="s">
        <v>17</v>
      </c>
      <c r="AI898" s="5" t="s">
        <v>55</v>
      </c>
      <c r="AJ898" s="5" t="s">
        <v>55</v>
      </c>
      <c r="AK898" s="32" t="s">
        <v>55</v>
      </c>
      <c r="AL898" s="22" t="s">
        <v>55</v>
      </c>
      <c r="AM898" s="32" t="s">
        <v>55</v>
      </c>
      <c r="AN898" s="32" t="s">
        <v>55</v>
      </c>
      <c r="AO898" s="22" t="str">
        <f t="shared" si="77"/>
        <v>One-Time gift on N/A basis charged on N/A Delayed start date of N/A ending on N/A</v>
      </c>
      <c r="AP898" t="s">
        <v>38</v>
      </c>
      <c r="AQ898" s="5" t="s">
        <v>64</v>
      </c>
      <c r="AR898" s="5" t="s">
        <v>181</v>
      </c>
      <c r="AS898" s="5" t="s">
        <v>64</v>
      </c>
      <c r="AT898" s="5"/>
      <c r="AU898" t="s">
        <v>38</v>
      </c>
      <c r="AV898" t="s">
        <v>38</v>
      </c>
      <c r="AW898" t="s">
        <v>38</v>
      </c>
      <c r="AX898" t="s">
        <v>90</v>
      </c>
      <c r="AY898" s="35" t="s">
        <v>3596</v>
      </c>
      <c r="AZ898" s="36" t="s">
        <v>3580</v>
      </c>
      <c r="BA898" s="36" t="s">
        <v>4590</v>
      </c>
      <c r="BB898" s="36" t="s">
        <v>6529</v>
      </c>
      <c r="BC898" s="37"/>
      <c r="BD898" s="36" t="s">
        <v>5417</v>
      </c>
      <c r="BE898" s="36" t="s">
        <v>5379</v>
      </c>
      <c r="BF898" t="s">
        <v>87</v>
      </c>
      <c r="BG898" s="39">
        <v>34169</v>
      </c>
      <c r="BH898" t="s">
        <v>126</v>
      </c>
      <c r="BI898" t="s">
        <v>221</v>
      </c>
      <c r="BJ898" s="5" t="s">
        <v>55</v>
      </c>
      <c r="BK898" s="5" t="s">
        <v>55</v>
      </c>
      <c r="BL898" t="s">
        <v>236</v>
      </c>
      <c r="BM898" t="s">
        <v>110</v>
      </c>
      <c r="BN898" t="s">
        <v>119</v>
      </c>
      <c r="BO898">
        <v>856667</v>
      </c>
      <c r="BP898" s="5" t="s">
        <v>55</v>
      </c>
      <c r="BQ898" s="5" t="s">
        <v>55</v>
      </c>
      <c r="BR898" s="5" t="s">
        <v>55</v>
      </c>
      <c r="BS898" s="5" t="s">
        <v>55</v>
      </c>
      <c r="BT898" s="5" t="s">
        <v>55</v>
      </c>
      <c r="BU898" s="5" t="s">
        <v>55</v>
      </c>
      <c r="BV898" t="s">
        <v>38</v>
      </c>
      <c r="BW898" t="s">
        <v>51</v>
      </c>
      <c r="BX898" s="6" t="s">
        <v>132</v>
      </c>
      <c r="BY898" t="s">
        <v>52</v>
      </c>
      <c r="BZ898" s="5" t="s">
        <v>131</v>
      </c>
      <c r="CA898" t="s">
        <v>38</v>
      </c>
      <c r="CB898" t="s">
        <v>37</v>
      </c>
      <c r="CC898" t="s">
        <v>215</v>
      </c>
    </row>
    <row r="899" spans="1:81" x14ac:dyDescent="0.2">
      <c r="A899" s="7" t="s">
        <v>37</v>
      </c>
      <c r="B899" t="s">
        <v>1162</v>
      </c>
      <c r="C899" t="s">
        <v>136</v>
      </c>
      <c r="D899" t="s">
        <v>166</v>
      </c>
      <c r="E899" t="str">
        <f t="shared" si="78"/>
        <v>Load Scenario 898 (Org#=1| Campus#=1, GiftType#=2, Fund#=1)</v>
      </c>
      <c r="F899" s="24" t="str">
        <f t="shared" si="79"/>
        <v>CampusName=Main Campus|GiftType=Donate| DonatePurchaseGoal=Donate|FundName= General Giving| CategoryName=</v>
      </c>
      <c r="G899" s="24" t="str">
        <f t="shared" si="80"/>
        <v>Load Scenario 898 (Org#=1| Campus#=1, GiftType#=2, Fund#=1) - Using 'Main Campus',  'Donate', using 'AmountCurrency' of '10', with a 'One-Time' transaction using a 'New Credit Card' payment type 'Visa' with account 'Visa_Personal' number '4111 1111 1111 1111' Submit = 'Yes'</v>
      </c>
      <c r="H899" s="24" t="str">
        <f t="shared" si="81"/>
        <v>Environment= https://sg-dev-web.securegive.com/,  User= testing+898+load@securegive.com</v>
      </c>
      <c r="I899" s="34" t="s">
        <v>244</v>
      </c>
      <c r="J899" t="s">
        <v>272</v>
      </c>
      <c r="K899" s="34" t="s">
        <v>2655</v>
      </c>
      <c r="L899" t="s">
        <v>271</v>
      </c>
      <c r="M899" t="s">
        <v>55</v>
      </c>
      <c r="N899" t="s">
        <v>55</v>
      </c>
      <c r="O899" s="1" t="s">
        <v>92</v>
      </c>
      <c r="P899" t="s">
        <v>13</v>
      </c>
      <c r="Q899">
        <v>1</v>
      </c>
      <c r="R899" s="24">
        <v>1</v>
      </c>
      <c r="S899" s="7" t="s">
        <v>213</v>
      </c>
      <c r="T899" s="7">
        <v>2</v>
      </c>
      <c r="U899" s="7" t="s">
        <v>213</v>
      </c>
      <c r="V899" s="26" t="s">
        <v>55</v>
      </c>
      <c r="W899" s="22" t="s">
        <v>55</v>
      </c>
      <c r="X899" s="32" t="s">
        <v>55</v>
      </c>
      <c r="Y899" s="32" t="s">
        <v>55</v>
      </c>
      <c r="Z899" s="22" t="s">
        <v>55</v>
      </c>
      <c r="AA899" s="22" t="s">
        <v>55</v>
      </c>
      <c r="AB899" s="22" t="s">
        <v>55</v>
      </c>
      <c r="AC899" t="s">
        <v>60</v>
      </c>
      <c r="AD899">
        <v>1</v>
      </c>
      <c r="AF899" t="s">
        <v>24</v>
      </c>
      <c r="AG899">
        <v>10</v>
      </c>
      <c r="AH899" t="s">
        <v>17</v>
      </c>
      <c r="AI899" s="5" t="s">
        <v>55</v>
      </c>
      <c r="AJ899" s="5" t="s">
        <v>55</v>
      </c>
      <c r="AK899" s="32" t="s">
        <v>55</v>
      </c>
      <c r="AL899" s="22" t="s">
        <v>55</v>
      </c>
      <c r="AM899" s="32" t="s">
        <v>55</v>
      </c>
      <c r="AN899" s="32" t="s">
        <v>55</v>
      </c>
      <c r="AO899" s="22" t="str">
        <f t="shared" si="77"/>
        <v>One-Time gift on N/A basis charged on N/A Delayed start date of N/A ending on N/A</v>
      </c>
      <c r="AP899" t="s">
        <v>38</v>
      </c>
      <c r="AQ899" s="5" t="s">
        <v>64</v>
      </c>
      <c r="AR899" s="5" t="s">
        <v>181</v>
      </c>
      <c r="AS899" s="5" t="s">
        <v>64</v>
      </c>
      <c r="AT899" s="5"/>
      <c r="AU899" t="s">
        <v>38</v>
      </c>
      <c r="AV899" t="s">
        <v>38</v>
      </c>
      <c r="AW899" t="s">
        <v>38</v>
      </c>
      <c r="AX899" t="s">
        <v>90</v>
      </c>
      <c r="AY899" s="35" t="s">
        <v>3520</v>
      </c>
      <c r="AZ899" s="36" t="s">
        <v>3681</v>
      </c>
      <c r="BA899" s="36" t="s">
        <v>4591</v>
      </c>
      <c r="BB899" s="36" t="s">
        <v>6530</v>
      </c>
      <c r="BC899" s="37"/>
      <c r="BD899" s="36" t="s">
        <v>6531</v>
      </c>
      <c r="BE899" s="36" t="s">
        <v>5226</v>
      </c>
      <c r="BF899" t="s">
        <v>87</v>
      </c>
      <c r="BG899" s="39">
        <v>56159</v>
      </c>
      <c r="BH899" t="s">
        <v>53</v>
      </c>
      <c r="BI899" t="s">
        <v>221</v>
      </c>
      <c r="BJ899" s="5" t="s">
        <v>55</v>
      </c>
      <c r="BK899" t="s">
        <v>37</v>
      </c>
      <c r="BL899" t="s">
        <v>237</v>
      </c>
      <c r="BM899" t="s">
        <v>111</v>
      </c>
      <c r="BN899" t="s">
        <v>121</v>
      </c>
      <c r="BO899" t="s">
        <v>98</v>
      </c>
      <c r="BP899" s="4">
        <v>44188</v>
      </c>
      <c r="BQ899">
        <v>123</v>
      </c>
      <c r="BR899" s="5" t="s">
        <v>55</v>
      </c>
      <c r="BS899" t="s">
        <v>50</v>
      </c>
      <c r="BT899">
        <v>30215</v>
      </c>
      <c r="BU899" t="s">
        <v>38</v>
      </c>
      <c r="BV899" t="s">
        <v>38</v>
      </c>
      <c r="BW899" s="5" t="s">
        <v>55</v>
      </c>
      <c r="BX899" s="22" t="s">
        <v>55</v>
      </c>
      <c r="BY899" s="5" t="s">
        <v>55</v>
      </c>
      <c r="BZ899" s="5" t="s">
        <v>55</v>
      </c>
      <c r="CA899" t="s">
        <v>37</v>
      </c>
      <c r="CB899" t="s">
        <v>37</v>
      </c>
      <c r="CC899" t="s">
        <v>55</v>
      </c>
    </row>
    <row r="900" spans="1:81" ht="17" customHeight="1" x14ac:dyDescent="0.2">
      <c r="A900" s="7" t="s">
        <v>37</v>
      </c>
      <c r="B900" t="s">
        <v>1163</v>
      </c>
      <c r="C900" t="s">
        <v>136</v>
      </c>
      <c r="D900" t="s">
        <v>166</v>
      </c>
      <c r="E900" t="str">
        <f t="shared" si="78"/>
        <v>Load Scenario 899 (Org#=1| Campus#=1, GiftType#=2, Fund#=1)</v>
      </c>
      <c r="F900" s="24" t="str">
        <f t="shared" si="79"/>
        <v>CampusName=Main Campus|GiftType=Donate| DonatePurchaseGoal=Donate|FundName= General Giving| CategoryName=</v>
      </c>
      <c r="G900" s="24" t="str">
        <f t="shared" si="80"/>
        <v>Load Scenario 899 (Org#=1| Campus#=1, GiftType#=2, Fund#=1) - Using 'Main Campus',  'Donate', using 'AmountCurrency' of '10', with a 'One-Time' transaction using a 'New Credit Card' payment type 'Visa' with account 'Visa_Corporate_Purchase' number '4055 0111 1111 1111' Submit = 'Yes'</v>
      </c>
      <c r="H900" s="24" t="str">
        <f t="shared" si="81"/>
        <v>Environment= https://sg-dev-web.securegive.com/,  User= testing+899+load@securegive.com</v>
      </c>
      <c r="I900" s="34" t="s">
        <v>244</v>
      </c>
      <c r="J900" t="s">
        <v>272</v>
      </c>
      <c r="K900" s="34" t="s">
        <v>2656</v>
      </c>
      <c r="L900" t="s">
        <v>271</v>
      </c>
      <c r="M900" t="s">
        <v>55</v>
      </c>
      <c r="N900" t="s">
        <v>55</v>
      </c>
      <c r="O900" s="1" t="s">
        <v>92</v>
      </c>
      <c r="P900" t="s">
        <v>13</v>
      </c>
      <c r="Q900">
        <v>1</v>
      </c>
      <c r="R900" s="24">
        <v>1</v>
      </c>
      <c r="S900" s="7" t="s">
        <v>213</v>
      </c>
      <c r="T900" s="7">
        <v>2</v>
      </c>
      <c r="U900" s="7" t="s">
        <v>213</v>
      </c>
      <c r="V900" s="26" t="s">
        <v>55</v>
      </c>
      <c r="W900" s="22" t="s">
        <v>55</v>
      </c>
      <c r="X900" s="32" t="s">
        <v>55</v>
      </c>
      <c r="Y900" s="32" t="s">
        <v>55</v>
      </c>
      <c r="Z900" s="22" t="s">
        <v>55</v>
      </c>
      <c r="AA900" s="22" t="s">
        <v>55</v>
      </c>
      <c r="AB900" s="22" t="s">
        <v>55</v>
      </c>
      <c r="AC900" t="s">
        <v>60</v>
      </c>
      <c r="AD900">
        <v>1</v>
      </c>
      <c r="AF900" t="s">
        <v>24</v>
      </c>
      <c r="AG900">
        <v>10</v>
      </c>
      <c r="AH900" t="s">
        <v>17</v>
      </c>
      <c r="AI900" s="5" t="s">
        <v>55</v>
      </c>
      <c r="AJ900" s="5" t="s">
        <v>55</v>
      </c>
      <c r="AK900" s="32" t="s">
        <v>55</v>
      </c>
      <c r="AL900" s="22" t="s">
        <v>55</v>
      </c>
      <c r="AM900" s="32" t="s">
        <v>55</v>
      </c>
      <c r="AN900" s="32" t="s">
        <v>55</v>
      </c>
      <c r="AO900" s="22" t="str">
        <f t="shared" si="77"/>
        <v>One-Time gift on N/A basis charged on N/A Delayed start date of N/A ending on N/A</v>
      </c>
      <c r="AP900" t="s">
        <v>38</v>
      </c>
      <c r="AQ900" s="5" t="s">
        <v>64</v>
      </c>
      <c r="AR900" s="5" t="s">
        <v>181</v>
      </c>
      <c r="AS900" s="5" t="s">
        <v>64</v>
      </c>
      <c r="AT900" s="5"/>
      <c r="AU900" t="s">
        <v>38</v>
      </c>
      <c r="AV900" t="s">
        <v>38</v>
      </c>
      <c r="AW900" t="s">
        <v>38</v>
      </c>
      <c r="AX900" t="s">
        <v>90</v>
      </c>
      <c r="AY900" s="35" t="s">
        <v>3579</v>
      </c>
      <c r="AZ900" s="36" t="s">
        <v>3644</v>
      </c>
      <c r="BA900" s="36" t="s">
        <v>4592</v>
      </c>
      <c r="BB900" s="36" t="s">
        <v>6532</v>
      </c>
      <c r="BC900" s="37"/>
      <c r="BD900" s="36" t="s">
        <v>5596</v>
      </c>
      <c r="BE900" s="36" t="s">
        <v>5315</v>
      </c>
      <c r="BF900" t="s">
        <v>87</v>
      </c>
      <c r="BG900" s="39">
        <v>70136</v>
      </c>
      <c r="BH900" t="s">
        <v>53</v>
      </c>
      <c r="BI900" t="s">
        <v>221</v>
      </c>
      <c r="BJ900" s="5" t="s">
        <v>55</v>
      </c>
      <c r="BK900" t="s">
        <v>37</v>
      </c>
      <c r="BL900" t="s">
        <v>237</v>
      </c>
      <c r="BM900" t="s">
        <v>111</v>
      </c>
      <c r="BN900" t="s">
        <v>106</v>
      </c>
      <c r="BO900" t="s">
        <v>100</v>
      </c>
      <c r="BP900" s="4">
        <v>44188</v>
      </c>
      <c r="BQ900">
        <v>123</v>
      </c>
      <c r="BR900" s="5" t="s">
        <v>55</v>
      </c>
      <c r="BS900" t="s">
        <v>172</v>
      </c>
      <c r="BT900">
        <v>30215</v>
      </c>
      <c r="BU900" t="s">
        <v>38</v>
      </c>
      <c r="BV900" t="s">
        <v>38</v>
      </c>
      <c r="BW900" s="5" t="s">
        <v>55</v>
      </c>
      <c r="BX900" s="22" t="s">
        <v>55</v>
      </c>
      <c r="BY900" s="5" t="s">
        <v>55</v>
      </c>
      <c r="BZ900" s="5" t="s">
        <v>55</v>
      </c>
      <c r="CA900" t="s">
        <v>37</v>
      </c>
      <c r="CB900" t="s">
        <v>37</v>
      </c>
      <c r="CC900" t="s">
        <v>55</v>
      </c>
    </row>
    <row r="901" spans="1:81" x14ac:dyDescent="0.2">
      <c r="A901" s="7" t="s">
        <v>37</v>
      </c>
      <c r="B901" t="s">
        <v>1164</v>
      </c>
      <c r="C901" t="s">
        <v>136</v>
      </c>
      <c r="D901" t="s">
        <v>166</v>
      </c>
      <c r="E901" t="str">
        <f t="shared" si="78"/>
        <v>Load Scenario 900 (Org#=1| Campus#=1, GiftType#=2, Fund#=1)</v>
      </c>
      <c r="F901" s="24" t="str">
        <f t="shared" si="79"/>
        <v>CampusName=Main Campus|GiftType=Donate| DonatePurchaseGoal=Donate|FundName= General Giving| CategoryName=</v>
      </c>
      <c r="G901" s="24" t="str">
        <f t="shared" si="80"/>
        <v>Load Scenario 900 (Org#=1| Campus#=1, GiftType#=2, Fund#=1) - Using 'Main Campus',  'Donate', using 'AmountCurrency' of '14', with a 'One-Time' transaction using a 'New Credit Card' payment type 'Visa' with account 'Mastercard_Personal' number '5454 5454 5454 5454' Submit = 'Yes'</v>
      </c>
      <c r="H901" s="24" t="str">
        <f t="shared" si="81"/>
        <v>Environment= https://sg-dev-web.securegive.com/,  User= testing+900+load@securegive.com</v>
      </c>
      <c r="I901" s="34" t="s">
        <v>244</v>
      </c>
      <c r="J901" t="s">
        <v>272</v>
      </c>
      <c r="K901" s="34" t="s">
        <v>2657</v>
      </c>
      <c r="L901" t="s">
        <v>271</v>
      </c>
      <c r="M901" t="s">
        <v>55</v>
      </c>
      <c r="N901" t="s">
        <v>55</v>
      </c>
      <c r="O901" s="1" t="s">
        <v>92</v>
      </c>
      <c r="P901" t="s">
        <v>13</v>
      </c>
      <c r="Q901">
        <v>1</v>
      </c>
      <c r="R901" s="24">
        <v>1</v>
      </c>
      <c r="S901" s="7" t="s">
        <v>213</v>
      </c>
      <c r="T901" s="7">
        <v>2</v>
      </c>
      <c r="U901" s="7" t="s">
        <v>213</v>
      </c>
      <c r="V901" s="26" t="s">
        <v>55</v>
      </c>
      <c r="W901" s="22" t="s">
        <v>55</v>
      </c>
      <c r="X901" s="32" t="s">
        <v>55</v>
      </c>
      <c r="Y901" s="32" t="s">
        <v>55</v>
      </c>
      <c r="Z901" s="22" t="s">
        <v>55</v>
      </c>
      <c r="AA901" s="22" t="s">
        <v>55</v>
      </c>
      <c r="AB901" s="22" t="s">
        <v>55</v>
      </c>
      <c r="AC901" t="s">
        <v>60</v>
      </c>
      <c r="AD901">
        <v>1</v>
      </c>
      <c r="AF901" t="s">
        <v>24</v>
      </c>
      <c r="AG901">
        <v>14</v>
      </c>
      <c r="AH901" t="s">
        <v>17</v>
      </c>
      <c r="AI901" s="5" t="s">
        <v>55</v>
      </c>
      <c r="AJ901" s="5" t="s">
        <v>55</v>
      </c>
      <c r="AK901" s="32" t="s">
        <v>55</v>
      </c>
      <c r="AL901" s="22" t="s">
        <v>55</v>
      </c>
      <c r="AM901" s="32" t="s">
        <v>55</v>
      </c>
      <c r="AN901" s="32" t="s">
        <v>55</v>
      </c>
      <c r="AO901" s="22" t="str">
        <f t="shared" si="77"/>
        <v>One-Time gift on N/A basis charged on N/A Delayed start date of N/A ending on N/A</v>
      </c>
      <c r="AP901" t="s">
        <v>38</v>
      </c>
      <c r="AQ901" s="5" t="s">
        <v>64</v>
      </c>
      <c r="AR901" s="5" t="s">
        <v>181</v>
      </c>
      <c r="AS901" s="5" t="s">
        <v>64</v>
      </c>
      <c r="AT901" s="5"/>
      <c r="AU901" t="s">
        <v>38</v>
      </c>
      <c r="AV901" t="s">
        <v>38</v>
      </c>
      <c r="AW901" t="s">
        <v>38</v>
      </c>
      <c r="AX901" t="s">
        <v>90</v>
      </c>
      <c r="AY901" s="35" t="s">
        <v>3516</v>
      </c>
      <c r="AZ901" s="36" t="s">
        <v>3532</v>
      </c>
      <c r="BA901" s="36" t="s">
        <v>4593</v>
      </c>
      <c r="BB901" s="36" t="s">
        <v>6533</v>
      </c>
      <c r="BC901" s="37"/>
      <c r="BD901" s="36" t="s">
        <v>5216</v>
      </c>
      <c r="BE901" s="36" t="s">
        <v>5353</v>
      </c>
      <c r="BF901" t="s">
        <v>87</v>
      </c>
      <c r="BG901" s="39">
        <v>20436</v>
      </c>
      <c r="BH901" t="s">
        <v>53</v>
      </c>
      <c r="BI901" t="s">
        <v>221</v>
      </c>
      <c r="BJ901" s="5" t="s">
        <v>55</v>
      </c>
      <c r="BK901" t="s">
        <v>37</v>
      </c>
      <c r="BL901" t="s">
        <v>237</v>
      </c>
      <c r="BM901" t="s">
        <v>111</v>
      </c>
      <c r="BN901" t="s">
        <v>122</v>
      </c>
      <c r="BO901" t="s">
        <v>101</v>
      </c>
      <c r="BP901" s="4">
        <v>44188</v>
      </c>
      <c r="BQ901">
        <v>123</v>
      </c>
      <c r="BR901" s="5" t="s">
        <v>55</v>
      </c>
      <c r="BS901" t="s">
        <v>173</v>
      </c>
      <c r="BT901">
        <v>30215</v>
      </c>
      <c r="BU901" t="s">
        <v>38</v>
      </c>
      <c r="BV901" t="s">
        <v>38</v>
      </c>
      <c r="BW901" s="5" t="s">
        <v>55</v>
      </c>
      <c r="BX901" s="22" t="s">
        <v>55</v>
      </c>
      <c r="BY901" s="5" t="s">
        <v>55</v>
      </c>
      <c r="BZ901" s="5" t="s">
        <v>55</v>
      </c>
      <c r="CA901" t="s">
        <v>38</v>
      </c>
      <c r="CB901" t="s">
        <v>37</v>
      </c>
      <c r="CC901" t="s">
        <v>55</v>
      </c>
    </row>
    <row r="902" spans="1:81" x14ac:dyDescent="0.2">
      <c r="A902" s="7" t="s">
        <v>37</v>
      </c>
      <c r="B902" t="s">
        <v>1165</v>
      </c>
      <c r="C902" t="s">
        <v>136</v>
      </c>
      <c r="D902" t="s">
        <v>166</v>
      </c>
      <c r="E902" t="str">
        <f t="shared" si="78"/>
        <v>Load Scenario 901 (Org#=1| Campus#=1, GiftType#=2, Fund#=1)</v>
      </c>
      <c r="F902" s="24" t="str">
        <f t="shared" si="79"/>
        <v>CampusName=Main Campus|GiftType=Donate| DonatePurchaseGoal=Donate|FundName= General Giving| CategoryName=</v>
      </c>
      <c r="G902" s="24" t="str">
        <f t="shared" si="80"/>
        <v>Load Scenario 901 (Org#=1| Campus#=1, GiftType#=2, Fund#=1) - Using 'Main Campus',  'Donate', using 'AmountCurrency' of '15', with a 'One-Time' transaction using a 'New Credit Card' payment type 'Mastercard' with account 'Mastercard_Corporate' number '5405 2222 2222 2226' Submit = 'Yes'</v>
      </c>
      <c r="H902" s="24" t="str">
        <f t="shared" si="81"/>
        <v>Environment= https://sg-dev-web.securegive.com/,  User= testing+901+load@securegive.com</v>
      </c>
      <c r="I902" s="34" t="s">
        <v>244</v>
      </c>
      <c r="J902" t="s">
        <v>272</v>
      </c>
      <c r="K902" s="34" t="s">
        <v>2658</v>
      </c>
      <c r="L902" t="s">
        <v>271</v>
      </c>
      <c r="M902" t="s">
        <v>55</v>
      </c>
      <c r="N902" t="s">
        <v>55</v>
      </c>
      <c r="O902" s="1" t="s">
        <v>92</v>
      </c>
      <c r="P902" t="s">
        <v>13</v>
      </c>
      <c r="Q902">
        <v>1</v>
      </c>
      <c r="R902" s="24">
        <v>1</v>
      </c>
      <c r="S902" s="7" t="s">
        <v>213</v>
      </c>
      <c r="T902" s="7">
        <v>2</v>
      </c>
      <c r="U902" s="7" t="s">
        <v>213</v>
      </c>
      <c r="V902" s="26" t="s">
        <v>55</v>
      </c>
      <c r="W902" s="22" t="s">
        <v>55</v>
      </c>
      <c r="X902" s="32" t="s">
        <v>55</v>
      </c>
      <c r="Y902" s="32" t="s">
        <v>55</v>
      </c>
      <c r="Z902" s="22" t="s">
        <v>55</v>
      </c>
      <c r="AA902" s="22" t="s">
        <v>55</v>
      </c>
      <c r="AB902" s="22" t="s">
        <v>55</v>
      </c>
      <c r="AC902" t="s">
        <v>60</v>
      </c>
      <c r="AD902">
        <v>1</v>
      </c>
      <c r="AF902" t="s">
        <v>24</v>
      </c>
      <c r="AG902">
        <v>15</v>
      </c>
      <c r="AH902" t="s">
        <v>17</v>
      </c>
      <c r="AI902" s="5" t="s">
        <v>55</v>
      </c>
      <c r="AJ902" s="5" t="s">
        <v>55</v>
      </c>
      <c r="AK902" s="32" t="s">
        <v>55</v>
      </c>
      <c r="AL902" s="22" t="s">
        <v>55</v>
      </c>
      <c r="AM902" s="32" t="s">
        <v>55</v>
      </c>
      <c r="AN902" s="32" t="s">
        <v>55</v>
      </c>
      <c r="AO902" s="22" t="str">
        <f t="shared" si="77"/>
        <v>One-Time gift on N/A basis charged on N/A Delayed start date of N/A ending on N/A</v>
      </c>
      <c r="AP902" t="s">
        <v>38</v>
      </c>
      <c r="AQ902" s="5" t="s">
        <v>64</v>
      </c>
      <c r="AR902" s="5" t="s">
        <v>181</v>
      </c>
      <c r="AS902" s="5" t="s">
        <v>64</v>
      </c>
      <c r="AT902" s="5"/>
      <c r="AU902" t="s">
        <v>38</v>
      </c>
      <c r="AV902" t="s">
        <v>38</v>
      </c>
      <c r="AW902" t="s">
        <v>38</v>
      </c>
      <c r="AX902" t="s">
        <v>90</v>
      </c>
      <c r="AY902" s="35" t="s">
        <v>3533</v>
      </c>
      <c r="AZ902" s="36" t="s">
        <v>3287</v>
      </c>
      <c r="BA902" s="36" t="s">
        <v>4594</v>
      </c>
      <c r="BB902" s="36" t="s">
        <v>6534</v>
      </c>
      <c r="BC902" s="37"/>
      <c r="BD902" s="36" t="s">
        <v>5471</v>
      </c>
      <c r="BE902" s="36" t="s">
        <v>5214</v>
      </c>
      <c r="BF902" t="s">
        <v>87</v>
      </c>
      <c r="BG902" s="39">
        <v>53453</v>
      </c>
      <c r="BH902" t="s">
        <v>53</v>
      </c>
      <c r="BI902" t="s">
        <v>221</v>
      </c>
      <c r="BJ902" s="5" t="s">
        <v>55</v>
      </c>
      <c r="BK902" t="s">
        <v>37</v>
      </c>
      <c r="BL902" t="s">
        <v>238</v>
      </c>
      <c r="BM902" t="s">
        <v>111</v>
      </c>
      <c r="BN902" t="s">
        <v>123</v>
      </c>
      <c r="BO902" t="s">
        <v>103</v>
      </c>
      <c r="BP902" s="4">
        <v>44188</v>
      </c>
      <c r="BQ902">
        <v>123</v>
      </c>
      <c r="BR902" s="5" t="s">
        <v>55</v>
      </c>
      <c r="BS902" t="s">
        <v>174</v>
      </c>
      <c r="BT902">
        <v>30215</v>
      </c>
      <c r="BU902" t="s">
        <v>38</v>
      </c>
      <c r="BV902" t="s">
        <v>38</v>
      </c>
      <c r="BW902" s="5" t="s">
        <v>55</v>
      </c>
      <c r="BX902" s="22" t="s">
        <v>55</v>
      </c>
      <c r="BY902" s="5" t="s">
        <v>55</v>
      </c>
      <c r="BZ902" s="5" t="s">
        <v>55</v>
      </c>
      <c r="CA902" t="s">
        <v>38</v>
      </c>
      <c r="CB902" t="s">
        <v>37</v>
      </c>
      <c r="CC902" t="s">
        <v>55</v>
      </c>
    </row>
    <row r="903" spans="1:81" x14ac:dyDescent="0.2">
      <c r="A903" s="7" t="s">
        <v>37</v>
      </c>
      <c r="B903" t="s">
        <v>1166</v>
      </c>
      <c r="C903" t="s">
        <v>136</v>
      </c>
      <c r="D903" t="s">
        <v>166</v>
      </c>
      <c r="E903" t="str">
        <f t="shared" si="78"/>
        <v>Load Scenario 902 (Org#=1| Campus#=1, GiftType#=2, Fund#=1)</v>
      </c>
      <c r="F903" s="24" t="str">
        <f t="shared" si="79"/>
        <v>CampusName=Main Campus|GiftType=Donate| DonatePurchaseGoal=Donate|FundName= General Giving| CategoryName=</v>
      </c>
      <c r="G903" s="24" t="str">
        <f t="shared" si="80"/>
        <v>Load Scenario 902 (Org#=1| Campus#=1, GiftType#=2, Fund#=1) - Using 'Main Campus',  'Donate', using 'AmountCurrency' of '16', with a 'One-Time' transaction using a 'New Credit Card' payment type 'Discover' with account 'Discover' number '6011 0009 9550 0000' Submit = 'Yes'</v>
      </c>
      <c r="H903" s="24" t="str">
        <f t="shared" si="81"/>
        <v>Environment= https://sg-dev-web.securegive.com/,  User= testing+902+load@securegive.com</v>
      </c>
      <c r="I903" s="34" t="s">
        <v>244</v>
      </c>
      <c r="J903" t="s">
        <v>272</v>
      </c>
      <c r="K903" s="34" t="s">
        <v>2659</v>
      </c>
      <c r="L903" t="s">
        <v>271</v>
      </c>
      <c r="M903" t="s">
        <v>55</v>
      </c>
      <c r="N903" t="s">
        <v>55</v>
      </c>
      <c r="O903" s="1" t="s">
        <v>92</v>
      </c>
      <c r="P903" t="s">
        <v>13</v>
      </c>
      <c r="Q903">
        <v>1</v>
      </c>
      <c r="R903" s="24">
        <v>1</v>
      </c>
      <c r="S903" s="7" t="s">
        <v>213</v>
      </c>
      <c r="T903" s="7">
        <v>2</v>
      </c>
      <c r="U903" s="7" t="s">
        <v>213</v>
      </c>
      <c r="V903" s="26" t="s">
        <v>55</v>
      </c>
      <c r="W903" s="22" t="s">
        <v>55</v>
      </c>
      <c r="X903" s="32" t="s">
        <v>55</v>
      </c>
      <c r="Y903" s="32" t="s">
        <v>55</v>
      </c>
      <c r="Z903" s="22" t="s">
        <v>55</v>
      </c>
      <c r="AA903" s="22" t="s">
        <v>55</v>
      </c>
      <c r="AB903" s="22" t="s">
        <v>55</v>
      </c>
      <c r="AC903" t="s">
        <v>60</v>
      </c>
      <c r="AD903">
        <v>1</v>
      </c>
      <c r="AF903" t="s">
        <v>24</v>
      </c>
      <c r="AG903">
        <v>16</v>
      </c>
      <c r="AH903" t="s">
        <v>17</v>
      </c>
      <c r="AI903" s="5" t="s">
        <v>55</v>
      </c>
      <c r="AJ903" s="5" t="s">
        <v>55</v>
      </c>
      <c r="AK903" s="32" t="s">
        <v>55</v>
      </c>
      <c r="AL903" s="22" t="s">
        <v>55</v>
      </c>
      <c r="AM903" s="32" t="s">
        <v>55</v>
      </c>
      <c r="AN903" s="32" t="s">
        <v>55</v>
      </c>
      <c r="AO903" s="22" t="str">
        <f t="shared" si="77"/>
        <v>One-Time gift on N/A basis charged on N/A Delayed start date of N/A ending on N/A</v>
      </c>
      <c r="AP903" t="s">
        <v>38</v>
      </c>
      <c r="AQ903" s="5" t="s">
        <v>64</v>
      </c>
      <c r="AR903" s="5" t="s">
        <v>181</v>
      </c>
      <c r="AS903" s="5" t="s">
        <v>64</v>
      </c>
      <c r="AT903" s="5"/>
      <c r="AU903" t="s">
        <v>38</v>
      </c>
      <c r="AV903" t="s">
        <v>38</v>
      </c>
      <c r="AW903" t="s">
        <v>38</v>
      </c>
      <c r="AX903" t="s">
        <v>90</v>
      </c>
      <c r="AY903" s="35" t="s">
        <v>3378</v>
      </c>
      <c r="AZ903" s="36" t="s">
        <v>3418</v>
      </c>
      <c r="BA903" s="36" t="s">
        <v>4595</v>
      </c>
      <c r="BB903" s="36" t="s">
        <v>6535</v>
      </c>
      <c r="BC903" s="37"/>
      <c r="BD903" s="36" t="s">
        <v>6308</v>
      </c>
      <c r="BE903" s="36" t="s">
        <v>5245</v>
      </c>
      <c r="BF903" t="s">
        <v>87</v>
      </c>
      <c r="BG903" s="39">
        <v>95399</v>
      </c>
      <c r="BH903" t="s">
        <v>53</v>
      </c>
      <c r="BI903" t="s">
        <v>221</v>
      </c>
      <c r="BJ903" s="5" t="s">
        <v>55</v>
      </c>
      <c r="BK903" t="s">
        <v>37</v>
      </c>
      <c r="BL903" t="s">
        <v>96</v>
      </c>
      <c r="BM903" t="s">
        <v>111</v>
      </c>
      <c r="BN903" t="s">
        <v>96</v>
      </c>
      <c r="BO903" t="s">
        <v>104</v>
      </c>
      <c r="BP903" s="4">
        <v>44188</v>
      </c>
      <c r="BQ903">
        <v>123</v>
      </c>
      <c r="BR903" s="5" t="s">
        <v>55</v>
      </c>
      <c r="BS903" t="s">
        <v>175</v>
      </c>
      <c r="BT903">
        <v>30215</v>
      </c>
      <c r="BU903" t="s">
        <v>38</v>
      </c>
      <c r="BV903" t="s">
        <v>38</v>
      </c>
      <c r="BW903" s="5" t="s">
        <v>55</v>
      </c>
      <c r="BX903" s="22" t="s">
        <v>55</v>
      </c>
      <c r="BY903" s="5" t="s">
        <v>55</v>
      </c>
      <c r="BZ903" s="5" t="s">
        <v>55</v>
      </c>
      <c r="CA903" t="s">
        <v>37</v>
      </c>
      <c r="CB903" t="s">
        <v>37</v>
      </c>
      <c r="CC903" t="s">
        <v>55</v>
      </c>
    </row>
    <row r="904" spans="1:81" x14ac:dyDescent="0.2">
      <c r="A904" s="7" t="s">
        <v>37</v>
      </c>
      <c r="B904" t="s">
        <v>1167</v>
      </c>
      <c r="C904" t="s">
        <v>136</v>
      </c>
      <c r="D904" t="s">
        <v>166</v>
      </c>
      <c r="E904" t="str">
        <f t="shared" si="78"/>
        <v>Load Scenario 903 (Org#=1| Campus#=1, GiftType#=2, Fund#=1)</v>
      </c>
      <c r="F904" s="24" t="str">
        <f t="shared" si="79"/>
        <v>CampusName=Main Campus|GiftType=Donate| DonatePurchaseGoal=Donate|FundName= General Giving| CategoryName=</v>
      </c>
      <c r="G904" s="24" t="str">
        <f t="shared" si="80"/>
        <v>Load Scenario 903 (Org#=1| Campus#=1, GiftType#=2, Fund#=1) - Using 'Main Campus',  'Donate', using 'AmountCurrency' of '10', with a 'One-Time' transaction using a 'New Credit Card' payment type 'Amex' with account 'American_Express' number '3714 496353 98431' Submit = 'Yes'</v>
      </c>
      <c r="H904" s="24" t="str">
        <f t="shared" si="81"/>
        <v>Environment= https://sg-dev-web.securegive.com/,  User= testing+903+load@securegive.com</v>
      </c>
      <c r="I904" s="34" t="s">
        <v>244</v>
      </c>
      <c r="J904" t="s">
        <v>272</v>
      </c>
      <c r="K904" s="34" t="s">
        <v>2660</v>
      </c>
      <c r="L904" t="s">
        <v>271</v>
      </c>
      <c r="M904" t="s">
        <v>55</v>
      </c>
      <c r="N904" t="s">
        <v>55</v>
      </c>
      <c r="O904" s="1" t="s">
        <v>92</v>
      </c>
      <c r="P904" t="s">
        <v>13</v>
      </c>
      <c r="Q904">
        <v>1</v>
      </c>
      <c r="R904" s="24">
        <v>1</v>
      </c>
      <c r="S904" s="7" t="s">
        <v>213</v>
      </c>
      <c r="T904" s="7">
        <v>2</v>
      </c>
      <c r="U904" s="7" t="s">
        <v>213</v>
      </c>
      <c r="V904" s="26" t="s">
        <v>55</v>
      </c>
      <c r="W904" s="22" t="s">
        <v>55</v>
      </c>
      <c r="X904" s="32" t="s">
        <v>55</v>
      </c>
      <c r="Y904" s="32" t="s">
        <v>55</v>
      </c>
      <c r="Z904" s="22" t="s">
        <v>55</v>
      </c>
      <c r="AA904" s="22" t="s">
        <v>55</v>
      </c>
      <c r="AB904" s="22" t="s">
        <v>55</v>
      </c>
      <c r="AC904" t="s">
        <v>60</v>
      </c>
      <c r="AD904">
        <v>1</v>
      </c>
      <c r="AF904" t="s">
        <v>24</v>
      </c>
      <c r="AG904">
        <v>10</v>
      </c>
      <c r="AH904" t="s">
        <v>17</v>
      </c>
      <c r="AI904" s="5" t="s">
        <v>55</v>
      </c>
      <c r="AJ904" s="5" t="s">
        <v>55</v>
      </c>
      <c r="AK904" s="32" t="s">
        <v>55</v>
      </c>
      <c r="AL904" s="22" t="s">
        <v>55</v>
      </c>
      <c r="AM904" s="32" t="s">
        <v>55</v>
      </c>
      <c r="AN904" s="32" t="s">
        <v>55</v>
      </c>
      <c r="AO904" s="22" t="str">
        <f t="shared" si="77"/>
        <v>One-Time gift on N/A basis charged on N/A Delayed start date of N/A ending on N/A</v>
      </c>
      <c r="AP904" t="s">
        <v>38</v>
      </c>
      <c r="AQ904" s="5" t="s">
        <v>64</v>
      </c>
      <c r="AR904" s="5" t="s">
        <v>181</v>
      </c>
      <c r="AS904" s="5" t="s">
        <v>64</v>
      </c>
      <c r="AT904" s="5"/>
      <c r="AU904" t="s">
        <v>38</v>
      </c>
      <c r="AV904" t="s">
        <v>38</v>
      </c>
      <c r="AW904" t="s">
        <v>38</v>
      </c>
      <c r="AX904" t="s">
        <v>90</v>
      </c>
      <c r="AY904" s="35" t="s">
        <v>3462</v>
      </c>
      <c r="AZ904" s="36" t="s">
        <v>3594</v>
      </c>
      <c r="BA904" s="36" t="s">
        <v>4596</v>
      </c>
      <c r="BB904" s="36" t="s">
        <v>6536</v>
      </c>
      <c r="BC904" s="37"/>
      <c r="BD904" s="36" t="s">
        <v>6537</v>
      </c>
      <c r="BE904" s="36" t="s">
        <v>5217</v>
      </c>
      <c r="BF904" t="s">
        <v>87</v>
      </c>
      <c r="BG904" s="39">
        <v>88091</v>
      </c>
      <c r="BH904" t="s">
        <v>53</v>
      </c>
      <c r="BI904" t="s">
        <v>221</v>
      </c>
      <c r="BJ904" s="5" t="s">
        <v>55</v>
      </c>
      <c r="BK904" t="s">
        <v>37</v>
      </c>
      <c r="BL904" t="s">
        <v>239</v>
      </c>
      <c r="BM904" t="s">
        <v>111</v>
      </c>
      <c r="BN904" t="s">
        <v>107</v>
      </c>
      <c r="BO904" t="s">
        <v>105</v>
      </c>
      <c r="BP904" s="4">
        <v>44188</v>
      </c>
      <c r="BQ904" s="5" t="s">
        <v>55</v>
      </c>
      <c r="BR904">
        <v>1234</v>
      </c>
      <c r="BS904" t="s">
        <v>176</v>
      </c>
      <c r="BT904">
        <v>30215</v>
      </c>
      <c r="BU904" t="s">
        <v>38</v>
      </c>
      <c r="BV904" t="s">
        <v>55</v>
      </c>
      <c r="BW904" s="5" t="s">
        <v>55</v>
      </c>
      <c r="BX904" s="22" t="s">
        <v>55</v>
      </c>
      <c r="BY904" s="5" t="s">
        <v>55</v>
      </c>
      <c r="BZ904" s="5" t="s">
        <v>55</v>
      </c>
      <c r="CA904" t="s">
        <v>37</v>
      </c>
      <c r="CB904" t="s">
        <v>37</v>
      </c>
      <c r="CC904" t="s">
        <v>55</v>
      </c>
    </row>
    <row r="905" spans="1:81" x14ac:dyDescent="0.2">
      <c r="A905" s="7" t="s">
        <v>37</v>
      </c>
      <c r="B905" t="s">
        <v>1168</v>
      </c>
      <c r="C905" t="s">
        <v>136</v>
      </c>
      <c r="D905" t="s">
        <v>166</v>
      </c>
      <c r="E905" t="str">
        <f t="shared" si="78"/>
        <v>Load Scenario 904 (Org#=1| Campus#=1, GiftType#=2, Fund#=1)</v>
      </c>
      <c r="F905" s="24" t="str">
        <f t="shared" si="79"/>
        <v>CampusName=Main Campus|GiftType=Donate| DonatePurchaseGoal=Donate|FundName= General Giving| CategoryName=</v>
      </c>
      <c r="G905" s="24" t="str">
        <f t="shared" si="80"/>
        <v>Load Scenario 904 (Org#=1| Campus#=1, GiftType#=2, Fund#=1) - Using 'Main Campus',  'Donate', using 'AmountCurrency' of '10', with a 'One-Time' transaction using a 'New Bank Account' payment type 'ach' with account 'NormalAccount' number '856667' Submit = 'Yes'</v>
      </c>
      <c r="H905" s="24" t="str">
        <f t="shared" si="81"/>
        <v>Environment= https://sg-dev-web.securegive.com/,  User= testing+904+load@securegive.com</v>
      </c>
      <c r="I905" s="34" t="s">
        <v>244</v>
      </c>
      <c r="J905" t="s">
        <v>272</v>
      </c>
      <c r="K905" s="34" t="s">
        <v>2661</v>
      </c>
      <c r="L905" t="s">
        <v>271</v>
      </c>
      <c r="M905" t="s">
        <v>55</v>
      </c>
      <c r="N905" t="s">
        <v>55</v>
      </c>
      <c r="O905" s="1" t="s">
        <v>92</v>
      </c>
      <c r="P905" t="s">
        <v>13</v>
      </c>
      <c r="Q905">
        <v>1</v>
      </c>
      <c r="R905" s="24">
        <v>1</v>
      </c>
      <c r="S905" s="7" t="s">
        <v>213</v>
      </c>
      <c r="T905" s="7">
        <v>2</v>
      </c>
      <c r="U905" s="7" t="s">
        <v>213</v>
      </c>
      <c r="V905" s="26" t="s">
        <v>55</v>
      </c>
      <c r="W905" s="22" t="s">
        <v>55</v>
      </c>
      <c r="X905" s="32" t="s">
        <v>55</v>
      </c>
      <c r="Y905" s="32" t="s">
        <v>55</v>
      </c>
      <c r="Z905" s="22" t="s">
        <v>55</v>
      </c>
      <c r="AA905" s="22" t="s">
        <v>55</v>
      </c>
      <c r="AB905" s="22" t="s">
        <v>55</v>
      </c>
      <c r="AC905" t="s">
        <v>60</v>
      </c>
      <c r="AD905">
        <v>1</v>
      </c>
      <c r="AF905" t="s">
        <v>24</v>
      </c>
      <c r="AG905">
        <v>10</v>
      </c>
      <c r="AH905" t="s">
        <v>17</v>
      </c>
      <c r="AI905" s="5" t="s">
        <v>55</v>
      </c>
      <c r="AJ905" s="5" t="s">
        <v>55</v>
      </c>
      <c r="AK905" s="32" t="s">
        <v>55</v>
      </c>
      <c r="AL905" s="22" t="s">
        <v>55</v>
      </c>
      <c r="AM905" s="32" t="s">
        <v>55</v>
      </c>
      <c r="AN905" s="32" t="s">
        <v>55</v>
      </c>
      <c r="AO905" s="22" t="str">
        <f t="shared" si="77"/>
        <v>One-Time gift on N/A basis charged on N/A Delayed start date of N/A ending on N/A</v>
      </c>
      <c r="AP905" t="s">
        <v>38</v>
      </c>
      <c r="AQ905" s="5" t="s">
        <v>64</v>
      </c>
      <c r="AR905" s="5" t="s">
        <v>181</v>
      </c>
      <c r="AS905" s="5" t="s">
        <v>64</v>
      </c>
      <c r="AT905" s="5"/>
      <c r="AU905" t="s">
        <v>38</v>
      </c>
      <c r="AV905" t="s">
        <v>38</v>
      </c>
      <c r="AW905" t="s">
        <v>38</v>
      </c>
      <c r="AX905" t="s">
        <v>90</v>
      </c>
      <c r="AY905" s="35" t="s">
        <v>3659</v>
      </c>
      <c r="AZ905" s="36" t="s">
        <v>3348</v>
      </c>
      <c r="BA905" s="36" t="s">
        <v>4597</v>
      </c>
      <c r="BB905" s="36" t="s">
        <v>6538</v>
      </c>
      <c r="BC905" s="37"/>
      <c r="BD905" s="36" t="s">
        <v>5965</v>
      </c>
      <c r="BE905" s="36" t="s">
        <v>5220</v>
      </c>
      <c r="BF905" t="s">
        <v>87</v>
      </c>
      <c r="BG905" s="39">
        <v>34512</v>
      </c>
      <c r="BH905" t="s">
        <v>126</v>
      </c>
      <c r="BI905" t="s">
        <v>221</v>
      </c>
      <c r="BJ905" s="5" t="s">
        <v>55</v>
      </c>
      <c r="BK905" s="5" t="s">
        <v>55</v>
      </c>
      <c r="BL905" t="s">
        <v>236</v>
      </c>
      <c r="BM905" t="s">
        <v>110</v>
      </c>
      <c r="BN905" t="s">
        <v>119</v>
      </c>
      <c r="BO905">
        <v>856667</v>
      </c>
      <c r="BP905" s="5" t="s">
        <v>55</v>
      </c>
      <c r="BQ905" s="5" t="s">
        <v>55</v>
      </c>
      <c r="BR905" s="5" t="s">
        <v>55</v>
      </c>
      <c r="BS905" s="5" t="s">
        <v>55</v>
      </c>
      <c r="BT905" s="5" t="s">
        <v>55</v>
      </c>
      <c r="BU905" s="5" t="s">
        <v>55</v>
      </c>
      <c r="BV905" t="s">
        <v>38</v>
      </c>
      <c r="BW905" t="s">
        <v>51</v>
      </c>
      <c r="BX905" s="6" t="s">
        <v>132</v>
      </c>
      <c r="BY905" t="s">
        <v>52</v>
      </c>
      <c r="BZ905" s="5" t="s">
        <v>131</v>
      </c>
      <c r="CA905" t="s">
        <v>38</v>
      </c>
      <c r="CB905" t="s">
        <v>37</v>
      </c>
      <c r="CC905" t="s">
        <v>215</v>
      </c>
    </row>
    <row r="906" spans="1:81" x14ac:dyDescent="0.2">
      <c r="A906" s="7" t="s">
        <v>37</v>
      </c>
      <c r="B906" t="s">
        <v>1169</v>
      </c>
      <c r="C906" t="s">
        <v>136</v>
      </c>
      <c r="D906" t="s">
        <v>166</v>
      </c>
      <c r="E906" t="str">
        <f t="shared" si="78"/>
        <v>Load Scenario 905 (Org#=1| Campus#=1, GiftType#=2, Fund#=1)</v>
      </c>
      <c r="F906" s="24" t="str">
        <f t="shared" si="79"/>
        <v>CampusName=Main Campus|GiftType=Donate| DonatePurchaseGoal=Donate|FundName= General Giving| CategoryName=</v>
      </c>
      <c r="G906" s="24" t="str">
        <f t="shared" si="80"/>
        <v>Load Scenario 905 (Org#=1| Campus#=1, GiftType#=2, Fund#=1) - Using 'Main Campus',  'Donate', using 'AmountCurrency' of '10', with a 'One-Time' transaction using a 'New Credit Card' payment type 'Visa' with account 'Visa_Personal' number '4111 1111 1111 1111' Submit = 'Yes'</v>
      </c>
      <c r="H906" s="24" t="str">
        <f t="shared" si="81"/>
        <v>Environment= https://sg-dev-web.securegive.com/,  User= testing+905+load@securegive.com</v>
      </c>
      <c r="I906" s="34" t="s">
        <v>244</v>
      </c>
      <c r="J906" t="s">
        <v>272</v>
      </c>
      <c r="K906" s="34" t="s">
        <v>2662</v>
      </c>
      <c r="L906" t="s">
        <v>271</v>
      </c>
      <c r="M906" t="s">
        <v>55</v>
      </c>
      <c r="N906" t="s">
        <v>55</v>
      </c>
      <c r="O906" s="1" t="s">
        <v>92</v>
      </c>
      <c r="P906" t="s">
        <v>13</v>
      </c>
      <c r="Q906">
        <v>1</v>
      </c>
      <c r="R906" s="24">
        <v>1</v>
      </c>
      <c r="S906" s="7" t="s">
        <v>213</v>
      </c>
      <c r="T906" s="7">
        <v>2</v>
      </c>
      <c r="U906" s="7" t="s">
        <v>213</v>
      </c>
      <c r="V906" s="26" t="s">
        <v>55</v>
      </c>
      <c r="W906" s="22" t="s">
        <v>55</v>
      </c>
      <c r="X906" s="32" t="s">
        <v>55</v>
      </c>
      <c r="Y906" s="32" t="s">
        <v>55</v>
      </c>
      <c r="Z906" s="22" t="s">
        <v>55</v>
      </c>
      <c r="AA906" s="22" t="s">
        <v>55</v>
      </c>
      <c r="AB906" s="22" t="s">
        <v>55</v>
      </c>
      <c r="AC906" t="s">
        <v>60</v>
      </c>
      <c r="AD906">
        <v>1</v>
      </c>
      <c r="AF906" t="s">
        <v>24</v>
      </c>
      <c r="AG906">
        <v>10</v>
      </c>
      <c r="AH906" t="s">
        <v>17</v>
      </c>
      <c r="AI906" s="5" t="s">
        <v>55</v>
      </c>
      <c r="AJ906" s="5" t="s">
        <v>55</v>
      </c>
      <c r="AK906" s="32" t="s">
        <v>55</v>
      </c>
      <c r="AL906" s="22" t="s">
        <v>55</v>
      </c>
      <c r="AM906" s="32" t="s">
        <v>55</v>
      </c>
      <c r="AN906" s="32" t="s">
        <v>55</v>
      </c>
      <c r="AO906" s="22" t="str">
        <f t="shared" si="77"/>
        <v>One-Time gift on N/A basis charged on N/A Delayed start date of N/A ending on N/A</v>
      </c>
      <c r="AP906" t="s">
        <v>38</v>
      </c>
      <c r="AQ906" s="5" t="s">
        <v>64</v>
      </c>
      <c r="AR906" s="5" t="s">
        <v>181</v>
      </c>
      <c r="AS906" s="5" t="s">
        <v>64</v>
      </c>
      <c r="AT906" s="5"/>
      <c r="AU906" t="s">
        <v>38</v>
      </c>
      <c r="AV906" t="s">
        <v>38</v>
      </c>
      <c r="AW906" t="s">
        <v>38</v>
      </c>
      <c r="AX906" t="s">
        <v>90</v>
      </c>
      <c r="AY906" s="35" t="s">
        <v>3360</v>
      </c>
      <c r="AZ906" s="36" t="s">
        <v>3550</v>
      </c>
      <c r="BA906" s="36" t="s">
        <v>4598</v>
      </c>
      <c r="BB906" s="36" t="s">
        <v>6539</v>
      </c>
      <c r="BC906" s="37"/>
      <c r="BD906" s="36" t="s">
        <v>5342</v>
      </c>
      <c r="BE906" s="36" t="s">
        <v>5292</v>
      </c>
      <c r="BF906" t="s">
        <v>87</v>
      </c>
      <c r="BG906" s="39">
        <v>46293</v>
      </c>
      <c r="BH906" t="s">
        <v>53</v>
      </c>
      <c r="BI906" t="s">
        <v>221</v>
      </c>
      <c r="BJ906" s="5" t="s">
        <v>55</v>
      </c>
      <c r="BK906" t="s">
        <v>37</v>
      </c>
      <c r="BL906" t="s">
        <v>237</v>
      </c>
      <c r="BM906" t="s">
        <v>111</v>
      </c>
      <c r="BN906" t="s">
        <v>121</v>
      </c>
      <c r="BO906" t="s">
        <v>98</v>
      </c>
      <c r="BP906" s="4">
        <v>44188</v>
      </c>
      <c r="BQ906">
        <v>123</v>
      </c>
      <c r="BR906" s="5" t="s">
        <v>55</v>
      </c>
      <c r="BS906" t="s">
        <v>50</v>
      </c>
      <c r="BT906">
        <v>30215</v>
      </c>
      <c r="BU906" t="s">
        <v>38</v>
      </c>
      <c r="BV906" t="s">
        <v>38</v>
      </c>
      <c r="BW906" s="5" t="s">
        <v>55</v>
      </c>
      <c r="BX906" s="22" t="s">
        <v>55</v>
      </c>
      <c r="BY906" s="5" t="s">
        <v>55</v>
      </c>
      <c r="BZ906" s="5" t="s">
        <v>55</v>
      </c>
      <c r="CA906" t="s">
        <v>37</v>
      </c>
      <c r="CB906" t="s">
        <v>37</v>
      </c>
      <c r="CC906" t="s">
        <v>55</v>
      </c>
    </row>
    <row r="907" spans="1:81" ht="17" customHeight="1" x14ac:dyDescent="0.2">
      <c r="A907" s="7" t="s">
        <v>37</v>
      </c>
      <c r="B907" t="s">
        <v>1170</v>
      </c>
      <c r="C907" t="s">
        <v>136</v>
      </c>
      <c r="D907" t="s">
        <v>166</v>
      </c>
      <c r="E907" t="str">
        <f t="shared" si="78"/>
        <v>Load Scenario 906 (Org#=1| Campus#=1, GiftType#=2, Fund#=1)</v>
      </c>
      <c r="F907" s="24" t="str">
        <f t="shared" si="79"/>
        <v>CampusName=Main Campus|GiftType=Donate| DonatePurchaseGoal=Donate|FundName= General Giving| CategoryName=</v>
      </c>
      <c r="G907" s="24" t="str">
        <f t="shared" si="80"/>
        <v>Load Scenario 906 (Org#=1| Campus#=1, GiftType#=2, Fund#=1) - Using 'Main Campus',  'Donate', using 'AmountCurrency' of '10', with a 'One-Time' transaction using a 'New Credit Card' payment type 'Visa' with account 'Visa_Corporate_Purchase' number '4055 0111 1111 1111' Submit = 'Yes'</v>
      </c>
      <c r="H907" s="24" t="str">
        <f t="shared" si="81"/>
        <v>Environment= https://sg-dev-web.securegive.com/,  User= testing+906+load@securegive.com</v>
      </c>
      <c r="I907" s="34" t="s">
        <v>244</v>
      </c>
      <c r="J907" t="s">
        <v>272</v>
      </c>
      <c r="K907" s="34" t="s">
        <v>2663</v>
      </c>
      <c r="L907" t="s">
        <v>271</v>
      </c>
      <c r="M907" t="s">
        <v>55</v>
      </c>
      <c r="N907" t="s">
        <v>55</v>
      </c>
      <c r="O907" s="1" t="s">
        <v>92</v>
      </c>
      <c r="P907" t="s">
        <v>13</v>
      </c>
      <c r="Q907">
        <v>1</v>
      </c>
      <c r="R907" s="24">
        <v>1</v>
      </c>
      <c r="S907" s="7" t="s">
        <v>213</v>
      </c>
      <c r="T907" s="7">
        <v>2</v>
      </c>
      <c r="U907" s="7" t="s">
        <v>213</v>
      </c>
      <c r="V907" s="26" t="s">
        <v>55</v>
      </c>
      <c r="W907" s="22" t="s">
        <v>55</v>
      </c>
      <c r="X907" s="32" t="s">
        <v>55</v>
      </c>
      <c r="Y907" s="32" t="s">
        <v>55</v>
      </c>
      <c r="Z907" s="22" t="s">
        <v>55</v>
      </c>
      <c r="AA907" s="22" t="s">
        <v>55</v>
      </c>
      <c r="AB907" s="22" t="s">
        <v>55</v>
      </c>
      <c r="AC907" t="s">
        <v>60</v>
      </c>
      <c r="AD907">
        <v>1</v>
      </c>
      <c r="AF907" t="s">
        <v>24</v>
      </c>
      <c r="AG907">
        <v>10</v>
      </c>
      <c r="AH907" t="s">
        <v>17</v>
      </c>
      <c r="AI907" s="5" t="s">
        <v>55</v>
      </c>
      <c r="AJ907" s="5" t="s">
        <v>55</v>
      </c>
      <c r="AK907" s="32" t="s">
        <v>55</v>
      </c>
      <c r="AL907" s="22" t="s">
        <v>55</v>
      </c>
      <c r="AM907" s="32" t="s">
        <v>55</v>
      </c>
      <c r="AN907" s="32" t="s">
        <v>55</v>
      </c>
      <c r="AO907" s="22" t="str">
        <f t="shared" ref="AO907:AO970" si="82">_xlfn.CONCAT(AH907," gift on ",AI907," basis charged on ",AJ907," Delayed start date of ",AL907," ending on ",AN907)</f>
        <v>One-Time gift on N/A basis charged on N/A Delayed start date of N/A ending on N/A</v>
      </c>
      <c r="AP907" t="s">
        <v>38</v>
      </c>
      <c r="AQ907" s="5" t="s">
        <v>64</v>
      </c>
      <c r="AR907" s="5" t="s">
        <v>181</v>
      </c>
      <c r="AS907" s="5" t="s">
        <v>64</v>
      </c>
      <c r="AT907" s="5"/>
      <c r="AU907" t="s">
        <v>38</v>
      </c>
      <c r="AV907" t="s">
        <v>38</v>
      </c>
      <c r="AW907" t="s">
        <v>38</v>
      </c>
      <c r="AX907" t="s">
        <v>90</v>
      </c>
      <c r="AY907" s="35" t="s">
        <v>3596</v>
      </c>
      <c r="AZ907" s="36" t="s">
        <v>3281</v>
      </c>
      <c r="BA907" s="36" t="s">
        <v>4599</v>
      </c>
      <c r="BB907" s="36" t="s">
        <v>6540</v>
      </c>
      <c r="BC907" s="37"/>
      <c r="BD907" s="36" t="s">
        <v>6541</v>
      </c>
      <c r="BE907" s="36" t="s">
        <v>3475</v>
      </c>
      <c r="BF907" t="s">
        <v>87</v>
      </c>
      <c r="BG907" s="39">
        <v>7405</v>
      </c>
      <c r="BH907" t="s">
        <v>53</v>
      </c>
      <c r="BI907" t="s">
        <v>221</v>
      </c>
      <c r="BJ907" s="5" t="s">
        <v>55</v>
      </c>
      <c r="BK907" t="s">
        <v>37</v>
      </c>
      <c r="BL907" t="s">
        <v>237</v>
      </c>
      <c r="BM907" t="s">
        <v>111</v>
      </c>
      <c r="BN907" t="s">
        <v>106</v>
      </c>
      <c r="BO907" t="s">
        <v>100</v>
      </c>
      <c r="BP907" s="4">
        <v>44188</v>
      </c>
      <c r="BQ907">
        <v>123</v>
      </c>
      <c r="BR907" s="5" t="s">
        <v>55</v>
      </c>
      <c r="BS907" t="s">
        <v>172</v>
      </c>
      <c r="BT907">
        <v>30215</v>
      </c>
      <c r="BU907" t="s">
        <v>38</v>
      </c>
      <c r="BV907" t="s">
        <v>38</v>
      </c>
      <c r="BW907" s="5" t="s">
        <v>55</v>
      </c>
      <c r="BX907" s="22" t="s">
        <v>55</v>
      </c>
      <c r="BY907" s="5" t="s">
        <v>55</v>
      </c>
      <c r="BZ907" s="5" t="s">
        <v>55</v>
      </c>
      <c r="CA907" t="s">
        <v>37</v>
      </c>
      <c r="CB907" t="s">
        <v>37</v>
      </c>
      <c r="CC907" t="s">
        <v>55</v>
      </c>
    </row>
    <row r="908" spans="1:81" x14ac:dyDescent="0.2">
      <c r="A908" s="7" t="s">
        <v>37</v>
      </c>
      <c r="B908" t="s">
        <v>1171</v>
      </c>
      <c r="C908" t="s">
        <v>136</v>
      </c>
      <c r="D908" t="s">
        <v>166</v>
      </c>
      <c r="E908" t="str">
        <f t="shared" ref="E908:E971" si="83">_xlfn.CONCAT(B908, " (Org#=",Q908, "| Campus#=",R908, ", GiftType#=",T908,", Fund#=",AD908,")")</f>
        <v>Load Scenario 907 (Org#=1| Campus#=1, GiftType#=2, Fund#=1)</v>
      </c>
      <c r="F908" s="24" t="str">
        <f t="shared" ref="F908:F971" si="84">_xlfn.CONCAT("CampusName=",P908, "|GiftType=",S908, "| DonatePurchaseGoal=",U908,"|FundName= ",AC908,"| CategoryName=",AE908)</f>
        <v>CampusName=Main Campus|GiftType=Donate| DonatePurchaseGoal=Donate|FundName= General Giving| CategoryName=</v>
      </c>
      <c r="G908" s="24" t="str">
        <f t="shared" ref="G908:G971" si="85">_xlfn.CONCAT(E908," - Using '",P908,"',  '", U908, "', using '", AF908, "' of '",AG908, "', with a '",AH908, "' transaction using a '",BH908, "' payment type '", BL908,"' with account '",BN908, "' number '",BO908, "' Submit = '",CB908,"'")</f>
        <v>Load Scenario 907 (Org#=1| Campus#=1, GiftType#=2, Fund#=1) - Using 'Main Campus',  'Donate', using 'AmountCurrency' of '14', with a 'One-Time' transaction using a 'New Credit Card' payment type 'Visa' with account 'Mastercard_Personal' number '5454 5454 5454 5454' Submit = 'Yes'</v>
      </c>
      <c r="H908" s="24" t="str">
        <f t="shared" ref="H908:H971" si="86">_xlfn.CONCAT("Environment= ",I908,",  User= ",K908)</f>
        <v>Environment= https://sg-dev-web.securegive.com/,  User= testing+907+load@securegive.com</v>
      </c>
      <c r="I908" s="34" t="s">
        <v>244</v>
      </c>
      <c r="J908" t="s">
        <v>272</v>
      </c>
      <c r="K908" s="34" t="s">
        <v>2664</v>
      </c>
      <c r="L908" t="s">
        <v>271</v>
      </c>
      <c r="M908" t="s">
        <v>55</v>
      </c>
      <c r="N908" t="s">
        <v>55</v>
      </c>
      <c r="O908" s="1" t="s">
        <v>92</v>
      </c>
      <c r="P908" t="s">
        <v>13</v>
      </c>
      <c r="Q908">
        <v>1</v>
      </c>
      <c r="R908" s="24">
        <v>1</v>
      </c>
      <c r="S908" s="7" t="s">
        <v>213</v>
      </c>
      <c r="T908" s="7">
        <v>2</v>
      </c>
      <c r="U908" s="7" t="s">
        <v>213</v>
      </c>
      <c r="V908" s="26" t="s">
        <v>55</v>
      </c>
      <c r="W908" s="22" t="s">
        <v>55</v>
      </c>
      <c r="X908" s="32" t="s">
        <v>55</v>
      </c>
      <c r="Y908" s="32" t="s">
        <v>55</v>
      </c>
      <c r="Z908" s="22" t="s">
        <v>55</v>
      </c>
      <c r="AA908" s="22" t="s">
        <v>55</v>
      </c>
      <c r="AB908" s="22" t="s">
        <v>55</v>
      </c>
      <c r="AC908" t="s">
        <v>60</v>
      </c>
      <c r="AD908">
        <v>1</v>
      </c>
      <c r="AF908" t="s">
        <v>24</v>
      </c>
      <c r="AG908">
        <v>14</v>
      </c>
      <c r="AH908" t="s">
        <v>17</v>
      </c>
      <c r="AI908" s="5" t="s">
        <v>55</v>
      </c>
      <c r="AJ908" s="5" t="s">
        <v>55</v>
      </c>
      <c r="AK908" s="32" t="s">
        <v>55</v>
      </c>
      <c r="AL908" s="22" t="s">
        <v>55</v>
      </c>
      <c r="AM908" s="32" t="s">
        <v>55</v>
      </c>
      <c r="AN908" s="32" t="s">
        <v>55</v>
      </c>
      <c r="AO908" s="22" t="str">
        <f t="shared" si="82"/>
        <v>One-Time gift on N/A basis charged on N/A Delayed start date of N/A ending on N/A</v>
      </c>
      <c r="AP908" t="s">
        <v>38</v>
      </c>
      <c r="AQ908" s="5" t="s">
        <v>64</v>
      </c>
      <c r="AR908" s="5" t="s">
        <v>181</v>
      </c>
      <c r="AS908" s="5" t="s">
        <v>64</v>
      </c>
      <c r="AT908" s="5"/>
      <c r="AU908" t="s">
        <v>38</v>
      </c>
      <c r="AV908" t="s">
        <v>38</v>
      </c>
      <c r="AW908" t="s">
        <v>38</v>
      </c>
      <c r="AX908" t="s">
        <v>90</v>
      </c>
      <c r="AY908" s="35" t="s">
        <v>3282</v>
      </c>
      <c r="AZ908" s="36" t="s">
        <v>3621</v>
      </c>
      <c r="BA908" s="36" t="s">
        <v>4600</v>
      </c>
      <c r="BB908" s="36" t="s">
        <v>6542</v>
      </c>
      <c r="BC908" s="37"/>
      <c r="BD908" s="36" t="s">
        <v>5528</v>
      </c>
      <c r="BE908" s="36" t="s">
        <v>5287</v>
      </c>
      <c r="BF908" t="s">
        <v>87</v>
      </c>
      <c r="BG908" s="39">
        <v>94756</v>
      </c>
      <c r="BH908" t="s">
        <v>53</v>
      </c>
      <c r="BI908" t="s">
        <v>221</v>
      </c>
      <c r="BJ908" s="5" t="s">
        <v>55</v>
      </c>
      <c r="BK908" t="s">
        <v>37</v>
      </c>
      <c r="BL908" t="s">
        <v>237</v>
      </c>
      <c r="BM908" t="s">
        <v>111</v>
      </c>
      <c r="BN908" t="s">
        <v>122</v>
      </c>
      <c r="BO908" t="s">
        <v>101</v>
      </c>
      <c r="BP908" s="4">
        <v>44188</v>
      </c>
      <c r="BQ908">
        <v>123</v>
      </c>
      <c r="BR908" s="5" t="s">
        <v>55</v>
      </c>
      <c r="BS908" t="s">
        <v>173</v>
      </c>
      <c r="BT908">
        <v>30215</v>
      </c>
      <c r="BU908" t="s">
        <v>38</v>
      </c>
      <c r="BV908" t="s">
        <v>38</v>
      </c>
      <c r="BW908" s="5" t="s">
        <v>55</v>
      </c>
      <c r="BX908" s="22" t="s">
        <v>55</v>
      </c>
      <c r="BY908" s="5" t="s">
        <v>55</v>
      </c>
      <c r="BZ908" s="5" t="s">
        <v>55</v>
      </c>
      <c r="CA908" t="s">
        <v>38</v>
      </c>
      <c r="CB908" t="s">
        <v>37</v>
      </c>
      <c r="CC908" t="s">
        <v>55</v>
      </c>
    </row>
    <row r="909" spans="1:81" x14ac:dyDescent="0.2">
      <c r="A909" s="7" t="s">
        <v>37</v>
      </c>
      <c r="B909" t="s">
        <v>1172</v>
      </c>
      <c r="C909" t="s">
        <v>136</v>
      </c>
      <c r="D909" t="s">
        <v>166</v>
      </c>
      <c r="E909" t="str">
        <f t="shared" si="83"/>
        <v>Load Scenario 908 (Org#=1| Campus#=1, GiftType#=2, Fund#=1)</v>
      </c>
      <c r="F909" s="24" t="str">
        <f t="shared" si="84"/>
        <v>CampusName=Main Campus|GiftType=Donate| DonatePurchaseGoal=Donate|FundName= General Giving| CategoryName=</v>
      </c>
      <c r="G909" s="24" t="str">
        <f t="shared" si="85"/>
        <v>Load Scenario 908 (Org#=1| Campus#=1, GiftType#=2, Fund#=1) - Using 'Main Campus',  'Donate', using 'AmountCurrency' of '15', with a 'One-Time' transaction using a 'New Credit Card' payment type 'Mastercard' with account 'Mastercard_Corporate' number '5405 2222 2222 2226' Submit = 'Yes'</v>
      </c>
      <c r="H909" s="24" t="str">
        <f t="shared" si="86"/>
        <v>Environment= https://sg-dev-web.securegive.com/,  User= testing+908+load@securegive.com</v>
      </c>
      <c r="I909" s="34" t="s">
        <v>244</v>
      </c>
      <c r="J909" t="s">
        <v>272</v>
      </c>
      <c r="K909" s="34" t="s">
        <v>2665</v>
      </c>
      <c r="L909" t="s">
        <v>271</v>
      </c>
      <c r="M909" t="s">
        <v>55</v>
      </c>
      <c r="N909" t="s">
        <v>55</v>
      </c>
      <c r="O909" s="1" t="s">
        <v>92</v>
      </c>
      <c r="P909" t="s">
        <v>13</v>
      </c>
      <c r="Q909">
        <v>1</v>
      </c>
      <c r="R909" s="24">
        <v>1</v>
      </c>
      <c r="S909" s="7" t="s">
        <v>213</v>
      </c>
      <c r="T909" s="7">
        <v>2</v>
      </c>
      <c r="U909" s="7" t="s">
        <v>213</v>
      </c>
      <c r="V909" s="26" t="s">
        <v>55</v>
      </c>
      <c r="W909" s="22" t="s">
        <v>55</v>
      </c>
      <c r="X909" s="32" t="s">
        <v>55</v>
      </c>
      <c r="Y909" s="32" t="s">
        <v>55</v>
      </c>
      <c r="Z909" s="22" t="s">
        <v>55</v>
      </c>
      <c r="AA909" s="22" t="s">
        <v>55</v>
      </c>
      <c r="AB909" s="22" t="s">
        <v>55</v>
      </c>
      <c r="AC909" t="s">
        <v>60</v>
      </c>
      <c r="AD909">
        <v>1</v>
      </c>
      <c r="AF909" t="s">
        <v>24</v>
      </c>
      <c r="AG909">
        <v>15</v>
      </c>
      <c r="AH909" t="s">
        <v>17</v>
      </c>
      <c r="AI909" s="5" t="s">
        <v>55</v>
      </c>
      <c r="AJ909" s="5" t="s">
        <v>55</v>
      </c>
      <c r="AK909" s="32" t="s">
        <v>55</v>
      </c>
      <c r="AL909" s="22" t="s">
        <v>55</v>
      </c>
      <c r="AM909" s="32" t="s">
        <v>55</v>
      </c>
      <c r="AN909" s="32" t="s">
        <v>55</v>
      </c>
      <c r="AO909" s="22" t="str">
        <f t="shared" si="82"/>
        <v>One-Time gift on N/A basis charged on N/A Delayed start date of N/A ending on N/A</v>
      </c>
      <c r="AP909" t="s">
        <v>38</v>
      </c>
      <c r="AQ909" s="5" t="s">
        <v>64</v>
      </c>
      <c r="AR909" s="5" t="s">
        <v>181</v>
      </c>
      <c r="AS909" s="5" t="s">
        <v>64</v>
      </c>
      <c r="AT909" s="5"/>
      <c r="AU909" t="s">
        <v>38</v>
      </c>
      <c r="AV909" t="s">
        <v>38</v>
      </c>
      <c r="AW909" t="s">
        <v>38</v>
      </c>
      <c r="AX909" t="s">
        <v>90</v>
      </c>
      <c r="AY909" s="35" t="s">
        <v>3287</v>
      </c>
      <c r="AZ909" s="36" t="s">
        <v>3620</v>
      </c>
      <c r="BA909" s="36" t="s">
        <v>4601</v>
      </c>
      <c r="BB909" s="36" t="s">
        <v>6543</v>
      </c>
      <c r="BC909" s="37"/>
      <c r="BD909" s="36" t="s">
        <v>5669</v>
      </c>
      <c r="BE909" s="36" t="s">
        <v>5267</v>
      </c>
      <c r="BF909" t="s">
        <v>87</v>
      </c>
      <c r="BG909" s="39">
        <v>94892</v>
      </c>
      <c r="BH909" t="s">
        <v>53</v>
      </c>
      <c r="BI909" t="s">
        <v>221</v>
      </c>
      <c r="BJ909" s="5" t="s">
        <v>55</v>
      </c>
      <c r="BK909" t="s">
        <v>37</v>
      </c>
      <c r="BL909" t="s">
        <v>238</v>
      </c>
      <c r="BM909" t="s">
        <v>111</v>
      </c>
      <c r="BN909" t="s">
        <v>123</v>
      </c>
      <c r="BO909" t="s">
        <v>103</v>
      </c>
      <c r="BP909" s="4">
        <v>44188</v>
      </c>
      <c r="BQ909">
        <v>123</v>
      </c>
      <c r="BR909" s="5" t="s">
        <v>55</v>
      </c>
      <c r="BS909" t="s">
        <v>174</v>
      </c>
      <c r="BT909">
        <v>30215</v>
      </c>
      <c r="BU909" t="s">
        <v>38</v>
      </c>
      <c r="BV909" t="s">
        <v>38</v>
      </c>
      <c r="BW909" s="5" t="s">
        <v>55</v>
      </c>
      <c r="BX909" s="22" t="s">
        <v>55</v>
      </c>
      <c r="BY909" s="5" t="s">
        <v>55</v>
      </c>
      <c r="BZ909" s="5" t="s">
        <v>55</v>
      </c>
      <c r="CA909" t="s">
        <v>38</v>
      </c>
      <c r="CB909" t="s">
        <v>37</v>
      </c>
      <c r="CC909" t="s">
        <v>55</v>
      </c>
    </row>
    <row r="910" spans="1:81" x14ac:dyDescent="0.2">
      <c r="A910" s="7" t="s">
        <v>37</v>
      </c>
      <c r="B910" t="s">
        <v>1173</v>
      </c>
      <c r="C910" t="s">
        <v>136</v>
      </c>
      <c r="D910" t="s">
        <v>166</v>
      </c>
      <c r="E910" t="str">
        <f t="shared" si="83"/>
        <v>Load Scenario 909 (Org#=1| Campus#=1, GiftType#=2, Fund#=1)</v>
      </c>
      <c r="F910" s="24" t="str">
        <f t="shared" si="84"/>
        <v>CampusName=Main Campus|GiftType=Donate| DonatePurchaseGoal=Donate|FundName= General Giving| CategoryName=</v>
      </c>
      <c r="G910" s="24" t="str">
        <f t="shared" si="85"/>
        <v>Load Scenario 909 (Org#=1| Campus#=1, GiftType#=2, Fund#=1) - Using 'Main Campus',  'Donate', using 'AmountCurrency' of '16', with a 'One-Time' transaction using a 'New Credit Card' payment type 'Discover' with account 'Discover' number '6011 0009 9550 0000' Submit = 'Yes'</v>
      </c>
      <c r="H910" s="24" t="str">
        <f t="shared" si="86"/>
        <v>Environment= https://sg-dev-web.securegive.com/,  User= testing+909+load@securegive.com</v>
      </c>
      <c r="I910" s="34" t="s">
        <v>244</v>
      </c>
      <c r="J910" t="s">
        <v>272</v>
      </c>
      <c r="K910" s="34" t="s">
        <v>2666</v>
      </c>
      <c r="L910" t="s">
        <v>271</v>
      </c>
      <c r="M910" t="s">
        <v>55</v>
      </c>
      <c r="N910" t="s">
        <v>55</v>
      </c>
      <c r="O910" s="1" t="s">
        <v>92</v>
      </c>
      <c r="P910" t="s">
        <v>13</v>
      </c>
      <c r="Q910">
        <v>1</v>
      </c>
      <c r="R910" s="24">
        <v>1</v>
      </c>
      <c r="S910" s="7" t="s">
        <v>213</v>
      </c>
      <c r="T910" s="7">
        <v>2</v>
      </c>
      <c r="U910" s="7" t="s">
        <v>213</v>
      </c>
      <c r="V910" s="26" t="s">
        <v>55</v>
      </c>
      <c r="W910" s="22" t="s">
        <v>55</v>
      </c>
      <c r="X910" s="32" t="s">
        <v>55</v>
      </c>
      <c r="Y910" s="32" t="s">
        <v>55</v>
      </c>
      <c r="Z910" s="22" t="s">
        <v>55</v>
      </c>
      <c r="AA910" s="22" t="s">
        <v>55</v>
      </c>
      <c r="AB910" s="22" t="s">
        <v>55</v>
      </c>
      <c r="AC910" t="s">
        <v>60</v>
      </c>
      <c r="AD910">
        <v>1</v>
      </c>
      <c r="AF910" t="s">
        <v>24</v>
      </c>
      <c r="AG910">
        <v>16</v>
      </c>
      <c r="AH910" t="s">
        <v>17</v>
      </c>
      <c r="AI910" s="5" t="s">
        <v>55</v>
      </c>
      <c r="AJ910" s="5" t="s">
        <v>55</v>
      </c>
      <c r="AK910" s="32" t="s">
        <v>55</v>
      </c>
      <c r="AL910" s="22" t="s">
        <v>55</v>
      </c>
      <c r="AM910" s="32" t="s">
        <v>55</v>
      </c>
      <c r="AN910" s="32" t="s">
        <v>55</v>
      </c>
      <c r="AO910" s="22" t="str">
        <f t="shared" si="82"/>
        <v>One-Time gift on N/A basis charged on N/A Delayed start date of N/A ending on N/A</v>
      </c>
      <c r="AP910" t="s">
        <v>38</v>
      </c>
      <c r="AQ910" s="5" t="s">
        <v>64</v>
      </c>
      <c r="AR910" s="5" t="s">
        <v>181</v>
      </c>
      <c r="AS910" s="5" t="s">
        <v>64</v>
      </c>
      <c r="AT910" s="5"/>
      <c r="AU910" t="s">
        <v>38</v>
      </c>
      <c r="AV910" t="s">
        <v>38</v>
      </c>
      <c r="AW910" t="s">
        <v>38</v>
      </c>
      <c r="AX910" t="s">
        <v>90</v>
      </c>
      <c r="AY910" s="35" t="s">
        <v>3590</v>
      </c>
      <c r="AZ910" s="36" t="s">
        <v>3607</v>
      </c>
      <c r="BA910" s="36" t="s">
        <v>4602</v>
      </c>
      <c r="BB910" s="36" t="s">
        <v>6544</v>
      </c>
      <c r="BC910" s="37"/>
      <c r="BD910" s="36" t="s">
        <v>5263</v>
      </c>
      <c r="BE910" s="36" t="s">
        <v>5336</v>
      </c>
      <c r="BF910" t="s">
        <v>87</v>
      </c>
      <c r="BG910" s="39">
        <v>6385</v>
      </c>
      <c r="BH910" t="s">
        <v>53</v>
      </c>
      <c r="BI910" t="s">
        <v>221</v>
      </c>
      <c r="BJ910" s="5" t="s">
        <v>55</v>
      </c>
      <c r="BK910" t="s">
        <v>37</v>
      </c>
      <c r="BL910" t="s">
        <v>96</v>
      </c>
      <c r="BM910" t="s">
        <v>111</v>
      </c>
      <c r="BN910" t="s">
        <v>96</v>
      </c>
      <c r="BO910" t="s">
        <v>104</v>
      </c>
      <c r="BP910" s="4">
        <v>44188</v>
      </c>
      <c r="BQ910">
        <v>123</v>
      </c>
      <c r="BR910" s="5" t="s">
        <v>55</v>
      </c>
      <c r="BS910" t="s">
        <v>175</v>
      </c>
      <c r="BT910">
        <v>30215</v>
      </c>
      <c r="BU910" t="s">
        <v>38</v>
      </c>
      <c r="BV910" t="s">
        <v>38</v>
      </c>
      <c r="BW910" s="5" t="s">
        <v>55</v>
      </c>
      <c r="BX910" s="22" t="s">
        <v>55</v>
      </c>
      <c r="BY910" s="5" t="s">
        <v>55</v>
      </c>
      <c r="BZ910" s="5" t="s">
        <v>55</v>
      </c>
      <c r="CA910" t="s">
        <v>37</v>
      </c>
      <c r="CB910" t="s">
        <v>37</v>
      </c>
      <c r="CC910" t="s">
        <v>55</v>
      </c>
    </row>
    <row r="911" spans="1:81" x14ac:dyDescent="0.2">
      <c r="A911" s="7" t="s">
        <v>37</v>
      </c>
      <c r="B911" t="s">
        <v>1174</v>
      </c>
      <c r="C911" t="s">
        <v>136</v>
      </c>
      <c r="D911" t="s">
        <v>166</v>
      </c>
      <c r="E911" t="str">
        <f t="shared" si="83"/>
        <v>Load Scenario 910 (Org#=1| Campus#=1, GiftType#=2, Fund#=1)</v>
      </c>
      <c r="F911" s="24" t="str">
        <f t="shared" si="84"/>
        <v>CampusName=Main Campus|GiftType=Donate| DonatePurchaseGoal=Donate|FundName= General Giving| CategoryName=</v>
      </c>
      <c r="G911" s="24" t="str">
        <f t="shared" si="85"/>
        <v>Load Scenario 910 (Org#=1| Campus#=1, GiftType#=2, Fund#=1) - Using 'Main Campus',  'Donate', using 'AmountCurrency' of '10', with a 'One-Time' transaction using a 'New Credit Card' payment type 'Amex' with account 'American_Express' number '3714 496353 98431' Submit = 'Yes'</v>
      </c>
      <c r="H911" s="24" t="str">
        <f t="shared" si="86"/>
        <v>Environment= https://sg-dev-web.securegive.com/,  User= testing+910+load@securegive.com</v>
      </c>
      <c r="I911" s="34" t="s">
        <v>244</v>
      </c>
      <c r="J911" t="s">
        <v>272</v>
      </c>
      <c r="K911" s="34" t="s">
        <v>2667</v>
      </c>
      <c r="L911" t="s">
        <v>271</v>
      </c>
      <c r="M911" t="s">
        <v>55</v>
      </c>
      <c r="N911" t="s">
        <v>55</v>
      </c>
      <c r="O911" s="1" t="s">
        <v>92</v>
      </c>
      <c r="P911" t="s">
        <v>13</v>
      </c>
      <c r="Q911">
        <v>1</v>
      </c>
      <c r="R911" s="24">
        <v>1</v>
      </c>
      <c r="S911" s="7" t="s">
        <v>213</v>
      </c>
      <c r="T911" s="7">
        <v>2</v>
      </c>
      <c r="U911" s="7" t="s">
        <v>213</v>
      </c>
      <c r="V911" s="26" t="s">
        <v>55</v>
      </c>
      <c r="W911" s="22" t="s">
        <v>55</v>
      </c>
      <c r="X911" s="32" t="s">
        <v>55</v>
      </c>
      <c r="Y911" s="32" t="s">
        <v>55</v>
      </c>
      <c r="Z911" s="22" t="s">
        <v>55</v>
      </c>
      <c r="AA911" s="22" t="s">
        <v>55</v>
      </c>
      <c r="AB911" s="22" t="s">
        <v>55</v>
      </c>
      <c r="AC911" t="s">
        <v>60</v>
      </c>
      <c r="AD911">
        <v>1</v>
      </c>
      <c r="AF911" t="s">
        <v>24</v>
      </c>
      <c r="AG911">
        <v>10</v>
      </c>
      <c r="AH911" t="s">
        <v>17</v>
      </c>
      <c r="AI911" s="5" t="s">
        <v>55</v>
      </c>
      <c r="AJ911" s="5" t="s">
        <v>55</v>
      </c>
      <c r="AK911" s="32" t="s">
        <v>55</v>
      </c>
      <c r="AL911" s="22" t="s">
        <v>55</v>
      </c>
      <c r="AM911" s="32" t="s">
        <v>55</v>
      </c>
      <c r="AN911" s="32" t="s">
        <v>55</v>
      </c>
      <c r="AO911" s="22" t="str">
        <f t="shared" si="82"/>
        <v>One-Time gift on N/A basis charged on N/A Delayed start date of N/A ending on N/A</v>
      </c>
      <c r="AP911" t="s">
        <v>38</v>
      </c>
      <c r="AQ911" s="5" t="s">
        <v>64</v>
      </c>
      <c r="AR911" s="5" t="s">
        <v>181</v>
      </c>
      <c r="AS911" s="5" t="s">
        <v>64</v>
      </c>
      <c r="AT911" s="5"/>
      <c r="AU911" t="s">
        <v>38</v>
      </c>
      <c r="AV911" t="s">
        <v>38</v>
      </c>
      <c r="AW911" t="s">
        <v>38</v>
      </c>
      <c r="AX911" t="s">
        <v>90</v>
      </c>
      <c r="AY911" s="35" t="s">
        <v>3373</v>
      </c>
      <c r="AZ911" s="36" t="s">
        <v>3592</v>
      </c>
      <c r="BA911" s="36" t="s">
        <v>4603</v>
      </c>
      <c r="BB911" s="36" t="s">
        <v>6545</v>
      </c>
      <c r="BC911" s="37"/>
      <c r="BD911" s="36" t="s">
        <v>5777</v>
      </c>
      <c r="BE911" s="36" t="s">
        <v>5444</v>
      </c>
      <c r="BF911" t="s">
        <v>87</v>
      </c>
      <c r="BG911" s="39">
        <v>64973</v>
      </c>
      <c r="BH911" t="s">
        <v>53</v>
      </c>
      <c r="BI911" t="s">
        <v>221</v>
      </c>
      <c r="BJ911" s="5" t="s">
        <v>55</v>
      </c>
      <c r="BK911" t="s">
        <v>37</v>
      </c>
      <c r="BL911" t="s">
        <v>239</v>
      </c>
      <c r="BM911" t="s">
        <v>111</v>
      </c>
      <c r="BN911" t="s">
        <v>107</v>
      </c>
      <c r="BO911" t="s">
        <v>105</v>
      </c>
      <c r="BP911" s="4">
        <v>44188</v>
      </c>
      <c r="BQ911" s="5" t="s">
        <v>55</v>
      </c>
      <c r="BR911">
        <v>1234</v>
      </c>
      <c r="BS911" t="s">
        <v>176</v>
      </c>
      <c r="BT911">
        <v>30215</v>
      </c>
      <c r="BU911" t="s">
        <v>38</v>
      </c>
      <c r="BV911" t="s">
        <v>55</v>
      </c>
      <c r="BW911" s="5" t="s">
        <v>55</v>
      </c>
      <c r="BX911" s="22" t="s">
        <v>55</v>
      </c>
      <c r="BY911" s="5" t="s">
        <v>55</v>
      </c>
      <c r="BZ911" s="5" t="s">
        <v>55</v>
      </c>
      <c r="CA911" t="s">
        <v>37</v>
      </c>
      <c r="CB911" t="s">
        <v>37</v>
      </c>
      <c r="CC911" t="s">
        <v>55</v>
      </c>
    </row>
    <row r="912" spans="1:81" x14ac:dyDescent="0.2">
      <c r="A912" s="7" t="s">
        <v>37</v>
      </c>
      <c r="B912" t="s">
        <v>1175</v>
      </c>
      <c r="C912" t="s">
        <v>136</v>
      </c>
      <c r="D912" t="s">
        <v>166</v>
      </c>
      <c r="E912" t="str">
        <f t="shared" si="83"/>
        <v>Load Scenario 911 (Org#=1| Campus#=1, GiftType#=2, Fund#=1)</v>
      </c>
      <c r="F912" s="24" t="str">
        <f t="shared" si="84"/>
        <v>CampusName=Main Campus|GiftType=Donate| DonatePurchaseGoal=Donate|FundName= General Giving| CategoryName=</v>
      </c>
      <c r="G912" s="24" t="str">
        <f t="shared" si="85"/>
        <v>Load Scenario 911 (Org#=1| Campus#=1, GiftType#=2, Fund#=1) - Using 'Main Campus',  'Donate', using 'AmountCurrency' of '10', with a 'One-Time' transaction using a 'New Bank Account' payment type 'ach' with account 'NormalAccount' number '856667' Submit = 'Yes'</v>
      </c>
      <c r="H912" s="24" t="str">
        <f t="shared" si="86"/>
        <v>Environment= https://sg-dev-web.securegive.com/,  User= testing+911+load@securegive.com</v>
      </c>
      <c r="I912" s="34" t="s">
        <v>244</v>
      </c>
      <c r="J912" t="s">
        <v>272</v>
      </c>
      <c r="K912" s="34" t="s">
        <v>2668</v>
      </c>
      <c r="L912" t="s">
        <v>271</v>
      </c>
      <c r="M912" t="s">
        <v>55</v>
      </c>
      <c r="N912" t="s">
        <v>55</v>
      </c>
      <c r="O912" s="1" t="s">
        <v>92</v>
      </c>
      <c r="P912" t="s">
        <v>13</v>
      </c>
      <c r="Q912">
        <v>1</v>
      </c>
      <c r="R912" s="24">
        <v>1</v>
      </c>
      <c r="S912" s="7" t="s">
        <v>213</v>
      </c>
      <c r="T912" s="7">
        <v>2</v>
      </c>
      <c r="U912" s="7" t="s">
        <v>213</v>
      </c>
      <c r="V912" s="26" t="s">
        <v>55</v>
      </c>
      <c r="W912" s="22" t="s">
        <v>55</v>
      </c>
      <c r="X912" s="32" t="s">
        <v>55</v>
      </c>
      <c r="Y912" s="32" t="s">
        <v>55</v>
      </c>
      <c r="Z912" s="22" t="s">
        <v>55</v>
      </c>
      <c r="AA912" s="22" t="s">
        <v>55</v>
      </c>
      <c r="AB912" s="22" t="s">
        <v>55</v>
      </c>
      <c r="AC912" t="s">
        <v>60</v>
      </c>
      <c r="AD912">
        <v>1</v>
      </c>
      <c r="AF912" t="s">
        <v>24</v>
      </c>
      <c r="AG912">
        <v>10</v>
      </c>
      <c r="AH912" t="s">
        <v>17</v>
      </c>
      <c r="AI912" s="5" t="s">
        <v>55</v>
      </c>
      <c r="AJ912" s="5" t="s">
        <v>55</v>
      </c>
      <c r="AK912" s="32" t="s">
        <v>55</v>
      </c>
      <c r="AL912" s="22" t="s">
        <v>55</v>
      </c>
      <c r="AM912" s="32" t="s">
        <v>55</v>
      </c>
      <c r="AN912" s="32" t="s">
        <v>55</v>
      </c>
      <c r="AO912" s="22" t="str">
        <f t="shared" si="82"/>
        <v>One-Time gift on N/A basis charged on N/A Delayed start date of N/A ending on N/A</v>
      </c>
      <c r="AP912" t="s">
        <v>38</v>
      </c>
      <c r="AQ912" s="5" t="s">
        <v>64</v>
      </c>
      <c r="AR912" s="5" t="s">
        <v>181</v>
      </c>
      <c r="AS912" s="5" t="s">
        <v>64</v>
      </c>
      <c r="AT912" s="5"/>
      <c r="AU912" t="s">
        <v>38</v>
      </c>
      <c r="AV912" t="s">
        <v>38</v>
      </c>
      <c r="AW912" t="s">
        <v>38</v>
      </c>
      <c r="AX912" t="s">
        <v>90</v>
      </c>
      <c r="AY912" s="35" t="s">
        <v>3670</v>
      </c>
      <c r="AZ912" s="36" t="s">
        <v>3681</v>
      </c>
      <c r="BA912" s="36" t="s">
        <v>4604</v>
      </c>
      <c r="BB912" s="36" t="s">
        <v>6546</v>
      </c>
      <c r="BC912" s="37"/>
      <c r="BD912" s="36" t="s">
        <v>5438</v>
      </c>
      <c r="BE912" s="36" t="s">
        <v>5317</v>
      </c>
      <c r="BF912" t="s">
        <v>87</v>
      </c>
      <c r="BG912" s="39">
        <v>33733</v>
      </c>
      <c r="BH912" t="s">
        <v>126</v>
      </c>
      <c r="BI912" t="s">
        <v>221</v>
      </c>
      <c r="BJ912" s="5" t="s">
        <v>55</v>
      </c>
      <c r="BK912" s="5" t="s">
        <v>55</v>
      </c>
      <c r="BL912" t="s">
        <v>236</v>
      </c>
      <c r="BM912" t="s">
        <v>110</v>
      </c>
      <c r="BN912" t="s">
        <v>119</v>
      </c>
      <c r="BO912">
        <v>856667</v>
      </c>
      <c r="BP912" s="5" t="s">
        <v>55</v>
      </c>
      <c r="BQ912" s="5" t="s">
        <v>55</v>
      </c>
      <c r="BR912" s="5" t="s">
        <v>55</v>
      </c>
      <c r="BS912" s="5" t="s">
        <v>55</v>
      </c>
      <c r="BT912" s="5" t="s">
        <v>55</v>
      </c>
      <c r="BU912" s="5" t="s">
        <v>55</v>
      </c>
      <c r="BV912" t="s">
        <v>38</v>
      </c>
      <c r="BW912" t="s">
        <v>51</v>
      </c>
      <c r="BX912" s="6" t="s">
        <v>132</v>
      </c>
      <c r="BY912" t="s">
        <v>52</v>
      </c>
      <c r="BZ912" s="5" t="s">
        <v>131</v>
      </c>
      <c r="CA912" t="s">
        <v>38</v>
      </c>
      <c r="CB912" t="s">
        <v>37</v>
      </c>
      <c r="CC912" t="s">
        <v>215</v>
      </c>
    </row>
    <row r="913" spans="1:81" x14ac:dyDescent="0.2">
      <c r="A913" s="7" t="s">
        <v>37</v>
      </c>
      <c r="B913" t="s">
        <v>1176</v>
      </c>
      <c r="C913" t="s">
        <v>136</v>
      </c>
      <c r="D913" t="s">
        <v>166</v>
      </c>
      <c r="E913" t="str">
        <f t="shared" si="83"/>
        <v>Load Scenario 912 (Org#=1| Campus#=1, GiftType#=2, Fund#=1)</v>
      </c>
      <c r="F913" s="24" t="str">
        <f t="shared" si="84"/>
        <v>CampusName=Main Campus|GiftType=Donate| DonatePurchaseGoal=Donate|FundName= General Giving| CategoryName=</v>
      </c>
      <c r="G913" s="24" t="str">
        <f t="shared" si="85"/>
        <v>Load Scenario 912 (Org#=1| Campus#=1, GiftType#=2, Fund#=1) - Using 'Main Campus',  'Donate', using 'AmountCurrency' of '10', with a 'One-Time' transaction using a 'New Credit Card' payment type 'Visa' with account 'Visa_Personal' number '4111 1111 1111 1111' Submit = 'Yes'</v>
      </c>
      <c r="H913" s="24" t="str">
        <f t="shared" si="86"/>
        <v>Environment= https://sg-dev-web.securegive.com/,  User= testing+912+load@securegive.com</v>
      </c>
      <c r="I913" s="34" t="s">
        <v>244</v>
      </c>
      <c r="J913" t="s">
        <v>272</v>
      </c>
      <c r="K913" s="34" t="s">
        <v>2669</v>
      </c>
      <c r="L913" t="s">
        <v>271</v>
      </c>
      <c r="M913" t="s">
        <v>55</v>
      </c>
      <c r="N913" t="s">
        <v>55</v>
      </c>
      <c r="O913" s="1" t="s">
        <v>92</v>
      </c>
      <c r="P913" t="s">
        <v>13</v>
      </c>
      <c r="Q913">
        <v>1</v>
      </c>
      <c r="R913" s="24">
        <v>1</v>
      </c>
      <c r="S913" s="7" t="s">
        <v>213</v>
      </c>
      <c r="T913" s="7">
        <v>2</v>
      </c>
      <c r="U913" s="7" t="s">
        <v>213</v>
      </c>
      <c r="V913" s="26" t="s">
        <v>55</v>
      </c>
      <c r="W913" s="22" t="s">
        <v>55</v>
      </c>
      <c r="X913" s="32" t="s">
        <v>55</v>
      </c>
      <c r="Y913" s="32" t="s">
        <v>55</v>
      </c>
      <c r="Z913" s="22" t="s">
        <v>55</v>
      </c>
      <c r="AA913" s="22" t="s">
        <v>55</v>
      </c>
      <c r="AB913" s="22" t="s">
        <v>55</v>
      </c>
      <c r="AC913" t="s">
        <v>60</v>
      </c>
      <c r="AD913">
        <v>1</v>
      </c>
      <c r="AF913" t="s">
        <v>24</v>
      </c>
      <c r="AG913">
        <v>10</v>
      </c>
      <c r="AH913" t="s">
        <v>17</v>
      </c>
      <c r="AI913" s="5" t="s">
        <v>55</v>
      </c>
      <c r="AJ913" s="5" t="s">
        <v>55</v>
      </c>
      <c r="AK913" s="32" t="s">
        <v>55</v>
      </c>
      <c r="AL913" s="22" t="s">
        <v>55</v>
      </c>
      <c r="AM913" s="32" t="s">
        <v>55</v>
      </c>
      <c r="AN913" s="32" t="s">
        <v>55</v>
      </c>
      <c r="AO913" s="22" t="str">
        <f t="shared" si="82"/>
        <v>One-Time gift on N/A basis charged on N/A Delayed start date of N/A ending on N/A</v>
      </c>
      <c r="AP913" t="s">
        <v>38</v>
      </c>
      <c r="AQ913" s="5" t="s">
        <v>64</v>
      </c>
      <c r="AR913" s="5" t="s">
        <v>181</v>
      </c>
      <c r="AS913" s="5" t="s">
        <v>64</v>
      </c>
      <c r="AT913" s="5"/>
      <c r="AU913" t="s">
        <v>38</v>
      </c>
      <c r="AV913" t="s">
        <v>38</v>
      </c>
      <c r="AW913" t="s">
        <v>38</v>
      </c>
      <c r="AX913" t="s">
        <v>90</v>
      </c>
      <c r="AY913" s="35" t="s">
        <v>3450</v>
      </c>
      <c r="AZ913" s="36" t="s">
        <v>3523</v>
      </c>
      <c r="BA913" s="36" t="s">
        <v>4605</v>
      </c>
      <c r="BB913" s="36" t="s">
        <v>6547</v>
      </c>
      <c r="BC913" s="37"/>
      <c r="BD913" s="36" t="s">
        <v>5641</v>
      </c>
      <c r="BE913" s="36" t="s">
        <v>5217</v>
      </c>
      <c r="BF913" t="s">
        <v>87</v>
      </c>
      <c r="BG913" s="39">
        <v>99415</v>
      </c>
      <c r="BH913" t="s">
        <v>53</v>
      </c>
      <c r="BI913" t="s">
        <v>221</v>
      </c>
      <c r="BJ913" s="5" t="s">
        <v>55</v>
      </c>
      <c r="BK913" t="s">
        <v>37</v>
      </c>
      <c r="BL913" t="s">
        <v>237</v>
      </c>
      <c r="BM913" t="s">
        <v>111</v>
      </c>
      <c r="BN913" t="s">
        <v>121</v>
      </c>
      <c r="BO913" t="s">
        <v>98</v>
      </c>
      <c r="BP913" s="4">
        <v>44188</v>
      </c>
      <c r="BQ913">
        <v>123</v>
      </c>
      <c r="BR913" s="5" t="s">
        <v>55</v>
      </c>
      <c r="BS913" t="s">
        <v>50</v>
      </c>
      <c r="BT913">
        <v>30215</v>
      </c>
      <c r="BU913" t="s">
        <v>38</v>
      </c>
      <c r="BV913" t="s">
        <v>38</v>
      </c>
      <c r="BW913" s="5" t="s">
        <v>55</v>
      </c>
      <c r="BX913" s="22" t="s">
        <v>55</v>
      </c>
      <c r="BY913" s="5" t="s">
        <v>55</v>
      </c>
      <c r="BZ913" s="5" t="s">
        <v>55</v>
      </c>
      <c r="CA913" t="s">
        <v>37</v>
      </c>
      <c r="CB913" t="s">
        <v>37</v>
      </c>
      <c r="CC913" t="s">
        <v>55</v>
      </c>
    </row>
    <row r="914" spans="1:81" ht="17" customHeight="1" x14ac:dyDescent="0.2">
      <c r="A914" s="7" t="s">
        <v>37</v>
      </c>
      <c r="B914" t="s">
        <v>1177</v>
      </c>
      <c r="C914" t="s">
        <v>136</v>
      </c>
      <c r="D914" t="s">
        <v>166</v>
      </c>
      <c r="E914" t="str">
        <f t="shared" si="83"/>
        <v>Load Scenario 913 (Org#=1| Campus#=1, GiftType#=2, Fund#=1)</v>
      </c>
      <c r="F914" s="24" t="str">
        <f t="shared" si="84"/>
        <v>CampusName=Main Campus|GiftType=Donate| DonatePurchaseGoal=Donate|FundName= General Giving| CategoryName=</v>
      </c>
      <c r="G914" s="24" t="str">
        <f t="shared" si="85"/>
        <v>Load Scenario 913 (Org#=1| Campus#=1, GiftType#=2, Fund#=1) - Using 'Main Campus',  'Donate', using 'AmountCurrency' of '10', with a 'One-Time' transaction using a 'New Credit Card' payment type 'Visa' with account 'Visa_Corporate_Purchase' number '4055 0111 1111 1111' Submit = 'Yes'</v>
      </c>
      <c r="H914" s="24" t="str">
        <f t="shared" si="86"/>
        <v>Environment= https://sg-dev-web.securegive.com/,  User= testing+913+load@securegive.com</v>
      </c>
      <c r="I914" s="34" t="s">
        <v>244</v>
      </c>
      <c r="J914" t="s">
        <v>272</v>
      </c>
      <c r="K914" s="34" t="s">
        <v>2670</v>
      </c>
      <c r="L914" t="s">
        <v>271</v>
      </c>
      <c r="M914" t="s">
        <v>55</v>
      </c>
      <c r="N914" t="s">
        <v>55</v>
      </c>
      <c r="O914" s="1" t="s">
        <v>92</v>
      </c>
      <c r="P914" t="s">
        <v>13</v>
      </c>
      <c r="Q914">
        <v>1</v>
      </c>
      <c r="R914" s="24">
        <v>1</v>
      </c>
      <c r="S914" s="7" t="s">
        <v>213</v>
      </c>
      <c r="T914" s="7">
        <v>2</v>
      </c>
      <c r="U914" s="7" t="s">
        <v>213</v>
      </c>
      <c r="V914" s="26" t="s">
        <v>55</v>
      </c>
      <c r="W914" s="22" t="s">
        <v>55</v>
      </c>
      <c r="X914" s="32" t="s">
        <v>55</v>
      </c>
      <c r="Y914" s="32" t="s">
        <v>55</v>
      </c>
      <c r="Z914" s="22" t="s">
        <v>55</v>
      </c>
      <c r="AA914" s="22" t="s">
        <v>55</v>
      </c>
      <c r="AB914" s="22" t="s">
        <v>55</v>
      </c>
      <c r="AC914" t="s">
        <v>60</v>
      </c>
      <c r="AD914">
        <v>1</v>
      </c>
      <c r="AF914" t="s">
        <v>24</v>
      </c>
      <c r="AG914">
        <v>10</v>
      </c>
      <c r="AH914" t="s">
        <v>17</v>
      </c>
      <c r="AI914" s="5" t="s">
        <v>55</v>
      </c>
      <c r="AJ914" s="5" t="s">
        <v>55</v>
      </c>
      <c r="AK914" s="32" t="s">
        <v>55</v>
      </c>
      <c r="AL914" s="22" t="s">
        <v>55</v>
      </c>
      <c r="AM914" s="32" t="s">
        <v>55</v>
      </c>
      <c r="AN914" s="32" t="s">
        <v>55</v>
      </c>
      <c r="AO914" s="22" t="str">
        <f t="shared" si="82"/>
        <v>One-Time gift on N/A basis charged on N/A Delayed start date of N/A ending on N/A</v>
      </c>
      <c r="AP914" t="s">
        <v>38</v>
      </c>
      <c r="AQ914" s="5" t="s">
        <v>64</v>
      </c>
      <c r="AR914" s="5" t="s">
        <v>181</v>
      </c>
      <c r="AS914" s="5" t="s">
        <v>64</v>
      </c>
      <c r="AT914" s="5"/>
      <c r="AU914" t="s">
        <v>38</v>
      </c>
      <c r="AV914" t="s">
        <v>38</v>
      </c>
      <c r="AW914" t="s">
        <v>38</v>
      </c>
      <c r="AX914" t="s">
        <v>90</v>
      </c>
      <c r="AY914" s="35" t="s">
        <v>3411</v>
      </c>
      <c r="AZ914" s="36" t="s">
        <v>3640</v>
      </c>
      <c r="BA914" s="36" t="s">
        <v>4606</v>
      </c>
      <c r="BB914" s="36" t="s">
        <v>6548</v>
      </c>
      <c r="BC914" s="37"/>
      <c r="BD914" s="36" t="s">
        <v>5647</v>
      </c>
      <c r="BE914" s="36" t="s">
        <v>5332</v>
      </c>
      <c r="BF914" t="s">
        <v>87</v>
      </c>
      <c r="BG914" s="39">
        <v>57682</v>
      </c>
      <c r="BH914" t="s">
        <v>53</v>
      </c>
      <c r="BI914" t="s">
        <v>221</v>
      </c>
      <c r="BJ914" s="5" t="s">
        <v>55</v>
      </c>
      <c r="BK914" t="s">
        <v>37</v>
      </c>
      <c r="BL914" t="s">
        <v>237</v>
      </c>
      <c r="BM914" t="s">
        <v>111</v>
      </c>
      <c r="BN914" t="s">
        <v>106</v>
      </c>
      <c r="BO914" t="s">
        <v>100</v>
      </c>
      <c r="BP914" s="4">
        <v>44188</v>
      </c>
      <c r="BQ914">
        <v>123</v>
      </c>
      <c r="BR914" s="5" t="s">
        <v>55</v>
      </c>
      <c r="BS914" t="s">
        <v>172</v>
      </c>
      <c r="BT914">
        <v>30215</v>
      </c>
      <c r="BU914" t="s">
        <v>38</v>
      </c>
      <c r="BV914" t="s">
        <v>38</v>
      </c>
      <c r="BW914" s="5" t="s">
        <v>55</v>
      </c>
      <c r="BX914" s="22" t="s">
        <v>55</v>
      </c>
      <c r="BY914" s="5" t="s">
        <v>55</v>
      </c>
      <c r="BZ914" s="5" t="s">
        <v>55</v>
      </c>
      <c r="CA914" t="s">
        <v>37</v>
      </c>
      <c r="CB914" t="s">
        <v>37</v>
      </c>
      <c r="CC914" t="s">
        <v>55</v>
      </c>
    </row>
    <row r="915" spans="1:81" x14ac:dyDescent="0.2">
      <c r="A915" s="7" t="s">
        <v>37</v>
      </c>
      <c r="B915" t="s">
        <v>1178</v>
      </c>
      <c r="C915" t="s">
        <v>136</v>
      </c>
      <c r="D915" t="s">
        <v>166</v>
      </c>
      <c r="E915" t="str">
        <f t="shared" si="83"/>
        <v>Load Scenario 914 (Org#=1| Campus#=1, GiftType#=2, Fund#=1)</v>
      </c>
      <c r="F915" s="24" t="str">
        <f t="shared" si="84"/>
        <v>CampusName=Main Campus|GiftType=Donate| DonatePurchaseGoal=Donate|FundName= General Giving| CategoryName=</v>
      </c>
      <c r="G915" s="24" t="str">
        <f t="shared" si="85"/>
        <v>Load Scenario 914 (Org#=1| Campus#=1, GiftType#=2, Fund#=1) - Using 'Main Campus',  'Donate', using 'AmountCurrency' of '14', with a 'One-Time' transaction using a 'New Credit Card' payment type 'Visa' with account 'Mastercard_Personal' number '5454 5454 5454 5454' Submit = 'Yes'</v>
      </c>
      <c r="H915" s="24" t="str">
        <f t="shared" si="86"/>
        <v>Environment= https://sg-dev-web.securegive.com/,  User= testing+914+load@securegive.com</v>
      </c>
      <c r="I915" s="34" t="s">
        <v>244</v>
      </c>
      <c r="J915" t="s">
        <v>272</v>
      </c>
      <c r="K915" s="34" t="s">
        <v>2671</v>
      </c>
      <c r="L915" t="s">
        <v>271</v>
      </c>
      <c r="M915" t="s">
        <v>55</v>
      </c>
      <c r="N915" t="s">
        <v>55</v>
      </c>
      <c r="O915" s="1" t="s">
        <v>92</v>
      </c>
      <c r="P915" t="s">
        <v>13</v>
      </c>
      <c r="Q915">
        <v>1</v>
      </c>
      <c r="R915" s="24">
        <v>1</v>
      </c>
      <c r="S915" s="7" t="s">
        <v>213</v>
      </c>
      <c r="T915" s="7">
        <v>2</v>
      </c>
      <c r="U915" s="7" t="s">
        <v>213</v>
      </c>
      <c r="V915" s="26" t="s">
        <v>55</v>
      </c>
      <c r="W915" s="22" t="s">
        <v>55</v>
      </c>
      <c r="X915" s="32" t="s">
        <v>55</v>
      </c>
      <c r="Y915" s="32" t="s">
        <v>55</v>
      </c>
      <c r="Z915" s="22" t="s">
        <v>55</v>
      </c>
      <c r="AA915" s="22" t="s">
        <v>55</v>
      </c>
      <c r="AB915" s="22" t="s">
        <v>55</v>
      </c>
      <c r="AC915" t="s">
        <v>60</v>
      </c>
      <c r="AD915">
        <v>1</v>
      </c>
      <c r="AF915" t="s">
        <v>24</v>
      </c>
      <c r="AG915">
        <v>14</v>
      </c>
      <c r="AH915" t="s">
        <v>17</v>
      </c>
      <c r="AI915" s="5" t="s">
        <v>55</v>
      </c>
      <c r="AJ915" s="5" t="s">
        <v>55</v>
      </c>
      <c r="AK915" s="32" t="s">
        <v>55</v>
      </c>
      <c r="AL915" s="22" t="s">
        <v>55</v>
      </c>
      <c r="AM915" s="32" t="s">
        <v>55</v>
      </c>
      <c r="AN915" s="32" t="s">
        <v>55</v>
      </c>
      <c r="AO915" s="22" t="str">
        <f t="shared" si="82"/>
        <v>One-Time gift on N/A basis charged on N/A Delayed start date of N/A ending on N/A</v>
      </c>
      <c r="AP915" t="s">
        <v>38</v>
      </c>
      <c r="AQ915" s="5" t="s">
        <v>64</v>
      </c>
      <c r="AR915" s="5" t="s">
        <v>181</v>
      </c>
      <c r="AS915" s="5" t="s">
        <v>64</v>
      </c>
      <c r="AT915" s="5"/>
      <c r="AU915" t="s">
        <v>38</v>
      </c>
      <c r="AV915" t="s">
        <v>38</v>
      </c>
      <c r="AW915" t="s">
        <v>38</v>
      </c>
      <c r="AX915" t="s">
        <v>90</v>
      </c>
      <c r="AY915" s="35" t="s">
        <v>3608</v>
      </c>
      <c r="AZ915" s="36" t="s">
        <v>3597</v>
      </c>
      <c r="BA915" s="36" t="s">
        <v>4607</v>
      </c>
      <c r="BB915" s="36" t="s">
        <v>6549</v>
      </c>
      <c r="BC915" s="37"/>
      <c r="BD915" s="36" t="s">
        <v>5900</v>
      </c>
      <c r="BE915" s="36" t="s">
        <v>5248</v>
      </c>
      <c r="BF915" t="s">
        <v>87</v>
      </c>
      <c r="BG915" s="39">
        <v>33328</v>
      </c>
      <c r="BH915" t="s">
        <v>53</v>
      </c>
      <c r="BI915" t="s">
        <v>221</v>
      </c>
      <c r="BJ915" s="5" t="s">
        <v>55</v>
      </c>
      <c r="BK915" t="s">
        <v>37</v>
      </c>
      <c r="BL915" t="s">
        <v>237</v>
      </c>
      <c r="BM915" t="s">
        <v>111</v>
      </c>
      <c r="BN915" t="s">
        <v>122</v>
      </c>
      <c r="BO915" t="s">
        <v>101</v>
      </c>
      <c r="BP915" s="4">
        <v>44188</v>
      </c>
      <c r="BQ915">
        <v>123</v>
      </c>
      <c r="BR915" s="5" t="s">
        <v>55</v>
      </c>
      <c r="BS915" t="s">
        <v>173</v>
      </c>
      <c r="BT915">
        <v>30215</v>
      </c>
      <c r="BU915" t="s">
        <v>38</v>
      </c>
      <c r="BV915" t="s">
        <v>38</v>
      </c>
      <c r="BW915" s="5" t="s">
        <v>55</v>
      </c>
      <c r="BX915" s="22" t="s">
        <v>55</v>
      </c>
      <c r="BY915" s="5" t="s">
        <v>55</v>
      </c>
      <c r="BZ915" s="5" t="s">
        <v>55</v>
      </c>
      <c r="CA915" t="s">
        <v>38</v>
      </c>
      <c r="CB915" t="s">
        <v>37</v>
      </c>
      <c r="CC915" t="s">
        <v>55</v>
      </c>
    </row>
    <row r="916" spans="1:81" x14ac:dyDescent="0.2">
      <c r="A916" s="7" t="s">
        <v>37</v>
      </c>
      <c r="B916" t="s">
        <v>1179</v>
      </c>
      <c r="C916" t="s">
        <v>136</v>
      </c>
      <c r="D916" t="s">
        <v>166</v>
      </c>
      <c r="E916" t="str">
        <f t="shared" si="83"/>
        <v>Load Scenario 915 (Org#=1| Campus#=1, GiftType#=2, Fund#=1)</v>
      </c>
      <c r="F916" s="24" t="str">
        <f t="shared" si="84"/>
        <v>CampusName=Main Campus|GiftType=Donate| DonatePurchaseGoal=Donate|FundName= General Giving| CategoryName=</v>
      </c>
      <c r="G916" s="24" t="str">
        <f t="shared" si="85"/>
        <v>Load Scenario 915 (Org#=1| Campus#=1, GiftType#=2, Fund#=1) - Using 'Main Campus',  'Donate', using 'AmountCurrency' of '15', with a 'One-Time' transaction using a 'New Credit Card' payment type 'Mastercard' with account 'Mastercard_Corporate' number '5405 2222 2222 2226' Submit = 'Yes'</v>
      </c>
      <c r="H916" s="24" t="str">
        <f t="shared" si="86"/>
        <v>Environment= https://sg-dev-web.securegive.com/,  User= testing+915+load@securegive.com</v>
      </c>
      <c r="I916" s="34" t="s">
        <v>244</v>
      </c>
      <c r="J916" t="s">
        <v>272</v>
      </c>
      <c r="K916" s="34" t="s">
        <v>2672</v>
      </c>
      <c r="L916" t="s">
        <v>271</v>
      </c>
      <c r="M916" t="s">
        <v>55</v>
      </c>
      <c r="N916" t="s">
        <v>55</v>
      </c>
      <c r="O916" s="1" t="s">
        <v>92</v>
      </c>
      <c r="P916" t="s">
        <v>13</v>
      </c>
      <c r="Q916">
        <v>1</v>
      </c>
      <c r="R916" s="24">
        <v>1</v>
      </c>
      <c r="S916" s="7" t="s">
        <v>213</v>
      </c>
      <c r="T916" s="7">
        <v>2</v>
      </c>
      <c r="U916" s="7" t="s">
        <v>213</v>
      </c>
      <c r="V916" s="26" t="s">
        <v>55</v>
      </c>
      <c r="W916" s="22" t="s">
        <v>55</v>
      </c>
      <c r="X916" s="32" t="s">
        <v>55</v>
      </c>
      <c r="Y916" s="32" t="s">
        <v>55</v>
      </c>
      <c r="Z916" s="22" t="s">
        <v>55</v>
      </c>
      <c r="AA916" s="22" t="s">
        <v>55</v>
      </c>
      <c r="AB916" s="22" t="s">
        <v>55</v>
      </c>
      <c r="AC916" t="s">
        <v>60</v>
      </c>
      <c r="AD916">
        <v>1</v>
      </c>
      <c r="AF916" t="s">
        <v>24</v>
      </c>
      <c r="AG916">
        <v>15</v>
      </c>
      <c r="AH916" t="s">
        <v>17</v>
      </c>
      <c r="AI916" s="5" t="s">
        <v>55</v>
      </c>
      <c r="AJ916" s="5" t="s">
        <v>55</v>
      </c>
      <c r="AK916" s="32" t="s">
        <v>55</v>
      </c>
      <c r="AL916" s="22" t="s">
        <v>55</v>
      </c>
      <c r="AM916" s="32" t="s">
        <v>55</v>
      </c>
      <c r="AN916" s="32" t="s">
        <v>55</v>
      </c>
      <c r="AO916" s="22" t="str">
        <f t="shared" si="82"/>
        <v>One-Time gift on N/A basis charged on N/A Delayed start date of N/A ending on N/A</v>
      </c>
      <c r="AP916" t="s">
        <v>38</v>
      </c>
      <c r="AQ916" s="5" t="s">
        <v>64</v>
      </c>
      <c r="AR916" s="5" t="s">
        <v>181</v>
      </c>
      <c r="AS916" s="5" t="s">
        <v>64</v>
      </c>
      <c r="AT916" s="5"/>
      <c r="AU916" t="s">
        <v>38</v>
      </c>
      <c r="AV916" t="s">
        <v>38</v>
      </c>
      <c r="AW916" t="s">
        <v>38</v>
      </c>
      <c r="AX916" t="s">
        <v>90</v>
      </c>
      <c r="AY916" s="35" t="s">
        <v>74</v>
      </c>
      <c r="AZ916" s="36" t="s">
        <v>3359</v>
      </c>
      <c r="BA916" s="36" t="s">
        <v>4608</v>
      </c>
      <c r="BB916" s="36" t="s">
        <v>6550</v>
      </c>
      <c r="BC916" s="37"/>
      <c r="BD916" s="36" t="s">
        <v>6511</v>
      </c>
      <c r="BE916" s="36" t="s">
        <v>86</v>
      </c>
      <c r="BF916" t="s">
        <v>87</v>
      </c>
      <c r="BG916" s="39">
        <v>10229</v>
      </c>
      <c r="BH916" t="s">
        <v>53</v>
      </c>
      <c r="BI916" t="s">
        <v>221</v>
      </c>
      <c r="BJ916" s="5" t="s">
        <v>55</v>
      </c>
      <c r="BK916" t="s">
        <v>37</v>
      </c>
      <c r="BL916" t="s">
        <v>238</v>
      </c>
      <c r="BM916" t="s">
        <v>111</v>
      </c>
      <c r="BN916" t="s">
        <v>123</v>
      </c>
      <c r="BO916" t="s">
        <v>103</v>
      </c>
      <c r="BP916" s="4">
        <v>44188</v>
      </c>
      <c r="BQ916">
        <v>123</v>
      </c>
      <c r="BR916" s="5" t="s">
        <v>55</v>
      </c>
      <c r="BS916" t="s">
        <v>174</v>
      </c>
      <c r="BT916">
        <v>30215</v>
      </c>
      <c r="BU916" t="s">
        <v>38</v>
      </c>
      <c r="BV916" t="s">
        <v>38</v>
      </c>
      <c r="BW916" s="5" t="s">
        <v>55</v>
      </c>
      <c r="BX916" s="22" t="s">
        <v>55</v>
      </c>
      <c r="BY916" s="5" t="s">
        <v>55</v>
      </c>
      <c r="BZ916" s="5" t="s">
        <v>55</v>
      </c>
      <c r="CA916" t="s">
        <v>38</v>
      </c>
      <c r="CB916" t="s">
        <v>37</v>
      </c>
      <c r="CC916" t="s">
        <v>55</v>
      </c>
    </row>
    <row r="917" spans="1:81" x14ac:dyDescent="0.2">
      <c r="A917" s="7" t="s">
        <v>37</v>
      </c>
      <c r="B917" t="s">
        <v>1180</v>
      </c>
      <c r="C917" t="s">
        <v>136</v>
      </c>
      <c r="D917" t="s">
        <v>166</v>
      </c>
      <c r="E917" t="str">
        <f t="shared" si="83"/>
        <v>Load Scenario 916 (Org#=1| Campus#=1, GiftType#=2, Fund#=1)</v>
      </c>
      <c r="F917" s="24" t="str">
        <f t="shared" si="84"/>
        <v>CampusName=Main Campus|GiftType=Donate| DonatePurchaseGoal=Donate|FundName= General Giving| CategoryName=</v>
      </c>
      <c r="G917" s="24" t="str">
        <f t="shared" si="85"/>
        <v>Load Scenario 916 (Org#=1| Campus#=1, GiftType#=2, Fund#=1) - Using 'Main Campus',  'Donate', using 'AmountCurrency' of '16', with a 'One-Time' transaction using a 'New Credit Card' payment type 'Discover' with account 'Discover' number '6011 0009 9550 0000' Submit = 'Yes'</v>
      </c>
      <c r="H917" s="24" t="str">
        <f t="shared" si="86"/>
        <v>Environment= https://sg-dev-web.securegive.com/,  User= testing+916+load@securegive.com</v>
      </c>
      <c r="I917" s="34" t="s">
        <v>244</v>
      </c>
      <c r="J917" t="s">
        <v>272</v>
      </c>
      <c r="K917" s="34" t="s">
        <v>2673</v>
      </c>
      <c r="L917" t="s">
        <v>271</v>
      </c>
      <c r="M917" t="s">
        <v>55</v>
      </c>
      <c r="N917" t="s">
        <v>55</v>
      </c>
      <c r="O917" s="1" t="s">
        <v>92</v>
      </c>
      <c r="P917" t="s">
        <v>13</v>
      </c>
      <c r="Q917">
        <v>1</v>
      </c>
      <c r="R917" s="24">
        <v>1</v>
      </c>
      <c r="S917" s="7" t="s">
        <v>213</v>
      </c>
      <c r="T917" s="7">
        <v>2</v>
      </c>
      <c r="U917" s="7" t="s">
        <v>213</v>
      </c>
      <c r="V917" s="26" t="s">
        <v>55</v>
      </c>
      <c r="W917" s="22" t="s">
        <v>55</v>
      </c>
      <c r="X917" s="32" t="s">
        <v>55</v>
      </c>
      <c r="Y917" s="32" t="s">
        <v>55</v>
      </c>
      <c r="Z917" s="22" t="s">
        <v>55</v>
      </c>
      <c r="AA917" s="22" t="s">
        <v>55</v>
      </c>
      <c r="AB917" s="22" t="s">
        <v>55</v>
      </c>
      <c r="AC917" t="s">
        <v>60</v>
      </c>
      <c r="AD917">
        <v>1</v>
      </c>
      <c r="AF917" t="s">
        <v>24</v>
      </c>
      <c r="AG917">
        <v>16</v>
      </c>
      <c r="AH917" t="s">
        <v>17</v>
      </c>
      <c r="AI917" s="5" t="s">
        <v>55</v>
      </c>
      <c r="AJ917" s="5" t="s">
        <v>55</v>
      </c>
      <c r="AK917" s="32" t="s">
        <v>55</v>
      </c>
      <c r="AL917" s="22" t="s">
        <v>55</v>
      </c>
      <c r="AM917" s="32" t="s">
        <v>55</v>
      </c>
      <c r="AN917" s="32" t="s">
        <v>55</v>
      </c>
      <c r="AO917" s="22" t="str">
        <f t="shared" si="82"/>
        <v>One-Time gift on N/A basis charged on N/A Delayed start date of N/A ending on N/A</v>
      </c>
      <c r="AP917" t="s">
        <v>38</v>
      </c>
      <c r="AQ917" s="5" t="s">
        <v>64</v>
      </c>
      <c r="AR917" s="5" t="s">
        <v>181</v>
      </c>
      <c r="AS917" s="5" t="s">
        <v>64</v>
      </c>
      <c r="AT917" s="5"/>
      <c r="AU917" t="s">
        <v>38</v>
      </c>
      <c r="AV917" t="s">
        <v>38</v>
      </c>
      <c r="AW917" t="s">
        <v>38</v>
      </c>
      <c r="AX917" t="s">
        <v>90</v>
      </c>
      <c r="AY917" s="35" t="s">
        <v>3643</v>
      </c>
      <c r="AZ917" s="36" t="s">
        <v>3517</v>
      </c>
      <c r="BA917" s="36" t="s">
        <v>4609</v>
      </c>
      <c r="BB917" s="36" t="s">
        <v>6551</v>
      </c>
      <c r="BC917" s="37"/>
      <c r="BD917" s="36" t="s">
        <v>5748</v>
      </c>
      <c r="BE917" s="36" t="s">
        <v>5340</v>
      </c>
      <c r="BF917" t="s">
        <v>87</v>
      </c>
      <c r="BG917" s="39">
        <v>41848</v>
      </c>
      <c r="BH917" t="s">
        <v>53</v>
      </c>
      <c r="BI917" t="s">
        <v>221</v>
      </c>
      <c r="BJ917" s="5" t="s">
        <v>55</v>
      </c>
      <c r="BK917" t="s">
        <v>37</v>
      </c>
      <c r="BL917" t="s">
        <v>96</v>
      </c>
      <c r="BM917" t="s">
        <v>111</v>
      </c>
      <c r="BN917" t="s">
        <v>96</v>
      </c>
      <c r="BO917" t="s">
        <v>104</v>
      </c>
      <c r="BP917" s="4">
        <v>44188</v>
      </c>
      <c r="BQ917">
        <v>123</v>
      </c>
      <c r="BR917" s="5" t="s">
        <v>55</v>
      </c>
      <c r="BS917" t="s">
        <v>175</v>
      </c>
      <c r="BT917">
        <v>30215</v>
      </c>
      <c r="BU917" t="s">
        <v>38</v>
      </c>
      <c r="BV917" t="s">
        <v>38</v>
      </c>
      <c r="BW917" s="5" t="s">
        <v>55</v>
      </c>
      <c r="BX917" s="22" t="s">
        <v>55</v>
      </c>
      <c r="BY917" s="5" t="s">
        <v>55</v>
      </c>
      <c r="BZ917" s="5" t="s">
        <v>55</v>
      </c>
      <c r="CA917" t="s">
        <v>37</v>
      </c>
      <c r="CB917" t="s">
        <v>37</v>
      </c>
      <c r="CC917" t="s">
        <v>55</v>
      </c>
    </row>
    <row r="918" spans="1:81" x14ac:dyDescent="0.2">
      <c r="A918" s="7" t="s">
        <v>37</v>
      </c>
      <c r="B918" t="s">
        <v>1181</v>
      </c>
      <c r="C918" t="s">
        <v>136</v>
      </c>
      <c r="D918" t="s">
        <v>166</v>
      </c>
      <c r="E918" t="str">
        <f t="shared" si="83"/>
        <v>Load Scenario 917 (Org#=1| Campus#=1, GiftType#=2, Fund#=1)</v>
      </c>
      <c r="F918" s="24" t="str">
        <f t="shared" si="84"/>
        <v>CampusName=Main Campus|GiftType=Donate| DonatePurchaseGoal=Donate|FundName= General Giving| CategoryName=</v>
      </c>
      <c r="G918" s="24" t="str">
        <f t="shared" si="85"/>
        <v>Load Scenario 917 (Org#=1| Campus#=1, GiftType#=2, Fund#=1) - Using 'Main Campus',  'Donate', using 'AmountCurrency' of '10', with a 'One-Time' transaction using a 'New Credit Card' payment type 'Amex' with account 'American_Express' number '3714 496353 98431' Submit = 'Yes'</v>
      </c>
      <c r="H918" s="24" t="str">
        <f t="shared" si="86"/>
        <v>Environment= https://sg-dev-web.securegive.com/,  User= testing+917+load@securegive.com</v>
      </c>
      <c r="I918" s="34" t="s">
        <v>244</v>
      </c>
      <c r="J918" t="s">
        <v>272</v>
      </c>
      <c r="K918" s="34" t="s">
        <v>2674</v>
      </c>
      <c r="L918" t="s">
        <v>271</v>
      </c>
      <c r="M918" t="s">
        <v>55</v>
      </c>
      <c r="N918" t="s">
        <v>55</v>
      </c>
      <c r="O918" s="1" t="s">
        <v>92</v>
      </c>
      <c r="P918" t="s">
        <v>13</v>
      </c>
      <c r="Q918">
        <v>1</v>
      </c>
      <c r="R918" s="24">
        <v>1</v>
      </c>
      <c r="S918" s="7" t="s">
        <v>213</v>
      </c>
      <c r="T918" s="7">
        <v>2</v>
      </c>
      <c r="U918" s="7" t="s">
        <v>213</v>
      </c>
      <c r="V918" s="26" t="s">
        <v>55</v>
      </c>
      <c r="W918" s="22" t="s">
        <v>55</v>
      </c>
      <c r="X918" s="32" t="s">
        <v>55</v>
      </c>
      <c r="Y918" s="32" t="s">
        <v>55</v>
      </c>
      <c r="Z918" s="22" t="s">
        <v>55</v>
      </c>
      <c r="AA918" s="22" t="s">
        <v>55</v>
      </c>
      <c r="AB918" s="22" t="s">
        <v>55</v>
      </c>
      <c r="AC918" t="s">
        <v>60</v>
      </c>
      <c r="AD918">
        <v>1</v>
      </c>
      <c r="AF918" t="s">
        <v>24</v>
      </c>
      <c r="AG918">
        <v>10</v>
      </c>
      <c r="AH918" t="s">
        <v>17</v>
      </c>
      <c r="AI918" s="5" t="s">
        <v>55</v>
      </c>
      <c r="AJ918" s="5" t="s">
        <v>55</v>
      </c>
      <c r="AK918" s="32" t="s">
        <v>55</v>
      </c>
      <c r="AL918" s="22" t="s">
        <v>55</v>
      </c>
      <c r="AM918" s="32" t="s">
        <v>55</v>
      </c>
      <c r="AN918" s="32" t="s">
        <v>55</v>
      </c>
      <c r="AO918" s="22" t="str">
        <f t="shared" si="82"/>
        <v>One-Time gift on N/A basis charged on N/A Delayed start date of N/A ending on N/A</v>
      </c>
      <c r="AP918" t="s">
        <v>38</v>
      </c>
      <c r="AQ918" s="5" t="s">
        <v>64</v>
      </c>
      <c r="AR918" s="5" t="s">
        <v>181</v>
      </c>
      <c r="AS918" s="5" t="s">
        <v>64</v>
      </c>
      <c r="AT918" s="5"/>
      <c r="AU918" t="s">
        <v>38</v>
      </c>
      <c r="AV918" t="s">
        <v>38</v>
      </c>
      <c r="AW918" t="s">
        <v>38</v>
      </c>
      <c r="AX918" t="s">
        <v>90</v>
      </c>
      <c r="AY918" s="35" t="s">
        <v>3384</v>
      </c>
      <c r="AZ918" s="36" t="s">
        <v>3298</v>
      </c>
      <c r="BA918" s="36" t="s">
        <v>4610</v>
      </c>
      <c r="BB918" s="36" t="s">
        <v>6552</v>
      </c>
      <c r="BC918" s="37"/>
      <c r="BD918" s="36" t="s">
        <v>5432</v>
      </c>
      <c r="BE918" s="36" t="s">
        <v>5206</v>
      </c>
      <c r="BF918" t="s">
        <v>87</v>
      </c>
      <c r="BG918" s="39">
        <v>53963</v>
      </c>
      <c r="BH918" t="s">
        <v>53</v>
      </c>
      <c r="BI918" t="s">
        <v>221</v>
      </c>
      <c r="BJ918" s="5" t="s">
        <v>55</v>
      </c>
      <c r="BK918" t="s">
        <v>37</v>
      </c>
      <c r="BL918" t="s">
        <v>239</v>
      </c>
      <c r="BM918" t="s">
        <v>111</v>
      </c>
      <c r="BN918" t="s">
        <v>107</v>
      </c>
      <c r="BO918" t="s">
        <v>105</v>
      </c>
      <c r="BP918" s="4">
        <v>44188</v>
      </c>
      <c r="BQ918" s="5" t="s">
        <v>55</v>
      </c>
      <c r="BR918">
        <v>1234</v>
      </c>
      <c r="BS918" t="s">
        <v>176</v>
      </c>
      <c r="BT918">
        <v>30215</v>
      </c>
      <c r="BU918" t="s">
        <v>38</v>
      </c>
      <c r="BV918" t="s">
        <v>55</v>
      </c>
      <c r="BW918" s="5" t="s">
        <v>55</v>
      </c>
      <c r="BX918" s="22" t="s">
        <v>55</v>
      </c>
      <c r="BY918" s="5" t="s">
        <v>55</v>
      </c>
      <c r="BZ918" s="5" t="s">
        <v>55</v>
      </c>
      <c r="CA918" t="s">
        <v>37</v>
      </c>
      <c r="CB918" t="s">
        <v>37</v>
      </c>
      <c r="CC918" t="s">
        <v>55</v>
      </c>
    </row>
    <row r="919" spans="1:81" x14ac:dyDescent="0.2">
      <c r="A919" s="7" t="s">
        <v>37</v>
      </c>
      <c r="B919" t="s">
        <v>1182</v>
      </c>
      <c r="C919" t="s">
        <v>136</v>
      </c>
      <c r="D919" t="s">
        <v>166</v>
      </c>
      <c r="E919" t="str">
        <f t="shared" si="83"/>
        <v>Load Scenario 918 (Org#=1| Campus#=1, GiftType#=2, Fund#=1)</v>
      </c>
      <c r="F919" s="24" t="str">
        <f t="shared" si="84"/>
        <v>CampusName=Main Campus|GiftType=Donate| DonatePurchaseGoal=Donate|FundName= General Giving| CategoryName=</v>
      </c>
      <c r="G919" s="24" t="str">
        <f t="shared" si="85"/>
        <v>Load Scenario 918 (Org#=1| Campus#=1, GiftType#=2, Fund#=1) - Using 'Main Campus',  'Donate', using 'AmountCurrency' of '10', with a 'One-Time' transaction using a 'New Bank Account' payment type 'ach' with account 'NormalAccount' number '856667' Submit = 'Yes'</v>
      </c>
      <c r="H919" s="24" t="str">
        <f t="shared" si="86"/>
        <v>Environment= https://sg-dev-web.securegive.com/,  User= testing+918+load@securegive.com</v>
      </c>
      <c r="I919" s="34" t="s">
        <v>244</v>
      </c>
      <c r="J919" t="s">
        <v>272</v>
      </c>
      <c r="K919" s="34" t="s">
        <v>2675</v>
      </c>
      <c r="L919" t="s">
        <v>271</v>
      </c>
      <c r="M919" t="s">
        <v>55</v>
      </c>
      <c r="N919" t="s">
        <v>55</v>
      </c>
      <c r="O919" s="1" t="s">
        <v>92</v>
      </c>
      <c r="P919" t="s">
        <v>13</v>
      </c>
      <c r="Q919">
        <v>1</v>
      </c>
      <c r="R919" s="24">
        <v>1</v>
      </c>
      <c r="S919" s="7" t="s">
        <v>213</v>
      </c>
      <c r="T919" s="7">
        <v>2</v>
      </c>
      <c r="U919" s="7" t="s">
        <v>213</v>
      </c>
      <c r="V919" s="26" t="s">
        <v>55</v>
      </c>
      <c r="W919" s="22" t="s">
        <v>55</v>
      </c>
      <c r="X919" s="32" t="s">
        <v>55</v>
      </c>
      <c r="Y919" s="32" t="s">
        <v>55</v>
      </c>
      <c r="Z919" s="22" t="s">
        <v>55</v>
      </c>
      <c r="AA919" s="22" t="s">
        <v>55</v>
      </c>
      <c r="AB919" s="22" t="s">
        <v>55</v>
      </c>
      <c r="AC919" t="s">
        <v>60</v>
      </c>
      <c r="AD919">
        <v>1</v>
      </c>
      <c r="AF919" t="s">
        <v>24</v>
      </c>
      <c r="AG919">
        <v>10</v>
      </c>
      <c r="AH919" t="s">
        <v>17</v>
      </c>
      <c r="AI919" s="5" t="s">
        <v>55</v>
      </c>
      <c r="AJ919" s="5" t="s">
        <v>55</v>
      </c>
      <c r="AK919" s="32" t="s">
        <v>55</v>
      </c>
      <c r="AL919" s="22" t="s">
        <v>55</v>
      </c>
      <c r="AM919" s="32" t="s">
        <v>55</v>
      </c>
      <c r="AN919" s="32" t="s">
        <v>55</v>
      </c>
      <c r="AO919" s="22" t="str">
        <f t="shared" si="82"/>
        <v>One-Time gift on N/A basis charged on N/A Delayed start date of N/A ending on N/A</v>
      </c>
      <c r="AP919" t="s">
        <v>38</v>
      </c>
      <c r="AQ919" s="5" t="s">
        <v>64</v>
      </c>
      <c r="AR919" s="5" t="s">
        <v>181</v>
      </c>
      <c r="AS919" s="5" t="s">
        <v>64</v>
      </c>
      <c r="AT919" s="5"/>
      <c r="AU919" t="s">
        <v>38</v>
      </c>
      <c r="AV919" t="s">
        <v>38</v>
      </c>
      <c r="AW919" t="s">
        <v>38</v>
      </c>
      <c r="AX919" t="s">
        <v>90</v>
      </c>
      <c r="AY919" s="35" t="s">
        <v>3601</v>
      </c>
      <c r="AZ919" s="36" t="s">
        <v>3684</v>
      </c>
      <c r="BA919" s="36" t="s">
        <v>4611</v>
      </c>
      <c r="BB919" s="36" t="s">
        <v>6553</v>
      </c>
      <c r="BC919" s="37"/>
      <c r="BD919" s="36" t="s">
        <v>6344</v>
      </c>
      <c r="BE919" s="36" t="s">
        <v>5195</v>
      </c>
      <c r="BF919" t="s">
        <v>87</v>
      </c>
      <c r="BG919" s="39">
        <v>20587</v>
      </c>
      <c r="BH919" t="s">
        <v>126</v>
      </c>
      <c r="BI919" t="s">
        <v>221</v>
      </c>
      <c r="BJ919" s="5" t="s">
        <v>55</v>
      </c>
      <c r="BK919" s="5" t="s">
        <v>55</v>
      </c>
      <c r="BL919" t="s">
        <v>236</v>
      </c>
      <c r="BM919" t="s">
        <v>110</v>
      </c>
      <c r="BN919" t="s">
        <v>119</v>
      </c>
      <c r="BO919">
        <v>856667</v>
      </c>
      <c r="BP919" s="5" t="s">
        <v>55</v>
      </c>
      <c r="BQ919" s="5" t="s">
        <v>55</v>
      </c>
      <c r="BR919" s="5" t="s">
        <v>55</v>
      </c>
      <c r="BS919" s="5" t="s">
        <v>55</v>
      </c>
      <c r="BT919" s="5" t="s">
        <v>55</v>
      </c>
      <c r="BU919" s="5" t="s">
        <v>55</v>
      </c>
      <c r="BV919" t="s">
        <v>38</v>
      </c>
      <c r="BW919" t="s">
        <v>51</v>
      </c>
      <c r="BX919" s="6" t="s">
        <v>132</v>
      </c>
      <c r="BY919" t="s">
        <v>52</v>
      </c>
      <c r="BZ919" s="5" t="s">
        <v>131</v>
      </c>
      <c r="CA919" t="s">
        <v>38</v>
      </c>
      <c r="CB919" t="s">
        <v>37</v>
      </c>
      <c r="CC919" t="s">
        <v>215</v>
      </c>
    </row>
    <row r="920" spans="1:81" x14ac:dyDescent="0.2">
      <c r="A920" s="7" t="s">
        <v>37</v>
      </c>
      <c r="B920" t="s">
        <v>1183</v>
      </c>
      <c r="C920" t="s">
        <v>136</v>
      </c>
      <c r="D920" t="s">
        <v>166</v>
      </c>
      <c r="E920" t="str">
        <f t="shared" si="83"/>
        <v>Load Scenario 919 (Org#=1| Campus#=1, GiftType#=2, Fund#=1)</v>
      </c>
      <c r="F920" s="24" t="str">
        <f t="shared" si="84"/>
        <v>CampusName=Main Campus|GiftType=Donate| DonatePurchaseGoal=Donate|FundName= General Giving| CategoryName=</v>
      </c>
      <c r="G920" s="24" t="str">
        <f t="shared" si="85"/>
        <v>Load Scenario 919 (Org#=1| Campus#=1, GiftType#=2, Fund#=1) - Using 'Main Campus',  'Donate', using 'AmountCurrency' of '10', with a 'One-Time' transaction using a 'New Credit Card' payment type 'Visa' with account 'Visa_Personal' number '4111 1111 1111 1111' Submit = 'Yes'</v>
      </c>
      <c r="H920" s="24" t="str">
        <f t="shared" si="86"/>
        <v>Environment= https://sg-dev-web.securegive.com/,  User= testing+919+load@securegive.com</v>
      </c>
      <c r="I920" s="34" t="s">
        <v>244</v>
      </c>
      <c r="J920" t="s">
        <v>272</v>
      </c>
      <c r="K920" s="34" t="s">
        <v>2676</v>
      </c>
      <c r="L920" t="s">
        <v>271</v>
      </c>
      <c r="M920" t="s">
        <v>55</v>
      </c>
      <c r="N920" t="s">
        <v>55</v>
      </c>
      <c r="O920" s="1" t="s">
        <v>92</v>
      </c>
      <c r="P920" t="s">
        <v>13</v>
      </c>
      <c r="Q920">
        <v>1</v>
      </c>
      <c r="R920" s="24">
        <v>1</v>
      </c>
      <c r="S920" s="7" t="s">
        <v>213</v>
      </c>
      <c r="T920" s="7">
        <v>2</v>
      </c>
      <c r="U920" s="7" t="s">
        <v>213</v>
      </c>
      <c r="V920" s="26" t="s">
        <v>55</v>
      </c>
      <c r="W920" s="22" t="s">
        <v>55</v>
      </c>
      <c r="X920" s="32" t="s">
        <v>55</v>
      </c>
      <c r="Y920" s="32" t="s">
        <v>55</v>
      </c>
      <c r="Z920" s="22" t="s">
        <v>55</v>
      </c>
      <c r="AA920" s="22" t="s">
        <v>55</v>
      </c>
      <c r="AB920" s="22" t="s">
        <v>55</v>
      </c>
      <c r="AC920" t="s">
        <v>60</v>
      </c>
      <c r="AD920">
        <v>1</v>
      </c>
      <c r="AF920" t="s">
        <v>24</v>
      </c>
      <c r="AG920">
        <v>10</v>
      </c>
      <c r="AH920" t="s">
        <v>17</v>
      </c>
      <c r="AI920" s="5" t="s">
        <v>55</v>
      </c>
      <c r="AJ920" s="5" t="s">
        <v>55</v>
      </c>
      <c r="AK920" s="32" t="s">
        <v>55</v>
      </c>
      <c r="AL920" s="22" t="s">
        <v>55</v>
      </c>
      <c r="AM920" s="32" t="s">
        <v>55</v>
      </c>
      <c r="AN920" s="32" t="s">
        <v>55</v>
      </c>
      <c r="AO920" s="22" t="str">
        <f t="shared" si="82"/>
        <v>One-Time gift on N/A basis charged on N/A Delayed start date of N/A ending on N/A</v>
      </c>
      <c r="AP920" t="s">
        <v>38</v>
      </c>
      <c r="AQ920" s="5" t="s">
        <v>64</v>
      </c>
      <c r="AR920" s="5" t="s">
        <v>181</v>
      </c>
      <c r="AS920" s="5" t="s">
        <v>64</v>
      </c>
      <c r="AT920" s="5"/>
      <c r="AU920" t="s">
        <v>38</v>
      </c>
      <c r="AV920" t="s">
        <v>38</v>
      </c>
      <c r="AW920" t="s">
        <v>38</v>
      </c>
      <c r="AX920" t="s">
        <v>90</v>
      </c>
      <c r="AY920" s="35" t="s">
        <v>3548</v>
      </c>
      <c r="AZ920" s="36" t="s">
        <v>3271</v>
      </c>
      <c r="BA920" s="36" t="s">
        <v>4612</v>
      </c>
      <c r="BB920" s="36" t="s">
        <v>6554</v>
      </c>
      <c r="BC920" s="37"/>
      <c r="BD920" s="36" t="s">
        <v>5694</v>
      </c>
      <c r="BE920" s="36" t="s">
        <v>5420</v>
      </c>
      <c r="BF920" t="s">
        <v>87</v>
      </c>
      <c r="BG920" s="39">
        <v>70133</v>
      </c>
      <c r="BH920" t="s">
        <v>53</v>
      </c>
      <c r="BI920" t="s">
        <v>221</v>
      </c>
      <c r="BJ920" s="5" t="s">
        <v>55</v>
      </c>
      <c r="BK920" t="s">
        <v>37</v>
      </c>
      <c r="BL920" t="s">
        <v>237</v>
      </c>
      <c r="BM920" t="s">
        <v>111</v>
      </c>
      <c r="BN920" t="s">
        <v>121</v>
      </c>
      <c r="BO920" t="s">
        <v>98</v>
      </c>
      <c r="BP920" s="4">
        <v>44188</v>
      </c>
      <c r="BQ920">
        <v>123</v>
      </c>
      <c r="BR920" s="5" t="s">
        <v>55</v>
      </c>
      <c r="BS920" t="s">
        <v>50</v>
      </c>
      <c r="BT920">
        <v>30215</v>
      </c>
      <c r="BU920" t="s">
        <v>38</v>
      </c>
      <c r="BV920" t="s">
        <v>38</v>
      </c>
      <c r="BW920" s="5" t="s">
        <v>55</v>
      </c>
      <c r="BX920" s="22" t="s">
        <v>55</v>
      </c>
      <c r="BY920" s="5" t="s">
        <v>55</v>
      </c>
      <c r="BZ920" s="5" t="s">
        <v>55</v>
      </c>
      <c r="CA920" t="s">
        <v>37</v>
      </c>
      <c r="CB920" t="s">
        <v>37</v>
      </c>
      <c r="CC920" t="s">
        <v>55</v>
      </c>
    </row>
    <row r="921" spans="1:81" ht="17" customHeight="1" x14ac:dyDescent="0.2">
      <c r="A921" s="7" t="s">
        <v>37</v>
      </c>
      <c r="B921" t="s">
        <v>1184</v>
      </c>
      <c r="C921" t="s">
        <v>136</v>
      </c>
      <c r="D921" t="s">
        <v>166</v>
      </c>
      <c r="E921" t="str">
        <f t="shared" si="83"/>
        <v>Load Scenario 920 (Org#=1| Campus#=1, GiftType#=2, Fund#=1)</v>
      </c>
      <c r="F921" s="24" t="str">
        <f t="shared" si="84"/>
        <v>CampusName=Main Campus|GiftType=Donate| DonatePurchaseGoal=Donate|FundName= General Giving| CategoryName=</v>
      </c>
      <c r="G921" s="24" t="str">
        <f t="shared" si="85"/>
        <v>Load Scenario 920 (Org#=1| Campus#=1, GiftType#=2, Fund#=1) - Using 'Main Campus',  'Donate', using 'AmountCurrency' of '10', with a 'One-Time' transaction using a 'New Credit Card' payment type 'Visa' with account 'Visa_Corporate_Purchase' number '4055 0111 1111 1111' Submit = 'Yes'</v>
      </c>
      <c r="H921" s="24" t="str">
        <f t="shared" si="86"/>
        <v>Environment= https://sg-dev-web.securegive.com/,  User= testing+920+load@securegive.com</v>
      </c>
      <c r="I921" s="34" t="s">
        <v>244</v>
      </c>
      <c r="J921" t="s">
        <v>272</v>
      </c>
      <c r="K921" s="34" t="s">
        <v>2677</v>
      </c>
      <c r="L921" t="s">
        <v>271</v>
      </c>
      <c r="M921" t="s">
        <v>55</v>
      </c>
      <c r="N921" t="s">
        <v>55</v>
      </c>
      <c r="O921" s="1" t="s">
        <v>92</v>
      </c>
      <c r="P921" t="s">
        <v>13</v>
      </c>
      <c r="Q921">
        <v>1</v>
      </c>
      <c r="R921" s="24">
        <v>1</v>
      </c>
      <c r="S921" s="7" t="s">
        <v>213</v>
      </c>
      <c r="T921" s="7">
        <v>2</v>
      </c>
      <c r="U921" s="7" t="s">
        <v>213</v>
      </c>
      <c r="V921" s="26" t="s">
        <v>55</v>
      </c>
      <c r="W921" s="22" t="s">
        <v>55</v>
      </c>
      <c r="X921" s="32" t="s">
        <v>55</v>
      </c>
      <c r="Y921" s="32" t="s">
        <v>55</v>
      </c>
      <c r="Z921" s="22" t="s">
        <v>55</v>
      </c>
      <c r="AA921" s="22" t="s">
        <v>55</v>
      </c>
      <c r="AB921" s="22" t="s">
        <v>55</v>
      </c>
      <c r="AC921" t="s">
        <v>60</v>
      </c>
      <c r="AD921">
        <v>1</v>
      </c>
      <c r="AF921" t="s">
        <v>24</v>
      </c>
      <c r="AG921">
        <v>10</v>
      </c>
      <c r="AH921" t="s">
        <v>17</v>
      </c>
      <c r="AI921" s="5" t="s">
        <v>55</v>
      </c>
      <c r="AJ921" s="5" t="s">
        <v>55</v>
      </c>
      <c r="AK921" s="32" t="s">
        <v>55</v>
      </c>
      <c r="AL921" s="22" t="s">
        <v>55</v>
      </c>
      <c r="AM921" s="32" t="s">
        <v>55</v>
      </c>
      <c r="AN921" s="32" t="s">
        <v>55</v>
      </c>
      <c r="AO921" s="22" t="str">
        <f t="shared" si="82"/>
        <v>One-Time gift on N/A basis charged on N/A Delayed start date of N/A ending on N/A</v>
      </c>
      <c r="AP921" t="s">
        <v>38</v>
      </c>
      <c r="AQ921" s="5" t="s">
        <v>64</v>
      </c>
      <c r="AR921" s="5" t="s">
        <v>181</v>
      </c>
      <c r="AS921" s="5" t="s">
        <v>64</v>
      </c>
      <c r="AT921" s="5"/>
      <c r="AU921" t="s">
        <v>38</v>
      </c>
      <c r="AV921" t="s">
        <v>38</v>
      </c>
      <c r="AW921" t="s">
        <v>38</v>
      </c>
      <c r="AX921" t="s">
        <v>90</v>
      </c>
      <c r="AY921" s="35" t="s">
        <v>3295</v>
      </c>
      <c r="AZ921" s="36" t="s">
        <v>3651</v>
      </c>
      <c r="BA921" s="36" t="s">
        <v>4613</v>
      </c>
      <c r="BB921" s="36" t="s">
        <v>6555</v>
      </c>
      <c r="BC921" s="37"/>
      <c r="BD921" s="36" t="s">
        <v>6024</v>
      </c>
      <c r="BE921" s="36" t="s">
        <v>5280</v>
      </c>
      <c r="BF921" t="s">
        <v>87</v>
      </c>
      <c r="BG921" s="39">
        <v>12998</v>
      </c>
      <c r="BH921" t="s">
        <v>53</v>
      </c>
      <c r="BI921" t="s">
        <v>221</v>
      </c>
      <c r="BJ921" s="5" t="s">
        <v>55</v>
      </c>
      <c r="BK921" t="s">
        <v>37</v>
      </c>
      <c r="BL921" t="s">
        <v>237</v>
      </c>
      <c r="BM921" t="s">
        <v>111</v>
      </c>
      <c r="BN921" t="s">
        <v>106</v>
      </c>
      <c r="BO921" t="s">
        <v>100</v>
      </c>
      <c r="BP921" s="4">
        <v>44188</v>
      </c>
      <c r="BQ921">
        <v>123</v>
      </c>
      <c r="BR921" s="5" t="s">
        <v>55</v>
      </c>
      <c r="BS921" t="s">
        <v>172</v>
      </c>
      <c r="BT921">
        <v>30215</v>
      </c>
      <c r="BU921" t="s">
        <v>38</v>
      </c>
      <c r="BV921" t="s">
        <v>38</v>
      </c>
      <c r="BW921" s="5" t="s">
        <v>55</v>
      </c>
      <c r="BX921" s="22" t="s">
        <v>55</v>
      </c>
      <c r="BY921" s="5" t="s">
        <v>55</v>
      </c>
      <c r="BZ921" s="5" t="s">
        <v>55</v>
      </c>
      <c r="CA921" t="s">
        <v>37</v>
      </c>
      <c r="CB921" t="s">
        <v>37</v>
      </c>
      <c r="CC921" t="s">
        <v>55</v>
      </c>
    </row>
    <row r="922" spans="1:81" x14ac:dyDescent="0.2">
      <c r="A922" s="7" t="s">
        <v>37</v>
      </c>
      <c r="B922" t="s">
        <v>1185</v>
      </c>
      <c r="C922" t="s">
        <v>136</v>
      </c>
      <c r="D922" t="s">
        <v>166</v>
      </c>
      <c r="E922" t="str">
        <f t="shared" si="83"/>
        <v>Load Scenario 921 (Org#=1| Campus#=1, GiftType#=2, Fund#=1)</v>
      </c>
      <c r="F922" s="24" t="str">
        <f t="shared" si="84"/>
        <v>CampusName=Main Campus|GiftType=Donate| DonatePurchaseGoal=Donate|FundName= General Giving| CategoryName=</v>
      </c>
      <c r="G922" s="24" t="str">
        <f t="shared" si="85"/>
        <v>Load Scenario 921 (Org#=1| Campus#=1, GiftType#=2, Fund#=1) - Using 'Main Campus',  'Donate', using 'AmountCurrency' of '14', with a 'One-Time' transaction using a 'New Credit Card' payment type 'Visa' with account 'Mastercard_Personal' number '5454 5454 5454 5454' Submit = 'Yes'</v>
      </c>
      <c r="H922" s="24" t="str">
        <f t="shared" si="86"/>
        <v>Environment= https://sg-dev-web.securegive.com/,  User= testing+921+load@securegive.com</v>
      </c>
      <c r="I922" s="34" t="s">
        <v>244</v>
      </c>
      <c r="J922" t="s">
        <v>272</v>
      </c>
      <c r="K922" s="34" t="s">
        <v>2678</v>
      </c>
      <c r="L922" t="s">
        <v>271</v>
      </c>
      <c r="M922" t="s">
        <v>55</v>
      </c>
      <c r="N922" t="s">
        <v>55</v>
      </c>
      <c r="O922" s="1" t="s">
        <v>92</v>
      </c>
      <c r="P922" t="s">
        <v>13</v>
      </c>
      <c r="Q922">
        <v>1</v>
      </c>
      <c r="R922" s="24">
        <v>1</v>
      </c>
      <c r="S922" s="7" t="s">
        <v>213</v>
      </c>
      <c r="T922" s="7">
        <v>2</v>
      </c>
      <c r="U922" s="7" t="s">
        <v>213</v>
      </c>
      <c r="V922" s="26" t="s">
        <v>55</v>
      </c>
      <c r="W922" s="22" t="s">
        <v>55</v>
      </c>
      <c r="X922" s="32" t="s">
        <v>55</v>
      </c>
      <c r="Y922" s="32" t="s">
        <v>55</v>
      </c>
      <c r="Z922" s="22" t="s">
        <v>55</v>
      </c>
      <c r="AA922" s="22" t="s">
        <v>55</v>
      </c>
      <c r="AB922" s="22" t="s">
        <v>55</v>
      </c>
      <c r="AC922" t="s">
        <v>60</v>
      </c>
      <c r="AD922">
        <v>1</v>
      </c>
      <c r="AF922" t="s">
        <v>24</v>
      </c>
      <c r="AG922">
        <v>14</v>
      </c>
      <c r="AH922" t="s">
        <v>17</v>
      </c>
      <c r="AI922" s="5" t="s">
        <v>55</v>
      </c>
      <c r="AJ922" s="5" t="s">
        <v>55</v>
      </c>
      <c r="AK922" s="32" t="s">
        <v>55</v>
      </c>
      <c r="AL922" s="22" t="s">
        <v>55</v>
      </c>
      <c r="AM922" s="32" t="s">
        <v>55</v>
      </c>
      <c r="AN922" s="32" t="s">
        <v>55</v>
      </c>
      <c r="AO922" s="22" t="str">
        <f t="shared" si="82"/>
        <v>One-Time gift on N/A basis charged on N/A Delayed start date of N/A ending on N/A</v>
      </c>
      <c r="AP922" t="s">
        <v>38</v>
      </c>
      <c r="AQ922" s="5" t="s">
        <v>64</v>
      </c>
      <c r="AR922" s="5" t="s">
        <v>181</v>
      </c>
      <c r="AS922" s="5" t="s">
        <v>64</v>
      </c>
      <c r="AT922" s="5"/>
      <c r="AU922" t="s">
        <v>38</v>
      </c>
      <c r="AV922" t="s">
        <v>38</v>
      </c>
      <c r="AW922" t="s">
        <v>38</v>
      </c>
      <c r="AX922" t="s">
        <v>90</v>
      </c>
      <c r="AY922" s="35" t="s">
        <v>3504</v>
      </c>
      <c r="AZ922" s="36" t="s">
        <v>3289</v>
      </c>
      <c r="BA922" s="36" t="s">
        <v>4614</v>
      </c>
      <c r="BB922" s="36" t="s">
        <v>6556</v>
      </c>
      <c r="BC922" s="37"/>
      <c r="BD922" s="36" t="s">
        <v>5779</v>
      </c>
      <c r="BE922" s="36" t="s">
        <v>5259</v>
      </c>
      <c r="BF922" t="s">
        <v>87</v>
      </c>
      <c r="BG922" s="39">
        <v>44265</v>
      </c>
      <c r="BH922" t="s">
        <v>53</v>
      </c>
      <c r="BI922" t="s">
        <v>221</v>
      </c>
      <c r="BJ922" s="5" t="s">
        <v>55</v>
      </c>
      <c r="BK922" t="s">
        <v>37</v>
      </c>
      <c r="BL922" t="s">
        <v>237</v>
      </c>
      <c r="BM922" t="s">
        <v>111</v>
      </c>
      <c r="BN922" t="s">
        <v>122</v>
      </c>
      <c r="BO922" t="s">
        <v>101</v>
      </c>
      <c r="BP922" s="4">
        <v>44188</v>
      </c>
      <c r="BQ922">
        <v>123</v>
      </c>
      <c r="BR922" s="5" t="s">
        <v>55</v>
      </c>
      <c r="BS922" t="s">
        <v>173</v>
      </c>
      <c r="BT922">
        <v>30215</v>
      </c>
      <c r="BU922" t="s">
        <v>38</v>
      </c>
      <c r="BV922" t="s">
        <v>38</v>
      </c>
      <c r="BW922" s="5" t="s">
        <v>55</v>
      </c>
      <c r="BX922" s="22" t="s">
        <v>55</v>
      </c>
      <c r="BY922" s="5" t="s">
        <v>55</v>
      </c>
      <c r="BZ922" s="5" t="s">
        <v>55</v>
      </c>
      <c r="CA922" t="s">
        <v>38</v>
      </c>
      <c r="CB922" t="s">
        <v>37</v>
      </c>
      <c r="CC922" t="s">
        <v>55</v>
      </c>
    </row>
    <row r="923" spans="1:81" x14ac:dyDescent="0.2">
      <c r="A923" s="7" t="s">
        <v>37</v>
      </c>
      <c r="B923" t="s">
        <v>1186</v>
      </c>
      <c r="C923" t="s">
        <v>136</v>
      </c>
      <c r="D923" t="s">
        <v>166</v>
      </c>
      <c r="E923" t="str">
        <f t="shared" si="83"/>
        <v>Load Scenario 922 (Org#=1| Campus#=1, GiftType#=2, Fund#=1)</v>
      </c>
      <c r="F923" s="24" t="str">
        <f t="shared" si="84"/>
        <v>CampusName=Main Campus|GiftType=Donate| DonatePurchaseGoal=Donate|FundName= General Giving| CategoryName=</v>
      </c>
      <c r="G923" s="24" t="str">
        <f t="shared" si="85"/>
        <v>Load Scenario 922 (Org#=1| Campus#=1, GiftType#=2, Fund#=1) - Using 'Main Campus',  'Donate', using 'AmountCurrency' of '15', with a 'One-Time' transaction using a 'New Credit Card' payment type 'Mastercard' with account 'Mastercard_Corporate' number '5405 2222 2222 2226' Submit = 'Yes'</v>
      </c>
      <c r="H923" s="24" t="str">
        <f t="shared" si="86"/>
        <v>Environment= https://sg-dev-web.securegive.com/,  User= testing+922+load@securegive.com</v>
      </c>
      <c r="I923" s="34" t="s">
        <v>244</v>
      </c>
      <c r="J923" t="s">
        <v>272</v>
      </c>
      <c r="K923" s="34" t="s">
        <v>2679</v>
      </c>
      <c r="L923" t="s">
        <v>271</v>
      </c>
      <c r="M923" t="s">
        <v>55</v>
      </c>
      <c r="N923" t="s">
        <v>55</v>
      </c>
      <c r="O923" s="1" t="s">
        <v>92</v>
      </c>
      <c r="P923" t="s">
        <v>13</v>
      </c>
      <c r="Q923">
        <v>1</v>
      </c>
      <c r="R923" s="24">
        <v>1</v>
      </c>
      <c r="S923" s="7" t="s">
        <v>213</v>
      </c>
      <c r="T923" s="7">
        <v>2</v>
      </c>
      <c r="U923" s="7" t="s">
        <v>213</v>
      </c>
      <c r="V923" s="26" t="s">
        <v>55</v>
      </c>
      <c r="W923" s="22" t="s">
        <v>55</v>
      </c>
      <c r="X923" s="32" t="s">
        <v>55</v>
      </c>
      <c r="Y923" s="32" t="s">
        <v>55</v>
      </c>
      <c r="Z923" s="22" t="s">
        <v>55</v>
      </c>
      <c r="AA923" s="22" t="s">
        <v>55</v>
      </c>
      <c r="AB923" s="22" t="s">
        <v>55</v>
      </c>
      <c r="AC923" t="s">
        <v>60</v>
      </c>
      <c r="AD923">
        <v>1</v>
      </c>
      <c r="AF923" t="s">
        <v>24</v>
      </c>
      <c r="AG923">
        <v>15</v>
      </c>
      <c r="AH923" t="s">
        <v>17</v>
      </c>
      <c r="AI923" s="5" t="s">
        <v>55</v>
      </c>
      <c r="AJ923" s="5" t="s">
        <v>55</v>
      </c>
      <c r="AK923" s="32" t="s">
        <v>55</v>
      </c>
      <c r="AL923" s="22" t="s">
        <v>55</v>
      </c>
      <c r="AM923" s="32" t="s">
        <v>55</v>
      </c>
      <c r="AN923" s="32" t="s">
        <v>55</v>
      </c>
      <c r="AO923" s="22" t="str">
        <f t="shared" si="82"/>
        <v>One-Time gift on N/A basis charged on N/A Delayed start date of N/A ending on N/A</v>
      </c>
      <c r="AP923" t="s">
        <v>38</v>
      </c>
      <c r="AQ923" s="5" t="s">
        <v>64</v>
      </c>
      <c r="AR923" s="5" t="s">
        <v>181</v>
      </c>
      <c r="AS923" s="5" t="s">
        <v>64</v>
      </c>
      <c r="AT923" s="5"/>
      <c r="AU923" t="s">
        <v>38</v>
      </c>
      <c r="AV923" t="s">
        <v>38</v>
      </c>
      <c r="AW923" t="s">
        <v>38</v>
      </c>
      <c r="AX923" t="s">
        <v>90</v>
      </c>
      <c r="AY923" s="35" t="s">
        <v>3601</v>
      </c>
      <c r="AZ923" s="36" t="s">
        <v>3552</v>
      </c>
      <c r="BA923" s="36" t="s">
        <v>4615</v>
      </c>
      <c r="BB923" s="36" t="s">
        <v>6557</v>
      </c>
      <c r="BC923" s="37"/>
      <c r="BD923" s="36" t="s">
        <v>5813</v>
      </c>
      <c r="BE923" s="36" t="s">
        <v>5429</v>
      </c>
      <c r="BF923" t="s">
        <v>87</v>
      </c>
      <c r="BG923" s="39">
        <v>77548</v>
      </c>
      <c r="BH923" t="s">
        <v>53</v>
      </c>
      <c r="BI923" t="s">
        <v>221</v>
      </c>
      <c r="BJ923" s="5" t="s">
        <v>55</v>
      </c>
      <c r="BK923" t="s">
        <v>37</v>
      </c>
      <c r="BL923" t="s">
        <v>238</v>
      </c>
      <c r="BM923" t="s">
        <v>111</v>
      </c>
      <c r="BN923" t="s">
        <v>123</v>
      </c>
      <c r="BO923" t="s">
        <v>103</v>
      </c>
      <c r="BP923" s="4">
        <v>44188</v>
      </c>
      <c r="BQ923">
        <v>123</v>
      </c>
      <c r="BR923" s="5" t="s">
        <v>55</v>
      </c>
      <c r="BS923" t="s">
        <v>174</v>
      </c>
      <c r="BT923">
        <v>30215</v>
      </c>
      <c r="BU923" t="s">
        <v>38</v>
      </c>
      <c r="BV923" t="s">
        <v>38</v>
      </c>
      <c r="BW923" s="5" t="s">
        <v>55</v>
      </c>
      <c r="BX923" s="22" t="s">
        <v>55</v>
      </c>
      <c r="BY923" s="5" t="s">
        <v>55</v>
      </c>
      <c r="BZ923" s="5" t="s">
        <v>55</v>
      </c>
      <c r="CA923" t="s">
        <v>38</v>
      </c>
      <c r="CB923" t="s">
        <v>37</v>
      </c>
      <c r="CC923" t="s">
        <v>55</v>
      </c>
    </row>
    <row r="924" spans="1:81" x14ac:dyDescent="0.2">
      <c r="A924" s="7" t="s">
        <v>37</v>
      </c>
      <c r="B924" t="s">
        <v>1187</v>
      </c>
      <c r="C924" t="s">
        <v>136</v>
      </c>
      <c r="D924" t="s">
        <v>166</v>
      </c>
      <c r="E924" t="str">
        <f t="shared" si="83"/>
        <v>Load Scenario 923 (Org#=1| Campus#=1, GiftType#=2, Fund#=1)</v>
      </c>
      <c r="F924" s="24" t="str">
        <f t="shared" si="84"/>
        <v>CampusName=Main Campus|GiftType=Donate| DonatePurchaseGoal=Donate|FundName= General Giving| CategoryName=</v>
      </c>
      <c r="G924" s="24" t="str">
        <f t="shared" si="85"/>
        <v>Load Scenario 923 (Org#=1| Campus#=1, GiftType#=2, Fund#=1) - Using 'Main Campus',  'Donate', using 'AmountCurrency' of '16', with a 'One-Time' transaction using a 'New Credit Card' payment type 'Discover' with account 'Discover' number '6011 0009 9550 0000' Submit = 'Yes'</v>
      </c>
      <c r="H924" s="24" t="str">
        <f t="shared" si="86"/>
        <v>Environment= https://sg-dev-web.securegive.com/,  User= testing+923+load@securegive.com</v>
      </c>
      <c r="I924" s="34" t="s">
        <v>244</v>
      </c>
      <c r="J924" t="s">
        <v>272</v>
      </c>
      <c r="K924" s="34" t="s">
        <v>2680</v>
      </c>
      <c r="L924" t="s">
        <v>271</v>
      </c>
      <c r="M924" t="s">
        <v>55</v>
      </c>
      <c r="N924" t="s">
        <v>55</v>
      </c>
      <c r="O924" s="1" t="s">
        <v>92</v>
      </c>
      <c r="P924" t="s">
        <v>13</v>
      </c>
      <c r="Q924">
        <v>1</v>
      </c>
      <c r="R924" s="24">
        <v>1</v>
      </c>
      <c r="S924" s="7" t="s">
        <v>213</v>
      </c>
      <c r="T924" s="7">
        <v>2</v>
      </c>
      <c r="U924" s="7" t="s">
        <v>213</v>
      </c>
      <c r="V924" s="26" t="s">
        <v>55</v>
      </c>
      <c r="W924" s="22" t="s">
        <v>55</v>
      </c>
      <c r="X924" s="32" t="s">
        <v>55</v>
      </c>
      <c r="Y924" s="32" t="s">
        <v>55</v>
      </c>
      <c r="Z924" s="22" t="s">
        <v>55</v>
      </c>
      <c r="AA924" s="22" t="s">
        <v>55</v>
      </c>
      <c r="AB924" s="22" t="s">
        <v>55</v>
      </c>
      <c r="AC924" t="s">
        <v>60</v>
      </c>
      <c r="AD924">
        <v>1</v>
      </c>
      <c r="AF924" t="s">
        <v>24</v>
      </c>
      <c r="AG924">
        <v>16</v>
      </c>
      <c r="AH924" t="s">
        <v>17</v>
      </c>
      <c r="AI924" s="5" t="s">
        <v>55</v>
      </c>
      <c r="AJ924" s="5" t="s">
        <v>55</v>
      </c>
      <c r="AK924" s="32" t="s">
        <v>55</v>
      </c>
      <c r="AL924" s="22" t="s">
        <v>55</v>
      </c>
      <c r="AM924" s="32" t="s">
        <v>55</v>
      </c>
      <c r="AN924" s="32" t="s">
        <v>55</v>
      </c>
      <c r="AO924" s="22" t="str">
        <f t="shared" si="82"/>
        <v>One-Time gift on N/A basis charged on N/A Delayed start date of N/A ending on N/A</v>
      </c>
      <c r="AP924" t="s">
        <v>38</v>
      </c>
      <c r="AQ924" s="5" t="s">
        <v>64</v>
      </c>
      <c r="AR924" s="5" t="s">
        <v>181</v>
      </c>
      <c r="AS924" s="5" t="s">
        <v>64</v>
      </c>
      <c r="AT924" s="5"/>
      <c r="AU924" t="s">
        <v>38</v>
      </c>
      <c r="AV924" t="s">
        <v>38</v>
      </c>
      <c r="AW924" t="s">
        <v>38</v>
      </c>
      <c r="AX924" t="s">
        <v>90</v>
      </c>
      <c r="AY924" s="35" t="s">
        <v>3390</v>
      </c>
      <c r="AZ924" s="36" t="s">
        <v>3529</v>
      </c>
      <c r="BA924" s="36" t="s">
        <v>4616</v>
      </c>
      <c r="BB924" s="36" t="s">
        <v>6558</v>
      </c>
      <c r="BC924" s="37"/>
      <c r="BD924" s="36" t="s">
        <v>6170</v>
      </c>
      <c r="BE924" s="36" t="s">
        <v>5248</v>
      </c>
      <c r="BF924" t="s">
        <v>87</v>
      </c>
      <c r="BG924" s="39">
        <v>33596</v>
      </c>
      <c r="BH924" t="s">
        <v>53</v>
      </c>
      <c r="BI924" t="s">
        <v>221</v>
      </c>
      <c r="BJ924" s="5" t="s">
        <v>55</v>
      </c>
      <c r="BK924" t="s">
        <v>37</v>
      </c>
      <c r="BL924" t="s">
        <v>96</v>
      </c>
      <c r="BM924" t="s">
        <v>111</v>
      </c>
      <c r="BN924" t="s">
        <v>96</v>
      </c>
      <c r="BO924" t="s">
        <v>104</v>
      </c>
      <c r="BP924" s="4">
        <v>44188</v>
      </c>
      <c r="BQ924">
        <v>123</v>
      </c>
      <c r="BR924" s="5" t="s">
        <v>55</v>
      </c>
      <c r="BS924" t="s">
        <v>175</v>
      </c>
      <c r="BT924">
        <v>30215</v>
      </c>
      <c r="BU924" t="s">
        <v>38</v>
      </c>
      <c r="BV924" t="s">
        <v>38</v>
      </c>
      <c r="BW924" s="5" t="s">
        <v>55</v>
      </c>
      <c r="BX924" s="22" t="s">
        <v>55</v>
      </c>
      <c r="BY924" s="5" t="s">
        <v>55</v>
      </c>
      <c r="BZ924" s="5" t="s">
        <v>55</v>
      </c>
      <c r="CA924" t="s">
        <v>37</v>
      </c>
      <c r="CB924" t="s">
        <v>37</v>
      </c>
      <c r="CC924" t="s">
        <v>55</v>
      </c>
    </row>
    <row r="925" spans="1:81" x14ac:dyDescent="0.2">
      <c r="A925" s="7" t="s">
        <v>37</v>
      </c>
      <c r="B925" t="s">
        <v>1188</v>
      </c>
      <c r="C925" t="s">
        <v>136</v>
      </c>
      <c r="D925" t="s">
        <v>166</v>
      </c>
      <c r="E925" t="str">
        <f t="shared" si="83"/>
        <v>Load Scenario 924 (Org#=1| Campus#=1, GiftType#=2, Fund#=1)</v>
      </c>
      <c r="F925" s="24" t="str">
        <f t="shared" si="84"/>
        <v>CampusName=Main Campus|GiftType=Donate| DonatePurchaseGoal=Donate|FundName= General Giving| CategoryName=</v>
      </c>
      <c r="G925" s="24" t="str">
        <f t="shared" si="85"/>
        <v>Load Scenario 924 (Org#=1| Campus#=1, GiftType#=2, Fund#=1) - Using 'Main Campus',  'Donate', using 'AmountCurrency' of '10', with a 'One-Time' transaction using a 'New Credit Card' payment type 'Amex' with account 'American_Express' number '3714 496353 98431' Submit = 'Yes'</v>
      </c>
      <c r="H925" s="24" t="str">
        <f t="shared" si="86"/>
        <v>Environment= https://sg-dev-web.securegive.com/,  User= testing+924+load@securegive.com</v>
      </c>
      <c r="I925" s="34" t="s">
        <v>244</v>
      </c>
      <c r="J925" t="s">
        <v>272</v>
      </c>
      <c r="K925" s="34" t="s">
        <v>2681</v>
      </c>
      <c r="L925" t="s">
        <v>271</v>
      </c>
      <c r="M925" t="s">
        <v>55</v>
      </c>
      <c r="N925" t="s">
        <v>55</v>
      </c>
      <c r="O925" s="1" t="s">
        <v>92</v>
      </c>
      <c r="P925" t="s">
        <v>13</v>
      </c>
      <c r="Q925">
        <v>1</v>
      </c>
      <c r="R925" s="24">
        <v>1</v>
      </c>
      <c r="S925" s="7" t="s">
        <v>213</v>
      </c>
      <c r="T925" s="7">
        <v>2</v>
      </c>
      <c r="U925" s="7" t="s">
        <v>213</v>
      </c>
      <c r="V925" s="26" t="s">
        <v>55</v>
      </c>
      <c r="W925" s="22" t="s">
        <v>55</v>
      </c>
      <c r="X925" s="32" t="s">
        <v>55</v>
      </c>
      <c r="Y925" s="32" t="s">
        <v>55</v>
      </c>
      <c r="Z925" s="22" t="s">
        <v>55</v>
      </c>
      <c r="AA925" s="22" t="s">
        <v>55</v>
      </c>
      <c r="AB925" s="22" t="s">
        <v>55</v>
      </c>
      <c r="AC925" t="s">
        <v>60</v>
      </c>
      <c r="AD925">
        <v>1</v>
      </c>
      <c r="AF925" t="s">
        <v>24</v>
      </c>
      <c r="AG925">
        <v>10</v>
      </c>
      <c r="AH925" t="s">
        <v>17</v>
      </c>
      <c r="AI925" s="5" t="s">
        <v>55</v>
      </c>
      <c r="AJ925" s="5" t="s">
        <v>55</v>
      </c>
      <c r="AK925" s="32" t="s">
        <v>55</v>
      </c>
      <c r="AL925" s="22" t="s">
        <v>55</v>
      </c>
      <c r="AM925" s="32" t="s">
        <v>55</v>
      </c>
      <c r="AN925" s="32" t="s">
        <v>55</v>
      </c>
      <c r="AO925" s="22" t="str">
        <f t="shared" si="82"/>
        <v>One-Time gift on N/A basis charged on N/A Delayed start date of N/A ending on N/A</v>
      </c>
      <c r="AP925" t="s">
        <v>38</v>
      </c>
      <c r="AQ925" s="5" t="s">
        <v>64</v>
      </c>
      <c r="AR925" s="5" t="s">
        <v>181</v>
      </c>
      <c r="AS925" s="5" t="s">
        <v>64</v>
      </c>
      <c r="AT925" s="5"/>
      <c r="AU925" t="s">
        <v>38</v>
      </c>
      <c r="AV925" t="s">
        <v>38</v>
      </c>
      <c r="AW925" t="s">
        <v>38</v>
      </c>
      <c r="AX925" t="s">
        <v>90</v>
      </c>
      <c r="AY925" s="35" t="s">
        <v>3375</v>
      </c>
      <c r="AZ925" s="36" t="s">
        <v>3416</v>
      </c>
      <c r="BA925" s="36" t="s">
        <v>4617</v>
      </c>
      <c r="BB925" s="36" t="s">
        <v>6559</v>
      </c>
      <c r="BC925" s="37"/>
      <c r="BD925" s="36" t="s">
        <v>5235</v>
      </c>
      <c r="BE925" s="36" t="s">
        <v>5248</v>
      </c>
      <c r="BF925" t="s">
        <v>87</v>
      </c>
      <c r="BG925" s="39">
        <v>86694</v>
      </c>
      <c r="BH925" t="s">
        <v>53</v>
      </c>
      <c r="BI925" t="s">
        <v>221</v>
      </c>
      <c r="BJ925" s="5" t="s">
        <v>55</v>
      </c>
      <c r="BK925" t="s">
        <v>37</v>
      </c>
      <c r="BL925" t="s">
        <v>239</v>
      </c>
      <c r="BM925" t="s">
        <v>111</v>
      </c>
      <c r="BN925" t="s">
        <v>107</v>
      </c>
      <c r="BO925" t="s">
        <v>105</v>
      </c>
      <c r="BP925" s="4">
        <v>44188</v>
      </c>
      <c r="BQ925" s="5" t="s">
        <v>55</v>
      </c>
      <c r="BR925">
        <v>1234</v>
      </c>
      <c r="BS925" t="s">
        <v>176</v>
      </c>
      <c r="BT925">
        <v>30215</v>
      </c>
      <c r="BU925" t="s">
        <v>38</v>
      </c>
      <c r="BV925" t="s">
        <v>55</v>
      </c>
      <c r="BW925" s="5" t="s">
        <v>55</v>
      </c>
      <c r="BX925" s="22" t="s">
        <v>55</v>
      </c>
      <c r="BY925" s="5" t="s">
        <v>55</v>
      </c>
      <c r="BZ925" s="5" t="s">
        <v>55</v>
      </c>
      <c r="CA925" t="s">
        <v>37</v>
      </c>
      <c r="CB925" t="s">
        <v>37</v>
      </c>
      <c r="CC925" t="s">
        <v>55</v>
      </c>
    </row>
    <row r="926" spans="1:81" x14ac:dyDescent="0.2">
      <c r="A926" s="7" t="s">
        <v>37</v>
      </c>
      <c r="B926" t="s">
        <v>1189</v>
      </c>
      <c r="C926" t="s">
        <v>136</v>
      </c>
      <c r="D926" t="s">
        <v>166</v>
      </c>
      <c r="E926" t="str">
        <f t="shared" si="83"/>
        <v>Load Scenario 925 (Org#=1| Campus#=1, GiftType#=2, Fund#=1)</v>
      </c>
      <c r="F926" s="24" t="str">
        <f t="shared" si="84"/>
        <v>CampusName=Main Campus|GiftType=Donate| DonatePurchaseGoal=Donate|FundName= General Giving| CategoryName=</v>
      </c>
      <c r="G926" s="24" t="str">
        <f t="shared" si="85"/>
        <v>Load Scenario 925 (Org#=1| Campus#=1, GiftType#=2, Fund#=1) - Using 'Main Campus',  'Donate', using 'AmountCurrency' of '10', with a 'One-Time' transaction using a 'New Bank Account' payment type 'ach' with account 'NormalAccount' number '856667' Submit = 'Yes'</v>
      </c>
      <c r="H926" s="24" t="str">
        <f t="shared" si="86"/>
        <v>Environment= https://sg-dev-web.securegive.com/,  User= testing+925+load@securegive.com</v>
      </c>
      <c r="I926" s="34" t="s">
        <v>244</v>
      </c>
      <c r="J926" t="s">
        <v>272</v>
      </c>
      <c r="K926" s="34" t="s">
        <v>2682</v>
      </c>
      <c r="L926" t="s">
        <v>271</v>
      </c>
      <c r="M926" t="s">
        <v>55</v>
      </c>
      <c r="N926" t="s">
        <v>55</v>
      </c>
      <c r="O926" s="1" t="s">
        <v>92</v>
      </c>
      <c r="P926" t="s">
        <v>13</v>
      </c>
      <c r="Q926">
        <v>1</v>
      </c>
      <c r="R926" s="24">
        <v>1</v>
      </c>
      <c r="S926" s="7" t="s">
        <v>213</v>
      </c>
      <c r="T926" s="7">
        <v>2</v>
      </c>
      <c r="U926" s="7" t="s">
        <v>213</v>
      </c>
      <c r="V926" s="26" t="s">
        <v>55</v>
      </c>
      <c r="W926" s="22" t="s">
        <v>55</v>
      </c>
      <c r="X926" s="32" t="s">
        <v>55</v>
      </c>
      <c r="Y926" s="32" t="s">
        <v>55</v>
      </c>
      <c r="Z926" s="22" t="s">
        <v>55</v>
      </c>
      <c r="AA926" s="22" t="s">
        <v>55</v>
      </c>
      <c r="AB926" s="22" t="s">
        <v>55</v>
      </c>
      <c r="AC926" t="s">
        <v>60</v>
      </c>
      <c r="AD926">
        <v>1</v>
      </c>
      <c r="AF926" t="s">
        <v>24</v>
      </c>
      <c r="AG926">
        <v>10</v>
      </c>
      <c r="AH926" t="s">
        <v>17</v>
      </c>
      <c r="AI926" s="5" t="s">
        <v>55</v>
      </c>
      <c r="AJ926" s="5" t="s">
        <v>55</v>
      </c>
      <c r="AK926" s="32" t="s">
        <v>55</v>
      </c>
      <c r="AL926" s="22" t="s">
        <v>55</v>
      </c>
      <c r="AM926" s="32" t="s">
        <v>55</v>
      </c>
      <c r="AN926" s="32" t="s">
        <v>55</v>
      </c>
      <c r="AO926" s="22" t="str">
        <f t="shared" si="82"/>
        <v>One-Time gift on N/A basis charged on N/A Delayed start date of N/A ending on N/A</v>
      </c>
      <c r="AP926" t="s">
        <v>38</v>
      </c>
      <c r="AQ926" s="5" t="s">
        <v>64</v>
      </c>
      <c r="AR926" s="5" t="s">
        <v>181</v>
      </c>
      <c r="AS926" s="5" t="s">
        <v>64</v>
      </c>
      <c r="AT926" s="5"/>
      <c r="AU926" t="s">
        <v>38</v>
      </c>
      <c r="AV926" t="s">
        <v>38</v>
      </c>
      <c r="AW926" t="s">
        <v>38</v>
      </c>
      <c r="AX926" t="s">
        <v>90</v>
      </c>
      <c r="AY926" s="35" t="s">
        <v>3455</v>
      </c>
      <c r="AZ926" s="36" t="s">
        <v>3631</v>
      </c>
      <c r="BA926" s="36" t="s">
        <v>4618</v>
      </c>
      <c r="BB926" s="36" t="s">
        <v>6560</v>
      </c>
      <c r="BC926" s="37"/>
      <c r="BD926" s="36" t="s">
        <v>6240</v>
      </c>
      <c r="BE926" s="36" t="s">
        <v>5379</v>
      </c>
      <c r="BF926" t="s">
        <v>87</v>
      </c>
      <c r="BG926" s="39">
        <v>93022</v>
      </c>
      <c r="BH926" t="s">
        <v>126</v>
      </c>
      <c r="BI926" t="s">
        <v>221</v>
      </c>
      <c r="BJ926" s="5" t="s">
        <v>55</v>
      </c>
      <c r="BK926" s="5" t="s">
        <v>55</v>
      </c>
      <c r="BL926" t="s">
        <v>236</v>
      </c>
      <c r="BM926" t="s">
        <v>110</v>
      </c>
      <c r="BN926" t="s">
        <v>119</v>
      </c>
      <c r="BO926">
        <v>856667</v>
      </c>
      <c r="BP926" s="5" t="s">
        <v>55</v>
      </c>
      <c r="BQ926" s="5" t="s">
        <v>55</v>
      </c>
      <c r="BR926" s="5" t="s">
        <v>55</v>
      </c>
      <c r="BS926" s="5" t="s">
        <v>55</v>
      </c>
      <c r="BT926" s="5" t="s">
        <v>55</v>
      </c>
      <c r="BU926" s="5" t="s">
        <v>55</v>
      </c>
      <c r="BV926" t="s">
        <v>38</v>
      </c>
      <c r="BW926" t="s">
        <v>51</v>
      </c>
      <c r="BX926" s="6" t="s">
        <v>132</v>
      </c>
      <c r="BY926" t="s">
        <v>52</v>
      </c>
      <c r="BZ926" s="5" t="s">
        <v>131</v>
      </c>
      <c r="CA926" t="s">
        <v>38</v>
      </c>
      <c r="CB926" t="s">
        <v>37</v>
      </c>
      <c r="CC926" t="s">
        <v>215</v>
      </c>
    </row>
    <row r="927" spans="1:81" x14ac:dyDescent="0.2">
      <c r="A927" s="7" t="s">
        <v>37</v>
      </c>
      <c r="B927" t="s">
        <v>1190</v>
      </c>
      <c r="C927" t="s">
        <v>136</v>
      </c>
      <c r="D927" t="s">
        <v>166</v>
      </c>
      <c r="E927" t="str">
        <f t="shared" si="83"/>
        <v>Load Scenario 926 (Org#=1| Campus#=1, GiftType#=2, Fund#=1)</v>
      </c>
      <c r="F927" s="24" t="str">
        <f t="shared" si="84"/>
        <v>CampusName=Main Campus|GiftType=Donate| DonatePurchaseGoal=Donate|FundName= General Giving| CategoryName=</v>
      </c>
      <c r="G927" s="24" t="str">
        <f t="shared" si="85"/>
        <v>Load Scenario 926 (Org#=1| Campus#=1, GiftType#=2, Fund#=1) - Using 'Main Campus',  'Donate', using 'AmountCurrency' of '10', with a 'One-Time' transaction using a 'New Credit Card' payment type 'Visa' with account 'Visa_Personal' number '4111 1111 1111 1111' Submit = 'Yes'</v>
      </c>
      <c r="H927" s="24" t="str">
        <f t="shared" si="86"/>
        <v>Environment= https://sg-dev-web.securegive.com/,  User= testing+926+load@securegive.com</v>
      </c>
      <c r="I927" s="34" t="s">
        <v>244</v>
      </c>
      <c r="J927" t="s">
        <v>272</v>
      </c>
      <c r="K927" s="34" t="s">
        <v>2683</v>
      </c>
      <c r="L927" t="s">
        <v>271</v>
      </c>
      <c r="M927" t="s">
        <v>55</v>
      </c>
      <c r="N927" t="s">
        <v>55</v>
      </c>
      <c r="O927" s="1" t="s">
        <v>92</v>
      </c>
      <c r="P927" t="s">
        <v>13</v>
      </c>
      <c r="Q927">
        <v>1</v>
      </c>
      <c r="R927" s="24">
        <v>1</v>
      </c>
      <c r="S927" s="7" t="s">
        <v>213</v>
      </c>
      <c r="T927" s="7">
        <v>2</v>
      </c>
      <c r="U927" s="7" t="s">
        <v>213</v>
      </c>
      <c r="V927" s="26" t="s">
        <v>55</v>
      </c>
      <c r="W927" s="22" t="s">
        <v>55</v>
      </c>
      <c r="X927" s="32" t="s">
        <v>55</v>
      </c>
      <c r="Y927" s="32" t="s">
        <v>55</v>
      </c>
      <c r="Z927" s="22" t="s">
        <v>55</v>
      </c>
      <c r="AA927" s="22" t="s">
        <v>55</v>
      </c>
      <c r="AB927" s="22" t="s">
        <v>55</v>
      </c>
      <c r="AC927" t="s">
        <v>60</v>
      </c>
      <c r="AD927">
        <v>1</v>
      </c>
      <c r="AF927" t="s">
        <v>24</v>
      </c>
      <c r="AG927">
        <v>10</v>
      </c>
      <c r="AH927" t="s">
        <v>17</v>
      </c>
      <c r="AI927" s="5" t="s">
        <v>55</v>
      </c>
      <c r="AJ927" s="5" t="s">
        <v>55</v>
      </c>
      <c r="AK927" s="32" t="s">
        <v>55</v>
      </c>
      <c r="AL927" s="22" t="s">
        <v>55</v>
      </c>
      <c r="AM927" s="32" t="s">
        <v>55</v>
      </c>
      <c r="AN927" s="32" t="s">
        <v>55</v>
      </c>
      <c r="AO927" s="22" t="str">
        <f t="shared" si="82"/>
        <v>One-Time gift on N/A basis charged on N/A Delayed start date of N/A ending on N/A</v>
      </c>
      <c r="AP927" t="s">
        <v>38</v>
      </c>
      <c r="AQ927" s="5" t="s">
        <v>64</v>
      </c>
      <c r="AR927" s="5" t="s">
        <v>181</v>
      </c>
      <c r="AS927" s="5" t="s">
        <v>64</v>
      </c>
      <c r="AT927" s="5"/>
      <c r="AU927" t="s">
        <v>38</v>
      </c>
      <c r="AV927" t="s">
        <v>38</v>
      </c>
      <c r="AW927" t="s">
        <v>38</v>
      </c>
      <c r="AX927" t="s">
        <v>90</v>
      </c>
      <c r="AY927" s="35" t="s">
        <v>3329</v>
      </c>
      <c r="AZ927" s="36" t="s">
        <v>3532</v>
      </c>
      <c r="BA927" s="36" t="s">
        <v>4619</v>
      </c>
      <c r="BB927" s="36" t="s">
        <v>6561</v>
      </c>
      <c r="BC927" s="37"/>
      <c r="BD927" s="36" t="s">
        <v>5655</v>
      </c>
      <c r="BE927" s="36" t="s">
        <v>5420</v>
      </c>
      <c r="BF927" t="s">
        <v>87</v>
      </c>
      <c r="BG927" s="39">
        <v>44758</v>
      </c>
      <c r="BH927" t="s">
        <v>53</v>
      </c>
      <c r="BI927" t="s">
        <v>221</v>
      </c>
      <c r="BJ927" s="5" t="s">
        <v>55</v>
      </c>
      <c r="BK927" t="s">
        <v>37</v>
      </c>
      <c r="BL927" t="s">
        <v>237</v>
      </c>
      <c r="BM927" t="s">
        <v>111</v>
      </c>
      <c r="BN927" t="s">
        <v>121</v>
      </c>
      <c r="BO927" t="s">
        <v>98</v>
      </c>
      <c r="BP927" s="4">
        <v>44188</v>
      </c>
      <c r="BQ927">
        <v>123</v>
      </c>
      <c r="BR927" s="5" t="s">
        <v>55</v>
      </c>
      <c r="BS927" t="s">
        <v>50</v>
      </c>
      <c r="BT927">
        <v>30215</v>
      </c>
      <c r="BU927" t="s">
        <v>38</v>
      </c>
      <c r="BV927" t="s">
        <v>38</v>
      </c>
      <c r="BW927" s="5" t="s">
        <v>55</v>
      </c>
      <c r="BX927" s="22" t="s">
        <v>55</v>
      </c>
      <c r="BY927" s="5" t="s">
        <v>55</v>
      </c>
      <c r="BZ927" s="5" t="s">
        <v>55</v>
      </c>
      <c r="CA927" t="s">
        <v>37</v>
      </c>
      <c r="CB927" t="s">
        <v>37</v>
      </c>
      <c r="CC927" t="s">
        <v>55</v>
      </c>
    </row>
    <row r="928" spans="1:81" ht="17" customHeight="1" x14ac:dyDescent="0.2">
      <c r="A928" s="7" t="s">
        <v>37</v>
      </c>
      <c r="B928" t="s">
        <v>1191</v>
      </c>
      <c r="C928" t="s">
        <v>136</v>
      </c>
      <c r="D928" t="s">
        <v>166</v>
      </c>
      <c r="E928" t="str">
        <f t="shared" si="83"/>
        <v>Load Scenario 927 (Org#=1| Campus#=1, GiftType#=2, Fund#=1)</v>
      </c>
      <c r="F928" s="24" t="str">
        <f t="shared" si="84"/>
        <v>CampusName=Main Campus|GiftType=Donate| DonatePurchaseGoal=Donate|FundName= General Giving| CategoryName=</v>
      </c>
      <c r="G928" s="24" t="str">
        <f t="shared" si="85"/>
        <v>Load Scenario 927 (Org#=1| Campus#=1, GiftType#=2, Fund#=1) - Using 'Main Campus',  'Donate', using 'AmountCurrency' of '10', with a 'One-Time' transaction using a 'New Credit Card' payment type 'Visa' with account 'Visa_Corporate_Purchase' number '4055 0111 1111 1111' Submit = 'Yes'</v>
      </c>
      <c r="H928" s="24" t="str">
        <f t="shared" si="86"/>
        <v>Environment= https://sg-dev-web.securegive.com/,  User= testing+927+load@securegive.com</v>
      </c>
      <c r="I928" s="34" t="s">
        <v>244</v>
      </c>
      <c r="J928" t="s">
        <v>272</v>
      </c>
      <c r="K928" s="34" t="s">
        <v>2684</v>
      </c>
      <c r="L928" t="s">
        <v>271</v>
      </c>
      <c r="M928" t="s">
        <v>55</v>
      </c>
      <c r="N928" t="s">
        <v>55</v>
      </c>
      <c r="O928" s="1" t="s">
        <v>92</v>
      </c>
      <c r="P928" t="s">
        <v>13</v>
      </c>
      <c r="Q928">
        <v>1</v>
      </c>
      <c r="R928" s="24">
        <v>1</v>
      </c>
      <c r="S928" s="7" t="s">
        <v>213</v>
      </c>
      <c r="T928" s="7">
        <v>2</v>
      </c>
      <c r="U928" s="7" t="s">
        <v>213</v>
      </c>
      <c r="V928" s="26" t="s">
        <v>55</v>
      </c>
      <c r="W928" s="22" t="s">
        <v>55</v>
      </c>
      <c r="X928" s="32" t="s">
        <v>55</v>
      </c>
      <c r="Y928" s="32" t="s">
        <v>55</v>
      </c>
      <c r="Z928" s="22" t="s">
        <v>55</v>
      </c>
      <c r="AA928" s="22" t="s">
        <v>55</v>
      </c>
      <c r="AB928" s="22" t="s">
        <v>55</v>
      </c>
      <c r="AC928" t="s">
        <v>60</v>
      </c>
      <c r="AD928">
        <v>1</v>
      </c>
      <c r="AF928" t="s">
        <v>24</v>
      </c>
      <c r="AG928">
        <v>10</v>
      </c>
      <c r="AH928" t="s">
        <v>17</v>
      </c>
      <c r="AI928" s="5" t="s">
        <v>55</v>
      </c>
      <c r="AJ928" s="5" t="s">
        <v>55</v>
      </c>
      <c r="AK928" s="32" t="s">
        <v>55</v>
      </c>
      <c r="AL928" s="22" t="s">
        <v>55</v>
      </c>
      <c r="AM928" s="32" t="s">
        <v>55</v>
      </c>
      <c r="AN928" s="32" t="s">
        <v>55</v>
      </c>
      <c r="AO928" s="22" t="str">
        <f t="shared" si="82"/>
        <v>One-Time gift on N/A basis charged on N/A Delayed start date of N/A ending on N/A</v>
      </c>
      <c r="AP928" t="s">
        <v>38</v>
      </c>
      <c r="AQ928" s="5" t="s">
        <v>64</v>
      </c>
      <c r="AR928" s="5" t="s">
        <v>181</v>
      </c>
      <c r="AS928" s="5" t="s">
        <v>64</v>
      </c>
      <c r="AT928" s="5"/>
      <c r="AU928" t="s">
        <v>38</v>
      </c>
      <c r="AV928" t="s">
        <v>38</v>
      </c>
      <c r="AW928" t="s">
        <v>38</v>
      </c>
      <c r="AX928" t="s">
        <v>90</v>
      </c>
      <c r="AY928" s="35" t="s">
        <v>3486</v>
      </c>
      <c r="AZ928" s="36" t="s">
        <v>3554</v>
      </c>
      <c r="BA928" s="36" t="s">
        <v>4620</v>
      </c>
      <c r="BB928" s="36" t="s">
        <v>6562</v>
      </c>
      <c r="BC928" s="37"/>
      <c r="BD928" s="36" t="s">
        <v>6563</v>
      </c>
      <c r="BE928" s="36" t="s">
        <v>5220</v>
      </c>
      <c r="BF928" t="s">
        <v>87</v>
      </c>
      <c r="BG928" s="39">
        <v>12660</v>
      </c>
      <c r="BH928" t="s">
        <v>53</v>
      </c>
      <c r="BI928" t="s">
        <v>221</v>
      </c>
      <c r="BJ928" s="5" t="s">
        <v>55</v>
      </c>
      <c r="BK928" t="s">
        <v>37</v>
      </c>
      <c r="BL928" t="s">
        <v>237</v>
      </c>
      <c r="BM928" t="s">
        <v>111</v>
      </c>
      <c r="BN928" t="s">
        <v>106</v>
      </c>
      <c r="BO928" t="s">
        <v>100</v>
      </c>
      <c r="BP928" s="4">
        <v>44188</v>
      </c>
      <c r="BQ928">
        <v>123</v>
      </c>
      <c r="BR928" s="5" t="s">
        <v>55</v>
      </c>
      <c r="BS928" t="s">
        <v>172</v>
      </c>
      <c r="BT928">
        <v>30215</v>
      </c>
      <c r="BU928" t="s">
        <v>38</v>
      </c>
      <c r="BV928" t="s">
        <v>38</v>
      </c>
      <c r="BW928" s="5" t="s">
        <v>55</v>
      </c>
      <c r="BX928" s="22" t="s">
        <v>55</v>
      </c>
      <c r="BY928" s="5" t="s">
        <v>55</v>
      </c>
      <c r="BZ928" s="5" t="s">
        <v>55</v>
      </c>
      <c r="CA928" t="s">
        <v>37</v>
      </c>
      <c r="CB928" t="s">
        <v>37</v>
      </c>
      <c r="CC928" t="s">
        <v>55</v>
      </c>
    </row>
    <row r="929" spans="1:81" x14ac:dyDescent="0.2">
      <c r="A929" s="7" t="s">
        <v>37</v>
      </c>
      <c r="B929" t="s">
        <v>1192</v>
      </c>
      <c r="C929" t="s">
        <v>136</v>
      </c>
      <c r="D929" t="s">
        <v>166</v>
      </c>
      <c r="E929" t="str">
        <f t="shared" si="83"/>
        <v>Load Scenario 928 (Org#=1| Campus#=1, GiftType#=2, Fund#=1)</v>
      </c>
      <c r="F929" s="24" t="str">
        <f t="shared" si="84"/>
        <v>CampusName=Main Campus|GiftType=Donate| DonatePurchaseGoal=Donate|FundName= General Giving| CategoryName=</v>
      </c>
      <c r="G929" s="24" t="str">
        <f t="shared" si="85"/>
        <v>Load Scenario 928 (Org#=1| Campus#=1, GiftType#=2, Fund#=1) - Using 'Main Campus',  'Donate', using 'AmountCurrency' of '14', with a 'One-Time' transaction using a 'New Credit Card' payment type 'Visa' with account 'Mastercard_Personal' number '5454 5454 5454 5454' Submit = 'Yes'</v>
      </c>
      <c r="H929" s="24" t="str">
        <f t="shared" si="86"/>
        <v>Environment= https://sg-dev-web.securegive.com/,  User= testing+928+load@securegive.com</v>
      </c>
      <c r="I929" s="34" t="s">
        <v>244</v>
      </c>
      <c r="J929" t="s">
        <v>272</v>
      </c>
      <c r="K929" s="34" t="s">
        <v>2685</v>
      </c>
      <c r="L929" t="s">
        <v>271</v>
      </c>
      <c r="M929" t="s">
        <v>55</v>
      </c>
      <c r="N929" t="s">
        <v>55</v>
      </c>
      <c r="O929" s="1" t="s">
        <v>92</v>
      </c>
      <c r="P929" t="s">
        <v>13</v>
      </c>
      <c r="Q929">
        <v>1</v>
      </c>
      <c r="R929" s="24">
        <v>1</v>
      </c>
      <c r="S929" s="7" t="s">
        <v>213</v>
      </c>
      <c r="T929" s="7">
        <v>2</v>
      </c>
      <c r="U929" s="7" t="s">
        <v>213</v>
      </c>
      <c r="V929" s="26" t="s">
        <v>55</v>
      </c>
      <c r="W929" s="22" t="s">
        <v>55</v>
      </c>
      <c r="X929" s="32" t="s">
        <v>55</v>
      </c>
      <c r="Y929" s="32" t="s">
        <v>55</v>
      </c>
      <c r="Z929" s="22" t="s">
        <v>55</v>
      </c>
      <c r="AA929" s="22" t="s">
        <v>55</v>
      </c>
      <c r="AB929" s="22" t="s">
        <v>55</v>
      </c>
      <c r="AC929" t="s">
        <v>60</v>
      </c>
      <c r="AD929">
        <v>1</v>
      </c>
      <c r="AF929" t="s">
        <v>24</v>
      </c>
      <c r="AG929">
        <v>14</v>
      </c>
      <c r="AH929" t="s">
        <v>17</v>
      </c>
      <c r="AI929" s="5" t="s">
        <v>55</v>
      </c>
      <c r="AJ929" s="5" t="s">
        <v>55</v>
      </c>
      <c r="AK929" s="32" t="s">
        <v>55</v>
      </c>
      <c r="AL929" s="22" t="s">
        <v>55</v>
      </c>
      <c r="AM929" s="32" t="s">
        <v>55</v>
      </c>
      <c r="AN929" s="32" t="s">
        <v>55</v>
      </c>
      <c r="AO929" s="22" t="str">
        <f t="shared" si="82"/>
        <v>One-Time gift on N/A basis charged on N/A Delayed start date of N/A ending on N/A</v>
      </c>
      <c r="AP929" t="s">
        <v>38</v>
      </c>
      <c r="AQ929" s="5" t="s">
        <v>64</v>
      </c>
      <c r="AR929" s="5" t="s">
        <v>181</v>
      </c>
      <c r="AS929" s="5" t="s">
        <v>64</v>
      </c>
      <c r="AT929" s="5"/>
      <c r="AU929" t="s">
        <v>38</v>
      </c>
      <c r="AV929" t="s">
        <v>38</v>
      </c>
      <c r="AW929" t="s">
        <v>38</v>
      </c>
      <c r="AX929" t="s">
        <v>90</v>
      </c>
      <c r="AY929" s="35" t="s">
        <v>3548</v>
      </c>
      <c r="AZ929" s="36" t="s">
        <v>3605</v>
      </c>
      <c r="BA929" s="36" t="s">
        <v>4621</v>
      </c>
      <c r="BB929" s="36" t="s">
        <v>6564</v>
      </c>
      <c r="BC929" s="37"/>
      <c r="BD929" s="36" t="s">
        <v>6501</v>
      </c>
      <c r="BE929" s="36" t="s">
        <v>5444</v>
      </c>
      <c r="BF929" t="s">
        <v>87</v>
      </c>
      <c r="BG929" s="39">
        <v>51165</v>
      </c>
      <c r="BH929" t="s">
        <v>53</v>
      </c>
      <c r="BI929" t="s">
        <v>221</v>
      </c>
      <c r="BJ929" s="5" t="s">
        <v>55</v>
      </c>
      <c r="BK929" t="s">
        <v>37</v>
      </c>
      <c r="BL929" t="s">
        <v>237</v>
      </c>
      <c r="BM929" t="s">
        <v>111</v>
      </c>
      <c r="BN929" t="s">
        <v>122</v>
      </c>
      <c r="BO929" t="s">
        <v>101</v>
      </c>
      <c r="BP929" s="4">
        <v>44188</v>
      </c>
      <c r="BQ929">
        <v>123</v>
      </c>
      <c r="BR929" s="5" t="s">
        <v>55</v>
      </c>
      <c r="BS929" t="s">
        <v>173</v>
      </c>
      <c r="BT929">
        <v>30215</v>
      </c>
      <c r="BU929" t="s">
        <v>38</v>
      </c>
      <c r="BV929" t="s">
        <v>38</v>
      </c>
      <c r="BW929" s="5" t="s">
        <v>55</v>
      </c>
      <c r="BX929" s="22" t="s">
        <v>55</v>
      </c>
      <c r="BY929" s="5" t="s">
        <v>55</v>
      </c>
      <c r="BZ929" s="5" t="s">
        <v>55</v>
      </c>
      <c r="CA929" t="s">
        <v>38</v>
      </c>
      <c r="CB929" t="s">
        <v>37</v>
      </c>
      <c r="CC929" t="s">
        <v>55</v>
      </c>
    </row>
    <row r="930" spans="1:81" x14ac:dyDescent="0.2">
      <c r="A930" s="7" t="s">
        <v>37</v>
      </c>
      <c r="B930" t="s">
        <v>1193</v>
      </c>
      <c r="C930" t="s">
        <v>136</v>
      </c>
      <c r="D930" t="s">
        <v>166</v>
      </c>
      <c r="E930" t="str">
        <f t="shared" si="83"/>
        <v>Load Scenario 929 (Org#=1| Campus#=1, GiftType#=2, Fund#=1)</v>
      </c>
      <c r="F930" s="24" t="str">
        <f t="shared" si="84"/>
        <v>CampusName=Main Campus|GiftType=Donate| DonatePurchaseGoal=Donate|FundName= General Giving| CategoryName=</v>
      </c>
      <c r="G930" s="24" t="str">
        <f t="shared" si="85"/>
        <v>Load Scenario 929 (Org#=1| Campus#=1, GiftType#=2, Fund#=1) - Using 'Main Campus',  'Donate', using 'AmountCurrency' of '15', with a 'One-Time' transaction using a 'New Credit Card' payment type 'Mastercard' with account 'Mastercard_Corporate' number '5405 2222 2222 2226' Submit = 'Yes'</v>
      </c>
      <c r="H930" s="24" t="str">
        <f t="shared" si="86"/>
        <v>Environment= https://sg-dev-web.securegive.com/,  User= testing+929+load@securegive.com</v>
      </c>
      <c r="I930" s="34" t="s">
        <v>244</v>
      </c>
      <c r="J930" t="s">
        <v>272</v>
      </c>
      <c r="K930" s="34" t="s">
        <v>2686</v>
      </c>
      <c r="L930" t="s">
        <v>271</v>
      </c>
      <c r="M930" t="s">
        <v>55</v>
      </c>
      <c r="N930" t="s">
        <v>55</v>
      </c>
      <c r="O930" s="1" t="s">
        <v>92</v>
      </c>
      <c r="P930" t="s">
        <v>13</v>
      </c>
      <c r="Q930">
        <v>1</v>
      </c>
      <c r="R930" s="24">
        <v>1</v>
      </c>
      <c r="S930" s="7" t="s">
        <v>213</v>
      </c>
      <c r="T930" s="7">
        <v>2</v>
      </c>
      <c r="U930" s="7" t="s">
        <v>213</v>
      </c>
      <c r="V930" s="26" t="s">
        <v>55</v>
      </c>
      <c r="W930" s="22" t="s">
        <v>55</v>
      </c>
      <c r="X930" s="32" t="s">
        <v>55</v>
      </c>
      <c r="Y930" s="32" t="s">
        <v>55</v>
      </c>
      <c r="Z930" s="22" t="s">
        <v>55</v>
      </c>
      <c r="AA930" s="22" t="s">
        <v>55</v>
      </c>
      <c r="AB930" s="22" t="s">
        <v>55</v>
      </c>
      <c r="AC930" t="s">
        <v>60</v>
      </c>
      <c r="AD930">
        <v>1</v>
      </c>
      <c r="AF930" t="s">
        <v>24</v>
      </c>
      <c r="AG930">
        <v>15</v>
      </c>
      <c r="AH930" t="s">
        <v>17</v>
      </c>
      <c r="AI930" s="5" t="s">
        <v>55</v>
      </c>
      <c r="AJ930" s="5" t="s">
        <v>55</v>
      </c>
      <c r="AK930" s="32" t="s">
        <v>55</v>
      </c>
      <c r="AL930" s="22" t="s">
        <v>55</v>
      </c>
      <c r="AM930" s="32" t="s">
        <v>55</v>
      </c>
      <c r="AN930" s="32" t="s">
        <v>55</v>
      </c>
      <c r="AO930" s="22" t="str">
        <f t="shared" si="82"/>
        <v>One-Time gift on N/A basis charged on N/A Delayed start date of N/A ending on N/A</v>
      </c>
      <c r="AP930" t="s">
        <v>38</v>
      </c>
      <c r="AQ930" s="5" t="s">
        <v>64</v>
      </c>
      <c r="AR930" s="5" t="s">
        <v>181</v>
      </c>
      <c r="AS930" s="5" t="s">
        <v>64</v>
      </c>
      <c r="AT930" s="5"/>
      <c r="AU930" t="s">
        <v>38</v>
      </c>
      <c r="AV930" t="s">
        <v>38</v>
      </c>
      <c r="AW930" t="s">
        <v>38</v>
      </c>
      <c r="AX930" t="s">
        <v>90</v>
      </c>
      <c r="AY930" s="35" t="s">
        <v>3413</v>
      </c>
      <c r="AZ930" s="36" t="s">
        <v>3277</v>
      </c>
      <c r="BA930" s="36" t="s">
        <v>4622</v>
      </c>
      <c r="BB930" s="36" t="s">
        <v>6565</v>
      </c>
      <c r="BC930" s="37"/>
      <c r="BD930" s="36" t="s">
        <v>6468</v>
      </c>
      <c r="BE930" s="36" t="s">
        <v>5229</v>
      </c>
      <c r="BF930" t="s">
        <v>87</v>
      </c>
      <c r="BG930" s="39">
        <v>69346</v>
      </c>
      <c r="BH930" t="s">
        <v>53</v>
      </c>
      <c r="BI930" t="s">
        <v>221</v>
      </c>
      <c r="BJ930" s="5" t="s">
        <v>55</v>
      </c>
      <c r="BK930" t="s">
        <v>37</v>
      </c>
      <c r="BL930" t="s">
        <v>238</v>
      </c>
      <c r="BM930" t="s">
        <v>111</v>
      </c>
      <c r="BN930" t="s">
        <v>123</v>
      </c>
      <c r="BO930" t="s">
        <v>103</v>
      </c>
      <c r="BP930" s="4">
        <v>44188</v>
      </c>
      <c r="BQ930">
        <v>123</v>
      </c>
      <c r="BR930" s="5" t="s">
        <v>55</v>
      </c>
      <c r="BS930" t="s">
        <v>174</v>
      </c>
      <c r="BT930">
        <v>30215</v>
      </c>
      <c r="BU930" t="s">
        <v>38</v>
      </c>
      <c r="BV930" t="s">
        <v>38</v>
      </c>
      <c r="BW930" s="5" t="s">
        <v>55</v>
      </c>
      <c r="BX930" s="22" t="s">
        <v>55</v>
      </c>
      <c r="BY930" s="5" t="s">
        <v>55</v>
      </c>
      <c r="BZ930" s="5" t="s">
        <v>55</v>
      </c>
      <c r="CA930" t="s">
        <v>38</v>
      </c>
      <c r="CB930" t="s">
        <v>37</v>
      </c>
      <c r="CC930" t="s">
        <v>55</v>
      </c>
    </row>
    <row r="931" spans="1:81" x14ac:dyDescent="0.2">
      <c r="A931" s="7" t="s">
        <v>37</v>
      </c>
      <c r="B931" t="s">
        <v>1194</v>
      </c>
      <c r="C931" t="s">
        <v>136</v>
      </c>
      <c r="D931" t="s">
        <v>166</v>
      </c>
      <c r="E931" t="str">
        <f t="shared" si="83"/>
        <v>Load Scenario 930 (Org#=1| Campus#=1, GiftType#=2, Fund#=1)</v>
      </c>
      <c r="F931" s="24" t="str">
        <f t="shared" si="84"/>
        <v>CampusName=Main Campus|GiftType=Donate| DonatePurchaseGoal=Donate|FundName= General Giving| CategoryName=</v>
      </c>
      <c r="G931" s="24" t="str">
        <f t="shared" si="85"/>
        <v>Load Scenario 930 (Org#=1| Campus#=1, GiftType#=2, Fund#=1) - Using 'Main Campus',  'Donate', using 'AmountCurrency' of '16', with a 'One-Time' transaction using a 'New Credit Card' payment type 'Discover' with account 'Discover' number '6011 0009 9550 0000' Submit = 'Yes'</v>
      </c>
      <c r="H931" s="24" t="str">
        <f t="shared" si="86"/>
        <v>Environment= https://sg-dev-web.securegive.com/,  User= testing+930+load@securegive.com</v>
      </c>
      <c r="I931" s="34" t="s">
        <v>244</v>
      </c>
      <c r="J931" t="s">
        <v>272</v>
      </c>
      <c r="K931" s="34" t="s">
        <v>2687</v>
      </c>
      <c r="L931" t="s">
        <v>271</v>
      </c>
      <c r="M931" t="s">
        <v>55</v>
      </c>
      <c r="N931" t="s">
        <v>55</v>
      </c>
      <c r="O931" s="1" t="s">
        <v>92</v>
      </c>
      <c r="P931" t="s">
        <v>13</v>
      </c>
      <c r="Q931">
        <v>1</v>
      </c>
      <c r="R931" s="24">
        <v>1</v>
      </c>
      <c r="S931" s="7" t="s">
        <v>213</v>
      </c>
      <c r="T931" s="7">
        <v>2</v>
      </c>
      <c r="U931" s="7" t="s">
        <v>213</v>
      </c>
      <c r="V931" s="26" t="s">
        <v>55</v>
      </c>
      <c r="W931" s="22" t="s">
        <v>55</v>
      </c>
      <c r="X931" s="32" t="s">
        <v>55</v>
      </c>
      <c r="Y931" s="32" t="s">
        <v>55</v>
      </c>
      <c r="Z931" s="22" t="s">
        <v>55</v>
      </c>
      <c r="AA931" s="22" t="s">
        <v>55</v>
      </c>
      <c r="AB931" s="22" t="s">
        <v>55</v>
      </c>
      <c r="AC931" t="s">
        <v>60</v>
      </c>
      <c r="AD931">
        <v>1</v>
      </c>
      <c r="AF931" t="s">
        <v>24</v>
      </c>
      <c r="AG931">
        <v>16</v>
      </c>
      <c r="AH931" t="s">
        <v>17</v>
      </c>
      <c r="AI931" s="5" t="s">
        <v>55</v>
      </c>
      <c r="AJ931" s="5" t="s">
        <v>55</v>
      </c>
      <c r="AK931" s="32" t="s">
        <v>55</v>
      </c>
      <c r="AL931" s="22" t="s">
        <v>55</v>
      </c>
      <c r="AM931" s="32" t="s">
        <v>55</v>
      </c>
      <c r="AN931" s="32" t="s">
        <v>55</v>
      </c>
      <c r="AO931" s="22" t="str">
        <f t="shared" si="82"/>
        <v>One-Time gift on N/A basis charged on N/A Delayed start date of N/A ending on N/A</v>
      </c>
      <c r="AP931" t="s">
        <v>38</v>
      </c>
      <c r="AQ931" s="5" t="s">
        <v>64</v>
      </c>
      <c r="AR931" s="5" t="s">
        <v>181</v>
      </c>
      <c r="AS931" s="5" t="s">
        <v>64</v>
      </c>
      <c r="AT931" s="5"/>
      <c r="AU931" t="s">
        <v>38</v>
      </c>
      <c r="AV931" t="s">
        <v>38</v>
      </c>
      <c r="AW931" t="s">
        <v>38</v>
      </c>
      <c r="AX931" t="s">
        <v>90</v>
      </c>
      <c r="AY931" s="35" t="s">
        <v>3321</v>
      </c>
      <c r="AZ931" s="36" t="s">
        <v>3599</v>
      </c>
      <c r="BA931" s="36" t="s">
        <v>4623</v>
      </c>
      <c r="BB931" s="36" t="s">
        <v>6566</v>
      </c>
      <c r="BC931" s="37"/>
      <c r="BD931" s="36" t="s">
        <v>3626</v>
      </c>
      <c r="BE931" s="36" t="s">
        <v>5393</v>
      </c>
      <c r="BF931" t="s">
        <v>87</v>
      </c>
      <c r="BG931" s="39">
        <v>63728</v>
      </c>
      <c r="BH931" t="s">
        <v>53</v>
      </c>
      <c r="BI931" t="s">
        <v>221</v>
      </c>
      <c r="BJ931" s="5" t="s">
        <v>55</v>
      </c>
      <c r="BK931" t="s">
        <v>37</v>
      </c>
      <c r="BL931" t="s">
        <v>96</v>
      </c>
      <c r="BM931" t="s">
        <v>111</v>
      </c>
      <c r="BN931" t="s">
        <v>96</v>
      </c>
      <c r="BO931" t="s">
        <v>104</v>
      </c>
      <c r="BP931" s="4">
        <v>44188</v>
      </c>
      <c r="BQ931">
        <v>123</v>
      </c>
      <c r="BR931" s="5" t="s">
        <v>55</v>
      </c>
      <c r="BS931" t="s">
        <v>175</v>
      </c>
      <c r="BT931">
        <v>30215</v>
      </c>
      <c r="BU931" t="s">
        <v>38</v>
      </c>
      <c r="BV931" t="s">
        <v>38</v>
      </c>
      <c r="BW931" s="5" t="s">
        <v>55</v>
      </c>
      <c r="BX931" s="22" t="s">
        <v>55</v>
      </c>
      <c r="BY931" s="5" t="s">
        <v>55</v>
      </c>
      <c r="BZ931" s="5" t="s">
        <v>55</v>
      </c>
      <c r="CA931" t="s">
        <v>37</v>
      </c>
      <c r="CB931" t="s">
        <v>37</v>
      </c>
      <c r="CC931" t="s">
        <v>55</v>
      </c>
    </row>
    <row r="932" spans="1:81" x14ac:dyDescent="0.2">
      <c r="A932" s="7" t="s">
        <v>37</v>
      </c>
      <c r="B932" t="s">
        <v>1195</v>
      </c>
      <c r="C932" t="s">
        <v>136</v>
      </c>
      <c r="D932" t="s">
        <v>166</v>
      </c>
      <c r="E932" t="str">
        <f t="shared" si="83"/>
        <v>Load Scenario 931 (Org#=1| Campus#=1, GiftType#=2, Fund#=1)</v>
      </c>
      <c r="F932" s="24" t="str">
        <f t="shared" si="84"/>
        <v>CampusName=Main Campus|GiftType=Donate| DonatePurchaseGoal=Donate|FundName= General Giving| CategoryName=</v>
      </c>
      <c r="G932" s="24" t="str">
        <f t="shared" si="85"/>
        <v>Load Scenario 931 (Org#=1| Campus#=1, GiftType#=2, Fund#=1) - Using 'Main Campus',  'Donate', using 'AmountCurrency' of '10', with a 'One-Time' transaction using a 'New Credit Card' payment type 'Amex' with account 'American_Express' number '3714 496353 98431' Submit = 'Yes'</v>
      </c>
      <c r="H932" s="24" t="str">
        <f t="shared" si="86"/>
        <v>Environment= https://sg-dev-web.securegive.com/,  User= testing+931+load@securegive.com</v>
      </c>
      <c r="I932" s="34" t="s">
        <v>244</v>
      </c>
      <c r="J932" t="s">
        <v>272</v>
      </c>
      <c r="K932" s="34" t="s">
        <v>2688</v>
      </c>
      <c r="L932" t="s">
        <v>271</v>
      </c>
      <c r="M932" t="s">
        <v>55</v>
      </c>
      <c r="N932" t="s">
        <v>55</v>
      </c>
      <c r="O932" s="1" t="s">
        <v>92</v>
      </c>
      <c r="P932" t="s">
        <v>13</v>
      </c>
      <c r="Q932">
        <v>1</v>
      </c>
      <c r="R932" s="24">
        <v>1</v>
      </c>
      <c r="S932" s="7" t="s">
        <v>213</v>
      </c>
      <c r="T932" s="7">
        <v>2</v>
      </c>
      <c r="U932" s="7" t="s">
        <v>213</v>
      </c>
      <c r="V932" s="26" t="s">
        <v>55</v>
      </c>
      <c r="W932" s="22" t="s">
        <v>55</v>
      </c>
      <c r="X932" s="32" t="s">
        <v>55</v>
      </c>
      <c r="Y932" s="32" t="s">
        <v>55</v>
      </c>
      <c r="Z932" s="22" t="s">
        <v>55</v>
      </c>
      <c r="AA932" s="22" t="s">
        <v>55</v>
      </c>
      <c r="AB932" s="22" t="s">
        <v>55</v>
      </c>
      <c r="AC932" t="s">
        <v>60</v>
      </c>
      <c r="AD932">
        <v>1</v>
      </c>
      <c r="AF932" t="s">
        <v>24</v>
      </c>
      <c r="AG932">
        <v>10</v>
      </c>
      <c r="AH932" t="s">
        <v>17</v>
      </c>
      <c r="AI932" s="5" t="s">
        <v>55</v>
      </c>
      <c r="AJ932" s="5" t="s">
        <v>55</v>
      </c>
      <c r="AK932" s="32" t="s">
        <v>55</v>
      </c>
      <c r="AL932" s="22" t="s">
        <v>55</v>
      </c>
      <c r="AM932" s="32" t="s">
        <v>55</v>
      </c>
      <c r="AN932" s="32" t="s">
        <v>55</v>
      </c>
      <c r="AO932" s="22" t="str">
        <f t="shared" si="82"/>
        <v>One-Time gift on N/A basis charged on N/A Delayed start date of N/A ending on N/A</v>
      </c>
      <c r="AP932" t="s">
        <v>38</v>
      </c>
      <c r="AQ932" s="5" t="s">
        <v>64</v>
      </c>
      <c r="AR932" s="5" t="s">
        <v>181</v>
      </c>
      <c r="AS932" s="5" t="s">
        <v>64</v>
      </c>
      <c r="AT932" s="5"/>
      <c r="AU932" t="s">
        <v>38</v>
      </c>
      <c r="AV932" t="s">
        <v>38</v>
      </c>
      <c r="AW932" t="s">
        <v>38</v>
      </c>
      <c r="AX932" t="s">
        <v>90</v>
      </c>
      <c r="AY932" s="35" t="s">
        <v>3618</v>
      </c>
      <c r="AZ932" s="36" t="s">
        <v>3607</v>
      </c>
      <c r="BA932" s="36" t="s">
        <v>4624</v>
      </c>
      <c r="BB932" s="36" t="s">
        <v>6567</v>
      </c>
      <c r="BC932" s="37"/>
      <c r="BD932" s="36" t="s">
        <v>5955</v>
      </c>
      <c r="BE932" s="36" t="s">
        <v>5340</v>
      </c>
      <c r="BF932" t="s">
        <v>87</v>
      </c>
      <c r="BG932" s="39">
        <v>2306</v>
      </c>
      <c r="BH932" t="s">
        <v>53</v>
      </c>
      <c r="BI932" t="s">
        <v>221</v>
      </c>
      <c r="BJ932" s="5" t="s">
        <v>55</v>
      </c>
      <c r="BK932" t="s">
        <v>37</v>
      </c>
      <c r="BL932" t="s">
        <v>239</v>
      </c>
      <c r="BM932" t="s">
        <v>111</v>
      </c>
      <c r="BN932" t="s">
        <v>107</v>
      </c>
      <c r="BO932" t="s">
        <v>105</v>
      </c>
      <c r="BP932" s="4">
        <v>44188</v>
      </c>
      <c r="BQ932" s="5" t="s">
        <v>55</v>
      </c>
      <c r="BR932">
        <v>1234</v>
      </c>
      <c r="BS932" t="s">
        <v>176</v>
      </c>
      <c r="BT932">
        <v>30215</v>
      </c>
      <c r="BU932" t="s">
        <v>38</v>
      </c>
      <c r="BV932" t="s">
        <v>55</v>
      </c>
      <c r="BW932" s="5" t="s">
        <v>55</v>
      </c>
      <c r="BX932" s="22" t="s">
        <v>55</v>
      </c>
      <c r="BY932" s="5" t="s">
        <v>55</v>
      </c>
      <c r="BZ932" s="5" t="s">
        <v>55</v>
      </c>
      <c r="CA932" t="s">
        <v>37</v>
      </c>
      <c r="CB932" t="s">
        <v>37</v>
      </c>
      <c r="CC932" t="s">
        <v>55</v>
      </c>
    </row>
    <row r="933" spans="1:81" x14ac:dyDescent="0.2">
      <c r="A933" s="7" t="s">
        <v>37</v>
      </c>
      <c r="B933" t="s">
        <v>1196</v>
      </c>
      <c r="C933" t="s">
        <v>136</v>
      </c>
      <c r="D933" t="s">
        <v>166</v>
      </c>
      <c r="E933" t="str">
        <f t="shared" si="83"/>
        <v>Load Scenario 932 (Org#=1| Campus#=1, GiftType#=2, Fund#=1)</v>
      </c>
      <c r="F933" s="24" t="str">
        <f t="shared" si="84"/>
        <v>CampusName=Main Campus|GiftType=Donate| DonatePurchaseGoal=Donate|FundName= General Giving| CategoryName=</v>
      </c>
      <c r="G933" s="24" t="str">
        <f t="shared" si="85"/>
        <v>Load Scenario 932 (Org#=1| Campus#=1, GiftType#=2, Fund#=1) - Using 'Main Campus',  'Donate', using 'AmountCurrency' of '10', with a 'One-Time' transaction using a 'New Bank Account' payment type 'ach' with account 'NormalAccount' number '856667' Submit = 'Yes'</v>
      </c>
      <c r="H933" s="24" t="str">
        <f t="shared" si="86"/>
        <v>Environment= https://sg-dev-web.securegive.com/,  User= testing+932+load@securegive.com</v>
      </c>
      <c r="I933" s="34" t="s">
        <v>244</v>
      </c>
      <c r="J933" t="s">
        <v>272</v>
      </c>
      <c r="K933" s="34" t="s">
        <v>2689</v>
      </c>
      <c r="L933" t="s">
        <v>271</v>
      </c>
      <c r="M933" t="s">
        <v>55</v>
      </c>
      <c r="N933" t="s">
        <v>55</v>
      </c>
      <c r="O933" s="1" t="s">
        <v>92</v>
      </c>
      <c r="P933" t="s">
        <v>13</v>
      </c>
      <c r="Q933">
        <v>1</v>
      </c>
      <c r="R933" s="24">
        <v>1</v>
      </c>
      <c r="S933" s="7" t="s">
        <v>213</v>
      </c>
      <c r="T933" s="7">
        <v>2</v>
      </c>
      <c r="U933" s="7" t="s">
        <v>213</v>
      </c>
      <c r="V933" s="26" t="s">
        <v>55</v>
      </c>
      <c r="W933" s="22" t="s">
        <v>55</v>
      </c>
      <c r="X933" s="32" t="s">
        <v>55</v>
      </c>
      <c r="Y933" s="32" t="s">
        <v>55</v>
      </c>
      <c r="Z933" s="22" t="s">
        <v>55</v>
      </c>
      <c r="AA933" s="22" t="s">
        <v>55</v>
      </c>
      <c r="AB933" s="22" t="s">
        <v>55</v>
      </c>
      <c r="AC933" t="s">
        <v>60</v>
      </c>
      <c r="AD933">
        <v>1</v>
      </c>
      <c r="AF933" t="s">
        <v>24</v>
      </c>
      <c r="AG933">
        <v>10</v>
      </c>
      <c r="AH933" t="s">
        <v>17</v>
      </c>
      <c r="AI933" s="5" t="s">
        <v>55</v>
      </c>
      <c r="AJ933" s="5" t="s">
        <v>55</v>
      </c>
      <c r="AK933" s="32" t="s">
        <v>55</v>
      </c>
      <c r="AL933" s="22" t="s">
        <v>55</v>
      </c>
      <c r="AM933" s="32" t="s">
        <v>55</v>
      </c>
      <c r="AN933" s="32" t="s">
        <v>55</v>
      </c>
      <c r="AO933" s="22" t="str">
        <f t="shared" si="82"/>
        <v>One-Time gift on N/A basis charged on N/A Delayed start date of N/A ending on N/A</v>
      </c>
      <c r="AP933" t="s">
        <v>38</v>
      </c>
      <c r="AQ933" s="5" t="s">
        <v>64</v>
      </c>
      <c r="AR933" s="5" t="s">
        <v>181</v>
      </c>
      <c r="AS933" s="5" t="s">
        <v>64</v>
      </c>
      <c r="AT933" s="5"/>
      <c r="AU933" t="s">
        <v>38</v>
      </c>
      <c r="AV933" t="s">
        <v>38</v>
      </c>
      <c r="AW933" t="s">
        <v>38</v>
      </c>
      <c r="AX933" t="s">
        <v>90</v>
      </c>
      <c r="AY933" s="35" t="s">
        <v>3454</v>
      </c>
      <c r="AZ933" s="36" t="s">
        <v>3366</v>
      </c>
      <c r="BA933" s="36" t="s">
        <v>4625</v>
      </c>
      <c r="BB933" s="36" t="s">
        <v>6568</v>
      </c>
      <c r="BC933" s="37"/>
      <c r="BD933" s="36" t="s">
        <v>5486</v>
      </c>
      <c r="BE933" s="36" t="s">
        <v>5236</v>
      </c>
      <c r="BF933" t="s">
        <v>87</v>
      </c>
      <c r="BG933" s="39">
        <v>95337</v>
      </c>
      <c r="BH933" t="s">
        <v>126</v>
      </c>
      <c r="BI933" t="s">
        <v>221</v>
      </c>
      <c r="BJ933" s="5" t="s">
        <v>55</v>
      </c>
      <c r="BK933" s="5" t="s">
        <v>55</v>
      </c>
      <c r="BL933" t="s">
        <v>236</v>
      </c>
      <c r="BM933" t="s">
        <v>110</v>
      </c>
      <c r="BN933" t="s">
        <v>119</v>
      </c>
      <c r="BO933">
        <v>856667</v>
      </c>
      <c r="BP933" s="5" t="s">
        <v>55</v>
      </c>
      <c r="BQ933" s="5" t="s">
        <v>55</v>
      </c>
      <c r="BR933" s="5" t="s">
        <v>55</v>
      </c>
      <c r="BS933" s="5" t="s">
        <v>55</v>
      </c>
      <c r="BT933" s="5" t="s">
        <v>55</v>
      </c>
      <c r="BU933" s="5" t="s">
        <v>55</v>
      </c>
      <c r="BV933" t="s">
        <v>38</v>
      </c>
      <c r="BW933" t="s">
        <v>51</v>
      </c>
      <c r="BX933" s="6" t="s">
        <v>132</v>
      </c>
      <c r="BY933" t="s">
        <v>52</v>
      </c>
      <c r="BZ933" s="5" t="s">
        <v>131</v>
      </c>
      <c r="CA933" t="s">
        <v>38</v>
      </c>
      <c r="CB933" t="s">
        <v>37</v>
      </c>
      <c r="CC933" t="s">
        <v>215</v>
      </c>
    </row>
    <row r="934" spans="1:81" x14ac:dyDescent="0.2">
      <c r="A934" s="7" t="s">
        <v>37</v>
      </c>
      <c r="B934" t="s">
        <v>1197</v>
      </c>
      <c r="C934" t="s">
        <v>136</v>
      </c>
      <c r="D934" t="s">
        <v>166</v>
      </c>
      <c r="E934" t="str">
        <f t="shared" si="83"/>
        <v>Load Scenario 933 (Org#=1| Campus#=1, GiftType#=2, Fund#=1)</v>
      </c>
      <c r="F934" s="24" t="str">
        <f t="shared" si="84"/>
        <v>CampusName=Main Campus|GiftType=Donate| DonatePurchaseGoal=Donate|FundName= General Giving| CategoryName=</v>
      </c>
      <c r="G934" s="24" t="str">
        <f t="shared" si="85"/>
        <v>Load Scenario 933 (Org#=1| Campus#=1, GiftType#=2, Fund#=1) - Using 'Main Campus',  'Donate', using 'AmountCurrency' of '10', with a 'One-Time' transaction using a 'New Credit Card' payment type 'Visa' with account 'Visa_Personal' number '4111 1111 1111 1111' Submit = 'Yes'</v>
      </c>
      <c r="H934" s="24" t="str">
        <f t="shared" si="86"/>
        <v>Environment= https://sg-dev-web.securegive.com/,  User= testing+933+load@securegive.com</v>
      </c>
      <c r="I934" s="34" t="s">
        <v>244</v>
      </c>
      <c r="J934" t="s">
        <v>272</v>
      </c>
      <c r="K934" s="34" t="s">
        <v>2690</v>
      </c>
      <c r="L934" t="s">
        <v>271</v>
      </c>
      <c r="M934" t="s">
        <v>55</v>
      </c>
      <c r="N934" t="s">
        <v>55</v>
      </c>
      <c r="O934" s="1" t="s">
        <v>92</v>
      </c>
      <c r="P934" t="s">
        <v>13</v>
      </c>
      <c r="Q934">
        <v>1</v>
      </c>
      <c r="R934" s="24">
        <v>1</v>
      </c>
      <c r="S934" s="7" t="s">
        <v>213</v>
      </c>
      <c r="T934" s="7">
        <v>2</v>
      </c>
      <c r="U934" s="7" t="s">
        <v>213</v>
      </c>
      <c r="V934" s="26" t="s">
        <v>55</v>
      </c>
      <c r="W934" s="22" t="s">
        <v>55</v>
      </c>
      <c r="X934" s="32" t="s">
        <v>55</v>
      </c>
      <c r="Y934" s="32" t="s">
        <v>55</v>
      </c>
      <c r="Z934" s="22" t="s">
        <v>55</v>
      </c>
      <c r="AA934" s="22" t="s">
        <v>55</v>
      </c>
      <c r="AB934" s="22" t="s">
        <v>55</v>
      </c>
      <c r="AC934" t="s">
        <v>60</v>
      </c>
      <c r="AD934">
        <v>1</v>
      </c>
      <c r="AF934" t="s">
        <v>24</v>
      </c>
      <c r="AG934">
        <v>10</v>
      </c>
      <c r="AH934" t="s">
        <v>17</v>
      </c>
      <c r="AI934" s="5" t="s">
        <v>55</v>
      </c>
      <c r="AJ934" s="5" t="s">
        <v>55</v>
      </c>
      <c r="AK934" s="32" t="s">
        <v>55</v>
      </c>
      <c r="AL934" s="22" t="s">
        <v>55</v>
      </c>
      <c r="AM934" s="32" t="s">
        <v>55</v>
      </c>
      <c r="AN934" s="32" t="s">
        <v>55</v>
      </c>
      <c r="AO934" s="22" t="str">
        <f t="shared" si="82"/>
        <v>One-Time gift on N/A basis charged on N/A Delayed start date of N/A ending on N/A</v>
      </c>
      <c r="AP934" t="s">
        <v>38</v>
      </c>
      <c r="AQ934" s="5" t="s">
        <v>64</v>
      </c>
      <c r="AR934" s="5" t="s">
        <v>181</v>
      </c>
      <c r="AS934" s="5" t="s">
        <v>64</v>
      </c>
      <c r="AT934" s="5"/>
      <c r="AU934" t="s">
        <v>38</v>
      </c>
      <c r="AV934" t="s">
        <v>38</v>
      </c>
      <c r="AW934" t="s">
        <v>38</v>
      </c>
      <c r="AX934" t="s">
        <v>90</v>
      </c>
      <c r="AY934" s="35" t="s">
        <v>3400</v>
      </c>
      <c r="AZ934" s="36" t="s">
        <v>3685</v>
      </c>
      <c r="BA934" s="36" t="s">
        <v>4626</v>
      </c>
      <c r="BB934" s="36" t="s">
        <v>6569</v>
      </c>
      <c r="BC934" s="37"/>
      <c r="BD934" s="36" t="s">
        <v>5634</v>
      </c>
      <c r="BE934" s="36" t="s">
        <v>5280</v>
      </c>
      <c r="BF934" t="s">
        <v>87</v>
      </c>
      <c r="BG934" s="39">
        <v>30353</v>
      </c>
      <c r="BH934" t="s">
        <v>53</v>
      </c>
      <c r="BI934" t="s">
        <v>221</v>
      </c>
      <c r="BJ934" s="5" t="s">
        <v>55</v>
      </c>
      <c r="BK934" t="s">
        <v>37</v>
      </c>
      <c r="BL934" t="s">
        <v>237</v>
      </c>
      <c r="BM934" t="s">
        <v>111</v>
      </c>
      <c r="BN934" t="s">
        <v>121</v>
      </c>
      <c r="BO934" t="s">
        <v>98</v>
      </c>
      <c r="BP934" s="4">
        <v>44188</v>
      </c>
      <c r="BQ934">
        <v>123</v>
      </c>
      <c r="BR934" s="5" t="s">
        <v>55</v>
      </c>
      <c r="BS934" t="s">
        <v>50</v>
      </c>
      <c r="BT934">
        <v>30215</v>
      </c>
      <c r="BU934" t="s">
        <v>38</v>
      </c>
      <c r="BV934" t="s">
        <v>38</v>
      </c>
      <c r="BW934" s="5" t="s">
        <v>55</v>
      </c>
      <c r="BX934" s="22" t="s">
        <v>55</v>
      </c>
      <c r="BY934" s="5" t="s">
        <v>55</v>
      </c>
      <c r="BZ934" s="5" t="s">
        <v>55</v>
      </c>
      <c r="CA934" t="s">
        <v>37</v>
      </c>
      <c r="CB934" t="s">
        <v>37</v>
      </c>
      <c r="CC934" t="s">
        <v>55</v>
      </c>
    </row>
    <row r="935" spans="1:81" ht="17" customHeight="1" x14ac:dyDescent="0.2">
      <c r="A935" s="7" t="s">
        <v>37</v>
      </c>
      <c r="B935" t="s">
        <v>1198</v>
      </c>
      <c r="C935" t="s">
        <v>136</v>
      </c>
      <c r="D935" t="s">
        <v>166</v>
      </c>
      <c r="E935" t="str">
        <f t="shared" si="83"/>
        <v>Load Scenario 934 (Org#=1| Campus#=1, GiftType#=2, Fund#=1)</v>
      </c>
      <c r="F935" s="24" t="str">
        <f t="shared" si="84"/>
        <v>CampusName=Main Campus|GiftType=Donate| DonatePurchaseGoal=Donate|FundName= General Giving| CategoryName=</v>
      </c>
      <c r="G935" s="24" t="str">
        <f t="shared" si="85"/>
        <v>Load Scenario 934 (Org#=1| Campus#=1, GiftType#=2, Fund#=1) - Using 'Main Campus',  'Donate', using 'AmountCurrency' of '10', with a 'One-Time' transaction using a 'New Credit Card' payment type 'Visa' with account 'Visa_Corporate_Purchase' number '4055 0111 1111 1111' Submit = 'Yes'</v>
      </c>
      <c r="H935" s="24" t="str">
        <f t="shared" si="86"/>
        <v>Environment= https://sg-dev-web.securegive.com/,  User= testing+934+load@securegive.com</v>
      </c>
      <c r="I935" s="34" t="s">
        <v>244</v>
      </c>
      <c r="J935" t="s">
        <v>272</v>
      </c>
      <c r="K935" s="34" t="s">
        <v>2691</v>
      </c>
      <c r="L935" t="s">
        <v>271</v>
      </c>
      <c r="M935" t="s">
        <v>55</v>
      </c>
      <c r="N935" t="s">
        <v>55</v>
      </c>
      <c r="O935" s="1" t="s">
        <v>92</v>
      </c>
      <c r="P935" t="s">
        <v>13</v>
      </c>
      <c r="Q935">
        <v>1</v>
      </c>
      <c r="R935" s="24">
        <v>1</v>
      </c>
      <c r="S935" s="7" t="s">
        <v>213</v>
      </c>
      <c r="T935" s="7">
        <v>2</v>
      </c>
      <c r="U935" s="7" t="s">
        <v>213</v>
      </c>
      <c r="V935" s="26" t="s">
        <v>55</v>
      </c>
      <c r="W935" s="22" t="s">
        <v>55</v>
      </c>
      <c r="X935" s="32" t="s">
        <v>55</v>
      </c>
      <c r="Y935" s="32" t="s">
        <v>55</v>
      </c>
      <c r="Z935" s="22" t="s">
        <v>55</v>
      </c>
      <c r="AA935" s="22" t="s">
        <v>55</v>
      </c>
      <c r="AB935" s="22" t="s">
        <v>55</v>
      </c>
      <c r="AC935" t="s">
        <v>60</v>
      </c>
      <c r="AD935">
        <v>1</v>
      </c>
      <c r="AF935" t="s">
        <v>24</v>
      </c>
      <c r="AG935">
        <v>10</v>
      </c>
      <c r="AH935" t="s">
        <v>17</v>
      </c>
      <c r="AI935" s="5" t="s">
        <v>55</v>
      </c>
      <c r="AJ935" s="5" t="s">
        <v>55</v>
      </c>
      <c r="AK935" s="32" t="s">
        <v>55</v>
      </c>
      <c r="AL935" s="22" t="s">
        <v>55</v>
      </c>
      <c r="AM935" s="32" t="s">
        <v>55</v>
      </c>
      <c r="AN935" s="32" t="s">
        <v>55</v>
      </c>
      <c r="AO935" s="22" t="str">
        <f t="shared" si="82"/>
        <v>One-Time gift on N/A basis charged on N/A Delayed start date of N/A ending on N/A</v>
      </c>
      <c r="AP935" t="s">
        <v>38</v>
      </c>
      <c r="AQ935" s="5" t="s">
        <v>64</v>
      </c>
      <c r="AR935" s="5" t="s">
        <v>181</v>
      </c>
      <c r="AS935" s="5" t="s">
        <v>64</v>
      </c>
      <c r="AT935" s="5"/>
      <c r="AU935" t="s">
        <v>38</v>
      </c>
      <c r="AV935" t="s">
        <v>38</v>
      </c>
      <c r="AW935" t="s">
        <v>38</v>
      </c>
      <c r="AX935" t="s">
        <v>90</v>
      </c>
      <c r="AY935" s="35" t="s">
        <v>3476</v>
      </c>
      <c r="AZ935" s="36" t="s">
        <v>3469</v>
      </c>
      <c r="BA935" s="36" t="s">
        <v>4627</v>
      </c>
      <c r="BB935" s="36" t="s">
        <v>6570</v>
      </c>
      <c r="BC935" s="37"/>
      <c r="BD935" s="36" t="s">
        <v>5874</v>
      </c>
      <c r="BE935" s="36" t="s">
        <v>5353</v>
      </c>
      <c r="BF935" t="s">
        <v>87</v>
      </c>
      <c r="BG935" s="39">
        <v>89989</v>
      </c>
      <c r="BH935" t="s">
        <v>53</v>
      </c>
      <c r="BI935" t="s">
        <v>221</v>
      </c>
      <c r="BJ935" s="5" t="s">
        <v>55</v>
      </c>
      <c r="BK935" t="s">
        <v>37</v>
      </c>
      <c r="BL935" t="s">
        <v>237</v>
      </c>
      <c r="BM935" t="s">
        <v>111</v>
      </c>
      <c r="BN935" t="s">
        <v>106</v>
      </c>
      <c r="BO935" t="s">
        <v>100</v>
      </c>
      <c r="BP935" s="4">
        <v>44188</v>
      </c>
      <c r="BQ935">
        <v>123</v>
      </c>
      <c r="BR935" s="5" t="s">
        <v>55</v>
      </c>
      <c r="BS935" t="s">
        <v>172</v>
      </c>
      <c r="BT935">
        <v>30215</v>
      </c>
      <c r="BU935" t="s">
        <v>38</v>
      </c>
      <c r="BV935" t="s">
        <v>38</v>
      </c>
      <c r="BW935" s="5" t="s">
        <v>55</v>
      </c>
      <c r="BX935" s="22" t="s">
        <v>55</v>
      </c>
      <c r="BY935" s="5" t="s">
        <v>55</v>
      </c>
      <c r="BZ935" s="5" t="s">
        <v>55</v>
      </c>
      <c r="CA935" t="s">
        <v>37</v>
      </c>
      <c r="CB935" t="s">
        <v>37</v>
      </c>
      <c r="CC935" t="s">
        <v>55</v>
      </c>
    </row>
    <row r="936" spans="1:81" x14ac:dyDescent="0.2">
      <c r="A936" s="7" t="s">
        <v>37</v>
      </c>
      <c r="B936" t="s">
        <v>1199</v>
      </c>
      <c r="C936" t="s">
        <v>136</v>
      </c>
      <c r="D936" t="s">
        <v>166</v>
      </c>
      <c r="E936" t="str">
        <f t="shared" si="83"/>
        <v>Load Scenario 935 (Org#=1| Campus#=1, GiftType#=2, Fund#=1)</v>
      </c>
      <c r="F936" s="24" t="str">
        <f t="shared" si="84"/>
        <v>CampusName=Main Campus|GiftType=Donate| DonatePurchaseGoal=Donate|FundName= General Giving| CategoryName=</v>
      </c>
      <c r="G936" s="24" t="str">
        <f t="shared" si="85"/>
        <v>Load Scenario 935 (Org#=1| Campus#=1, GiftType#=2, Fund#=1) - Using 'Main Campus',  'Donate', using 'AmountCurrency' of '14', with a 'One-Time' transaction using a 'New Credit Card' payment type 'Visa' with account 'Mastercard_Personal' number '5454 5454 5454 5454' Submit = 'Yes'</v>
      </c>
      <c r="H936" s="24" t="str">
        <f t="shared" si="86"/>
        <v>Environment= https://sg-dev-web.securegive.com/,  User= testing+935+load@securegive.com</v>
      </c>
      <c r="I936" s="34" t="s">
        <v>244</v>
      </c>
      <c r="J936" t="s">
        <v>272</v>
      </c>
      <c r="K936" s="34" t="s">
        <v>2692</v>
      </c>
      <c r="L936" t="s">
        <v>271</v>
      </c>
      <c r="M936" t="s">
        <v>55</v>
      </c>
      <c r="N936" t="s">
        <v>55</v>
      </c>
      <c r="O936" s="1" t="s">
        <v>92</v>
      </c>
      <c r="P936" t="s">
        <v>13</v>
      </c>
      <c r="Q936">
        <v>1</v>
      </c>
      <c r="R936" s="24">
        <v>1</v>
      </c>
      <c r="S936" s="7" t="s">
        <v>213</v>
      </c>
      <c r="T936" s="7">
        <v>2</v>
      </c>
      <c r="U936" s="7" t="s">
        <v>213</v>
      </c>
      <c r="V936" s="26" t="s">
        <v>55</v>
      </c>
      <c r="W936" s="22" t="s">
        <v>55</v>
      </c>
      <c r="X936" s="32" t="s">
        <v>55</v>
      </c>
      <c r="Y936" s="32" t="s">
        <v>55</v>
      </c>
      <c r="Z936" s="22" t="s">
        <v>55</v>
      </c>
      <c r="AA936" s="22" t="s">
        <v>55</v>
      </c>
      <c r="AB936" s="22" t="s">
        <v>55</v>
      </c>
      <c r="AC936" t="s">
        <v>60</v>
      </c>
      <c r="AD936">
        <v>1</v>
      </c>
      <c r="AF936" t="s">
        <v>24</v>
      </c>
      <c r="AG936">
        <v>14</v>
      </c>
      <c r="AH936" t="s">
        <v>17</v>
      </c>
      <c r="AI936" s="5" t="s">
        <v>55</v>
      </c>
      <c r="AJ936" s="5" t="s">
        <v>55</v>
      </c>
      <c r="AK936" s="32" t="s">
        <v>55</v>
      </c>
      <c r="AL936" s="22" t="s">
        <v>55</v>
      </c>
      <c r="AM936" s="32" t="s">
        <v>55</v>
      </c>
      <c r="AN936" s="32" t="s">
        <v>55</v>
      </c>
      <c r="AO936" s="22" t="str">
        <f t="shared" si="82"/>
        <v>One-Time gift on N/A basis charged on N/A Delayed start date of N/A ending on N/A</v>
      </c>
      <c r="AP936" t="s">
        <v>38</v>
      </c>
      <c r="AQ936" s="5" t="s">
        <v>64</v>
      </c>
      <c r="AR936" s="5" t="s">
        <v>181</v>
      </c>
      <c r="AS936" s="5" t="s">
        <v>64</v>
      </c>
      <c r="AT936" s="5"/>
      <c r="AU936" t="s">
        <v>38</v>
      </c>
      <c r="AV936" t="s">
        <v>38</v>
      </c>
      <c r="AW936" t="s">
        <v>38</v>
      </c>
      <c r="AX936" t="s">
        <v>90</v>
      </c>
      <c r="AY936" s="35" t="s">
        <v>3349</v>
      </c>
      <c r="AZ936" s="36" t="s">
        <v>3592</v>
      </c>
      <c r="BA936" s="36" t="s">
        <v>4628</v>
      </c>
      <c r="BB936" s="36" t="s">
        <v>6571</v>
      </c>
      <c r="BC936" s="37"/>
      <c r="BD936" s="36" t="s">
        <v>5621</v>
      </c>
      <c r="BE936" s="36" t="s">
        <v>5198</v>
      </c>
      <c r="BF936" t="s">
        <v>87</v>
      </c>
      <c r="BG936" s="39">
        <v>92221</v>
      </c>
      <c r="BH936" t="s">
        <v>53</v>
      </c>
      <c r="BI936" t="s">
        <v>221</v>
      </c>
      <c r="BJ936" s="5" t="s">
        <v>55</v>
      </c>
      <c r="BK936" t="s">
        <v>37</v>
      </c>
      <c r="BL936" t="s">
        <v>237</v>
      </c>
      <c r="BM936" t="s">
        <v>111</v>
      </c>
      <c r="BN936" t="s">
        <v>122</v>
      </c>
      <c r="BO936" t="s">
        <v>101</v>
      </c>
      <c r="BP936" s="4">
        <v>44188</v>
      </c>
      <c r="BQ936">
        <v>123</v>
      </c>
      <c r="BR936" s="5" t="s">
        <v>55</v>
      </c>
      <c r="BS936" t="s">
        <v>173</v>
      </c>
      <c r="BT936">
        <v>30215</v>
      </c>
      <c r="BU936" t="s">
        <v>38</v>
      </c>
      <c r="BV936" t="s">
        <v>38</v>
      </c>
      <c r="BW936" s="5" t="s">
        <v>55</v>
      </c>
      <c r="BX936" s="22" t="s">
        <v>55</v>
      </c>
      <c r="BY936" s="5" t="s">
        <v>55</v>
      </c>
      <c r="BZ936" s="5" t="s">
        <v>55</v>
      </c>
      <c r="CA936" t="s">
        <v>38</v>
      </c>
      <c r="CB936" t="s">
        <v>37</v>
      </c>
      <c r="CC936" t="s">
        <v>55</v>
      </c>
    </row>
    <row r="937" spans="1:81" x14ac:dyDescent="0.2">
      <c r="A937" s="7" t="s">
        <v>37</v>
      </c>
      <c r="B937" t="s">
        <v>1200</v>
      </c>
      <c r="C937" t="s">
        <v>136</v>
      </c>
      <c r="D937" t="s">
        <v>166</v>
      </c>
      <c r="E937" t="str">
        <f t="shared" si="83"/>
        <v>Load Scenario 936 (Org#=1| Campus#=1, GiftType#=2, Fund#=1)</v>
      </c>
      <c r="F937" s="24" t="str">
        <f t="shared" si="84"/>
        <v>CampusName=Main Campus|GiftType=Donate| DonatePurchaseGoal=Donate|FundName= General Giving| CategoryName=</v>
      </c>
      <c r="G937" s="24" t="str">
        <f t="shared" si="85"/>
        <v>Load Scenario 936 (Org#=1| Campus#=1, GiftType#=2, Fund#=1) - Using 'Main Campus',  'Donate', using 'AmountCurrency' of '15', with a 'One-Time' transaction using a 'New Credit Card' payment type 'Mastercard' with account 'Mastercard_Corporate' number '5405 2222 2222 2226' Submit = 'Yes'</v>
      </c>
      <c r="H937" s="24" t="str">
        <f t="shared" si="86"/>
        <v>Environment= https://sg-dev-web.securegive.com/,  User= testing+936+load@securegive.com</v>
      </c>
      <c r="I937" s="34" t="s">
        <v>244</v>
      </c>
      <c r="J937" t="s">
        <v>272</v>
      </c>
      <c r="K937" s="34" t="s">
        <v>2693</v>
      </c>
      <c r="L937" t="s">
        <v>271</v>
      </c>
      <c r="M937" t="s">
        <v>55</v>
      </c>
      <c r="N937" t="s">
        <v>55</v>
      </c>
      <c r="O937" s="1" t="s">
        <v>92</v>
      </c>
      <c r="P937" t="s">
        <v>13</v>
      </c>
      <c r="Q937">
        <v>1</v>
      </c>
      <c r="R937" s="24">
        <v>1</v>
      </c>
      <c r="S937" s="7" t="s">
        <v>213</v>
      </c>
      <c r="T937" s="7">
        <v>2</v>
      </c>
      <c r="U937" s="7" t="s">
        <v>213</v>
      </c>
      <c r="V937" s="26" t="s">
        <v>55</v>
      </c>
      <c r="W937" s="22" t="s">
        <v>55</v>
      </c>
      <c r="X937" s="32" t="s">
        <v>55</v>
      </c>
      <c r="Y937" s="32" t="s">
        <v>55</v>
      </c>
      <c r="Z937" s="22" t="s">
        <v>55</v>
      </c>
      <c r="AA937" s="22" t="s">
        <v>55</v>
      </c>
      <c r="AB937" s="22" t="s">
        <v>55</v>
      </c>
      <c r="AC937" t="s">
        <v>60</v>
      </c>
      <c r="AD937">
        <v>1</v>
      </c>
      <c r="AF937" t="s">
        <v>24</v>
      </c>
      <c r="AG937">
        <v>15</v>
      </c>
      <c r="AH937" t="s">
        <v>17</v>
      </c>
      <c r="AI937" s="5" t="s">
        <v>55</v>
      </c>
      <c r="AJ937" s="5" t="s">
        <v>55</v>
      </c>
      <c r="AK937" s="32" t="s">
        <v>55</v>
      </c>
      <c r="AL937" s="22" t="s">
        <v>55</v>
      </c>
      <c r="AM937" s="32" t="s">
        <v>55</v>
      </c>
      <c r="AN937" s="32" t="s">
        <v>55</v>
      </c>
      <c r="AO937" s="22" t="str">
        <f t="shared" si="82"/>
        <v>One-Time gift on N/A basis charged on N/A Delayed start date of N/A ending on N/A</v>
      </c>
      <c r="AP937" t="s">
        <v>38</v>
      </c>
      <c r="AQ937" s="5" t="s">
        <v>64</v>
      </c>
      <c r="AR937" s="5" t="s">
        <v>181</v>
      </c>
      <c r="AS937" s="5" t="s">
        <v>64</v>
      </c>
      <c r="AT937" s="5"/>
      <c r="AU937" t="s">
        <v>38</v>
      </c>
      <c r="AV937" t="s">
        <v>38</v>
      </c>
      <c r="AW937" t="s">
        <v>38</v>
      </c>
      <c r="AX937" t="s">
        <v>90</v>
      </c>
      <c r="AY937" s="35" t="s">
        <v>3373</v>
      </c>
      <c r="AZ937" s="36" t="s">
        <v>3342</v>
      </c>
      <c r="BA937" s="36" t="s">
        <v>4629</v>
      </c>
      <c r="BB937" s="36" t="s">
        <v>6572</v>
      </c>
      <c r="BC937" s="37"/>
      <c r="BD937" s="36" t="s">
        <v>6294</v>
      </c>
      <c r="BE937" s="36" t="s">
        <v>5393</v>
      </c>
      <c r="BF937" t="s">
        <v>87</v>
      </c>
      <c r="BG937" s="39">
        <v>42307</v>
      </c>
      <c r="BH937" t="s">
        <v>53</v>
      </c>
      <c r="BI937" t="s">
        <v>221</v>
      </c>
      <c r="BJ937" s="5" t="s">
        <v>55</v>
      </c>
      <c r="BK937" t="s">
        <v>37</v>
      </c>
      <c r="BL937" t="s">
        <v>238</v>
      </c>
      <c r="BM937" t="s">
        <v>111</v>
      </c>
      <c r="BN937" t="s">
        <v>123</v>
      </c>
      <c r="BO937" t="s">
        <v>103</v>
      </c>
      <c r="BP937" s="4">
        <v>44188</v>
      </c>
      <c r="BQ937">
        <v>123</v>
      </c>
      <c r="BR937" s="5" t="s">
        <v>55</v>
      </c>
      <c r="BS937" t="s">
        <v>174</v>
      </c>
      <c r="BT937">
        <v>30215</v>
      </c>
      <c r="BU937" t="s">
        <v>38</v>
      </c>
      <c r="BV937" t="s">
        <v>38</v>
      </c>
      <c r="BW937" s="5" t="s">
        <v>55</v>
      </c>
      <c r="BX937" s="22" t="s">
        <v>55</v>
      </c>
      <c r="BY937" s="5" t="s">
        <v>55</v>
      </c>
      <c r="BZ937" s="5" t="s">
        <v>55</v>
      </c>
      <c r="CA937" t="s">
        <v>38</v>
      </c>
      <c r="CB937" t="s">
        <v>37</v>
      </c>
      <c r="CC937" t="s">
        <v>55</v>
      </c>
    </row>
    <row r="938" spans="1:81" x14ac:dyDescent="0.2">
      <c r="A938" s="7" t="s">
        <v>37</v>
      </c>
      <c r="B938" t="s">
        <v>1201</v>
      </c>
      <c r="C938" t="s">
        <v>136</v>
      </c>
      <c r="D938" t="s">
        <v>166</v>
      </c>
      <c r="E938" t="str">
        <f t="shared" si="83"/>
        <v>Load Scenario 937 (Org#=1| Campus#=1, GiftType#=2, Fund#=1)</v>
      </c>
      <c r="F938" s="24" t="str">
        <f t="shared" si="84"/>
        <v>CampusName=Main Campus|GiftType=Donate| DonatePurchaseGoal=Donate|FundName= General Giving| CategoryName=</v>
      </c>
      <c r="G938" s="24" t="str">
        <f t="shared" si="85"/>
        <v>Load Scenario 937 (Org#=1| Campus#=1, GiftType#=2, Fund#=1) - Using 'Main Campus',  'Donate', using 'AmountCurrency' of '16', with a 'One-Time' transaction using a 'New Credit Card' payment type 'Discover' with account 'Discover' number '6011 0009 9550 0000' Submit = 'Yes'</v>
      </c>
      <c r="H938" s="24" t="str">
        <f t="shared" si="86"/>
        <v>Environment= https://sg-dev-web.securegive.com/,  User= testing+937+load@securegive.com</v>
      </c>
      <c r="I938" s="34" t="s">
        <v>244</v>
      </c>
      <c r="J938" t="s">
        <v>272</v>
      </c>
      <c r="K938" s="34" t="s">
        <v>2694</v>
      </c>
      <c r="L938" t="s">
        <v>271</v>
      </c>
      <c r="M938" t="s">
        <v>55</v>
      </c>
      <c r="N938" t="s">
        <v>55</v>
      </c>
      <c r="O938" s="1" t="s">
        <v>92</v>
      </c>
      <c r="P938" t="s">
        <v>13</v>
      </c>
      <c r="Q938">
        <v>1</v>
      </c>
      <c r="R938" s="24">
        <v>1</v>
      </c>
      <c r="S938" s="7" t="s">
        <v>213</v>
      </c>
      <c r="T938" s="7">
        <v>2</v>
      </c>
      <c r="U938" s="7" t="s">
        <v>213</v>
      </c>
      <c r="V938" s="26" t="s">
        <v>55</v>
      </c>
      <c r="W938" s="22" t="s">
        <v>55</v>
      </c>
      <c r="X938" s="32" t="s">
        <v>55</v>
      </c>
      <c r="Y938" s="32" t="s">
        <v>55</v>
      </c>
      <c r="Z938" s="22" t="s">
        <v>55</v>
      </c>
      <c r="AA938" s="22" t="s">
        <v>55</v>
      </c>
      <c r="AB938" s="22" t="s">
        <v>55</v>
      </c>
      <c r="AC938" t="s">
        <v>60</v>
      </c>
      <c r="AD938">
        <v>1</v>
      </c>
      <c r="AF938" t="s">
        <v>24</v>
      </c>
      <c r="AG938">
        <v>16</v>
      </c>
      <c r="AH938" t="s">
        <v>17</v>
      </c>
      <c r="AI938" s="5" t="s">
        <v>55</v>
      </c>
      <c r="AJ938" s="5" t="s">
        <v>55</v>
      </c>
      <c r="AK938" s="32" t="s">
        <v>55</v>
      </c>
      <c r="AL938" s="22" t="s">
        <v>55</v>
      </c>
      <c r="AM938" s="32" t="s">
        <v>55</v>
      </c>
      <c r="AN938" s="32" t="s">
        <v>55</v>
      </c>
      <c r="AO938" s="22" t="str">
        <f t="shared" si="82"/>
        <v>One-Time gift on N/A basis charged on N/A Delayed start date of N/A ending on N/A</v>
      </c>
      <c r="AP938" t="s">
        <v>38</v>
      </c>
      <c r="AQ938" s="5" t="s">
        <v>64</v>
      </c>
      <c r="AR938" s="5" t="s">
        <v>181</v>
      </c>
      <c r="AS938" s="5" t="s">
        <v>64</v>
      </c>
      <c r="AT938" s="5"/>
      <c r="AU938" t="s">
        <v>38</v>
      </c>
      <c r="AV938" t="s">
        <v>38</v>
      </c>
      <c r="AW938" t="s">
        <v>38</v>
      </c>
      <c r="AX938" t="s">
        <v>90</v>
      </c>
      <c r="AY938" s="35" t="s">
        <v>3397</v>
      </c>
      <c r="AZ938" s="36" t="s">
        <v>3333</v>
      </c>
      <c r="BA938" s="36" t="s">
        <v>4630</v>
      </c>
      <c r="BB938" s="36" t="s">
        <v>6573</v>
      </c>
      <c r="BC938" s="37"/>
      <c r="BD938" s="36" t="s">
        <v>5679</v>
      </c>
      <c r="BE938" s="36" t="s">
        <v>5236</v>
      </c>
      <c r="BF938" t="s">
        <v>87</v>
      </c>
      <c r="BG938" s="39">
        <v>60804</v>
      </c>
      <c r="BH938" t="s">
        <v>53</v>
      </c>
      <c r="BI938" t="s">
        <v>221</v>
      </c>
      <c r="BJ938" s="5" t="s">
        <v>55</v>
      </c>
      <c r="BK938" t="s">
        <v>37</v>
      </c>
      <c r="BL938" t="s">
        <v>96</v>
      </c>
      <c r="BM938" t="s">
        <v>111</v>
      </c>
      <c r="BN938" t="s">
        <v>96</v>
      </c>
      <c r="BO938" t="s">
        <v>104</v>
      </c>
      <c r="BP938" s="4">
        <v>44188</v>
      </c>
      <c r="BQ938">
        <v>123</v>
      </c>
      <c r="BR938" s="5" t="s">
        <v>55</v>
      </c>
      <c r="BS938" t="s">
        <v>175</v>
      </c>
      <c r="BT938">
        <v>30215</v>
      </c>
      <c r="BU938" t="s">
        <v>38</v>
      </c>
      <c r="BV938" t="s">
        <v>38</v>
      </c>
      <c r="BW938" s="5" t="s">
        <v>55</v>
      </c>
      <c r="BX938" s="22" t="s">
        <v>55</v>
      </c>
      <c r="BY938" s="5" t="s">
        <v>55</v>
      </c>
      <c r="BZ938" s="5" t="s">
        <v>55</v>
      </c>
      <c r="CA938" t="s">
        <v>37</v>
      </c>
      <c r="CB938" t="s">
        <v>37</v>
      </c>
      <c r="CC938" t="s">
        <v>55</v>
      </c>
    </row>
    <row r="939" spans="1:81" x14ac:dyDescent="0.2">
      <c r="A939" s="7" t="s">
        <v>37</v>
      </c>
      <c r="B939" t="s">
        <v>1202</v>
      </c>
      <c r="C939" t="s">
        <v>136</v>
      </c>
      <c r="D939" t="s">
        <v>166</v>
      </c>
      <c r="E939" t="str">
        <f t="shared" si="83"/>
        <v>Load Scenario 938 (Org#=1| Campus#=1, GiftType#=2, Fund#=1)</v>
      </c>
      <c r="F939" s="24" t="str">
        <f t="shared" si="84"/>
        <v>CampusName=Main Campus|GiftType=Donate| DonatePurchaseGoal=Donate|FundName= General Giving| CategoryName=</v>
      </c>
      <c r="G939" s="24" t="str">
        <f t="shared" si="85"/>
        <v>Load Scenario 938 (Org#=1| Campus#=1, GiftType#=2, Fund#=1) - Using 'Main Campus',  'Donate', using 'AmountCurrency' of '10', with a 'One-Time' transaction using a 'New Credit Card' payment type 'Amex' with account 'American_Express' number '3714 496353 98431' Submit = 'Yes'</v>
      </c>
      <c r="H939" s="24" t="str">
        <f t="shared" si="86"/>
        <v>Environment= https://sg-dev-web.securegive.com/,  User= testing+938+load@securegive.com</v>
      </c>
      <c r="I939" s="34" t="s">
        <v>244</v>
      </c>
      <c r="J939" t="s">
        <v>272</v>
      </c>
      <c r="K939" s="34" t="s">
        <v>2695</v>
      </c>
      <c r="L939" t="s">
        <v>271</v>
      </c>
      <c r="M939" t="s">
        <v>55</v>
      </c>
      <c r="N939" t="s">
        <v>55</v>
      </c>
      <c r="O939" s="1" t="s">
        <v>92</v>
      </c>
      <c r="P939" t="s">
        <v>13</v>
      </c>
      <c r="Q939">
        <v>1</v>
      </c>
      <c r="R939" s="24">
        <v>1</v>
      </c>
      <c r="S939" s="7" t="s">
        <v>213</v>
      </c>
      <c r="T939" s="7">
        <v>2</v>
      </c>
      <c r="U939" s="7" t="s">
        <v>213</v>
      </c>
      <c r="V939" s="26" t="s">
        <v>55</v>
      </c>
      <c r="W939" s="22" t="s">
        <v>55</v>
      </c>
      <c r="X939" s="32" t="s">
        <v>55</v>
      </c>
      <c r="Y939" s="32" t="s">
        <v>55</v>
      </c>
      <c r="Z939" s="22" t="s">
        <v>55</v>
      </c>
      <c r="AA939" s="22" t="s">
        <v>55</v>
      </c>
      <c r="AB939" s="22" t="s">
        <v>55</v>
      </c>
      <c r="AC939" t="s">
        <v>60</v>
      </c>
      <c r="AD939">
        <v>1</v>
      </c>
      <c r="AF939" t="s">
        <v>24</v>
      </c>
      <c r="AG939">
        <v>10</v>
      </c>
      <c r="AH939" t="s">
        <v>17</v>
      </c>
      <c r="AI939" s="5" t="s">
        <v>55</v>
      </c>
      <c r="AJ939" s="5" t="s">
        <v>55</v>
      </c>
      <c r="AK939" s="32" t="s">
        <v>55</v>
      </c>
      <c r="AL939" s="22" t="s">
        <v>55</v>
      </c>
      <c r="AM939" s="32" t="s">
        <v>55</v>
      </c>
      <c r="AN939" s="32" t="s">
        <v>55</v>
      </c>
      <c r="AO939" s="22" t="str">
        <f t="shared" si="82"/>
        <v>One-Time gift on N/A basis charged on N/A Delayed start date of N/A ending on N/A</v>
      </c>
      <c r="AP939" t="s">
        <v>38</v>
      </c>
      <c r="AQ939" s="5" t="s">
        <v>64</v>
      </c>
      <c r="AR939" s="5" t="s">
        <v>181</v>
      </c>
      <c r="AS939" s="5" t="s">
        <v>64</v>
      </c>
      <c r="AT939" s="5"/>
      <c r="AU939" t="s">
        <v>38</v>
      </c>
      <c r="AV939" t="s">
        <v>38</v>
      </c>
      <c r="AW939" t="s">
        <v>38</v>
      </c>
      <c r="AX939" t="s">
        <v>90</v>
      </c>
      <c r="AY939" s="35" t="s">
        <v>3473</v>
      </c>
      <c r="AZ939" s="36" t="s">
        <v>3541</v>
      </c>
      <c r="BA939" s="36" t="s">
        <v>4631</v>
      </c>
      <c r="BB939" s="36" t="s">
        <v>6574</v>
      </c>
      <c r="BC939" s="37"/>
      <c r="BD939" s="36" t="s">
        <v>5959</v>
      </c>
      <c r="BE939" s="36" t="s">
        <v>5256</v>
      </c>
      <c r="BF939" t="s">
        <v>87</v>
      </c>
      <c r="BG939" s="39">
        <v>15462</v>
      </c>
      <c r="BH939" t="s">
        <v>53</v>
      </c>
      <c r="BI939" t="s">
        <v>221</v>
      </c>
      <c r="BJ939" s="5" t="s">
        <v>55</v>
      </c>
      <c r="BK939" t="s">
        <v>37</v>
      </c>
      <c r="BL939" t="s">
        <v>239</v>
      </c>
      <c r="BM939" t="s">
        <v>111</v>
      </c>
      <c r="BN939" t="s">
        <v>107</v>
      </c>
      <c r="BO939" t="s">
        <v>105</v>
      </c>
      <c r="BP939" s="4">
        <v>44188</v>
      </c>
      <c r="BQ939" s="5" t="s">
        <v>55</v>
      </c>
      <c r="BR939">
        <v>1234</v>
      </c>
      <c r="BS939" t="s">
        <v>176</v>
      </c>
      <c r="BT939">
        <v>30215</v>
      </c>
      <c r="BU939" t="s">
        <v>38</v>
      </c>
      <c r="BV939" t="s">
        <v>55</v>
      </c>
      <c r="BW939" s="5" t="s">
        <v>55</v>
      </c>
      <c r="BX939" s="22" t="s">
        <v>55</v>
      </c>
      <c r="BY939" s="5" t="s">
        <v>55</v>
      </c>
      <c r="BZ939" s="5" t="s">
        <v>55</v>
      </c>
      <c r="CA939" t="s">
        <v>37</v>
      </c>
      <c r="CB939" t="s">
        <v>37</v>
      </c>
      <c r="CC939" t="s">
        <v>55</v>
      </c>
    </row>
    <row r="940" spans="1:81" x14ac:dyDescent="0.2">
      <c r="A940" s="7" t="s">
        <v>37</v>
      </c>
      <c r="B940" t="s">
        <v>1203</v>
      </c>
      <c r="C940" t="s">
        <v>136</v>
      </c>
      <c r="D940" t="s">
        <v>166</v>
      </c>
      <c r="E940" t="str">
        <f t="shared" si="83"/>
        <v>Load Scenario 939 (Org#=1| Campus#=1, GiftType#=2, Fund#=1)</v>
      </c>
      <c r="F940" s="24" t="str">
        <f t="shared" si="84"/>
        <v>CampusName=Main Campus|GiftType=Donate| DonatePurchaseGoal=Donate|FundName= General Giving| CategoryName=</v>
      </c>
      <c r="G940" s="24" t="str">
        <f t="shared" si="85"/>
        <v>Load Scenario 939 (Org#=1| Campus#=1, GiftType#=2, Fund#=1) - Using 'Main Campus',  'Donate', using 'AmountCurrency' of '10', with a 'One-Time' transaction using a 'New Bank Account' payment type 'ach' with account 'NormalAccount' number '856667' Submit = 'Yes'</v>
      </c>
      <c r="H940" s="24" t="str">
        <f t="shared" si="86"/>
        <v>Environment= https://sg-dev-web.securegive.com/,  User= testing+939+load@securegive.com</v>
      </c>
      <c r="I940" s="34" t="s">
        <v>244</v>
      </c>
      <c r="J940" t="s">
        <v>272</v>
      </c>
      <c r="K940" s="34" t="s">
        <v>2696</v>
      </c>
      <c r="L940" t="s">
        <v>271</v>
      </c>
      <c r="M940" t="s">
        <v>55</v>
      </c>
      <c r="N940" t="s">
        <v>55</v>
      </c>
      <c r="O940" s="1" t="s">
        <v>92</v>
      </c>
      <c r="P940" t="s">
        <v>13</v>
      </c>
      <c r="Q940">
        <v>1</v>
      </c>
      <c r="R940" s="24">
        <v>1</v>
      </c>
      <c r="S940" s="7" t="s">
        <v>213</v>
      </c>
      <c r="T940" s="7">
        <v>2</v>
      </c>
      <c r="U940" s="7" t="s">
        <v>213</v>
      </c>
      <c r="V940" s="26" t="s">
        <v>55</v>
      </c>
      <c r="W940" s="22" t="s">
        <v>55</v>
      </c>
      <c r="X940" s="32" t="s">
        <v>55</v>
      </c>
      <c r="Y940" s="32" t="s">
        <v>55</v>
      </c>
      <c r="Z940" s="22" t="s">
        <v>55</v>
      </c>
      <c r="AA940" s="22" t="s">
        <v>55</v>
      </c>
      <c r="AB940" s="22" t="s">
        <v>55</v>
      </c>
      <c r="AC940" t="s">
        <v>60</v>
      </c>
      <c r="AD940">
        <v>1</v>
      </c>
      <c r="AF940" t="s">
        <v>24</v>
      </c>
      <c r="AG940">
        <v>10</v>
      </c>
      <c r="AH940" t="s">
        <v>17</v>
      </c>
      <c r="AI940" s="5" t="s">
        <v>55</v>
      </c>
      <c r="AJ940" s="5" t="s">
        <v>55</v>
      </c>
      <c r="AK940" s="32" t="s">
        <v>55</v>
      </c>
      <c r="AL940" s="22" t="s">
        <v>55</v>
      </c>
      <c r="AM940" s="32" t="s">
        <v>55</v>
      </c>
      <c r="AN940" s="32" t="s">
        <v>55</v>
      </c>
      <c r="AO940" s="22" t="str">
        <f t="shared" si="82"/>
        <v>One-Time gift on N/A basis charged on N/A Delayed start date of N/A ending on N/A</v>
      </c>
      <c r="AP940" t="s">
        <v>38</v>
      </c>
      <c r="AQ940" s="5" t="s">
        <v>64</v>
      </c>
      <c r="AR940" s="5" t="s">
        <v>181</v>
      </c>
      <c r="AS940" s="5" t="s">
        <v>64</v>
      </c>
      <c r="AT940" s="5"/>
      <c r="AU940" t="s">
        <v>38</v>
      </c>
      <c r="AV940" t="s">
        <v>38</v>
      </c>
      <c r="AW940" t="s">
        <v>38</v>
      </c>
      <c r="AX940" t="s">
        <v>90</v>
      </c>
      <c r="AY940" s="35" t="s">
        <v>3662</v>
      </c>
      <c r="AZ940" s="36" t="s">
        <v>3580</v>
      </c>
      <c r="BA940" s="36" t="s">
        <v>4632</v>
      </c>
      <c r="BB940" s="36" t="s">
        <v>6575</v>
      </c>
      <c r="BC940" s="37"/>
      <c r="BD940" s="36" t="s">
        <v>5331</v>
      </c>
      <c r="BE940" s="36" t="s">
        <v>5362</v>
      </c>
      <c r="BF940" t="s">
        <v>87</v>
      </c>
      <c r="BG940" s="39">
        <v>85150</v>
      </c>
      <c r="BH940" t="s">
        <v>126</v>
      </c>
      <c r="BI940" t="s">
        <v>221</v>
      </c>
      <c r="BJ940" s="5" t="s">
        <v>55</v>
      </c>
      <c r="BK940" s="5" t="s">
        <v>55</v>
      </c>
      <c r="BL940" t="s">
        <v>236</v>
      </c>
      <c r="BM940" t="s">
        <v>110</v>
      </c>
      <c r="BN940" t="s">
        <v>119</v>
      </c>
      <c r="BO940">
        <v>856667</v>
      </c>
      <c r="BP940" s="5" t="s">
        <v>55</v>
      </c>
      <c r="BQ940" s="5" t="s">
        <v>55</v>
      </c>
      <c r="BR940" s="5" t="s">
        <v>55</v>
      </c>
      <c r="BS940" s="5" t="s">
        <v>55</v>
      </c>
      <c r="BT940" s="5" t="s">
        <v>55</v>
      </c>
      <c r="BU940" s="5" t="s">
        <v>55</v>
      </c>
      <c r="BV940" t="s">
        <v>38</v>
      </c>
      <c r="BW940" t="s">
        <v>51</v>
      </c>
      <c r="BX940" s="6" t="s">
        <v>132</v>
      </c>
      <c r="BY940" t="s">
        <v>52</v>
      </c>
      <c r="BZ940" s="5" t="s">
        <v>131</v>
      </c>
      <c r="CA940" t="s">
        <v>38</v>
      </c>
      <c r="CB940" t="s">
        <v>37</v>
      </c>
      <c r="CC940" t="s">
        <v>215</v>
      </c>
    </row>
    <row r="941" spans="1:81" x14ac:dyDescent="0.2">
      <c r="A941" s="7" t="s">
        <v>37</v>
      </c>
      <c r="B941" t="s">
        <v>1204</v>
      </c>
      <c r="C941" t="s">
        <v>136</v>
      </c>
      <c r="D941" t="s">
        <v>166</v>
      </c>
      <c r="E941" t="str">
        <f t="shared" si="83"/>
        <v>Load Scenario 940 (Org#=1| Campus#=1, GiftType#=2, Fund#=1)</v>
      </c>
      <c r="F941" s="24" t="str">
        <f t="shared" si="84"/>
        <v>CampusName=Main Campus|GiftType=Donate| DonatePurchaseGoal=Donate|FundName= General Giving| CategoryName=</v>
      </c>
      <c r="G941" s="24" t="str">
        <f t="shared" si="85"/>
        <v>Load Scenario 940 (Org#=1| Campus#=1, GiftType#=2, Fund#=1) - Using 'Main Campus',  'Donate', using 'AmountCurrency' of '10', with a 'One-Time' transaction using a 'New Credit Card' payment type 'Visa' with account 'Visa_Personal' number '4111 1111 1111 1111' Submit = 'Yes'</v>
      </c>
      <c r="H941" s="24" t="str">
        <f t="shared" si="86"/>
        <v>Environment= https://sg-dev-web.securegive.com/,  User= testing+940+load@securegive.com</v>
      </c>
      <c r="I941" s="34" t="s">
        <v>244</v>
      </c>
      <c r="J941" t="s">
        <v>272</v>
      </c>
      <c r="K941" s="34" t="s">
        <v>2697</v>
      </c>
      <c r="L941" t="s">
        <v>271</v>
      </c>
      <c r="M941" t="s">
        <v>55</v>
      </c>
      <c r="N941" t="s">
        <v>55</v>
      </c>
      <c r="O941" s="1" t="s">
        <v>92</v>
      </c>
      <c r="P941" t="s">
        <v>13</v>
      </c>
      <c r="Q941">
        <v>1</v>
      </c>
      <c r="R941" s="24">
        <v>1</v>
      </c>
      <c r="S941" s="7" t="s">
        <v>213</v>
      </c>
      <c r="T941" s="7">
        <v>2</v>
      </c>
      <c r="U941" s="7" t="s">
        <v>213</v>
      </c>
      <c r="V941" s="26" t="s">
        <v>55</v>
      </c>
      <c r="W941" s="22" t="s">
        <v>55</v>
      </c>
      <c r="X941" s="32" t="s">
        <v>55</v>
      </c>
      <c r="Y941" s="32" t="s">
        <v>55</v>
      </c>
      <c r="Z941" s="22" t="s">
        <v>55</v>
      </c>
      <c r="AA941" s="22" t="s">
        <v>55</v>
      </c>
      <c r="AB941" s="22" t="s">
        <v>55</v>
      </c>
      <c r="AC941" t="s">
        <v>60</v>
      </c>
      <c r="AD941">
        <v>1</v>
      </c>
      <c r="AF941" t="s">
        <v>24</v>
      </c>
      <c r="AG941">
        <v>10</v>
      </c>
      <c r="AH941" t="s">
        <v>17</v>
      </c>
      <c r="AI941" s="5" t="s">
        <v>55</v>
      </c>
      <c r="AJ941" s="5" t="s">
        <v>55</v>
      </c>
      <c r="AK941" s="32" t="s">
        <v>55</v>
      </c>
      <c r="AL941" s="22" t="s">
        <v>55</v>
      </c>
      <c r="AM941" s="32" t="s">
        <v>55</v>
      </c>
      <c r="AN941" s="32" t="s">
        <v>55</v>
      </c>
      <c r="AO941" s="22" t="str">
        <f t="shared" si="82"/>
        <v>One-Time gift on N/A basis charged on N/A Delayed start date of N/A ending on N/A</v>
      </c>
      <c r="AP941" t="s">
        <v>38</v>
      </c>
      <c r="AQ941" s="5" t="s">
        <v>64</v>
      </c>
      <c r="AR941" s="5" t="s">
        <v>181</v>
      </c>
      <c r="AS941" s="5" t="s">
        <v>64</v>
      </c>
      <c r="AT941" s="5"/>
      <c r="AU941" t="s">
        <v>38</v>
      </c>
      <c r="AV941" t="s">
        <v>38</v>
      </c>
      <c r="AW941" t="s">
        <v>38</v>
      </c>
      <c r="AX941" t="s">
        <v>90</v>
      </c>
      <c r="AY941" s="35" t="s">
        <v>3397</v>
      </c>
      <c r="AZ941" s="36" t="s">
        <v>3438</v>
      </c>
      <c r="BA941" s="36" t="s">
        <v>4633</v>
      </c>
      <c r="BB941" s="36" t="s">
        <v>6576</v>
      </c>
      <c r="BC941" s="37"/>
      <c r="BD941" s="36" t="s">
        <v>5490</v>
      </c>
      <c r="BE941" s="36" t="s">
        <v>5259</v>
      </c>
      <c r="BF941" t="s">
        <v>87</v>
      </c>
      <c r="BG941" s="39">
        <v>79217</v>
      </c>
      <c r="BH941" t="s">
        <v>53</v>
      </c>
      <c r="BI941" t="s">
        <v>221</v>
      </c>
      <c r="BJ941" s="5" t="s">
        <v>55</v>
      </c>
      <c r="BK941" t="s">
        <v>37</v>
      </c>
      <c r="BL941" t="s">
        <v>237</v>
      </c>
      <c r="BM941" t="s">
        <v>111</v>
      </c>
      <c r="BN941" t="s">
        <v>121</v>
      </c>
      <c r="BO941" t="s">
        <v>98</v>
      </c>
      <c r="BP941" s="4">
        <v>44188</v>
      </c>
      <c r="BQ941">
        <v>123</v>
      </c>
      <c r="BR941" s="5" t="s">
        <v>55</v>
      </c>
      <c r="BS941" t="s">
        <v>50</v>
      </c>
      <c r="BT941">
        <v>30215</v>
      </c>
      <c r="BU941" t="s">
        <v>38</v>
      </c>
      <c r="BV941" t="s">
        <v>38</v>
      </c>
      <c r="BW941" s="5" t="s">
        <v>55</v>
      </c>
      <c r="BX941" s="22" t="s">
        <v>55</v>
      </c>
      <c r="BY941" s="5" t="s">
        <v>55</v>
      </c>
      <c r="BZ941" s="5" t="s">
        <v>55</v>
      </c>
      <c r="CA941" t="s">
        <v>37</v>
      </c>
      <c r="CB941" t="s">
        <v>37</v>
      </c>
      <c r="CC941" t="s">
        <v>55</v>
      </c>
    </row>
    <row r="942" spans="1:81" ht="17" customHeight="1" x14ac:dyDescent="0.2">
      <c r="A942" s="7" t="s">
        <v>37</v>
      </c>
      <c r="B942" t="s">
        <v>1205</v>
      </c>
      <c r="C942" t="s">
        <v>136</v>
      </c>
      <c r="D942" t="s">
        <v>166</v>
      </c>
      <c r="E942" t="str">
        <f t="shared" si="83"/>
        <v>Load Scenario 941 (Org#=1| Campus#=1, GiftType#=2, Fund#=1)</v>
      </c>
      <c r="F942" s="24" t="str">
        <f t="shared" si="84"/>
        <v>CampusName=Main Campus|GiftType=Donate| DonatePurchaseGoal=Donate|FundName= General Giving| CategoryName=</v>
      </c>
      <c r="G942" s="24" t="str">
        <f t="shared" si="85"/>
        <v>Load Scenario 941 (Org#=1| Campus#=1, GiftType#=2, Fund#=1) - Using 'Main Campus',  'Donate', using 'AmountCurrency' of '10', with a 'One-Time' transaction using a 'New Credit Card' payment type 'Visa' with account 'Visa_Corporate_Purchase' number '4055 0111 1111 1111' Submit = 'Yes'</v>
      </c>
      <c r="H942" s="24" t="str">
        <f t="shared" si="86"/>
        <v>Environment= https://sg-dev-web.securegive.com/,  User= testing+941+load@securegive.com</v>
      </c>
      <c r="I942" s="34" t="s">
        <v>244</v>
      </c>
      <c r="J942" t="s">
        <v>272</v>
      </c>
      <c r="K942" s="34" t="s">
        <v>2698</v>
      </c>
      <c r="L942" t="s">
        <v>271</v>
      </c>
      <c r="M942" t="s">
        <v>55</v>
      </c>
      <c r="N942" t="s">
        <v>55</v>
      </c>
      <c r="O942" s="1" t="s">
        <v>92</v>
      </c>
      <c r="P942" t="s">
        <v>13</v>
      </c>
      <c r="Q942">
        <v>1</v>
      </c>
      <c r="R942" s="24">
        <v>1</v>
      </c>
      <c r="S942" s="7" t="s">
        <v>213</v>
      </c>
      <c r="T942" s="7">
        <v>2</v>
      </c>
      <c r="U942" s="7" t="s">
        <v>213</v>
      </c>
      <c r="V942" s="26" t="s">
        <v>55</v>
      </c>
      <c r="W942" s="22" t="s">
        <v>55</v>
      </c>
      <c r="X942" s="32" t="s">
        <v>55</v>
      </c>
      <c r="Y942" s="32" t="s">
        <v>55</v>
      </c>
      <c r="Z942" s="22" t="s">
        <v>55</v>
      </c>
      <c r="AA942" s="22" t="s">
        <v>55</v>
      </c>
      <c r="AB942" s="22" t="s">
        <v>55</v>
      </c>
      <c r="AC942" t="s">
        <v>60</v>
      </c>
      <c r="AD942">
        <v>1</v>
      </c>
      <c r="AF942" t="s">
        <v>24</v>
      </c>
      <c r="AG942">
        <v>10</v>
      </c>
      <c r="AH942" t="s">
        <v>17</v>
      </c>
      <c r="AI942" s="5" t="s">
        <v>55</v>
      </c>
      <c r="AJ942" s="5" t="s">
        <v>55</v>
      </c>
      <c r="AK942" s="32" t="s">
        <v>55</v>
      </c>
      <c r="AL942" s="22" t="s">
        <v>55</v>
      </c>
      <c r="AM942" s="32" t="s">
        <v>55</v>
      </c>
      <c r="AN942" s="32" t="s">
        <v>55</v>
      </c>
      <c r="AO942" s="22" t="str">
        <f t="shared" si="82"/>
        <v>One-Time gift on N/A basis charged on N/A Delayed start date of N/A ending on N/A</v>
      </c>
      <c r="AP942" t="s">
        <v>38</v>
      </c>
      <c r="AQ942" s="5" t="s">
        <v>64</v>
      </c>
      <c r="AR942" s="5" t="s">
        <v>181</v>
      </c>
      <c r="AS942" s="5" t="s">
        <v>64</v>
      </c>
      <c r="AT942" s="5"/>
      <c r="AU942" t="s">
        <v>38</v>
      </c>
      <c r="AV942" t="s">
        <v>38</v>
      </c>
      <c r="AW942" t="s">
        <v>38</v>
      </c>
      <c r="AX942" t="s">
        <v>90</v>
      </c>
      <c r="AY942" s="35" t="s">
        <v>3530</v>
      </c>
      <c r="AZ942" s="36" t="s">
        <v>3456</v>
      </c>
      <c r="BA942" s="36" t="s">
        <v>4634</v>
      </c>
      <c r="BB942" s="36" t="s">
        <v>6577</v>
      </c>
      <c r="BC942" s="37"/>
      <c r="BD942" s="36" t="s">
        <v>6274</v>
      </c>
      <c r="BE942" s="36" t="s">
        <v>5251</v>
      </c>
      <c r="BF942" t="s">
        <v>87</v>
      </c>
      <c r="BG942" s="39">
        <v>6393</v>
      </c>
      <c r="BH942" t="s">
        <v>53</v>
      </c>
      <c r="BI942" t="s">
        <v>221</v>
      </c>
      <c r="BJ942" s="5" t="s">
        <v>55</v>
      </c>
      <c r="BK942" t="s">
        <v>37</v>
      </c>
      <c r="BL942" t="s">
        <v>237</v>
      </c>
      <c r="BM942" t="s">
        <v>111</v>
      </c>
      <c r="BN942" t="s">
        <v>106</v>
      </c>
      <c r="BO942" t="s">
        <v>100</v>
      </c>
      <c r="BP942" s="4">
        <v>44188</v>
      </c>
      <c r="BQ942">
        <v>123</v>
      </c>
      <c r="BR942" s="5" t="s">
        <v>55</v>
      </c>
      <c r="BS942" t="s">
        <v>172</v>
      </c>
      <c r="BT942">
        <v>30215</v>
      </c>
      <c r="BU942" t="s">
        <v>38</v>
      </c>
      <c r="BV942" t="s">
        <v>38</v>
      </c>
      <c r="BW942" s="5" t="s">
        <v>55</v>
      </c>
      <c r="BX942" s="22" t="s">
        <v>55</v>
      </c>
      <c r="BY942" s="5" t="s">
        <v>55</v>
      </c>
      <c r="BZ942" s="5" t="s">
        <v>55</v>
      </c>
      <c r="CA942" t="s">
        <v>37</v>
      </c>
      <c r="CB942" t="s">
        <v>37</v>
      </c>
      <c r="CC942" t="s">
        <v>55</v>
      </c>
    </row>
    <row r="943" spans="1:81" x14ac:dyDescent="0.2">
      <c r="A943" s="7" t="s">
        <v>37</v>
      </c>
      <c r="B943" t="s">
        <v>1206</v>
      </c>
      <c r="C943" t="s">
        <v>136</v>
      </c>
      <c r="D943" t="s">
        <v>166</v>
      </c>
      <c r="E943" t="str">
        <f t="shared" si="83"/>
        <v>Load Scenario 942 (Org#=1| Campus#=1, GiftType#=2, Fund#=1)</v>
      </c>
      <c r="F943" s="24" t="str">
        <f t="shared" si="84"/>
        <v>CampusName=Main Campus|GiftType=Donate| DonatePurchaseGoal=Donate|FundName= General Giving| CategoryName=</v>
      </c>
      <c r="G943" s="24" t="str">
        <f t="shared" si="85"/>
        <v>Load Scenario 942 (Org#=1| Campus#=1, GiftType#=2, Fund#=1) - Using 'Main Campus',  'Donate', using 'AmountCurrency' of '14', with a 'One-Time' transaction using a 'New Credit Card' payment type 'Visa' with account 'Mastercard_Personal' number '5454 5454 5454 5454' Submit = 'Yes'</v>
      </c>
      <c r="H943" s="24" t="str">
        <f t="shared" si="86"/>
        <v>Environment= https://sg-dev-web.securegive.com/,  User= testing+942+load@securegive.com</v>
      </c>
      <c r="I943" s="34" t="s">
        <v>244</v>
      </c>
      <c r="J943" t="s">
        <v>272</v>
      </c>
      <c r="K943" s="34" t="s">
        <v>2699</v>
      </c>
      <c r="L943" t="s">
        <v>271</v>
      </c>
      <c r="M943" t="s">
        <v>55</v>
      </c>
      <c r="N943" t="s">
        <v>55</v>
      </c>
      <c r="O943" s="1" t="s">
        <v>92</v>
      </c>
      <c r="P943" t="s">
        <v>13</v>
      </c>
      <c r="Q943">
        <v>1</v>
      </c>
      <c r="R943" s="24">
        <v>1</v>
      </c>
      <c r="S943" s="7" t="s">
        <v>213</v>
      </c>
      <c r="T943" s="7">
        <v>2</v>
      </c>
      <c r="U943" s="7" t="s">
        <v>213</v>
      </c>
      <c r="V943" s="26" t="s">
        <v>55</v>
      </c>
      <c r="W943" s="22" t="s">
        <v>55</v>
      </c>
      <c r="X943" s="32" t="s">
        <v>55</v>
      </c>
      <c r="Y943" s="32" t="s">
        <v>55</v>
      </c>
      <c r="Z943" s="22" t="s">
        <v>55</v>
      </c>
      <c r="AA943" s="22" t="s">
        <v>55</v>
      </c>
      <c r="AB943" s="22" t="s">
        <v>55</v>
      </c>
      <c r="AC943" t="s">
        <v>60</v>
      </c>
      <c r="AD943">
        <v>1</v>
      </c>
      <c r="AF943" t="s">
        <v>24</v>
      </c>
      <c r="AG943">
        <v>14</v>
      </c>
      <c r="AH943" t="s">
        <v>17</v>
      </c>
      <c r="AI943" s="5" t="s">
        <v>55</v>
      </c>
      <c r="AJ943" s="5" t="s">
        <v>55</v>
      </c>
      <c r="AK943" s="32" t="s">
        <v>55</v>
      </c>
      <c r="AL943" s="22" t="s">
        <v>55</v>
      </c>
      <c r="AM943" s="32" t="s">
        <v>55</v>
      </c>
      <c r="AN943" s="32" t="s">
        <v>55</v>
      </c>
      <c r="AO943" s="22" t="str">
        <f t="shared" si="82"/>
        <v>One-Time gift on N/A basis charged on N/A Delayed start date of N/A ending on N/A</v>
      </c>
      <c r="AP943" t="s">
        <v>38</v>
      </c>
      <c r="AQ943" s="5" t="s">
        <v>64</v>
      </c>
      <c r="AR943" s="5" t="s">
        <v>181</v>
      </c>
      <c r="AS943" s="5" t="s">
        <v>64</v>
      </c>
      <c r="AT943" s="5"/>
      <c r="AU943" t="s">
        <v>38</v>
      </c>
      <c r="AV943" t="s">
        <v>38</v>
      </c>
      <c r="AW943" t="s">
        <v>38</v>
      </c>
      <c r="AX943" t="s">
        <v>90</v>
      </c>
      <c r="AY943" s="35" t="s">
        <v>3270</v>
      </c>
      <c r="AZ943" s="36" t="s">
        <v>3421</v>
      </c>
      <c r="BA943" s="36" t="s">
        <v>4635</v>
      </c>
      <c r="BB943" s="36" t="s">
        <v>6578</v>
      </c>
      <c r="BC943" s="37"/>
      <c r="BD943" s="36" t="s">
        <v>6579</v>
      </c>
      <c r="BE943" s="36" t="s">
        <v>5226</v>
      </c>
      <c r="BF943" t="s">
        <v>87</v>
      </c>
      <c r="BG943" s="39">
        <v>73065</v>
      </c>
      <c r="BH943" t="s">
        <v>53</v>
      </c>
      <c r="BI943" t="s">
        <v>221</v>
      </c>
      <c r="BJ943" s="5" t="s">
        <v>55</v>
      </c>
      <c r="BK943" t="s">
        <v>37</v>
      </c>
      <c r="BL943" t="s">
        <v>237</v>
      </c>
      <c r="BM943" t="s">
        <v>111</v>
      </c>
      <c r="BN943" t="s">
        <v>122</v>
      </c>
      <c r="BO943" t="s">
        <v>101</v>
      </c>
      <c r="BP943" s="4">
        <v>44188</v>
      </c>
      <c r="BQ943">
        <v>123</v>
      </c>
      <c r="BR943" s="5" t="s">
        <v>55</v>
      </c>
      <c r="BS943" t="s">
        <v>173</v>
      </c>
      <c r="BT943">
        <v>30215</v>
      </c>
      <c r="BU943" t="s">
        <v>38</v>
      </c>
      <c r="BV943" t="s">
        <v>38</v>
      </c>
      <c r="BW943" s="5" t="s">
        <v>55</v>
      </c>
      <c r="BX943" s="22" t="s">
        <v>55</v>
      </c>
      <c r="BY943" s="5" t="s">
        <v>55</v>
      </c>
      <c r="BZ943" s="5" t="s">
        <v>55</v>
      </c>
      <c r="CA943" t="s">
        <v>38</v>
      </c>
      <c r="CB943" t="s">
        <v>37</v>
      </c>
      <c r="CC943" t="s">
        <v>55</v>
      </c>
    </row>
    <row r="944" spans="1:81" x14ac:dyDescent="0.2">
      <c r="A944" s="7" t="s">
        <v>37</v>
      </c>
      <c r="B944" t="s">
        <v>1207</v>
      </c>
      <c r="C944" t="s">
        <v>136</v>
      </c>
      <c r="D944" t="s">
        <v>166</v>
      </c>
      <c r="E944" t="str">
        <f t="shared" si="83"/>
        <v>Load Scenario 943 (Org#=1| Campus#=1, GiftType#=2, Fund#=1)</v>
      </c>
      <c r="F944" s="24" t="str">
        <f t="shared" si="84"/>
        <v>CampusName=Main Campus|GiftType=Donate| DonatePurchaseGoal=Donate|FundName= General Giving| CategoryName=</v>
      </c>
      <c r="G944" s="24" t="str">
        <f t="shared" si="85"/>
        <v>Load Scenario 943 (Org#=1| Campus#=1, GiftType#=2, Fund#=1) - Using 'Main Campus',  'Donate', using 'AmountCurrency' of '15', with a 'One-Time' transaction using a 'New Credit Card' payment type 'Mastercard' with account 'Mastercard_Corporate' number '5405 2222 2222 2226' Submit = 'Yes'</v>
      </c>
      <c r="H944" s="24" t="str">
        <f t="shared" si="86"/>
        <v>Environment= https://sg-dev-web.securegive.com/,  User= testing+943+load@securegive.com</v>
      </c>
      <c r="I944" s="34" t="s">
        <v>244</v>
      </c>
      <c r="J944" t="s">
        <v>272</v>
      </c>
      <c r="K944" s="34" t="s">
        <v>2700</v>
      </c>
      <c r="L944" t="s">
        <v>271</v>
      </c>
      <c r="M944" t="s">
        <v>55</v>
      </c>
      <c r="N944" t="s">
        <v>55</v>
      </c>
      <c r="O944" s="1" t="s">
        <v>92</v>
      </c>
      <c r="P944" t="s">
        <v>13</v>
      </c>
      <c r="Q944">
        <v>1</v>
      </c>
      <c r="R944" s="24">
        <v>1</v>
      </c>
      <c r="S944" s="7" t="s">
        <v>213</v>
      </c>
      <c r="T944" s="7">
        <v>2</v>
      </c>
      <c r="U944" s="7" t="s">
        <v>213</v>
      </c>
      <c r="V944" s="26" t="s">
        <v>55</v>
      </c>
      <c r="W944" s="22" t="s">
        <v>55</v>
      </c>
      <c r="X944" s="32" t="s">
        <v>55</v>
      </c>
      <c r="Y944" s="32" t="s">
        <v>55</v>
      </c>
      <c r="Z944" s="22" t="s">
        <v>55</v>
      </c>
      <c r="AA944" s="22" t="s">
        <v>55</v>
      </c>
      <c r="AB944" s="22" t="s">
        <v>55</v>
      </c>
      <c r="AC944" t="s">
        <v>60</v>
      </c>
      <c r="AD944">
        <v>1</v>
      </c>
      <c r="AF944" t="s">
        <v>24</v>
      </c>
      <c r="AG944">
        <v>15</v>
      </c>
      <c r="AH944" t="s">
        <v>17</v>
      </c>
      <c r="AI944" s="5" t="s">
        <v>55</v>
      </c>
      <c r="AJ944" s="5" t="s">
        <v>55</v>
      </c>
      <c r="AK944" s="32" t="s">
        <v>55</v>
      </c>
      <c r="AL944" s="22" t="s">
        <v>55</v>
      </c>
      <c r="AM944" s="32" t="s">
        <v>55</v>
      </c>
      <c r="AN944" s="32" t="s">
        <v>55</v>
      </c>
      <c r="AO944" s="22" t="str">
        <f t="shared" si="82"/>
        <v>One-Time gift on N/A basis charged on N/A Delayed start date of N/A ending on N/A</v>
      </c>
      <c r="AP944" t="s">
        <v>38</v>
      </c>
      <c r="AQ944" s="5" t="s">
        <v>64</v>
      </c>
      <c r="AR944" s="5" t="s">
        <v>181</v>
      </c>
      <c r="AS944" s="5" t="s">
        <v>64</v>
      </c>
      <c r="AT944" s="5"/>
      <c r="AU944" t="s">
        <v>38</v>
      </c>
      <c r="AV944" t="s">
        <v>38</v>
      </c>
      <c r="AW944" t="s">
        <v>38</v>
      </c>
      <c r="AX944" t="s">
        <v>90</v>
      </c>
      <c r="AY944" s="35" t="s">
        <v>3444</v>
      </c>
      <c r="AZ944" s="36" t="s">
        <v>3445</v>
      </c>
      <c r="BA944" s="36" t="s">
        <v>4636</v>
      </c>
      <c r="BB944" s="36" t="s">
        <v>6580</v>
      </c>
      <c r="BC944" s="37"/>
      <c r="BD944" s="36" t="s">
        <v>5807</v>
      </c>
      <c r="BE944" s="36" t="s">
        <v>5245</v>
      </c>
      <c r="BF944" t="s">
        <v>87</v>
      </c>
      <c r="BG944" s="39">
        <v>54871</v>
      </c>
      <c r="BH944" t="s">
        <v>53</v>
      </c>
      <c r="BI944" t="s">
        <v>221</v>
      </c>
      <c r="BJ944" s="5" t="s">
        <v>55</v>
      </c>
      <c r="BK944" t="s">
        <v>37</v>
      </c>
      <c r="BL944" t="s">
        <v>238</v>
      </c>
      <c r="BM944" t="s">
        <v>111</v>
      </c>
      <c r="BN944" t="s">
        <v>123</v>
      </c>
      <c r="BO944" t="s">
        <v>103</v>
      </c>
      <c r="BP944" s="4">
        <v>44188</v>
      </c>
      <c r="BQ944">
        <v>123</v>
      </c>
      <c r="BR944" s="5" t="s">
        <v>55</v>
      </c>
      <c r="BS944" t="s">
        <v>174</v>
      </c>
      <c r="BT944">
        <v>30215</v>
      </c>
      <c r="BU944" t="s">
        <v>38</v>
      </c>
      <c r="BV944" t="s">
        <v>38</v>
      </c>
      <c r="BW944" s="5" t="s">
        <v>55</v>
      </c>
      <c r="BX944" s="22" t="s">
        <v>55</v>
      </c>
      <c r="BY944" s="5" t="s">
        <v>55</v>
      </c>
      <c r="BZ944" s="5" t="s">
        <v>55</v>
      </c>
      <c r="CA944" t="s">
        <v>38</v>
      </c>
      <c r="CB944" t="s">
        <v>37</v>
      </c>
      <c r="CC944" t="s">
        <v>55</v>
      </c>
    </row>
    <row r="945" spans="1:81" x14ac:dyDescent="0.2">
      <c r="A945" s="7" t="s">
        <v>37</v>
      </c>
      <c r="B945" t="s">
        <v>1208</v>
      </c>
      <c r="C945" t="s">
        <v>136</v>
      </c>
      <c r="D945" t="s">
        <v>166</v>
      </c>
      <c r="E945" t="str">
        <f t="shared" si="83"/>
        <v>Load Scenario 944 (Org#=1| Campus#=1, GiftType#=2, Fund#=1)</v>
      </c>
      <c r="F945" s="24" t="str">
        <f t="shared" si="84"/>
        <v>CampusName=Main Campus|GiftType=Donate| DonatePurchaseGoal=Donate|FundName= General Giving| CategoryName=</v>
      </c>
      <c r="G945" s="24" t="str">
        <f t="shared" si="85"/>
        <v>Load Scenario 944 (Org#=1| Campus#=1, GiftType#=2, Fund#=1) - Using 'Main Campus',  'Donate', using 'AmountCurrency' of '16', with a 'One-Time' transaction using a 'New Credit Card' payment type 'Discover' with account 'Discover' number '6011 0009 9550 0000' Submit = 'Yes'</v>
      </c>
      <c r="H945" s="24" t="str">
        <f t="shared" si="86"/>
        <v>Environment= https://sg-dev-web.securegive.com/,  User= testing+944+load@securegive.com</v>
      </c>
      <c r="I945" s="34" t="s">
        <v>244</v>
      </c>
      <c r="J945" t="s">
        <v>272</v>
      </c>
      <c r="K945" s="34" t="s">
        <v>2701</v>
      </c>
      <c r="L945" t="s">
        <v>271</v>
      </c>
      <c r="M945" t="s">
        <v>55</v>
      </c>
      <c r="N945" t="s">
        <v>55</v>
      </c>
      <c r="O945" s="1" t="s">
        <v>92</v>
      </c>
      <c r="P945" t="s">
        <v>13</v>
      </c>
      <c r="Q945">
        <v>1</v>
      </c>
      <c r="R945" s="24">
        <v>1</v>
      </c>
      <c r="S945" s="7" t="s">
        <v>213</v>
      </c>
      <c r="T945" s="7">
        <v>2</v>
      </c>
      <c r="U945" s="7" t="s">
        <v>213</v>
      </c>
      <c r="V945" s="26" t="s">
        <v>55</v>
      </c>
      <c r="W945" s="22" t="s">
        <v>55</v>
      </c>
      <c r="X945" s="32" t="s">
        <v>55</v>
      </c>
      <c r="Y945" s="32" t="s">
        <v>55</v>
      </c>
      <c r="Z945" s="22" t="s">
        <v>55</v>
      </c>
      <c r="AA945" s="22" t="s">
        <v>55</v>
      </c>
      <c r="AB945" s="22" t="s">
        <v>55</v>
      </c>
      <c r="AC945" t="s">
        <v>60</v>
      </c>
      <c r="AD945">
        <v>1</v>
      </c>
      <c r="AF945" t="s">
        <v>24</v>
      </c>
      <c r="AG945">
        <v>16</v>
      </c>
      <c r="AH945" t="s">
        <v>17</v>
      </c>
      <c r="AI945" s="5" t="s">
        <v>55</v>
      </c>
      <c r="AJ945" s="5" t="s">
        <v>55</v>
      </c>
      <c r="AK945" s="32" t="s">
        <v>55</v>
      </c>
      <c r="AL945" s="22" t="s">
        <v>55</v>
      </c>
      <c r="AM945" s="32" t="s">
        <v>55</v>
      </c>
      <c r="AN945" s="32" t="s">
        <v>55</v>
      </c>
      <c r="AO945" s="22" t="str">
        <f t="shared" si="82"/>
        <v>One-Time gift on N/A basis charged on N/A Delayed start date of N/A ending on N/A</v>
      </c>
      <c r="AP945" t="s">
        <v>38</v>
      </c>
      <c r="AQ945" s="5" t="s">
        <v>64</v>
      </c>
      <c r="AR945" s="5" t="s">
        <v>181</v>
      </c>
      <c r="AS945" s="5" t="s">
        <v>64</v>
      </c>
      <c r="AT945" s="5"/>
      <c r="AU945" t="s">
        <v>38</v>
      </c>
      <c r="AV945" t="s">
        <v>38</v>
      </c>
      <c r="AW945" t="s">
        <v>38</v>
      </c>
      <c r="AX945" t="s">
        <v>90</v>
      </c>
      <c r="AY945" s="35" t="s">
        <v>3483</v>
      </c>
      <c r="AZ945" s="36" t="s">
        <v>3514</v>
      </c>
      <c r="BA945" s="36" t="s">
        <v>4637</v>
      </c>
      <c r="BB945" s="36" t="s">
        <v>6581</v>
      </c>
      <c r="BC945" s="37"/>
      <c r="BD945" s="36" t="s">
        <v>5926</v>
      </c>
      <c r="BE945" s="36" t="s">
        <v>5322</v>
      </c>
      <c r="BF945" t="s">
        <v>87</v>
      </c>
      <c r="BG945" s="39">
        <v>89893</v>
      </c>
      <c r="BH945" t="s">
        <v>53</v>
      </c>
      <c r="BI945" t="s">
        <v>221</v>
      </c>
      <c r="BJ945" s="5" t="s">
        <v>55</v>
      </c>
      <c r="BK945" t="s">
        <v>37</v>
      </c>
      <c r="BL945" t="s">
        <v>96</v>
      </c>
      <c r="BM945" t="s">
        <v>111</v>
      </c>
      <c r="BN945" t="s">
        <v>96</v>
      </c>
      <c r="BO945" t="s">
        <v>104</v>
      </c>
      <c r="BP945" s="4">
        <v>44188</v>
      </c>
      <c r="BQ945">
        <v>123</v>
      </c>
      <c r="BR945" s="5" t="s">
        <v>55</v>
      </c>
      <c r="BS945" t="s">
        <v>175</v>
      </c>
      <c r="BT945">
        <v>30215</v>
      </c>
      <c r="BU945" t="s">
        <v>38</v>
      </c>
      <c r="BV945" t="s">
        <v>38</v>
      </c>
      <c r="BW945" s="5" t="s">
        <v>55</v>
      </c>
      <c r="BX945" s="22" t="s">
        <v>55</v>
      </c>
      <c r="BY945" s="5" t="s">
        <v>55</v>
      </c>
      <c r="BZ945" s="5" t="s">
        <v>55</v>
      </c>
      <c r="CA945" t="s">
        <v>37</v>
      </c>
      <c r="CB945" t="s">
        <v>37</v>
      </c>
      <c r="CC945" t="s">
        <v>55</v>
      </c>
    </row>
    <row r="946" spans="1:81" x14ac:dyDescent="0.2">
      <c r="A946" s="7" t="s">
        <v>37</v>
      </c>
      <c r="B946" t="s">
        <v>1209</v>
      </c>
      <c r="C946" t="s">
        <v>136</v>
      </c>
      <c r="D946" t="s">
        <v>166</v>
      </c>
      <c r="E946" t="str">
        <f t="shared" si="83"/>
        <v>Load Scenario 945 (Org#=1| Campus#=1, GiftType#=2, Fund#=1)</v>
      </c>
      <c r="F946" s="24" t="str">
        <f t="shared" si="84"/>
        <v>CampusName=Main Campus|GiftType=Donate| DonatePurchaseGoal=Donate|FundName= General Giving| CategoryName=</v>
      </c>
      <c r="G946" s="24" t="str">
        <f t="shared" si="85"/>
        <v>Load Scenario 945 (Org#=1| Campus#=1, GiftType#=2, Fund#=1) - Using 'Main Campus',  'Donate', using 'AmountCurrency' of '10', with a 'One-Time' transaction using a 'New Credit Card' payment type 'Amex' with account 'American_Express' number '3714 496353 98431' Submit = 'Yes'</v>
      </c>
      <c r="H946" s="24" t="str">
        <f t="shared" si="86"/>
        <v>Environment= https://sg-dev-web.securegive.com/,  User= testing+945+load@securegive.com</v>
      </c>
      <c r="I946" s="34" t="s">
        <v>244</v>
      </c>
      <c r="J946" t="s">
        <v>272</v>
      </c>
      <c r="K946" s="34" t="s">
        <v>2702</v>
      </c>
      <c r="L946" t="s">
        <v>271</v>
      </c>
      <c r="M946" t="s">
        <v>55</v>
      </c>
      <c r="N946" t="s">
        <v>55</v>
      </c>
      <c r="O946" s="1" t="s">
        <v>92</v>
      </c>
      <c r="P946" t="s">
        <v>13</v>
      </c>
      <c r="Q946">
        <v>1</v>
      </c>
      <c r="R946" s="24">
        <v>1</v>
      </c>
      <c r="S946" s="7" t="s">
        <v>213</v>
      </c>
      <c r="T946" s="7">
        <v>2</v>
      </c>
      <c r="U946" s="7" t="s">
        <v>213</v>
      </c>
      <c r="V946" s="26" t="s">
        <v>55</v>
      </c>
      <c r="W946" s="22" t="s">
        <v>55</v>
      </c>
      <c r="X946" s="32" t="s">
        <v>55</v>
      </c>
      <c r="Y946" s="32" t="s">
        <v>55</v>
      </c>
      <c r="Z946" s="22" t="s">
        <v>55</v>
      </c>
      <c r="AA946" s="22" t="s">
        <v>55</v>
      </c>
      <c r="AB946" s="22" t="s">
        <v>55</v>
      </c>
      <c r="AC946" t="s">
        <v>60</v>
      </c>
      <c r="AD946">
        <v>1</v>
      </c>
      <c r="AF946" t="s">
        <v>24</v>
      </c>
      <c r="AG946">
        <v>10</v>
      </c>
      <c r="AH946" t="s">
        <v>17</v>
      </c>
      <c r="AI946" s="5" t="s">
        <v>55</v>
      </c>
      <c r="AJ946" s="5" t="s">
        <v>55</v>
      </c>
      <c r="AK946" s="32" t="s">
        <v>55</v>
      </c>
      <c r="AL946" s="22" t="s">
        <v>55</v>
      </c>
      <c r="AM946" s="32" t="s">
        <v>55</v>
      </c>
      <c r="AN946" s="32" t="s">
        <v>55</v>
      </c>
      <c r="AO946" s="22" t="str">
        <f t="shared" si="82"/>
        <v>One-Time gift on N/A basis charged on N/A Delayed start date of N/A ending on N/A</v>
      </c>
      <c r="AP946" t="s">
        <v>38</v>
      </c>
      <c r="AQ946" s="5" t="s">
        <v>64</v>
      </c>
      <c r="AR946" s="5" t="s">
        <v>181</v>
      </c>
      <c r="AS946" s="5" t="s">
        <v>64</v>
      </c>
      <c r="AT946" s="5"/>
      <c r="AU946" t="s">
        <v>38</v>
      </c>
      <c r="AV946" t="s">
        <v>38</v>
      </c>
      <c r="AW946" t="s">
        <v>38</v>
      </c>
      <c r="AX946" t="s">
        <v>90</v>
      </c>
      <c r="AY946" s="35" t="s">
        <v>3419</v>
      </c>
      <c r="AZ946" s="36" t="s">
        <v>3686</v>
      </c>
      <c r="BA946" s="36" t="s">
        <v>4638</v>
      </c>
      <c r="BB946" s="36" t="s">
        <v>6582</v>
      </c>
      <c r="BC946" s="37"/>
      <c r="BD946" s="36" t="s">
        <v>5613</v>
      </c>
      <c r="BE946" s="36" t="s">
        <v>5396</v>
      </c>
      <c r="BF946" t="s">
        <v>87</v>
      </c>
      <c r="BG946" s="39">
        <v>46570</v>
      </c>
      <c r="BH946" t="s">
        <v>53</v>
      </c>
      <c r="BI946" t="s">
        <v>221</v>
      </c>
      <c r="BJ946" s="5" t="s">
        <v>55</v>
      </c>
      <c r="BK946" t="s">
        <v>37</v>
      </c>
      <c r="BL946" t="s">
        <v>239</v>
      </c>
      <c r="BM946" t="s">
        <v>111</v>
      </c>
      <c r="BN946" t="s">
        <v>107</v>
      </c>
      <c r="BO946" t="s">
        <v>105</v>
      </c>
      <c r="BP946" s="4">
        <v>44188</v>
      </c>
      <c r="BQ946" s="5" t="s">
        <v>55</v>
      </c>
      <c r="BR946">
        <v>1234</v>
      </c>
      <c r="BS946" t="s">
        <v>176</v>
      </c>
      <c r="BT946">
        <v>30215</v>
      </c>
      <c r="BU946" t="s">
        <v>38</v>
      </c>
      <c r="BV946" t="s">
        <v>55</v>
      </c>
      <c r="BW946" s="5" t="s">
        <v>55</v>
      </c>
      <c r="BX946" s="22" t="s">
        <v>55</v>
      </c>
      <c r="BY946" s="5" t="s">
        <v>55</v>
      </c>
      <c r="BZ946" s="5" t="s">
        <v>55</v>
      </c>
      <c r="CA946" t="s">
        <v>37</v>
      </c>
      <c r="CB946" t="s">
        <v>37</v>
      </c>
      <c r="CC946" t="s">
        <v>55</v>
      </c>
    </row>
    <row r="947" spans="1:81" x14ac:dyDescent="0.2">
      <c r="A947" s="7" t="s">
        <v>37</v>
      </c>
      <c r="B947" t="s">
        <v>1210</v>
      </c>
      <c r="C947" t="s">
        <v>136</v>
      </c>
      <c r="D947" t="s">
        <v>166</v>
      </c>
      <c r="E947" t="str">
        <f t="shared" si="83"/>
        <v>Load Scenario 946 (Org#=1| Campus#=1, GiftType#=2, Fund#=1)</v>
      </c>
      <c r="F947" s="24" t="str">
        <f t="shared" si="84"/>
        <v>CampusName=Main Campus|GiftType=Donate| DonatePurchaseGoal=Donate|FundName= General Giving| CategoryName=</v>
      </c>
      <c r="G947" s="24" t="str">
        <f t="shared" si="85"/>
        <v>Load Scenario 946 (Org#=1| Campus#=1, GiftType#=2, Fund#=1) - Using 'Main Campus',  'Donate', using 'AmountCurrency' of '10', with a 'One-Time' transaction using a 'New Bank Account' payment type 'ach' with account 'NormalAccount' number '856667' Submit = 'Yes'</v>
      </c>
      <c r="H947" s="24" t="str">
        <f t="shared" si="86"/>
        <v>Environment= https://sg-dev-web.securegive.com/,  User= testing+946+load@securegive.com</v>
      </c>
      <c r="I947" s="34" t="s">
        <v>244</v>
      </c>
      <c r="J947" t="s">
        <v>272</v>
      </c>
      <c r="K947" s="34" t="s">
        <v>2703</v>
      </c>
      <c r="L947" t="s">
        <v>271</v>
      </c>
      <c r="M947" t="s">
        <v>55</v>
      </c>
      <c r="N947" t="s">
        <v>55</v>
      </c>
      <c r="O947" s="1" t="s">
        <v>92</v>
      </c>
      <c r="P947" t="s">
        <v>13</v>
      </c>
      <c r="Q947">
        <v>1</v>
      </c>
      <c r="R947" s="24">
        <v>1</v>
      </c>
      <c r="S947" s="7" t="s">
        <v>213</v>
      </c>
      <c r="T947" s="7">
        <v>2</v>
      </c>
      <c r="U947" s="7" t="s">
        <v>213</v>
      </c>
      <c r="V947" s="26" t="s">
        <v>55</v>
      </c>
      <c r="W947" s="22" t="s">
        <v>55</v>
      </c>
      <c r="X947" s="32" t="s">
        <v>55</v>
      </c>
      <c r="Y947" s="32" t="s">
        <v>55</v>
      </c>
      <c r="Z947" s="22" t="s">
        <v>55</v>
      </c>
      <c r="AA947" s="22" t="s">
        <v>55</v>
      </c>
      <c r="AB947" s="22" t="s">
        <v>55</v>
      </c>
      <c r="AC947" t="s">
        <v>60</v>
      </c>
      <c r="AD947">
        <v>1</v>
      </c>
      <c r="AF947" t="s">
        <v>24</v>
      </c>
      <c r="AG947">
        <v>10</v>
      </c>
      <c r="AH947" t="s">
        <v>17</v>
      </c>
      <c r="AI947" s="5" t="s">
        <v>55</v>
      </c>
      <c r="AJ947" s="5" t="s">
        <v>55</v>
      </c>
      <c r="AK947" s="32" t="s">
        <v>55</v>
      </c>
      <c r="AL947" s="22" t="s">
        <v>55</v>
      </c>
      <c r="AM947" s="32" t="s">
        <v>55</v>
      </c>
      <c r="AN947" s="32" t="s">
        <v>55</v>
      </c>
      <c r="AO947" s="22" t="str">
        <f t="shared" si="82"/>
        <v>One-Time gift on N/A basis charged on N/A Delayed start date of N/A ending on N/A</v>
      </c>
      <c r="AP947" t="s">
        <v>38</v>
      </c>
      <c r="AQ947" s="5" t="s">
        <v>64</v>
      </c>
      <c r="AR947" s="5" t="s">
        <v>181</v>
      </c>
      <c r="AS947" s="5" t="s">
        <v>64</v>
      </c>
      <c r="AT947" s="5"/>
      <c r="AU947" t="s">
        <v>38</v>
      </c>
      <c r="AV947" t="s">
        <v>38</v>
      </c>
      <c r="AW947" t="s">
        <v>38</v>
      </c>
      <c r="AX947" t="s">
        <v>90</v>
      </c>
      <c r="AY947" s="35" t="s">
        <v>3292</v>
      </c>
      <c r="AZ947" s="36" t="s">
        <v>3459</v>
      </c>
      <c r="BA947" s="36" t="s">
        <v>4639</v>
      </c>
      <c r="BB947" s="36" t="s">
        <v>6583</v>
      </c>
      <c r="BC947" s="37"/>
      <c r="BD947" s="36" t="s">
        <v>5278</v>
      </c>
      <c r="BE947" s="36" t="s">
        <v>5245</v>
      </c>
      <c r="BF947" t="s">
        <v>87</v>
      </c>
      <c r="BG947" s="39">
        <v>195</v>
      </c>
      <c r="BH947" t="s">
        <v>126</v>
      </c>
      <c r="BI947" t="s">
        <v>221</v>
      </c>
      <c r="BJ947" s="5" t="s">
        <v>55</v>
      </c>
      <c r="BK947" s="5" t="s">
        <v>55</v>
      </c>
      <c r="BL947" t="s">
        <v>236</v>
      </c>
      <c r="BM947" t="s">
        <v>110</v>
      </c>
      <c r="BN947" t="s">
        <v>119</v>
      </c>
      <c r="BO947">
        <v>856667</v>
      </c>
      <c r="BP947" s="5" t="s">
        <v>55</v>
      </c>
      <c r="BQ947" s="5" t="s">
        <v>55</v>
      </c>
      <c r="BR947" s="5" t="s">
        <v>55</v>
      </c>
      <c r="BS947" s="5" t="s">
        <v>55</v>
      </c>
      <c r="BT947" s="5" t="s">
        <v>55</v>
      </c>
      <c r="BU947" s="5" t="s">
        <v>55</v>
      </c>
      <c r="BV947" t="s">
        <v>38</v>
      </c>
      <c r="BW947" t="s">
        <v>51</v>
      </c>
      <c r="BX947" s="6" t="s">
        <v>132</v>
      </c>
      <c r="BY947" t="s">
        <v>52</v>
      </c>
      <c r="BZ947" s="5" t="s">
        <v>131</v>
      </c>
      <c r="CA947" t="s">
        <v>38</v>
      </c>
      <c r="CB947" t="s">
        <v>37</v>
      </c>
      <c r="CC947" t="s">
        <v>215</v>
      </c>
    </row>
    <row r="948" spans="1:81" x14ac:dyDescent="0.2">
      <c r="A948" s="7" t="s">
        <v>37</v>
      </c>
      <c r="B948" t="s">
        <v>1211</v>
      </c>
      <c r="C948" t="s">
        <v>136</v>
      </c>
      <c r="D948" t="s">
        <v>166</v>
      </c>
      <c r="E948" t="str">
        <f t="shared" si="83"/>
        <v>Load Scenario 947 (Org#=1| Campus#=1, GiftType#=2, Fund#=1)</v>
      </c>
      <c r="F948" s="24" t="str">
        <f t="shared" si="84"/>
        <v>CampusName=Main Campus|GiftType=Donate| DonatePurchaseGoal=Donate|FundName= General Giving| CategoryName=</v>
      </c>
      <c r="G948" s="24" t="str">
        <f t="shared" si="85"/>
        <v>Load Scenario 947 (Org#=1| Campus#=1, GiftType#=2, Fund#=1) - Using 'Main Campus',  'Donate', using 'AmountCurrency' of '10', with a 'One-Time' transaction using a 'New Credit Card' payment type 'Visa' with account 'Visa_Personal' number '4111 1111 1111 1111' Submit = 'Yes'</v>
      </c>
      <c r="H948" s="24" t="str">
        <f t="shared" si="86"/>
        <v>Environment= https://sg-dev-web.securegive.com/,  User= testing+947+load@securegive.com</v>
      </c>
      <c r="I948" s="34" t="s">
        <v>244</v>
      </c>
      <c r="J948" t="s">
        <v>272</v>
      </c>
      <c r="K948" s="34" t="s">
        <v>2704</v>
      </c>
      <c r="L948" t="s">
        <v>271</v>
      </c>
      <c r="M948" t="s">
        <v>55</v>
      </c>
      <c r="N948" t="s">
        <v>55</v>
      </c>
      <c r="O948" s="1" t="s">
        <v>92</v>
      </c>
      <c r="P948" t="s">
        <v>13</v>
      </c>
      <c r="Q948">
        <v>1</v>
      </c>
      <c r="R948" s="24">
        <v>1</v>
      </c>
      <c r="S948" s="7" t="s">
        <v>213</v>
      </c>
      <c r="T948" s="7">
        <v>2</v>
      </c>
      <c r="U948" s="7" t="s">
        <v>213</v>
      </c>
      <c r="V948" s="26" t="s">
        <v>55</v>
      </c>
      <c r="W948" s="22" t="s">
        <v>55</v>
      </c>
      <c r="X948" s="32" t="s">
        <v>55</v>
      </c>
      <c r="Y948" s="32" t="s">
        <v>55</v>
      </c>
      <c r="Z948" s="22" t="s">
        <v>55</v>
      </c>
      <c r="AA948" s="22" t="s">
        <v>55</v>
      </c>
      <c r="AB948" s="22" t="s">
        <v>55</v>
      </c>
      <c r="AC948" t="s">
        <v>60</v>
      </c>
      <c r="AD948">
        <v>1</v>
      </c>
      <c r="AF948" t="s">
        <v>24</v>
      </c>
      <c r="AG948">
        <v>10</v>
      </c>
      <c r="AH948" t="s">
        <v>17</v>
      </c>
      <c r="AI948" s="5" t="s">
        <v>55</v>
      </c>
      <c r="AJ948" s="5" t="s">
        <v>55</v>
      </c>
      <c r="AK948" s="32" t="s">
        <v>55</v>
      </c>
      <c r="AL948" s="22" t="s">
        <v>55</v>
      </c>
      <c r="AM948" s="32" t="s">
        <v>55</v>
      </c>
      <c r="AN948" s="32" t="s">
        <v>55</v>
      </c>
      <c r="AO948" s="22" t="str">
        <f t="shared" si="82"/>
        <v>One-Time gift on N/A basis charged on N/A Delayed start date of N/A ending on N/A</v>
      </c>
      <c r="AP948" t="s">
        <v>38</v>
      </c>
      <c r="AQ948" s="5" t="s">
        <v>64</v>
      </c>
      <c r="AR948" s="5" t="s">
        <v>181</v>
      </c>
      <c r="AS948" s="5" t="s">
        <v>64</v>
      </c>
      <c r="AT948" s="5"/>
      <c r="AU948" t="s">
        <v>38</v>
      </c>
      <c r="AV948" t="s">
        <v>38</v>
      </c>
      <c r="AW948" t="s">
        <v>38</v>
      </c>
      <c r="AX948" t="s">
        <v>90</v>
      </c>
      <c r="AY948" s="35" t="s">
        <v>3398</v>
      </c>
      <c r="AZ948" s="36" t="s">
        <v>3668</v>
      </c>
      <c r="BA948" s="36" t="s">
        <v>4640</v>
      </c>
      <c r="BB948" s="36" t="s">
        <v>6584</v>
      </c>
      <c r="BC948" s="37"/>
      <c r="BD948" s="36" t="s">
        <v>5872</v>
      </c>
      <c r="BE948" s="36" t="s">
        <v>5292</v>
      </c>
      <c r="BF948" t="s">
        <v>87</v>
      </c>
      <c r="BG948" s="39">
        <v>32519</v>
      </c>
      <c r="BH948" t="s">
        <v>53</v>
      </c>
      <c r="BI948" t="s">
        <v>221</v>
      </c>
      <c r="BJ948" s="5" t="s">
        <v>55</v>
      </c>
      <c r="BK948" t="s">
        <v>37</v>
      </c>
      <c r="BL948" t="s">
        <v>237</v>
      </c>
      <c r="BM948" t="s">
        <v>111</v>
      </c>
      <c r="BN948" t="s">
        <v>121</v>
      </c>
      <c r="BO948" t="s">
        <v>98</v>
      </c>
      <c r="BP948" s="4">
        <v>44188</v>
      </c>
      <c r="BQ948">
        <v>123</v>
      </c>
      <c r="BR948" s="5" t="s">
        <v>55</v>
      </c>
      <c r="BS948" t="s">
        <v>50</v>
      </c>
      <c r="BT948">
        <v>30215</v>
      </c>
      <c r="BU948" t="s">
        <v>38</v>
      </c>
      <c r="BV948" t="s">
        <v>38</v>
      </c>
      <c r="BW948" s="5" t="s">
        <v>55</v>
      </c>
      <c r="BX948" s="22" t="s">
        <v>55</v>
      </c>
      <c r="BY948" s="5" t="s">
        <v>55</v>
      </c>
      <c r="BZ948" s="5" t="s">
        <v>55</v>
      </c>
      <c r="CA948" t="s">
        <v>37</v>
      </c>
      <c r="CB948" t="s">
        <v>37</v>
      </c>
      <c r="CC948" t="s">
        <v>55</v>
      </c>
    </row>
    <row r="949" spans="1:81" ht="17" customHeight="1" x14ac:dyDescent="0.2">
      <c r="A949" s="7" t="s">
        <v>37</v>
      </c>
      <c r="B949" t="s">
        <v>1212</v>
      </c>
      <c r="C949" t="s">
        <v>136</v>
      </c>
      <c r="D949" t="s">
        <v>166</v>
      </c>
      <c r="E949" t="str">
        <f t="shared" si="83"/>
        <v>Load Scenario 948 (Org#=1| Campus#=1, GiftType#=2, Fund#=1)</v>
      </c>
      <c r="F949" s="24" t="str">
        <f t="shared" si="84"/>
        <v>CampusName=Main Campus|GiftType=Donate| DonatePurchaseGoal=Donate|FundName= General Giving| CategoryName=</v>
      </c>
      <c r="G949" s="24" t="str">
        <f t="shared" si="85"/>
        <v>Load Scenario 948 (Org#=1| Campus#=1, GiftType#=2, Fund#=1) - Using 'Main Campus',  'Donate', using 'AmountCurrency' of '10', with a 'One-Time' transaction using a 'New Credit Card' payment type 'Visa' with account 'Visa_Corporate_Purchase' number '4055 0111 1111 1111' Submit = 'Yes'</v>
      </c>
      <c r="H949" s="24" t="str">
        <f t="shared" si="86"/>
        <v>Environment= https://sg-dev-web.securegive.com/,  User= testing+948+load@securegive.com</v>
      </c>
      <c r="I949" s="34" t="s">
        <v>244</v>
      </c>
      <c r="J949" t="s">
        <v>272</v>
      </c>
      <c r="K949" s="34" t="s">
        <v>2705</v>
      </c>
      <c r="L949" t="s">
        <v>271</v>
      </c>
      <c r="M949" t="s">
        <v>55</v>
      </c>
      <c r="N949" t="s">
        <v>55</v>
      </c>
      <c r="O949" s="1" t="s">
        <v>92</v>
      </c>
      <c r="P949" t="s">
        <v>13</v>
      </c>
      <c r="Q949">
        <v>1</v>
      </c>
      <c r="R949" s="24">
        <v>1</v>
      </c>
      <c r="S949" s="7" t="s">
        <v>213</v>
      </c>
      <c r="T949" s="7">
        <v>2</v>
      </c>
      <c r="U949" s="7" t="s">
        <v>213</v>
      </c>
      <c r="V949" s="26" t="s">
        <v>55</v>
      </c>
      <c r="W949" s="22" t="s">
        <v>55</v>
      </c>
      <c r="X949" s="32" t="s">
        <v>55</v>
      </c>
      <c r="Y949" s="32" t="s">
        <v>55</v>
      </c>
      <c r="Z949" s="22" t="s">
        <v>55</v>
      </c>
      <c r="AA949" s="22" t="s">
        <v>55</v>
      </c>
      <c r="AB949" s="22" t="s">
        <v>55</v>
      </c>
      <c r="AC949" t="s">
        <v>60</v>
      </c>
      <c r="AD949">
        <v>1</v>
      </c>
      <c r="AF949" t="s">
        <v>24</v>
      </c>
      <c r="AG949">
        <v>10</v>
      </c>
      <c r="AH949" t="s">
        <v>17</v>
      </c>
      <c r="AI949" s="5" t="s">
        <v>55</v>
      </c>
      <c r="AJ949" s="5" t="s">
        <v>55</v>
      </c>
      <c r="AK949" s="32" t="s">
        <v>55</v>
      </c>
      <c r="AL949" s="22" t="s">
        <v>55</v>
      </c>
      <c r="AM949" s="32" t="s">
        <v>55</v>
      </c>
      <c r="AN949" s="32" t="s">
        <v>55</v>
      </c>
      <c r="AO949" s="22" t="str">
        <f t="shared" si="82"/>
        <v>One-Time gift on N/A basis charged on N/A Delayed start date of N/A ending on N/A</v>
      </c>
      <c r="AP949" t="s">
        <v>38</v>
      </c>
      <c r="AQ949" s="5" t="s">
        <v>64</v>
      </c>
      <c r="AR949" s="5" t="s">
        <v>181</v>
      </c>
      <c r="AS949" s="5" t="s">
        <v>64</v>
      </c>
      <c r="AT949" s="5"/>
      <c r="AU949" t="s">
        <v>38</v>
      </c>
      <c r="AV949" t="s">
        <v>38</v>
      </c>
      <c r="AW949" t="s">
        <v>38</v>
      </c>
      <c r="AX949" t="s">
        <v>90</v>
      </c>
      <c r="AY949" s="35" t="s">
        <v>3353</v>
      </c>
      <c r="AZ949" s="36" t="s">
        <v>3371</v>
      </c>
      <c r="BA949" s="36" t="s">
        <v>4641</v>
      </c>
      <c r="BB949" s="36" t="s">
        <v>6585</v>
      </c>
      <c r="BC949" s="37"/>
      <c r="BD949" s="36" t="s">
        <v>6451</v>
      </c>
      <c r="BE949" s="36" t="s">
        <v>5267</v>
      </c>
      <c r="BF949" t="s">
        <v>87</v>
      </c>
      <c r="BG949" s="39">
        <v>48711</v>
      </c>
      <c r="BH949" t="s">
        <v>53</v>
      </c>
      <c r="BI949" t="s">
        <v>221</v>
      </c>
      <c r="BJ949" s="5" t="s">
        <v>55</v>
      </c>
      <c r="BK949" t="s">
        <v>37</v>
      </c>
      <c r="BL949" t="s">
        <v>237</v>
      </c>
      <c r="BM949" t="s">
        <v>111</v>
      </c>
      <c r="BN949" t="s">
        <v>106</v>
      </c>
      <c r="BO949" t="s">
        <v>100</v>
      </c>
      <c r="BP949" s="4">
        <v>44188</v>
      </c>
      <c r="BQ949">
        <v>123</v>
      </c>
      <c r="BR949" s="5" t="s">
        <v>55</v>
      </c>
      <c r="BS949" t="s">
        <v>172</v>
      </c>
      <c r="BT949">
        <v>30215</v>
      </c>
      <c r="BU949" t="s">
        <v>38</v>
      </c>
      <c r="BV949" t="s">
        <v>38</v>
      </c>
      <c r="BW949" s="5" t="s">
        <v>55</v>
      </c>
      <c r="BX949" s="22" t="s">
        <v>55</v>
      </c>
      <c r="BY949" s="5" t="s">
        <v>55</v>
      </c>
      <c r="BZ949" s="5" t="s">
        <v>55</v>
      </c>
      <c r="CA949" t="s">
        <v>37</v>
      </c>
      <c r="CB949" t="s">
        <v>37</v>
      </c>
      <c r="CC949" t="s">
        <v>55</v>
      </c>
    </row>
    <row r="950" spans="1:81" x14ac:dyDescent="0.2">
      <c r="A950" s="7" t="s">
        <v>37</v>
      </c>
      <c r="B950" t="s">
        <v>1213</v>
      </c>
      <c r="C950" t="s">
        <v>136</v>
      </c>
      <c r="D950" t="s">
        <v>166</v>
      </c>
      <c r="E950" t="str">
        <f t="shared" si="83"/>
        <v>Load Scenario 949 (Org#=1| Campus#=1, GiftType#=2, Fund#=1)</v>
      </c>
      <c r="F950" s="24" t="str">
        <f t="shared" si="84"/>
        <v>CampusName=Main Campus|GiftType=Donate| DonatePurchaseGoal=Donate|FundName= General Giving| CategoryName=</v>
      </c>
      <c r="G950" s="24" t="str">
        <f t="shared" si="85"/>
        <v>Load Scenario 949 (Org#=1| Campus#=1, GiftType#=2, Fund#=1) - Using 'Main Campus',  'Donate', using 'AmountCurrency' of '14', with a 'One-Time' transaction using a 'New Credit Card' payment type 'Visa' with account 'Mastercard_Personal' number '5454 5454 5454 5454' Submit = 'Yes'</v>
      </c>
      <c r="H950" s="24" t="str">
        <f t="shared" si="86"/>
        <v>Environment= https://sg-dev-web.securegive.com/,  User= testing+949+load@securegive.com</v>
      </c>
      <c r="I950" s="34" t="s">
        <v>244</v>
      </c>
      <c r="J950" t="s">
        <v>272</v>
      </c>
      <c r="K950" s="34" t="s">
        <v>2706</v>
      </c>
      <c r="L950" t="s">
        <v>271</v>
      </c>
      <c r="M950" t="s">
        <v>55</v>
      </c>
      <c r="N950" t="s">
        <v>55</v>
      </c>
      <c r="O950" s="1" t="s">
        <v>92</v>
      </c>
      <c r="P950" t="s">
        <v>13</v>
      </c>
      <c r="Q950">
        <v>1</v>
      </c>
      <c r="R950" s="24">
        <v>1</v>
      </c>
      <c r="S950" s="7" t="s">
        <v>213</v>
      </c>
      <c r="T950" s="7">
        <v>2</v>
      </c>
      <c r="U950" s="7" t="s">
        <v>213</v>
      </c>
      <c r="V950" s="26" t="s">
        <v>55</v>
      </c>
      <c r="W950" s="22" t="s">
        <v>55</v>
      </c>
      <c r="X950" s="32" t="s">
        <v>55</v>
      </c>
      <c r="Y950" s="32" t="s">
        <v>55</v>
      </c>
      <c r="Z950" s="22" t="s">
        <v>55</v>
      </c>
      <c r="AA950" s="22" t="s">
        <v>55</v>
      </c>
      <c r="AB950" s="22" t="s">
        <v>55</v>
      </c>
      <c r="AC950" t="s">
        <v>60</v>
      </c>
      <c r="AD950">
        <v>1</v>
      </c>
      <c r="AF950" t="s">
        <v>24</v>
      </c>
      <c r="AG950">
        <v>14</v>
      </c>
      <c r="AH950" t="s">
        <v>17</v>
      </c>
      <c r="AI950" s="5" t="s">
        <v>55</v>
      </c>
      <c r="AJ950" s="5" t="s">
        <v>55</v>
      </c>
      <c r="AK950" s="32" t="s">
        <v>55</v>
      </c>
      <c r="AL950" s="22" t="s">
        <v>55</v>
      </c>
      <c r="AM950" s="32" t="s">
        <v>55</v>
      </c>
      <c r="AN950" s="32" t="s">
        <v>55</v>
      </c>
      <c r="AO950" s="22" t="str">
        <f t="shared" si="82"/>
        <v>One-Time gift on N/A basis charged on N/A Delayed start date of N/A ending on N/A</v>
      </c>
      <c r="AP950" t="s">
        <v>38</v>
      </c>
      <c r="AQ950" s="5" t="s">
        <v>64</v>
      </c>
      <c r="AR950" s="5" t="s">
        <v>181</v>
      </c>
      <c r="AS950" s="5" t="s">
        <v>64</v>
      </c>
      <c r="AT950" s="5"/>
      <c r="AU950" t="s">
        <v>38</v>
      </c>
      <c r="AV950" t="s">
        <v>38</v>
      </c>
      <c r="AW950" t="s">
        <v>38</v>
      </c>
      <c r="AX950" t="s">
        <v>90</v>
      </c>
      <c r="AY950" s="35" t="s">
        <v>3268</v>
      </c>
      <c r="AZ950" s="36" t="s">
        <v>3686</v>
      </c>
      <c r="BA950" s="36" t="s">
        <v>4642</v>
      </c>
      <c r="BB950" s="36" t="s">
        <v>6586</v>
      </c>
      <c r="BC950" s="37"/>
      <c r="BD950" s="36" t="s">
        <v>3667</v>
      </c>
      <c r="BE950" s="36" t="s">
        <v>5315</v>
      </c>
      <c r="BF950" t="s">
        <v>87</v>
      </c>
      <c r="BG950" s="39">
        <v>19235</v>
      </c>
      <c r="BH950" t="s">
        <v>53</v>
      </c>
      <c r="BI950" t="s">
        <v>221</v>
      </c>
      <c r="BJ950" s="5" t="s">
        <v>55</v>
      </c>
      <c r="BK950" t="s">
        <v>37</v>
      </c>
      <c r="BL950" t="s">
        <v>237</v>
      </c>
      <c r="BM950" t="s">
        <v>111</v>
      </c>
      <c r="BN950" t="s">
        <v>122</v>
      </c>
      <c r="BO950" t="s">
        <v>101</v>
      </c>
      <c r="BP950" s="4">
        <v>44188</v>
      </c>
      <c r="BQ950">
        <v>123</v>
      </c>
      <c r="BR950" s="5" t="s">
        <v>55</v>
      </c>
      <c r="BS950" t="s">
        <v>173</v>
      </c>
      <c r="BT950">
        <v>30215</v>
      </c>
      <c r="BU950" t="s">
        <v>38</v>
      </c>
      <c r="BV950" t="s">
        <v>38</v>
      </c>
      <c r="BW950" s="5" t="s">
        <v>55</v>
      </c>
      <c r="BX950" s="22" t="s">
        <v>55</v>
      </c>
      <c r="BY950" s="5" t="s">
        <v>55</v>
      </c>
      <c r="BZ950" s="5" t="s">
        <v>55</v>
      </c>
      <c r="CA950" t="s">
        <v>38</v>
      </c>
      <c r="CB950" t="s">
        <v>37</v>
      </c>
      <c r="CC950" t="s">
        <v>55</v>
      </c>
    </row>
    <row r="951" spans="1:81" x14ac:dyDescent="0.2">
      <c r="A951" s="7" t="s">
        <v>37</v>
      </c>
      <c r="B951" t="s">
        <v>1214</v>
      </c>
      <c r="C951" t="s">
        <v>136</v>
      </c>
      <c r="D951" t="s">
        <v>166</v>
      </c>
      <c r="E951" t="str">
        <f t="shared" si="83"/>
        <v>Load Scenario 950 (Org#=1| Campus#=1, GiftType#=2, Fund#=1)</v>
      </c>
      <c r="F951" s="24" t="str">
        <f t="shared" si="84"/>
        <v>CampusName=Main Campus|GiftType=Donate| DonatePurchaseGoal=Donate|FundName= General Giving| CategoryName=</v>
      </c>
      <c r="G951" s="24" t="str">
        <f t="shared" si="85"/>
        <v>Load Scenario 950 (Org#=1| Campus#=1, GiftType#=2, Fund#=1) - Using 'Main Campus',  'Donate', using 'AmountCurrency' of '15', with a 'One-Time' transaction using a 'New Credit Card' payment type 'Mastercard' with account 'Mastercard_Corporate' number '5405 2222 2222 2226' Submit = 'Yes'</v>
      </c>
      <c r="H951" s="24" t="str">
        <f t="shared" si="86"/>
        <v>Environment= https://sg-dev-web.securegive.com/,  User= testing+950+load@securegive.com</v>
      </c>
      <c r="I951" s="34" t="s">
        <v>244</v>
      </c>
      <c r="J951" t="s">
        <v>272</v>
      </c>
      <c r="K951" s="34" t="s">
        <v>2707</v>
      </c>
      <c r="L951" t="s">
        <v>271</v>
      </c>
      <c r="M951" t="s">
        <v>55</v>
      </c>
      <c r="N951" t="s">
        <v>55</v>
      </c>
      <c r="O951" s="1" t="s">
        <v>92</v>
      </c>
      <c r="P951" t="s">
        <v>13</v>
      </c>
      <c r="Q951">
        <v>1</v>
      </c>
      <c r="R951" s="24">
        <v>1</v>
      </c>
      <c r="S951" s="7" t="s">
        <v>213</v>
      </c>
      <c r="T951" s="7">
        <v>2</v>
      </c>
      <c r="U951" s="7" t="s">
        <v>213</v>
      </c>
      <c r="V951" s="26" t="s">
        <v>55</v>
      </c>
      <c r="W951" s="22" t="s">
        <v>55</v>
      </c>
      <c r="X951" s="32" t="s">
        <v>55</v>
      </c>
      <c r="Y951" s="32" t="s">
        <v>55</v>
      </c>
      <c r="Z951" s="22" t="s">
        <v>55</v>
      </c>
      <c r="AA951" s="22" t="s">
        <v>55</v>
      </c>
      <c r="AB951" s="22" t="s">
        <v>55</v>
      </c>
      <c r="AC951" t="s">
        <v>60</v>
      </c>
      <c r="AD951">
        <v>1</v>
      </c>
      <c r="AF951" t="s">
        <v>24</v>
      </c>
      <c r="AG951">
        <v>15</v>
      </c>
      <c r="AH951" t="s">
        <v>17</v>
      </c>
      <c r="AI951" s="5" t="s">
        <v>55</v>
      </c>
      <c r="AJ951" s="5" t="s">
        <v>55</v>
      </c>
      <c r="AK951" s="32" t="s">
        <v>55</v>
      </c>
      <c r="AL951" s="22" t="s">
        <v>55</v>
      </c>
      <c r="AM951" s="32" t="s">
        <v>55</v>
      </c>
      <c r="AN951" s="32" t="s">
        <v>55</v>
      </c>
      <c r="AO951" s="22" t="str">
        <f t="shared" si="82"/>
        <v>One-Time gift on N/A basis charged on N/A Delayed start date of N/A ending on N/A</v>
      </c>
      <c r="AP951" t="s">
        <v>38</v>
      </c>
      <c r="AQ951" s="5" t="s">
        <v>64</v>
      </c>
      <c r="AR951" s="5" t="s">
        <v>181</v>
      </c>
      <c r="AS951" s="5" t="s">
        <v>64</v>
      </c>
      <c r="AT951" s="5"/>
      <c r="AU951" t="s">
        <v>38</v>
      </c>
      <c r="AV951" t="s">
        <v>38</v>
      </c>
      <c r="AW951" t="s">
        <v>38</v>
      </c>
      <c r="AX951" t="s">
        <v>90</v>
      </c>
      <c r="AY951" s="35" t="s">
        <v>3571</v>
      </c>
      <c r="AZ951" s="36" t="s">
        <v>3462</v>
      </c>
      <c r="BA951" s="36" t="s">
        <v>4643</v>
      </c>
      <c r="BB951" s="36" t="s">
        <v>6587</v>
      </c>
      <c r="BC951" s="37"/>
      <c r="BD951" s="36" t="s">
        <v>5326</v>
      </c>
      <c r="BE951" s="36" t="s">
        <v>3399</v>
      </c>
      <c r="BF951" t="s">
        <v>87</v>
      </c>
      <c r="BG951" s="39">
        <v>87689</v>
      </c>
      <c r="BH951" t="s">
        <v>53</v>
      </c>
      <c r="BI951" t="s">
        <v>221</v>
      </c>
      <c r="BJ951" s="5" t="s">
        <v>55</v>
      </c>
      <c r="BK951" t="s">
        <v>37</v>
      </c>
      <c r="BL951" t="s">
        <v>238</v>
      </c>
      <c r="BM951" t="s">
        <v>111</v>
      </c>
      <c r="BN951" t="s">
        <v>123</v>
      </c>
      <c r="BO951" t="s">
        <v>103</v>
      </c>
      <c r="BP951" s="4">
        <v>44188</v>
      </c>
      <c r="BQ951">
        <v>123</v>
      </c>
      <c r="BR951" s="5" t="s">
        <v>55</v>
      </c>
      <c r="BS951" t="s">
        <v>174</v>
      </c>
      <c r="BT951">
        <v>30215</v>
      </c>
      <c r="BU951" t="s">
        <v>38</v>
      </c>
      <c r="BV951" t="s">
        <v>38</v>
      </c>
      <c r="BW951" s="5" t="s">
        <v>55</v>
      </c>
      <c r="BX951" s="22" t="s">
        <v>55</v>
      </c>
      <c r="BY951" s="5" t="s">
        <v>55</v>
      </c>
      <c r="BZ951" s="5" t="s">
        <v>55</v>
      </c>
      <c r="CA951" t="s">
        <v>38</v>
      </c>
      <c r="CB951" t="s">
        <v>37</v>
      </c>
      <c r="CC951" t="s">
        <v>55</v>
      </c>
    </row>
    <row r="952" spans="1:81" x14ac:dyDescent="0.2">
      <c r="A952" s="7" t="s">
        <v>37</v>
      </c>
      <c r="B952" t="s">
        <v>1215</v>
      </c>
      <c r="C952" t="s">
        <v>136</v>
      </c>
      <c r="D952" t="s">
        <v>166</v>
      </c>
      <c r="E952" t="str">
        <f t="shared" si="83"/>
        <v>Load Scenario 951 (Org#=1| Campus#=1, GiftType#=2, Fund#=1)</v>
      </c>
      <c r="F952" s="24" t="str">
        <f t="shared" si="84"/>
        <v>CampusName=Main Campus|GiftType=Donate| DonatePurchaseGoal=Donate|FundName= General Giving| CategoryName=</v>
      </c>
      <c r="G952" s="24" t="str">
        <f t="shared" si="85"/>
        <v>Load Scenario 951 (Org#=1| Campus#=1, GiftType#=2, Fund#=1) - Using 'Main Campus',  'Donate', using 'AmountCurrency' of '16', with a 'One-Time' transaction using a 'New Credit Card' payment type 'Discover' with account 'Discover' number '6011 0009 9550 0000' Submit = 'Yes'</v>
      </c>
      <c r="H952" s="24" t="str">
        <f t="shared" si="86"/>
        <v>Environment= https://sg-dev-web.securegive.com/,  User= testing+951+load@securegive.com</v>
      </c>
      <c r="I952" s="34" t="s">
        <v>244</v>
      </c>
      <c r="J952" t="s">
        <v>272</v>
      </c>
      <c r="K952" s="34" t="s">
        <v>2708</v>
      </c>
      <c r="L952" t="s">
        <v>271</v>
      </c>
      <c r="M952" t="s">
        <v>55</v>
      </c>
      <c r="N952" t="s">
        <v>55</v>
      </c>
      <c r="O952" s="1" t="s">
        <v>92</v>
      </c>
      <c r="P952" t="s">
        <v>13</v>
      </c>
      <c r="Q952">
        <v>1</v>
      </c>
      <c r="R952" s="24">
        <v>1</v>
      </c>
      <c r="S952" s="7" t="s">
        <v>213</v>
      </c>
      <c r="T952" s="7">
        <v>2</v>
      </c>
      <c r="U952" s="7" t="s">
        <v>213</v>
      </c>
      <c r="V952" s="26" t="s">
        <v>55</v>
      </c>
      <c r="W952" s="22" t="s">
        <v>55</v>
      </c>
      <c r="X952" s="32" t="s">
        <v>55</v>
      </c>
      <c r="Y952" s="32" t="s">
        <v>55</v>
      </c>
      <c r="Z952" s="22" t="s">
        <v>55</v>
      </c>
      <c r="AA952" s="22" t="s">
        <v>55</v>
      </c>
      <c r="AB952" s="22" t="s">
        <v>55</v>
      </c>
      <c r="AC952" t="s">
        <v>60</v>
      </c>
      <c r="AD952">
        <v>1</v>
      </c>
      <c r="AF952" t="s">
        <v>24</v>
      </c>
      <c r="AG952">
        <v>16</v>
      </c>
      <c r="AH952" t="s">
        <v>17</v>
      </c>
      <c r="AI952" s="5" t="s">
        <v>55</v>
      </c>
      <c r="AJ952" s="5" t="s">
        <v>55</v>
      </c>
      <c r="AK952" s="32" t="s">
        <v>55</v>
      </c>
      <c r="AL952" s="22" t="s">
        <v>55</v>
      </c>
      <c r="AM952" s="32" t="s">
        <v>55</v>
      </c>
      <c r="AN952" s="32" t="s">
        <v>55</v>
      </c>
      <c r="AO952" s="22" t="str">
        <f t="shared" si="82"/>
        <v>One-Time gift on N/A basis charged on N/A Delayed start date of N/A ending on N/A</v>
      </c>
      <c r="AP952" t="s">
        <v>38</v>
      </c>
      <c r="AQ952" s="5" t="s">
        <v>64</v>
      </c>
      <c r="AR952" s="5" t="s">
        <v>181</v>
      </c>
      <c r="AS952" s="5" t="s">
        <v>64</v>
      </c>
      <c r="AT952" s="5"/>
      <c r="AU952" t="s">
        <v>38</v>
      </c>
      <c r="AV952" t="s">
        <v>38</v>
      </c>
      <c r="AW952" t="s">
        <v>38</v>
      </c>
      <c r="AX952" t="s">
        <v>90</v>
      </c>
      <c r="AY952" s="35" t="s">
        <v>3362</v>
      </c>
      <c r="AZ952" s="36" t="s">
        <v>3396</v>
      </c>
      <c r="BA952" s="36" t="s">
        <v>4644</v>
      </c>
      <c r="BB952" s="36" t="s">
        <v>6588</v>
      </c>
      <c r="BC952" s="37"/>
      <c r="BD952" s="36" t="s">
        <v>5222</v>
      </c>
      <c r="BE952" s="36" t="s">
        <v>5503</v>
      </c>
      <c r="BF952" t="s">
        <v>87</v>
      </c>
      <c r="BG952" s="39">
        <v>88118</v>
      </c>
      <c r="BH952" t="s">
        <v>53</v>
      </c>
      <c r="BI952" t="s">
        <v>221</v>
      </c>
      <c r="BJ952" s="5" t="s">
        <v>55</v>
      </c>
      <c r="BK952" t="s">
        <v>37</v>
      </c>
      <c r="BL952" t="s">
        <v>96</v>
      </c>
      <c r="BM952" t="s">
        <v>111</v>
      </c>
      <c r="BN952" t="s">
        <v>96</v>
      </c>
      <c r="BO952" t="s">
        <v>104</v>
      </c>
      <c r="BP952" s="4">
        <v>44188</v>
      </c>
      <c r="BQ952">
        <v>123</v>
      </c>
      <c r="BR952" s="5" t="s">
        <v>55</v>
      </c>
      <c r="BS952" t="s">
        <v>175</v>
      </c>
      <c r="BT952">
        <v>30215</v>
      </c>
      <c r="BU952" t="s">
        <v>38</v>
      </c>
      <c r="BV952" t="s">
        <v>38</v>
      </c>
      <c r="BW952" s="5" t="s">
        <v>55</v>
      </c>
      <c r="BX952" s="22" t="s">
        <v>55</v>
      </c>
      <c r="BY952" s="5" t="s">
        <v>55</v>
      </c>
      <c r="BZ952" s="5" t="s">
        <v>55</v>
      </c>
      <c r="CA952" t="s">
        <v>37</v>
      </c>
      <c r="CB952" t="s">
        <v>37</v>
      </c>
      <c r="CC952" t="s">
        <v>55</v>
      </c>
    </row>
    <row r="953" spans="1:81" x14ac:dyDescent="0.2">
      <c r="A953" s="7" t="s">
        <v>37</v>
      </c>
      <c r="B953" t="s">
        <v>1216</v>
      </c>
      <c r="C953" t="s">
        <v>136</v>
      </c>
      <c r="D953" t="s">
        <v>166</v>
      </c>
      <c r="E953" t="str">
        <f t="shared" si="83"/>
        <v>Load Scenario 952 (Org#=1| Campus#=1, GiftType#=2, Fund#=1)</v>
      </c>
      <c r="F953" s="24" t="str">
        <f t="shared" si="84"/>
        <v>CampusName=Main Campus|GiftType=Donate| DonatePurchaseGoal=Donate|FundName= General Giving| CategoryName=</v>
      </c>
      <c r="G953" s="24" t="str">
        <f t="shared" si="85"/>
        <v>Load Scenario 952 (Org#=1| Campus#=1, GiftType#=2, Fund#=1) - Using 'Main Campus',  'Donate', using 'AmountCurrency' of '10', with a 'One-Time' transaction using a 'New Credit Card' payment type 'Amex' with account 'American_Express' number '3714 496353 98431' Submit = 'Yes'</v>
      </c>
      <c r="H953" s="24" t="str">
        <f t="shared" si="86"/>
        <v>Environment= https://sg-dev-web.securegive.com/,  User= testing+952+load@securegive.com</v>
      </c>
      <c r="I953" s="34" t="s">
        <v>244</v>
      </c>
      <c r="J953" t="s">
        <v>272</v>
      </c>
      <c r="K953" s="34" t="s">
        <v>2709</v>
      </c>
      <c r="L953" t="s">
        <v>271</v>
      </c>
      <c r="M953" t="s">
        <v>55</v>
      </c>
      <c r="N953" t="s">
        <v>55</v>
      </c>
      <c r="O953" s="1" t="s">
        <v>92</v>
      </c>
      <c r="P953" t="s">
        <v>13</v>
      </c>
      <c r="Q953">
        <v>1</v>
      </c>
      <c r="R953" s="24">
        <v>1</v>
      </c>
      <c r="S953" s="7" t="s">
        <v>213</v>
      </c>
      <c r="T953" s="7">
        <v>2</v>
      </c>
      <c r="U953" s="7" t="s">
        <v>213</v>
      </c>
      <c r="V953" s="26" t="s">
        <v>55</v>
      </c>
      <c r="W953" s="22" t="s">
        <v>55</v>
      </c>
      <c r="X953" s="32" t="s">
        <v>55</v>
      </c>
      <c r="Y953" s="32" t="s">
        <v>55</v>
      </c>
      <c r="Z953" s="22" t="s">
        <v>55</v>
      </c>
      <c r="AA953" s="22" t="s">
        <v>55</v>
      </c>
      <c r="AB953" s="22" t="s">
        <v>55</v>
      </c>
      <c r="AC953" t="s">
        <v>60</v>
      </c>
      <c r="AD953">
        <v>1</v>
      </c>
      <c r="AF953" t="s">
        <v>24</v>
      </c>
      <c r="AG953">
        <v>10</v>
      </c>
      <c r="AH953" t="s">
        <v>17</v>
      </c>
      <c r="AI953" s="5" t="s">
        <v>55</v>
      </c>
      <c r="AJ953" s="5" t="s">
        <v>55</v>
      </c>
      <c r="AK953" s="32" t="s">
        <v>55</v>
      </c>
      <c r="AL953" s="22" t="s">
        <v>55</v>
      </c>
      <c r="AM953" s="32" t="s">
        <v>55</v>
      </c>
      <c r="AN953" s="32" t="s">
        <v>55</v>
      </c>
      <c r="AO953" s="22" t="str">
        <f t="shared" si="82"/>
        <v>One-Time gift on N/A basis charged on N/A Delayed start date of N/A ending on N/A</v>
      </c>
      <c r="AP953" t="s">
        <v>38</v>
      </c>
      <c r="AQ953" s="5" t="s">
        <v>64</v>
      </c>
      <c r="AR953" s="5" t="s">
        <v>181</v>
      </c>
      <c r="AS953" s="5" t="s">
        <v>64</v>
      </c>
      <c r="AT953" s="5"/>
      <c r="AU953" t="s">
        <v>38</v>
      </c>
      <c r="AV953" t="s">
        <v>38</v>
      </c>
      <c r="AW953" t="s">
        <v>38</v>
      </c>
      <c r="AX953" t="s">
        <v>90</v>
      </c>
      <c r="AY953" s="35" t="s">
        <v>3504</v>
      </c>
      <c r="AZ953" s="36" t="s">
        <v>3370</v>
      </c>
      <c r="BA953" s="36" t="s">
        <v>4645</v>
      </c>
      <c r="BB953" s="36" t="s">
        <v>6589</v>
      </c>
      <c r="BC953" s="37"/>
      <c r="BD953" s="36" t="s">
        <v>6436</v>
      </c>
      <c r="BE953" s="36" t="s">
        <v>5198</v>
      </c>
      <c r="BF953" t="s">
        <v>87</v>
      </c>
      <c r="BG953" s="39">
        <v>81860</v>
      </c>
      <c r="BH953" t="s">
        <v>53</v>
      </c>
      <c r="BI953" t="s">
        <v>221</v>
      </c>
      <c r="BJ953" s="5" t="s">
        <v>55</v>
      </c>
      <c r="BK953" t="s">
        <v>37</v>
      </c>
      <c r="BL953" t="s">
        <v>239</v>
      </c>
      <c r="BM953" t="s">
        <v>111</v>
      </c>
      <c r="BN953" t="s">
        <v>107</v>
      </c>
      <c r="BO953" t="s">
        <v>105</v>
      </c>
      <c r="BP953" s="4">
        <v>44188</v>
      </c>
      <c r="BQ953" s="5" t="s">
        <v>55</v>
      </c>
      <c r="BR953">
        <v>1234</v>
      </c>
      <c r="BS953" t="s">
        <v>176</v>
      </c>
      <c r="BT953">
        <v>30215</v>
      </c>
      <c r="BU953" t="s">
        <v>38</v>
      </c>
      <c r="BV953" t="s">
        <v>55</v>
      </c>
      <c r="BW953" s="5" t="s">
        <v>55</v>
      </c>
      <c r="BX953" s="22" t="s">
        <v>55</v>
      </c>
      <c r="BY953" s="5" t="s">
        <v>55</v>
      </c>
      <c r="BZ953" s="5" t="s">
        <v>55</v>
      </c>
      <c r="CA953" t="s">
        <v>37</v>
      </c>
      <c r="CB953" t="s">
        <v>37</v>
      </c>
      <c r="CC953" t="s">
        <v>55</v>
      </c>
    </row>
    <row r="954" spans="1:81" x14ac:dyDescent="0.2">
      <c r="A954" s="7" t="s">
        <v>37</v>
      </c>
      <c r="B954" t="s">
        <v>1217</v>
      </c>
      <c r="C954" t="s">
        <v>136</v>
      </c>
      <c r="D954" t="s">
        <v>166</v>
      </c>
      <c r="E954" t="str">
        <f t="shared" si="83"/>
        <v>Load Scenario 953 (Org#=1| Campus#=1, GiftType#=2, Fund#=1)</v>
      </c>
      <c r="F954" s="24" t="str">
        <f t="shared" si="84"/>
        <v>CampusName=Main Campus|GiftType=Donate| DonatePurchaseGoal=Donate|FundName= General Giving| CategoryName=</v>
      </c>
      <c r="G954" s="24" t="str">
        <f t="shared" si="85"/>
        <v>Load Scenario 953 (Org#=1| Campus#=1, GiftType#=2, Fund#=1) - Using 'Main Campus',  'Donate', using 'AmountCurrency' of '10', with a 'One-Time' transaction using a 'New Bank Account' payment type 'ach' with account 'NormalAccount' number '856667' Submit = 'Yes'</v>
      </c>
      <c r="H954" s="24" t="str">
        <f t="shared" si="86"/>
        <v>Environment= https://sg-dev-web.securegive.com/,  User= testing+953+load@securegive.com</v>
      </c>
      <c r="I954" s="34" t="s">
        <v>244</v>
      </c>
      <c r="J954" t="s">
        <v>272</v>
      </c>
      <c r="K954" s="34" t="s">
        <v>2710</v>
      </c>
      <c r="L954" t="s">
        <v>271</v>
      </c>
      <c r="M954" t="s">
        <v>55</v>
      </c>
      <c r="N954" t="s">
        <v>55</v>
      </c>
      <c r="O954" s="1" t="s">
        <v>92</v>
      </c>
      <c r="P954" t="s">
        <v>13</v>
      </c>
      <c r="Q954">
        <v>1</v>
      </c>
      <c r="R954" s="24">
        <v>1</v>
      </c>
      <c r="S954" s="7" t="s">
        <v>213</v>
      </c>
      <c r="T954" s="7">
        <v>2</v>
      </c>
      <c r="U954" s="7" t="s">
        <v>213</v>
      </c>
      <c r="V954" s="26" t="s">
        <v>55</v>
      </c>
      <c r="W954" s="22" t="s">
        <v>55</v>
      </c>
      <c r="X954" s="32" t="s">
        <v>55</v>
      </c>
      <c r="Y954" s="32" t="s">
        <v>55</v>
      </c>
      <c r="Z954" s="22" t="s">
        <v>55</v>
      </c>
      <c r="AA954" s="22" t="s">
        <v>55</v>
      </c>
      <c r="AB954" s="22" t="s">
        <v>55</v>
      </c>
      <c r="AC954" t="s">
        <v>60</v>
      </c>
      <c r="AD954">
        <v>1</v>
      </c>
      <c r="AF954" t="s">
        <v>24</v>
      </c>
      <c r="AG954">
        <v>10</v>
      </c>
      <c r="AH954" t="s">
        <v>17</v>
      </c>
      <c r="AI954" s="5" t="s">
        <v>55</v>
      </c>
      <c r="AJ954" s="5" t="s">
        <v>55</v>
      </c>
      <c r="AK954" s="32" t="s">
        <v>55</v>
      </c>
      <c r="AL954" s="22" t="s">
        <v>55</v>
      </c>
      <c r="AM954" s="32" t="s">
        <v>55</v>
      </c>
      <c r="AN954" s="32" t="s">
        <v>55</v>
      </c>
      <c r="AO954" s="22" t="str">
        <f t="shared" si="82"/>
        <v>One-Time gift on N/A basis charged on N/A Delayed start date of N/A ending on N/A</v>
      </c>
      <c r="AP954" t="s">
        <v>38</v>
      </c>
      <c r="AQ954" s="5" t="s">
        <v>64</v>
      </c>
      <c r="AR954" s="5" t="s">
        <v>181</v>
      </c>
      <c r="AS954" s="5" t="s">
        <v>64</v>
      </c>
      <c r="AT954" s="5"/>
      <c r="AU954" t="s">
        <v>38</v>
      </c>
      <c r="AV954" t="s">
        <v>38</v>
      </c>
      <c r="AW954" t="s">
        <v>38</v>
      </c>
      <c r="AX954" t="s">
        <v>90</v>
      </c>
      <c r="AY954" s="35" t="s">
        <v>3325</v>
      </c>
      <c r="AZ954" s="36" t="s">
        <v>3420</v>
      </c>
      <c r="BA954" s="36" t="s">
        <v>4646</v>
      </c>
      <c r="BB954" s="36" t="s">
        <v>6590</v>
      </c>
      <c r="BC954" s="37"/>
      <c r="BD954" s="36" t="s">
        <v>5314</v>
      </c>
      <c r="BE954" s="36" t="s">
        <v>5248</v>
      </c>
      <c r="BF954" t="s">
        <v>87</v>
      </c>
      <c r="BG954" s="39">
        <v>89979</v>
      </c>
      <c r="BH954" t="s">
        <v>126</v>
      </c>
      <c r="BI954" t="s">
        <v>221</v>
      </c>
      <c r="BJ954" s="5" t="s">
        <v>55</v>
      </c>
      <c r="BK954" s="5" t="s">
        <v>55</v>
      </c>
      <c r="BL954" t="s">
        <v>236</v>
      </c>
      <c r="BM954" t="s">
        <v>110</v>
      </c>
      <c r="BN954" t="s">
        <v>119</v>
      </c>
      <c r="BO954">
        <v>856667</v>
      </c>
      <c r="BP954" s="5" t="s">
        <v>55</v>
      </c>
      <c r="BQ954" s="5" t="s">
        <v>55</v>
      </c>
      <c r="BR954" s="5" t="s">
        <v>55</v>
      </c>
      <c r="BS954" s="5" t="s">
        <v>55</v>
      </c>
      <c r="BT954" s="5" t="s">
        <v>55</v>
      </c>
      <c r="BU954" s="5" t="s">
        <v>55</v>
      </c>
      <c r="BV954" t="s">
        <v>38</v>
      </c>
      <c r="BW954" t="s">
        <v>51</v>
      </c>
      <c r="BX954" s="6" t="s">
        <v>132</v>
      </c>
      <c r="BY954" t="s">
        <v>52</v>
      </c>
      <c r="BZ954" s="5" t="s">
        <v>131</v>
      </c>
      <c r="CA954" t="s">
        <v>38</v>
      </c>
      <c r="CB954" t="s">
        <v>37</v>
      </c>
      <c r="CC954" t="s">
        <v>215</v>
      </c>
    </row>
    <row r="955" spans="1:81" x14ac:dyDescent="0.2">
      <c r="A955" s="7" t="s">
        <v>37</v>
      </c>
      <c r="B955" t="s">
        <v>1218</v>
      </c>
      <c r="C955" t="s">
        <v>136</v>
      </c>
      <c r="D955" t="s">
        <v>166</v>
      </c>
      <c r="E955" t="str">
        <f t="shared" si="83"/>
        <v>Load Scenario 954 (Org#=1| Campus#=1, GiftType#=2, Fund#=1)</v>
      </c>
      <c r="F955" s="24" t="str">
        <f t="shared" si="84"/>
        <v>CampusName=Main Campus|GiftType=Donate| DonatePurchaseGoal=Donate|FundName= General Giving| CategoryName=</v>
      </c>
      <c r="G955" s="24" t="str">
        <f t="shared" si="85"/>
        <v>Load Scenario 954 (Org#=1| Campus#=1, GiftType#=2, Fund#=1) - Using 'Main Campus',  'Donate', using 'AmountCurrency' of '10', with a 'One-Time' transaction using a 'New Credit Card' payment type 'Visa' with account 'Visa_Personal' number '4111 1111 1111 1111' Submit = 'Yes'</v>
      </c>
      <c r="H955" s="24" t="str">
        <f t="shared" si="86"/>
        <v>Environment= https://sg-dev-web.securegive.com/,  User= testing+954+load@securegive.com</v>
      </c>
      <c r="I955" s="34" t="s">
        <v>244</v>
      </c>
      <c r="J955" t="s">
        <v>272</v>
      </c>
      <c r="K955" s="34" t="s">
        <v>2711</v>
      </c>
      <c r="L955" t="s">
        <v>271</v>
      </c>
      <c r="M955" t="s">
        <v>55</v>
      </c>
      <c r="N955" t="s">
        <v>55</v>
      </c>
      <c r="O955" s="1" t="s">
        <v>92</v>
      </c>
      <c r="P955" t="s">
        <v>13</v>
      </c>
      <c r="Q955">
        <v>1</v>
      </c>
      <c r="R955" s="24">
        <v>1</v>
      </c>
      <c r="S955" s="7" t="s">
        <v>213</v>
      </c>
      <c r="T955" s="7">
        <v>2</v>
      </c>
      <c r="U955" s="7" t="s">
        <v>213</v>
      </c>
      <c r="V955" s="26" t="s">
        <v>55</v>
      </c>
      <c r="W955" s="22" t="s">
        <v>55</v>
      </c>
      <c r="X955" s="32" t="s">
        <v>55</v>
      </c>
      <c r="Y955" s="32" t="s">
        <v>55</v>
      </c>
      <c r="Z955" s="22" t="s">
        <v>55</v>
      </c>
      <c r="AA955" s="22" t="s">
        <v>55</v>
      </c>
      <c r="AB955" s="22" t="s">
        <v>55</v>
      </c>
      <c r="AC955" t="s">
        <v>60</v>
      </c>
      <c r="AD955">
        <v>1</v>
      </c>
      <c r="AF955" t="s">
        <v>24</v>
      </c>
      <c r="AG955">
        <v>10</v>
      </c>
      <c r="AH955" t="s">
        <v>17</v>
      </c>
      <c r="AI955" s="5" t="s">
        <v>55</v>
      </c>
      <c r="AJ955" s="5" t="s">
        <v>55</v>
      </c>
      <c r="AK955" s="32" t="s">
        <v>55</v>
      </c>
      <c r="AL955" s="22" t="s">
        <v>55</v>
      </c>
      <c r="AM955" s="32" t="s">
        <v>55</v>
      </c>
      <c r="AN955" s="32" t="s">
        <v>55</v>
      </c>
      <c r="AO955" s="22" t="str">
        <f t="shared" si="82"/>
        <v>One-Time gift on N/A basis charged on N/A Delayed start date of N/A ending on N/A</v>
      </c>
      <c r="AP955" t="s">
        <v>38</v>
      </c>
      <c r="AQ955" s="5" t="s">
        <v>64</v>
      </c>
      <c r="AR955" s="5" t="s">
        <v>181</v>
      </c>
      <c r="AS955" s="5" t="s">
        <v>64</v>
      </c>
      <c r="AT955" s="5"/>
      <c r="AU955" t="s">
        <v>38</v>
      </c>
      <c r="AV955" t="s">
        <v>38</v>
      </c>
      <c r="AW955" t="s">
        <v>38</v>
      </c>
      <c r="AX955" t="s">
        <v>90</v>
      </c>
      <c r="AY955" s="35" t="s">
        <v>3381</v>
      </c>
      <c r="AZ955" s="36" t="s">
        <v>3281</v>
      </c>
      <c r="BA955" s="36" t="s">
        <v>4647</v>
      </c>
      <c r="BB955" s="36" t="s">
        <v>6591</v>
      </c>
      <c r="BC955" s="37"/>
      <c r="BD955" s="36" t="s">
        <v>5368</v>
      </c>
      <c r="BE955" s="36" t="s">
        <v>5251</v>
      </c>
      <c r="BF955" t="s">
        <v>87</v>
      </c>
      <c r="BG955" s="39">
        <v>5605</v>
      </c>
      <c r="BH955" t="s">
        <v>53</v>
      </c>
      <c r="BI955" t="s">
        <v>221</v>
      </c>
      <c r="BJ955" s="5" t="s">
        <v>55</v>
      </c>
      <c r="BK955" t="s">
        <v>37</v>
      </c>
      <c r="BL955" t="s">
        <v>237</v>
      </c>
      <c r="BM955" t="s">
        <v>111</v>
      </c>
      <c r="BN955" t="s">
        <v>121</v>
      </c>
      <c r="BO955" t="s">
        <v>98</v>
      </c>
      <c r="BP955" s="4">
        <v>44188</v>
      </c>
      <c r="BQ955">
        <v>123</v>
      </c>
      <c r="BR955" s="5" t="s">
        <v>55</v>
      </c>
      <c r="BS955" t="s">
        <v>50</v>
      </c>
      <c r="BT955">
        <v>30215</v>
      </c>
      <c r="BU955" t="s">
        <v>38</v>
      </c>
      <c r="BV955" t="s">
        <v>38</v>
      </c>
      <c r="BW955" s="5" t="s">
        <v>55</v>
      </c>
      <c r="BX955" s="22" t="s">
        <v>55</v>
      </c>
      <c r="BY955" s="5" t="s">
        <v>55</v>
      </c>
      <c r="BZ955" s="5" t="s">
        <v>55</v>
      </c>
      <c r="CA955" t="s">
        <v>37</v>
      </c>
      <c r="CB955" t="s">
        <v>37</v>
      </c>
      <c r="CC955" t="s">
        <v>55</v>
      </c>
    </row>
    <row r="956" spans="1:81" ht="17" customHeight="1" x14ac:dyDescent="0.2">
      <c r="A956" s="7" t="s">
        <v>37</v>
      </c>
      <c r="B956" t="s">
        <v>1219</v>
      </c>
      <c r="C956" t="s">
        <v>136</v>
      </c>
      <c r="D956" t="s">
        <v>166</v>
      </c>
      <c r="E956" t="str">
        <f t="shared" si="83"/>
        <v>Load Scenario 955 (Org#=1| Campus#=1, GiftType#=2, Fund#=1)</v>
      </c>
      <c r="F956" s="24" t="str">
        <f t="shared" si="84"/>
        <v>CampusName=Main Campus|GiftType=Donate| DonatePurchaseGoal=Donate|FundName= General Giving| CategoryName=</v>
      </c>
      <c r="G956" s="24" t="str">
        <f t="shared" si="85"/>
        <v>Load Scenario 955 (Org#=1| Campus#=1, GiftType#=2, Fund#=1) - Using 'Main Campus',  'Donate', using 'AmountCurrency' of '10', with a 'One-Time' transaction using a 'New Credit Card' payment type 'Visa' with account 'Visa_Corporate_Purchase' number '4055 0111 1111 1111' Submit = 'Yes'</v>
      </c>
      <c r="H956" s="24" t="str">
        <f t="shared" si="86"/>
        <v>Environment= https://sg-dev-web.securegive.com/,  User= testing+955+load@securegive.com</v>
      </c>
      <c r="I956" s="34" t="s">
        <v>244</v>
      </c>
      <c r="J956" t="s">
        <v>272</v>
      </c>
      <c r="K956" s="34" t="s">
        <v>2712</v>
      </c>
      <c r="L956" t="s">
        <v>271</v>
      </c>
      <c r="M956" t="s">
        <v>55</v>
      </c>
      <c r="N956" t="s">
        <v>55</v>
      </c>
      <c r="O956" s="1" t="s">
        <v>92</v>
      </c>
      <c r="P956" t="s">
        <v>13</v>
      </c>
      <c r="Q956">
        <v>1</v>
      </c>
      <c r="R956" s="24">
        <v>1</v>
      </c>
      <c r="S956" s="7" t="s">
        <v>213</v>
      </c>
      <c r="T956" s="7">
        <v>2</v>
      </c>
      <c r="U956" s="7" t="s">
        <v>213</v>
      </c>
      <c r="V956" s="26" t="s">
        <v>55</v>
      </c>
      <c r="W956" s="22" t="s">
        <v>55</v>
      </c>
      <c r="X956" s="32" t="s">
        <v>55</v>
      </c>
      <c r="Y956" s="32" t="s">
        <v>55</v>
      </c>
      <c r="Z956" s="22" t="s">
        <v>55</v>
      </c>
      <c r="AA956" s="22" t="s">
        <v>55</v>
      </c>
      <c r="AB956" s="22" t="s">
        <v>55</v>
      </c>
      <c r="AC956" t="s">
        <v>60</v>
      </c>
      <c r="AD956">
        <v>1</v>
      </c>
      <c r="AF956" t="s">
        <v>24</v>
      </c>
      <c r="AG956">
        <v>10</v>
      </c>
      <c r="AH956" t="s">
        <v>17</v>
      </c>
      <c r="AI956" s="5" t="s">
        <v>55</v>
      </c>
      <c r="AJ956" s="5" t="s">
        <v>55</v>
      </c>
      <c r="AK956" s="32" t="s">
        <v>55</v>
      </c>
      <c r="AL956" s="22" t="s">
        <v>55</v>
      </c>
      <c r="AM956" s="32" t="s">
        <v>55</v>
      </c>
      <c r="AN956" s="32" t="s">
        <v>55</v>
      </c>
      <c r="AO956" s="22" t="str">
        <f t="shared" si="82"/>
        <v>One-Time gift on N/A basis charged on N/A Delayed start date of N/A ending on N/A</v>
      </c>
      <c r="AP956" t="s">
        <v>38</v>
      </c>
      <c r="AQ956" s="5" t="s">
        <v>64</v>
      </c>
      <c r="AR956" s="5" t="s">
        <v>181</v>
      </c>
      <c r="AS956" s="5" t="s">
        <v>64</v>
      </c>
      <c r="AT956" s="5"/>
      <c r="AU956" t="s">
        <v>38</v>
      </c>
      <c r="AV956" t="s">
        <v>38</v>
      </c>
      <c r="AW956" t="s">
        <v>38</v>
      </c>
      <c r="AX956" t="s">
        <v>90</v>
      </c>
      <c r="AY956" s="35" t="s">
        <v>3330</v>
      </c>
      <c r="AZ956" s="36" t="s">
        <v>3387</v>
      </c>
      <c r="BA956" s="36" t="s">
        <v>4648</v>
      </c>
      <c r="BB956" s="36" t="s">
        <v>6592</v>
      </c>
      <c r="BC956" s="37"/>
      <c r="BD956" s="36" t="s">
        <v>5750</v>
      </c>
      <c r="BE956" s="36" t="s">
        <v>3475</v>
      </c>
      <c r="BF956" t="s">
        <v>87</v>
      </c>
      <c r="BG956" s="39">
        <v>67881</v>
      </c>
      <c r="BH956" t="s">
        <v>53</v>
      </c>
      <c r="BI956" t="s">
        <v>221</v>
      </c>
      <c r="BJ956" s="5" t="s">
        <v>55</v>
      </c>
      <c r="BK956" t="s">
        <v>37</v>
      </c>
      <c r="BL956" t="s">
        <v>237</v>
      </c>
      <c r="BM956" t="s">
        <v>111</v>
      </c>
      <c r="BN956" t="s">
        <v>106</v>
      </c>
      <c r="BO956" t="s">
        <v>100</v>
      </c>
      <c r="BP956" s="4">
        <v>44188</v>
      </c>
      <c r="BQ956">
        <v>123</v>
      </c>
      <c r="BR956" s="5" t="s">
        <v>55</v>
      </c>
      <c r="BS956" t="s">
        <v>172</v>
      </c>
      <c r="BT956">
        <v>30215</v>
      </c>
      <c r="BU956" t="s">
        <v>38</v>
      </c>
      <c r="BV956" t="s">
        <v>38</v>
      </c>
      <c r="BW956" s="5" t="s">
        <v>55</v>
      </c>
      <c r="BX956" s="22" t="s">
        <v>55</v>
      </c>
      <c r="BY956" s="5" t="s">
        <v>55</v>
      </c>
      <c r="BZ956" s="5" t="s">
        <v>55</v>
      </c>
      <c r="CA956" t="s">
        <v>37</v>
      </c>
      <c r="CB956" t="s">
        <v>37</v>
      </c>
      <c r="CC956" t="s">
        <v>55</v>
      </c>
    </row>
    <row r="957" spans="1:81" x14ac:dyDescent="0.2">
      <c r="A957" s="7" t="s">
        <v>37</v>
      </c>
      <c r="B957" t="s">
        <v>1220</v>
      </c>
      <c r="C957" t="s">
        <v>136</v>
      </c>
      <c r="D957" t="s">
        <v>166</v>
      </c>
      <c r="E957" t="str">
        <f t="shared" si="83"/>
        <v>Load Scenario 956 (Org#=1| Campus#=1, GiftType#=2, Fund#=1)</v>
      </c>
      <c r="F957" s="24" t="str">
        <f t="shared" si="84"/>
        <v>CampusName=Main Campus|GiftType=Donate| DonatePurchaseGoal=Donate|FundName= General Giving| CategoryName=</v>
      </c>
      <c r="G957" s="24" t="str">
        <f t="shared" si="85"/>
        <v>Load Scenario 956 (Org#=1| Campus#=1, GiftType#=2, Fund#=1) - Using 'Main Campus',  'Donate', using 'AmountCurrency' of '14', with a 'One-Time' transaction using a 'New Credit Card' payment type 'Visa' with account 'Mastercard_Personal' number '5454 5454 5454 5454' Submit = 'Yes'</v>
      </c>
      <c r="H957" s="24" t="str">
        <f t="shared" si="86"/>
        <v>Environment= https://sg-dev-web.securegive.com/,  User= testing+956+load@securegive.com</v>
      </c>
      <c r="I957" s="34" t="s">
        <v>244</v>
      </c>
      <c r="J957" t="s">
        <v>272</v>
      </c>
      <c r="K957" s="34" t="s">
        <v>2713</v>
      </c>
      <c r="L957" t="s">
        <v>271</v>
      </c>
      <c r="M957" t="s">
        <v>55</v>
      </c>
      <c r="N957" t="s">
        <v>55</v>
      </c>
      <c r="O957" s="1" t="s">
        <v>92</v>
      </c>
      <c r="P957" t="s">
        <v>13</v>
      </c>
      <c r="Q957">
        <v>1</v>
      </c>
      <c r="R957" s="24">
        <v>1</v>
      </c>
      <c r="S957" s="7" t="s">
        <v>213</v>
      </c>
      <c r="T957" s="7">
        <v>2</v>
      </c>
      <c r="U957" s="7" t="s">
        <v>213</v>
      </c>
      <c r="V957" s="26" t="s">
        <v>55</v>
      </c>
      <c r="W957" s="22" t="s">
        <v>55</v>
      </c>
      <c r="X957" s="32" t="s">
        <v>55</v>
      </c>
      <c r="Y957" s="32" t="s">
        <v>55</v>
      </c>
      <c r="Z957" s="22" t="s">
        <v>55</v>
      </c>
      <c r="AA957" s="22" t="s">
        <v>55</v>
      </c>
      <c r="AB957" s="22" t="s">
        <v>55</v>
      </c>
      <c r="AC957" t="s">
        <v>60</v>
      </c>
      <c r="AD957">
        <v>1</v>
      </c>
      <c r="AF957" t="s">
        <v>24</v>
      </c>
      <c r="AG957">
        <v>14</v>
      </c>
      <c r="AH957" t="s">
        <v>17</v>
      </c>
      <c r="AI957" s="5" t="s">
        <v>55</v>
      </c>
      <c r="AJ957" s="5" t="s">
        <v>55</v>
      </c>
      <c r="AK957" s="32" t="s">
        <v>55</v>
      </c>
      <c r="AL957" s="22" t="s">
        <v>55</v>
      </c>
      <c r="AM957" s="32" t="s">
        <v>55</v>
      </c>
      <c r="AN957" s="32" t="s">
        <v>55</v>
      </c>
      <c r="AO957" s="22" t="str">
        <f t="shared" si="82"/>
        <v>One-Time gift on N/A basis charged on N/A Delayed start date of N/A ending on N/A</v>
      </c>
      <c r="AP957" t="s">
        <v>38</v>
      </c>
      <c r="AQ957" s="5" t="s">
        <v>64</v>
      </c>
      <c r="AR957" s="5" t="s">
        <v>181</v>
      </c>
      <c r="AS957" s="5" t="s">
        <v>64</v>
      </c>
      <c r="AT957" s="5"/>
      <c r="AU957" t="s">
        <v>38</v>
      </c>
      <c r="AV957" t="s">
        <v>38</v>
      </c>
      <c r="AW957" t="s">
        <v>38</v>
      </c>
      <c r="AX957" t="s">
        <v>90</v>
      </c>
      <c r="AY957" s="35" t="s">
        <v>3293</v>
      </c>
      <c r="AZ957" s="36" t="s">
        <v>3509</v>
      </c>
      <c r="BA957" s="36" t="s">
        <v>4649</v>
      </c>
      <c r="BB957" s="36" t="s">
        <v>6593</v>
      </c>
      <c r="BC957" s="37"/>
      <c r="BD957" s="36" t="s">
        <v>5255</v>
      </c>
      <c r="BE957" s="36" t="s">
        <v>5336</v>
      </c>
      <c r="BF957" t="s">
        <v>87</v>
      </c>
      <c r="BG957" s="39">
        <v>84453</v>
      </c>
      <c r="BH957" t="s">
        <v>53</v>
      </c>
      <c r="BI957" t="s">
        <v>221</v>
      </c>
      <c r="BJ957" s="5" t="s">
        <v>55</v>
      </c>
      <c r="BK957" t="s">
        <v>37</v>
      </c>
      <c r="BL957" t="s">
        <v>237</v>
      </c>
      <c r="BM957" t="s">
        <v>111</v>
      </c>
      <c r="BN957" t="s">
        <v>122</v>
      </c>
      <c r="BO957" t="s">
        <v>101</v>
      </c>
      <c r="BP957" s="4">
        <v>44188</v>
      </c>
      <c r="BQ957">
        <v>123</v>
      </c>
      <c r="BR957" s="5" t="s">
        <v>55</v>
      </c>
      <c r="BS957" t="s">
        <v>173</v>
      </c>
      <c r="BT957">
        <v>30215</v>
      </c>
      <c r="BU957" t="s">
        <v>38</v>
      </c>
      <c r="BV957" t="s">
        <v>38</v>
      </c>
      <c r="BW957" s="5" t="s">
        <v>55</v>
      </c>
      <c r="BX957" s="22" t="s">
        <v>55</v>
      </c>
      <c r="BY957" s="5" t="s">
        <v>55</v>
      </c>
      <c r="BZ957" s="5" t="s">
        <v>55</v>
      </c>
      <c r="CA957" t="s">
        <v>38</v>
      </c>
      <c r="CB957" t="s">
        <v>37</v>
      </c>
      <c r="CC957" t="s">
        <v>55</v>
      </c>
    </row>
    <row r="958" spans="1:81" x14ac:dyDescent="0.2">
      <c r="A958" s="7" t="s">
        <v>37</v>
      </c>
      <c r="B958" t="s">
        <v>1221</v>
      </c>
      <c r="C958" t="s">
        <v>136</v>
      </c>
      <c r="D958" t="s">
        <v>166</v>
      </c>
      <c r="E958" t="str">
        <f t="shared" si="83"/>
        <v>Load Scenario 957 (Org#=1| Campus#=1, GiftType#=2, Fund#=1)</v>
      </c>
      <c r="F958" s="24" t="str">
        <f t="shared" si="84"/>
        <v>CampusName=Main Campus|GiftType=Donate| DonatePurchaseGoal=Donate|FundName= General Giving| CategoryName=</v>
      </c>
      <c r="G958" s="24" t="str">
        <f t="shared" si="85"/>
        <v>Load Scenario 957 (Org#=1| Campus#=1, GiftType#=2, Fund#=1) - Using 'Main Campus',  'Donate', using 'AmountCurrency' of '15', with a 'One-Time' transaction using a 'New Credit Card' payment type 'Mastercard' with account 'Mastercard_Corporate' number '5405 2222 2222 2226' Submit = 'Yes'</v>
      </c>
      <c r="H958" s="24" t="str">
        <f t="shared" si="86"/>
        <v>Environment= https://sg-dev-web.securegive.com/,  User= testing+957+load@securegive.com</v>
      </c>
      <c r="I958" s="34" t="s">
        <v>244</v>
      </c>
      <c r="J958" t="s">
        <v>272</v>
      </c>
      <c r="K958" s="34" t="s">
        <v>2714</v>
      </c>
      <c r="L958" t="s">
        <v>271</v>
      </c>
      <c r="M958" t="s">
        <v>55</v>
      </c>
      <c r="N958" t="s">
        <v>55</v>
      </c>
      <c r="O958" s="1" t="s">
        <v>92</v>
      </c>
      <c r="P958" t="s">
        <v>13</v>
      </c>
      <c r="Q958">
        <v>1</v>
      </c>
      <c r="R958" s="24">
        <v>1</v>
      </c>
      <c r="S958" s="7" t="s">
        <v>213</v>
      </c>
      <c r="T958" s="7">
        <v>2</v>
      </c>
      <c r="U958" s="7" t="s">
        <v>213</v>
      </c>
      <c r="V958" s="26" t="s">
        <v>55</v>
      </c>
      <c r="W958" s="22" t="s">
        <v>55</v>
      </c>
      <c r="X958" s="32" t="s">
        <v>55</v>
      </c>
      <c r="Y958" s="32" t="s">
        <v>55</v>
      </c>
      <c r="Z958" s="22" t="s">
        <v>55</v>
      </c>
      <c r="AA958" s="22" t="s">
        <v>55</v>
      </c>
      <c r="AB958" s="22" t="s">
        <v>55</v>
      </c>
      <c r="AC958" t="s">
        <v>60</v>
      </c>
      <c r="AD958">
        <v>1</v>
      </c>
      <c r="AF958" t="s">
        <v>24</v>
      </c>
      <c r="AG958">
        <v>15</v>
      </c>
      <c r="AH958" t="s">
        <v>17</v>
      </c>
      <c r="AI958" s="5" t="s">
        <v>55</v>
      </c>
      <c r="AJ958" s="5" t="s">
        <v>55</v>
      </c>
      <c r="AK958" s="32" t="s">
        <v>55</v>
      </c>
      <c r="AL958" s="22" t="s">
        <v>55</v>
      </c>
      <c r="AM958" s="32" t="s">
        <v>55</v>
      </c>
      <c r="AN958" s="32" t="s">
        <v>55</v>
      </c>
      <c r="AO958" s="22" t="str">
        <f t="shared" si="82"/>
        <v>One-Time gift on N/A basis charged on N/A Delayed start date of N/A ending on N/A</v>
      </c>
      <c r="AP958" t="s">
        <v>38</v>
      </c>
      <c r="AQ958" s="5" t="s">
        <v>64</v>
      </c>
      <c r="AR958" s="5" t="s">
        <v>181</v>
      </c>
      <c r="AS958" s="5" t="s">
        <v>64</v>
      </c>
      <c r="AT958" s="5"/>
      <c r="AU958" t="s">
        <v>38</v>
      </c>
      <c r="AV958" t="s">
        <v>38</v>
      </c>
      <c r="AW958" t="s">
        <v>38</v>
      </c>
      <c r="AX958" t="s">
        <v>90</v>
      </c>
      <c r="AY958" s="35" t="s">
        <v>3444</v>
      </c>
      <c r="AZ958" s="36" t="s">
        <v>3668</v>
      </c>
      <c r="BA958" s="36" t="s">
        <v>4650</v>
      </c>
      <c r="BB958" s="36" t="s">
        <v>6594</v>
      </c>
      <c r="BC958" s="37"/>
      <c r="BD958" s="36" t="s">
        <v>6595</v>
      </c>
      <c r="BE958" s="36" t="s">
        <v>5245</v>
      </c>
      <c r="BF958" t="s">
        <v>87</v>
      </c>
      <c r="BG958" s="39">
        <v>11563</v>
      </c>
      <c r="BH958" t="s">
        <v>53</v>
      </c>
      <c r="BI958" t="s">
        <v>221</v>
      </c>
      <c r="BJ958" s="5" t="s">
        <v>55</v>
      </c>
      <c r="BK958" t="s">
        <v>37</v>
      </c>
      <c r="BL958" t="s">
        <v>238</v>
      </c>
      <c r="BM958" t="s">
        <v>111</v>
      </c>
      <c r="BN958" t="s">
        <v>123</v>
      </c>
      <c r="BO958" t="s">
        <v>103</v>
      </c>
      <c r="BP958" s="4">
        <v>44188</v>
      </c>
      <c r="BQ958">
        <v>123</v>
      </c>
      <c r="BR958" s="5" t="s">
        <v>55</v>
      </c>
      <c r="BS958" t="s">
        <v>174</v>
      </c>
      <c r="BT958">
        <v>30215</v>
      </c>
      <c r="BU958" t="s">
        <v>38</v>
      </c>
      <c r="BV958" t="s">
        <v>38</v>
      </c>
      <c r="BW958" s="5" t="s">
        <v>55</v>
      </c>
      <c r="BX958" s="22" t="s">
        <v>55</v>
      </c>
      <c r="BY958" s="5" t="s">
        <v>55</v>
      </c>
      <c r="BZ958" s="5" t="s">
        <v>55</v>
      </c>
      <c r="CA958" t="s">
        <v>38</v>
      </c>
      <c r="CB958" t="s">
        <v>37</v>
      </c>
      <c r="CC958" t="s">
        <v>55</v>
      </c>
    </row>
    <row r="959" spans="1:81" x14ac:dyDescent="0.2">
      <c r="A959" s="7" t="s">
        <v>37</v>
      </c>
      <c r="B959" t="s">
        <v>1222</v>
      </c>
      <c r="C959" t="s">
        <v>136</v>
      </c>
      <c r="D959" t="s">
        <v>166</v>
      </c>
      <c r="E959" t="str">
        <f t="shared" si="83"/>
        <v>Load Scenario 958 (Org#=1| Campus#=1, GiftType#=2, Fund#=1)</v>
      </c>
      <c r="F959" s="24" t="str">
        <f t="shared" si="84"/>
        <v>CampusName=Main Campus|GiftType=Donate| DonatePurchaseGoal=Donate|FundName= General Giving| CategoryName=</v>
      </c>
      <c r="G959" s="24" t="str">
        <f t="shared" si="85"/>
        <v>Load Scenario 958 (Org#=1| Campus#=1, GiftType#=2, Fund#=1) - Using 'Main Campus',  'Donate', using 'AmountCurrency' of '16', with a 'One-Time' transaction using a 'New Credit Card' payment type 'Discover' with account 'Discover' number '6011 0009 9550 0000' Submit = 'Yes'</v>
      </c>
      <c r="H959" s="24" t="str">
        <f t="shared" si="86"/>
        <v>Environment= https://sg-dev-web.securegive.com/,  User= testing+958+load@securegive.com</v>
      </c>
      <c r="I959" s="34" t="s">
        <v>244</v>
      </c>
      <c r="J959" t="s">
        <v>272</v>
      </c>
      <c r="K959" s="34" t="s">
        <v>2715</v>
      </c>
      <c r="L959" t="s">
        <v>271</v>
      </c>
      <c r="M959" t="s">
        <v>55</v>
      </c>
      <c r="N959" t="s">
        <v>55</v>
      </c>
      <c r="O959" s="1" t="s">
        <v>92</v>
      </c>
      <c r="P959" t="s">
        <v>13</v>
      </c>
      <c r="Q959">
        <v>1</v>
      </c>
      <c r="R959" s="24">
        <v>1</v>
      </c>
      <c r="S959" s="7" t="s">
        <v>213</v>
      </c>
      <c r="T959" s="7">
        <v>2</v>
      </c>
      <c r="U959" s="7" t="s">
        <v>213</v>
      </c>
      <c r="V959" s="26" t="s">
        <v>55</v>
      </c>
      <c r="W959" s="22" t="s">
        <v>55</v>
      </c>
      <c r="X959" s="32" t="s">
        <v>55</v>
      </c>
      <c r="Y959" s="32" t="s">
        <v>55</v>
      </c>
      <c r="Z959" s="22" t="s">
        <v>55</v>
      </c>
      <c r="AA959" s="22" t="s">
        <v>55</v>
      </c>
      <c r="AB959" s="22" t="s">
        <v>55</v>
      </c>
      <c r="AC959" t="s">
        <v>60</v>
      </c>
      <c r="AD959">
        <v>1</v>
      </c>
      <c r="AF959" t="s">
        <v>24</v>
      </c>
      <c r="AG959">
        <v>16</v>
      </c>
      <c r="AH959" t="s">
        <v>17</v>
      </c>
      <c r="AI959" s="5" t="s">
        <v>55</v>
      </c>
      <c r="AJ959" s="5" t="s">
        <v>55</v>
      </c>
      <c r="AK959" s="32" t="s">
        <v>55</v>
      </c>
      <c r="AL959" s="22" t="s">
        <v>55</v>
      </c>
      <c r="AM959" s="32" t="s">
        <v>55</v>
      </c>
      <c r="AN959" s="32" t="s">
        <v>55</v>
      </c>
      <c r="AO959" s="22" t="str">
        <f t="shared" si="82"/>
        <v>One-Time gift on N/A basis charged on N/A Delayed start date of N/A ending on N/A</v>
      </c>
      <c r="AP959" t="s">
        <v>38</v>
      </c>
      <c r="AQ959" s="5" t="s">
        <v>64</v>
      </c>
      <c r="AR959" s="5" t="s">
        <v>181</v>
      </c>
      <c r="AS959" s="5" t="s">
        <v>64</v>
      </c>
      <c r="AT959" s="5"/>
      <c r="AU959" t="s">
        <v>38</v>
      </c>
      <c r="AV959" t="s">
        <v>38</v>
      </c>
      <c r="AW959" t="s">
        <v>38</v>
      </c>
      <c r="AX959" t="s">
        <v>90</v>
      </c>
      <c r="AY959" s="35" t="s">
        <v>3272</v>
      </c>
      <c r="AZ959" s="36" t="s">
        <v>3402</v>
      </c>
      <c r="BA959" s="36" t="s">
        <v>4651</v>
      </c>
      <c r="BB959" s="36" t="s">
        <v>6596</v>
      </c>
      <c r="BC959" s="37"/>
      <c r="BD959" s="36" t="s">
        <v>6190</v>
      </c>
      <c r="BE959" s="36" t="s">
        <v>5315</v>
      </c>
      <c r="BF959" t="s">
        <v>87</v>
      </c>
      <c r="BG959" s="39">
        <v>44560</v>
      </c>
      <c r="BH959" t="s">
        <v>53</v>
      </c>
      <c r="BI959" t="s">
        <v>221</v>
      </c>
      <c r="BJ959" s="5" t="s">
        <v>55</v>
      </c>
      <c r="BK959" t="s">
        <v>37</v>
      </c>
      <c r="BL959" t="s">
        <v>96</v>
      </c>
      <c r="BM959" t="s">
        <v>111</v>
      </c>
      <c r="BN959" t="s">
        <v>96</v>
      </c>
      <c r="BO959" t="s">
        <v>104</v>
      </c>
      <c r="BP959" s="4">
        <v>44188</v>
      </c>
      <c r="BQ959">
        <v>123</v>
      </c>
      <c r="BR959" s="5" t="s">
        <v>55</v>
      </c>
      <c r="BS959" t="s">
        <v>175</v>
      </c>
      <c r="BT959">
        <v>30215</v>
      </c>
      <c r="BU959" t="s">
        <v>38</v>
      </c>
      <c r="BV959" t="s">
        <v>38</v>
      </c>
      <c r="BW959" s="5" t="s">
        <v>55</v>
      </c>
      <c r="BX959" s="22" t="s">
        <v>55</v>
      </c>
      <c r="BY959" s="5" t="s">
        <v>55</v>
      </c>
      <c r="BZ959" s="5" t="s">
        <v>55</v>
      </c>
      <c r="CA959" t="s">
        <v>37</v>
      </c>
      <c r="CB959" t="s">
        <v>37</v>
      </c>
      <c r="CC959" t="s">
        <v>55</v>
      </c>
    </row>
    <row r="960" spans="1:81" x14ac:dyDescent="0.2">
      <c r="A960" s="7" t="s">
        <v>37</v>
      </c>
      <c r="B960" t="s">
        <v>1223</v>
      </c>
      <c r="C960" t="s">
        <v>136</v>
      </c>
      <c r="D960" t="s">
        <v>166</v>
      </c>
      <c r="E960" t="str">
        <f t="shared" si="83"/>
        <v>Load Scenario 959 (Org#=1| Campus#=1, GiftType#=2, Fund#=1)</v>
      </c>
      <c r="F960" s="24" t="str">
        <f t="shared" si="84"/>
        <v>CampusName=Main Campus|GiftType=Donate| DonatePurchaseGoal=Donate|FundName= General Giving| CategoryName=</v>
      </c>
      <c r="G960" s="24" t="str">
        <f t="shared" si="85"/>
        <v>Load Scenario 959 (Org#=1| Campus#=1, GiftType#=2, Fund#=1) - Using 'Main Campus',  'Donate', using 'AmountCurrency' of '10', with a 'One-Time' transaction using a 'New Credit Card' payment type 'Amex' with account 'American_Express' number '3714 496353 98431' Submit = 'Yes'</v>
      </c>
      <c r="H960" s="24" t="str">
        <f t="shared" si="86"/>
        <v>Environment= https://sg-dev-web.securegive.com/,  User= testing+959+load@securegive.com</v>
      </c>
      <c r="I960" s="34" t="s">
        <v>244</v>
      </c>
      <c r="J960" t="s">
        <v>272</v>
      </c>
      <c r="K960" s="34" t="s">
        <v>2716</v>
      </c>
      <c r="L960" t="s">
        <v>271</v>
      </c>
      <c r="M960" t="s">
        <v>55</v>
      </c>
      <c r="N960" t="s">
        <v>55</v>
      </c>
      <c r="O960" s="1" t="s">
        <v>92</v>
      </c>
      <c r="P960" t="s">
        <v>13</v>
      </c>
      <c r="Q960">
        <v>1</v>
      </c>
      <c r="R960" s="24">
        <v>1</v>
      </c>
      <c r="S960" s="7" t="s">
        <v>213</v>
      </c>
      <c r="T960" s="7">
        <v>2</v>
      </c>
      <c r="U960" s="7" t="s">
        <v>213</v>
      </c>
      <c r="V960" s="26" t="s">
        <v>55</v>
      </c>
      <c r="W960" s="22" t="s">
        <v>55</v>
      </c>
      <c r="X960" s="32" t="s">
        <v>55</v>
      </c>
      <c r="Y960" s="32" t="s">
        <v>55</v>
      </c>
      <c r="Z960" s="22" t="s">
        <v>55</v>
      </c>
      <c r="AA960" s="22" t="s">
        <v>55</v>
      </c>
      <c r="AB960" s="22" t="s">
        <v>55</v>
      </c>
      <c r="AC960" t="s">
        <v>60</v>
      </c>
      <c r="AD960">
        <v>1</v>
      </c>
      <c r="AF960" t="s">
        <v>24</v>
      </c>
      <c r="AG960">
        <v>10</v>
      </c>
      <c r="AH960" t="s">
        <v>17</v>
      </c>
      <c r="AI960" s="5" t="s">
        <v>55</v>
      </c>
      <c r="AJ960" s="5" t="s">
        <v>55</v>
      </c>
      <c r="AK960" s="32" t="s">
        <v>55</v>
      </c>
      <c r="AL960" s="22" t="s">
        <v>55</v>
      </c>
      <c r="AM960" s="32" t="s">
        <v>55</v>
      </c>
      <c r="AN960" s="32" t="s">
        <v>55</v>
      </c>
      <c r="AO960" s="22" t="str">
        <f t="shared" si="82"/>
        <v>One-Time gift on N/A basis charged on N/A Delayed start date of N/A ending on N/A</v>
      </c>
      <c r="AP960" t="s">
        <v>38</v>
      </c>
      <c r="AQ960" s="5" t="s">
        <v>64</v>
      </c>
      <c r="AR960" s="5" t="s">
        <v>181</v>
      </c>
      <c r="AS960" s="5" t="s">
        <v>64</v>
      </c>
      <c r="AT960" s="5"/>
      <c r="AU960" t="s">
        <v>38</v>
      </c>
      <c r="AV960" t="s">
        <v>38</v>
      </c>
      <c r="AW960" t="s">
        <v>38</v>
      </c>
      <c r="AX960" t="s">
        <v>90</v>
      </c>
      <c r="AY960" s="35" t="s">
        <v>3435</v>
      </c>
      <c r="AZ960" s="36" t="s">
        <v>3461</v>
      </c>
      <c r="BA960" s="36" t="s">
        <v>4652</v>
      </c>
      <c r="BB960" s="36" t="s">
        <v>6597</v>
      </c>
      <c r="BC960" s="37"/>
      <c r="BD960" s="36" t="s">
        <v>5346</v>
      </c>
      <c r="BE960" s="36" t="s">
        <v>5223</v>
      </c>
      <c r="BF960" t="s">
        <v>87</v>
      </c>
      <c r="BG960" s="39">
        <v>92660</v>
      </c>
      <c r="BH960" t="s">
        <v>53</v>
      </c>
      <c r="BI960" t="s">
        <v>221</v>
      </c>
      <c r="BJ960" s="5" t="s">
        <v>55</v>
      </c>
      <c r="BK960" t="s">
        <v>37</v>
      </c>
      <c r="BL960" t="s">
        <v>239</v>
      </c>
      <c r="BM960" t="s">
        <v>111</v>
      </c>
      <c r="BN960" t="s">
        <v>107</v>
      </c>
      <c r="BO960" t="s">
        <v>105</v>
      </c>
      <c r="BP960" s="4">
        <v>44188</v>
      </c>
      <c r="BQ960" s="5" t="s">
        <v>55</v>
      </c>
      <c r="BR960">
        <v>1234</v>
      </c>
      <c r="BS960" t="s">
        <v>176</v>
      </c>
      <c r="BT960">
        <v>30215</v>
      </c>
      <c r="BU960" t="s">
        <v>38</v>
      </c>
      <c r="BV960" t="s">
        <v>55</v>
      </c>
      <c r="BW960" s="5" t="s">
        <v>55</v>
      </c>
      <c r="BX960" s="22" t="s">
        <v>55</v>
      </c>
      <c r="BY960" s="5" t="s">
        <v>55</v>
      </c>
      <c r="BZ960" s="5" t="s">
        <v>55</v>
      </c>
      <c r="CA960" t="s">
        <v>37</v>
      </c>
      <c r="CB960" t="s">
        <v>37</v>
      </c>
      <c r="CC960" t="s">
        <v>55</v>
      </c>
    </row>
    <row r="961" spans="1:81" x14ac:dyDescent="0.2">
      <c r="A961" s="7" t="s">
        <v>37</v>
      </c>
      <c r="B961" t="s">
        <v>1224</v>
      </c>
      <c r="C961" t="s">
        <v>136</v>
      </c>
      <c r="D961" t="s">
        <v>166</v>
      </c>
      <c r="E961" t="str">
        <f t="shared" si="83"/>
        <v>Load Scenario 960 (Org#=1| Campus#=1, GiftType#=2, Fund#=1)</v>
      </c>
      <c r="F961" s="24" t="str">
        <f t="shared" si="84"/>
        <v>CampusName=Main Campus|GiftType=Donate| DonatePurchaseGoal=Donate|FundName= General Giving| CategoryName=</v>
      </c>
      <c r="G961" s="24" t="str">
        <f t="shared" si="85"/>
        <v>Load Scenario 960 (Org#=1| Campus#=1, GiftType#=2, Fund#=1) - Using 'Main Campus',  'Donate', using 'AmountCurrency' of '10', with a 'One-Time' transaction using a 'New Bank Account' payment type 'ach' with account 'NormalAccount' number '856667' Submit = 'Yes'</v>
      </c>
      <c r="H961" s="24" t="str">
        <f t="shared" si="86"/>
        <v>Environment= https://sg-dev-web.securegive.com/,  User= testing+960+load@securegive.com</v>
      </c>
      <c r="I961" s="34" t="s">
        <v>244</v>
      </c>
      <c r="J961" t="s">
        <v>272</v>
      </c>
      <c r="K961" s="34" t="s">
        <v>2717</v>
      </c>
      <c r="L961" t="s">
        <v>271</v>
      </c>
      <c r="M961" t="s">
        <v>55</v>
      </c>
      <c r="N961" t="s">
        <v>55</v>
      </c>
      <c r="O961" s="1" t="s">
        <v>92</v>
      </c>
      <c r="P961" t="s">
        <v>13</v>
      </c>
      <c r="Q961">
        <v>1</v>
      </c>
      <c r="R961" s="24">
        <v>1</v>
      </c>
      <c r="S961" s="7" t="s">
        <v>213</v>
      </c>
      <c r="T961" s="7">
        <v>2</v>
      </c>
      <c r="U961" s="7" t="s">
        <v>213</v>
      </c>
      <c r="V961" s="26" t="s">
        <v>55</v>
      </c>
      <c r="W961" s="22" t="s">
        <v>55</v>
      </c>
      <c r="X961" s="32" t="s">
        <v>55</v>
      </c>
      <c r="Y961" s="32" t="s">
        <v>55</v>
      </c>
      <c r="Z961" s="22" t="s">
        <v>55</v>
      </c>
      <c r="AA961" s="22" t="s">
        <v>55</v>
      </c>
      <c r="AB961" s="22" t="s">
        <v>55</v>
      </c>
      <c r="AC961" t="s">
        <v>60</v>
      </c>
      <c r="AD961">
        <v>1</v>
      </c>
      <c r="AF961" t="s">
        <v>24</v>
      </c>
      <c r="AG961">
        <v>10</v>
      </c>
      <c r="AH961" t="s">
        <v>17</v>
      </c>
      <c r="AI961" s="5" t="s">
        <v>55</v>
      </c>
      <c r="AJ961" s="5" t="s">
        <v>55</v>
      </c>
      <c r="AK961" s="32" t="s">
        <v>55</v>
      </c>
      <c r="AL961" s="22" t="s">
        <v>55</v>
      </c>
      <c r="AM961" s="32" t="s">
        <v>55</v>
      </c>
      <c r="AN961" s="32" t="s">
        <v>55</v>
      </c>
      <c r="AO961" s="22" t="str">
        <f t="shared" si="82"/>
        <v>One-Time gift on N/A basis charged on N/A Delayed start date of N/A ending on N/A</v>
      </c>
      <c r="AP961" t="s">
        <v>38</v>
      </c>
      <c r="AQ961" s="5" t="s">
        <v>64</v>
      </c>
      <c r="AR961" s="5" t="s">
        <v>181</v>
      </c>
      <c r="AS961" s="5" t="s">
        <v>64</v>
      </c>
      <c r="AT961" s="5"/>
      <c r="AU961" t="s">
        <v>38</v>
      </c>
      <c r="AV961" t="s">
        <v>38</v>
      </c>
      <c r="AW961" t="s">
        <v>38</v>
      </c>
      <c r="AX961" t="s">
        <v>90</v>
      </c>
      <c r="AY961" s="35" t="s">
        <v>3486</v>
      </c>
      <c r="AZ961" s="36" t="s">
        <v>3660</v>
      </c>
      <c r="BA961" s="36" t="s">
        <v>4653</v>
      </c>
      <c r="BB961" s="36" t="s">
        <v>6598</v>
      </c>
      <c r="BC961" s="37"/>
      <c r="BD961" s="36" t="s">
        <v>5346</v>
      </c>
      <c r="BE961" s="36" t="s">
        <v>5251</v>
      </c>
      <c r="BF961" t="s">
        <v>87</v>
      </c>
      <c r="BG961" s="39">
        <v>50050</v>
      </c>
      <c r="BH961" t="s">
        <v>126</v>
      </c>
      <c r="BI961" t="s">
        <v>221</v>
      </c>
      <c r="BJ961" s="5" t="s">
        <v>55</v>
      </c>
      <c r="BK961" s="5" t="s">
        <v>55</v>
      </c>
      <c r="BL961" t="s">
        <v>236</v>
      </c>
      <c r="BM961" t="s">
        <v>110</v>
      </c>
      <c r="BN961" t="s">
        <v>119</v>
      </c>
      <c r="BO961">
        <v>856667</v>
      </c>
      <c r="BP961" s="5" t="s">
        <v>55</v>
      </c>
      <c r="BQ961" s="5" t="s">
        <v>55</v>
      </c>
      <c r="BR961" s="5" t="s">
        <v>55</v>
      </c>
      <c r="BS961" s="5" t="s">
        <v>55</v>
      </c>
      <c r="BT961" s="5" t="s">
        <v>55</v>
      </c>
      <c r="BU961" s="5" t="s">
        <v>55</v>
      </c>
      <c r="BV961" t="s">
        <v>38</v>
      </c>
      <c r="BW961" t="s">
        <v>51</v>
      </c>
      <c r="BX961" s="6" t="s">
        <v>132</v>
      </c>
      <c r="BY961" t="s">
        <v>52</v>
      </c>
      <c r="BZ961" s="5" t="s">
        <v>131</v>
      </c>
      <c r="CA961" t="s">
        <v>38</v>
      </c>
      <c r="CB961" t="s">
        <v>37</v>
      </c>
      <c r="CC961" t="s">
        <v>215</v>
      </c>
    </row>
    <row r="962" spans="1:81" x14ac:dyDescent="0.2">
      <c r="A962" s="7" t="s">
        <v>37</v>
      </c>
      <c r="B962" t="s">
        <v>1225</v>
      </c>
      <c r="C962" t="s">
        <v>136</v>
      </c>
      <c r="D962" t="s">
        <v>166</v>
      </c>
      <c r="E962" t="str">
        <f t="shared" si="83"/>
        <v>Load Scenario 961 (Org#=1| Campus#=1, GiftType#=2, Fund#=1)</v>
      </c>
      <c r="F962" s="24" t="str">
        <f t="shared" si="84"/>
        <v>CampusName=Main Campus|GiftType=Donate| DonatePurchaseGoal=Donate|FundName= General Giving| CategoryName=</v>
      </c>
      <c r="G962" s="24" t="str">
        <f t="shared" si="85"/>
        <v>Load Scenario 961 (Org#=1| Campus#=1, GiftType#=2, Fund#=1) - Using 'Main Campus',  'Donate', using 'AmountCurrency' of '10', with a 'One-Time' transaction using a 'New Credit Card' payment type 'Visa' with account 'Visa_Personal' number '4111 1111 1111 1111' Submit = 'Yes'</v>
      </c>
      <c r="H962" s="24" t="str">
        <f t="shared" si="86"/>
        <v>Environment= https://sg-dev-web.securegive.com/,  User= testing+961+load@securegive.com</v>
      </c>
      <c r="I962" s="34" t="s">
        <v>244</v>
      </c>
      <c r="J962" t="s">
        <v>272</v>
      </c>
      <c r="K962" s="34" t="s">
        <v>2718</v>
      </c>
      <c r="L962" t="s">
        <v>271</v>
      </c>
      <c r="M962" t="s">
        <v>55</v>
      </c>
      <c r="N962" t="s">
        <v>55</v>
      </c>
      <c r="O962" s="1" t="s">
        <v>92</v>
      </c>
      <c r="P962" t="s">
        <v>13</v>
      </c>
      <c r="Q962">
        <v>1</v>
      </c>
      <c r="R962" s="24">
        <v>1</v>
      </c>
      <c r="S962" s="7" t="s">
        <v>213</v>
      </c>
      <c r="T962" s="7">
        <v>2</v>
      </c>
      <c r="U962" s="7" t="s">
        <v>213</v>
      </c>
      <c r="V962" s="26" t="s">
        <v>55</v>
      </c>
      <c r="W962" s="22" t="s">
        <v>55</v>
      </c>
      <c r="X962" s="32" t="s">
        <v>55</v>
      </c>
      <c r="Y962" s="32" t="s">
        <v>55</v>
      </c>
      <c r="Z962" s="22" t="s">
        <v>55</v>
      </c>
      <c r="AA962" s="22" t="s">
        <v>55</v>
      </c>
      <c r="AB962" s="22" t="s">
        <v>55</v>
      </c>
      <c r="AC962" t="s">
        <v>60</v>
      </c>
      <c r="AD962">
        <v>1</v>
      </c>
      <c r="AF962" t="s">
        <v>24</v>
      </c>
      <c r="AG962">
        <v>10</v>
      </c>
      <c r="AH962" t="s">
        <v>17</v>
      </c>
      <c r="AI962" s="5" t="s">
        <v>55</v>
      </c>
      <c r="AJ962" s="5" t="s">
        <v>55</v>
      </c>
      <c r="AK962" s="32" t="s">
        <v>55</v>
      </c>
      <c r="AL962" s="22" t="s">
        <v>55</v>
      </c>
      <c r="AM962" s="32" t="s">
        <v>55</v>
      </c>
      <c r="AN962" s="32" t="s">
        <v>55</v>
      </c>
      <c r="AO962" s="22" t="str">
        <f t="shared" si="82"/>
        <v>One-Time gift on N/A basis charged on N/A Delayed start date of N/A ending on N/A</v>
      </c>
      <c r="AP962" t="s">
        <v>38</v>
      </c>
      <c r="AQ962" s="5" t="s">
        <v>64</v>
      </c>
      <c r="AR962" s="5" t="s">
        <v>181</v>
      </c>
      <c r="AS962" s="5" t="s">
        <v>64</v>
      </c>
      <c r="AT962" s="5"/>
      <c r="AU962" t="s">
        <v>38</v>
      </c>
      <c r="AV962" t="s">
        <v>38</v>
      </c>
      <c r="AW962" t="s">
        <v>38</v>
      </c>
      <c r="AX962" t="s">
        <v>90</v>
      </c>
      <c r="AY962" s="35" t="s">
        <v>3398</v>
      </c>
      <c r="AZ962" s="36" t="s">
        <v>3525</v>
      </c>
      <c r="BA962" s="36" t="s">
        <v>4654</v>
      </c>
      <c r="BB962" s="36" t="s">
        <v>6599</v>
      </c>
      <c r="BC962" s="37"/>
      <c r="BD962" s="36" t="s">
        <v>5465</v>
      </c>
      <c r="BE962" s="36" t="s">
        <v>5393</v>
      </c>
      <c r="BF962" t="s">
        <v>87</v>
      </c>
      <c r="BG962" s="39">
        <v>55089</v>
      </c>
      <c r="BH962" t="s">
        <v>53</v>
      </c>
      <c r="BI962" t="s">
        <v>221</v>
      </c>
      <c r="BJ962" s="5" t="s">
        <v>55</v>
      </c>
      <c r="BK962" t="s">
        <v>37</v>
      </c>
      <c r="BL962" t="s">
        <v>237</v>
      </c>
      <c r="BM962" t="s">
        <v>111</v>
      </c>
      <c r="BN962" t="s">
        <v>121</v>
      </c>
      <c r="BO962" t="s">
        <v>98</v>
      </c>
      <c r="BP962" s="4">
        <v>44188</v>
      </c>
      <c r="BQ962">
        <v>123</v>
      </c>
      <c r="BR962" s="5" t="s">
        <v>55</v>
      </c>
      <c r="BS962" t="s">
        <v>50</v>
      </c>
      <c r="BT962">
        <v>30215</v>
      </c>
      <c r="BU962" t="s">
        <v>38</v>
      </c>
      <c r="BV962" t="s">
        <v>38</v>
      </c>
      <c r="BW962" s="5" t="s">
        <v>55</v>
      </c>
      <c r="BX962" s="22" t="s">
        <v>55</v>
      </c>
      <c r="BY962" s="5" t="s">
        <v>55</v>
      </c>
      <c r="BZ962" s="5" t="s">
        <v>55</v>
      </c>
      <c r="CA962" t="s">
        <v>37</v>
      </c>
      <c r="CB962" t="s">
        <v>37</v>
      </c>
      <c r="CC962" t="s">
        <v>55</v>
      </c>
    </row>
    <row r="963" spans="1:81" ht="17" customHeight="1" x14ac:dyDescent="0.2">
      <c r="A963" s="7" t="s">
        <v>37</v>
      </c>
      <c r="B963" t="s">
        <v>1226</v>
      </c>
      <c r="C963" t="s">
        <v>136</v>
      </c>
      <c r="D963" t="s">
        <v>166</v>
      </c>
      <c r="E963" t="str">
        <f t="shared" si="83"/>
        <v>Load Scenario 962 (Org#=1| Campus#=1, GiftType#=2, Fund#=1)</v>
      </c>
      <c r="F963" s="24" t="str">
        <f t="shared" si="84"/>
        <v>CampusName=Main Campus|GiftType=Donate| DonatePurchaseGoal=Donate|FundName= General Giving| CategoryName=</v>
      </c>
      <c r="G963" s="24" t="str">
        <f t="shared" si="85"/>
        <v>Load Scenario 962 (Org#=1| Campus#=1, GiftType#=2, Fund#=1) - Using 'Main Campus',  'Donate', using 'AmountCurrency' of '10', with a 'One-Time' transaction using a 'New Credit Card' payment type 'Visa' with account 'Visa_Corporate_Purchase' number '4055 0111 1111 1111' Submit = 'Yes'</v>
      </c>
      <c r="H963" s="24" t="str">
        <f t="shared" si="86"/>
        <v>Environment= https://sg-dev-web.securegive.com/,  User= testing+962+load@securegive.com</v>
      </c>
      <c r="I963" s="34" t="s">
        <v>244</v>
      </c>
      <c r="J963" t="s">
        <v>272</v>
      </c>
      <c r="K963" s="34" t="s">
        <v>2719</v>
      </c>
      <c r="L963" t="s">
        <v>271</v>
      </c>
      <c r="M963" t="s">
        <v>55</v>
      </c>
      <c r="N963" t="s">
        <v>55</v>
      </c>
      <c r="O963" s="1" t="s">
        <v>92</v>
      </c>
      <c r="P963" t="s">
        <v>13</v>
      </c>
      <c r="Q963">
        <v>1</v>
      </c>
      <c r="R963" s="24">
        <v>1</v>
      </c>
      <c r="S963" s="7" t="s">
        <v>213</v>
      </c>
      <c r="T963" s="7">
        <v>2</v>
      </c>
      <c r="U963" s="7" t="s">
        <v>213</v>
      </c>
      <c r="V963" s="26" t="s">
        <v>55</v>
      </c>
      <c r="W963" s="22" t="s">
        <v>55</v>
      </c>
      <c r="X963" s="32" t="s">
        <v>55</v>
      </c>
      <c r="Y963" s="32" t="s">
        <v>55</v>
      </c>
      <c r="Z963" s="22" t="s">
        <v>55</v>
      </c>
      <c r="AA963" s="22" t="s">
        <v>55</v>
      </c>
      <c r="AB963" s="22" t="s">
        <v>55</v>
      </c>
      <c r="AC963" t="s">
        <v>60</v>
      </c>
      <c r="AD963">
        <v>1</v>
      </c>
      <c r="AF963" t="s">
        <v>24</v>
      </c>
      <c r="AG963">
        <v>10</v>
      </c>
      <c r="AH963" t="s">
        <v>17</v>
      </c>
      <c r="AI963" s="5" t="s">
        <v>55</v>
      </c>
      <c r="AJ963" s="5" t="s">
        <v>55</v>
      </c>
      <c r="AK963" s="32" t="s">
        <v>55</v>
      </c>
      <c r="AL963" s="22" t="s">
        <v>55</v>
      </c>
      <c r="AM963" s="32" t="s">
        <v>55</v>
      </c>
      <c r="AN963" s="32" t="s">
        <v>55</v>
      </c>
      <c r="AO963" s="22" t="str">
        <f t="shared" si="82"/>
        <v>One-Time gift on N/A basis charged on N/A Delayed start date of N/A ending on N/A</v>
      </c>
      <c r="AP963" t="s">
        <v>38</v>
      </c>
      <c r="AQ963" s="5" t="s">
        <v>64</v>
      </c>
      <c r="AR963" s="5" t="s">
        <v>181</v>
      </c>
      <c r="AS963" s="5" t="s">
        <v>64</v>
      </c>
      <c r="AT963" s="5"/>
      <c r="AU963" t="s">
        <v>38</v>
      </c>
      <c r="AV963" t="s">
        <v>38</v>
      </c>
      <c r="AW963" t="s">
        <v>38</v>
      </c>
      <c r="AX963" t="s">
        <v>90</v>
      </c>
      <c r="AY963" s="35" t="s">
        <v>3508</v>
      </c>
      <c r="AZ963" s="36" t="s">
        <v>3434</v>
      </c>
      <c r="BA963" s="36" t="s">
        <v>4655</v>
      </c>
      <c r="BB963" s="36" t="s">
        <v>6600</v>
      </c>
      <c r="BC963" s="37"/>
      <c r="BD963" s="36" t="s">
        <v>6366</v>
      </c>
      <c r="BE963" s="36" t="s">
        <v>5256</v>
      </c>
      <c r="BF963" t="s">
        <v>87</v>
      </c>
      <c r="BG963" s="39">
        <v>40781</v>
      </c>
      <c r="BH963" t="s">
        <v>53</v>
      </c>
      <c r="BI963" t="s">
        <v>221</v>
      </c>
      <c r="BJ963" s="5" t="s">
        <v>55</v>
      </c>
      <c r="BK963" t="s">
        <v>37</v>
      </c>
      <c r="BL963" t="s">
        <v>237</v>
      </c>
      <c r="BM963" t="s">
        <v>111</v>
      </c>
      <c r="BN963" t="s">
        <v>106</v>
      </c>
      <c r="BO963" t="s">
        <v>100</v>
      </c>
      <c r="BP963" s="4">
        <v>44188</v>
      </c>
      <c r="BQ963">
        <v>123</v>
      </c>
      <c r="BR963" s="5" t="s">
        <v>55</v>
      </c>
      <c r="BS963" t="s">
        <v>172</v>
      </c>
      <c r="BT963">
        <v>30215</v>
      </c>
      <c r="BU963" t="s">
        <v>38</v>
      </c>
      <c r="BV963" t="s">
        <v>38</v>
      </c>
      <c r="BW963" s="5" t="s">
        <v>55</v>
      </c>
      <c r="BX963" s="22" t="s">
        <v>55</v>
      </c>
      <c r="BY963" s="5" t="s">
        <v>55</v>
      </c>
      <c r="BZ963" s="5" t="s">
        <v>55</v>
      </c>
      <c r="CA963" t="s">
        <v>37</v>
      </c>
      <c r="CB963" t="s">
        <v>37</v>
      </c>
      <c r="CC963" t="s">
        <v>55</v>
      </c>
    </row>
    <row r="964" spans="1:81" x14ac:dyDescent="0.2">
      <c r="A964" s="7" t="s">
        <v>37</v>
      </c>
      <c r="B964" t="s">
        <v>1227</v>
      </c>
      <c r="C964" t="s">
        <v>136</v>
      </c>
      <c r="D964" t="s">
        <v>166</v>
      </c>
      <c r="E964" t="str">
        <f t="shared" si="83"/>
        <v>Load Scenario 963 (Org#=1| Campus#=1, GiftType#=2, Fund#=1)</v>
      </c>
      <c r="F964" s="24" t="str">
        <f t="shared" si="84"/>
        <v>CampusName=Main Campus|GiftType=Donate| DonatePurchaseGoal=Donate|FundName= General Giving| CategoryName=</v>
      </c>
      <c r="G964" s="24" t="str">
        <f t="shared" si="85"/>
        <v>Load Scenario 963 (Org#=1| Campus#=1, GiftType#=2, Fund#=1) - Using 'Main Campus',  'Donate', using 'AmountCurrency' of '14', with a 'One-Time' transaction using a 'New Credit Card' payment type 'Visa' with account 'Mastercard_Personal' number '5454 5454 5454 5454' Submit = 'Yes'</v>
      </c>
      <c r="H964" s="24" t="str">
        <f t="shared" si="86"/>
        <v>Environment= https://sg-dev-web.securegive.com/,  User= testing+963+load@securegive.com</v>
      </c>
      <c r="I964" s="34" t="s">
        <v>244</v>
      </c>
      <c r="J964" t="s">
        <v>272</v>
      </c>
      <c r="K964" s="34" t="s">
        <v>2720</v>
      </c>
      <c r="L964" t="s">
        <v>271</v>
      </c>
      <c r="M964" t="s">
        <v>55</v>
      </c>
      <c r="N964" t="s">
        <v>55</v>
      </c>
      <c r="O964" s="1" t="s">
        <v>92</v>
      </c>
      <c r="P964" t="s">
        <v>13</v>
      </c>
      <c r="Q964">
        <v>1</v>
      </c>
      <c r="R964" s="24">
        <v>1</v>
      </c>
      <c r="S964" s="7" t="s">
        <v>213</v>
      </c>
      <c r="T964" s="7">
        <v>2</v>
      </c>
      <c r="U964" s="7" t="s">
        <v>213</v>
      </c>
      <c r="V964" s="26" t="s">
        <v>55</v>
      </c>
      <c r="W964" s="22" t="s">
        <v>55</v>
      </c>
      <c r="X964" s="32" t="s">
        <v>55</v>
      </c>
      <c r="Y964" s="32" t="s">
        <v>55</v>
      </c>
      <c r="Z964" s="22" t="s">
        <v>55</v>
      </c>
      <c r="AA964" s="22" t="s">
        <v>55</v>
      </c>
      <c r="AB964" s="22" t="s">
        <v>55</v>
      </c>
      <c r="AC964" t="s">
        <v>60</v>
      </c>
      <c r="AD964">
        <v>1</v>
      </c>
      <c r="AF964" t="s">
        <v>24</v>
      </c>
      <c r="AG964">
        <v>14</v>
      </c>
      <c r="AH964" t="s">
        <v>17</v>
      </c>
      <c r="AI964" s="5" t="s">
        <v>55</v>
      </c>
      <c r="AJ964" s="5" t="s">
        <v>55</v>
      </c>
      <c r="AK964" s="32" t="s">
        <v>55</v>
      </c>
      <c r="AL964" s="22" t="s">
        <v>55</v>
      </c>
      <c r="AM964" s="32" t="s">
        <v>55</v>
      </c>
      <c r="AN964" s="32" t="s">
        <v>55</v>
      </c>
      <c r="AO964" s="22" t="str">
        <f t="shared" si="82"/>
        <v>One-Time gift on N/A basis charged on N/A Delayed start date of N/A ending on N/A</v>
      </c>
      <c r="AP964" t="s">
        <v>38</v>
      </c>
      <c r="AQ964" s="5" t="s">
        <v>64</v>
      </c>
      <c r="AR964" s="5" t="s">
        <v>181</v>
      </c>
      <c r="AS964" s="5" t="s">
        <v>64</v>
      </c>
      <c r="AT964" s="5"/>
      <c r="AU964" t="s">
        <v>38</v>
      </c>
      <c r="AV964" t="s">
        <v>38</v>
      </c>
      <c r="AW964" t="s">
        <v>38</v>
      </c>
      <c r="AX964" t="s">
        <v>90</v>
      </c>
      <c r="AY964" s="35" t="s">
        <v>3675</v>
      </c>
      <c r="AZ964" s="36" t="s">
        <v>3537</v>
      </c>
      <c r="BA964" s="36" t="s">
        <v>4656</v>
      </c>
      <c r="BB964" s="36" t="s">
        <v>6601</v>
      </c>
      <c r="BC964" s="37"/>
      <c r="BD964" s="36" t="s">
        <v>5636</v>
      </c>
      <c r="BE964" s="36" t="s">
        <v>5444</v>
      </c>
      <c r="BF964" t="s">
        <v>87</v>
      </c>
      <c r="BG964" s="39">
        <v>52682</v>
      </c>
      <c r="BH964" t="s">
        <v>53</v>
      </c>
      <c r="BI964" t="s">
        <v>221</v>
      </c>
      <c r="BJ964" s="5" t="s">
        <v>55</v>
      </c>
      <c r="BK964" t="s">
        <v>37</v>
      </c>
      <c r="BL964" t="s">
        <v>237</v>
      </c>
      <c r="BM964" t="s">
        <v>111</v>
      </c>
      <c r="BN964" t="s">
        <v>122</v>
      </c>
      <c r="BO964" t="s">
        <v>101</v>
      </c>
      <c r="BP964" s="4">
        <v>44188</v>
      </c>
      <c r="BQ964">
        <v>123</v>
      </c>
      <c r="BR964" s="5" t="s">
        <v>55</v>
      </c>
      <c r="BS964" t="s">
        <v>173</v>
      </c>
      <c r="BT964">
        <v>30215</v>
      </c>
      <c r="BU964" t="s">
        <v>38</v>
      </c>
      <c r="BV964" t="s">
        <v>38</v>
      </c>
      <c r="BW964" s="5" t="s">
        <v>55</v>
      </c>
      <c r="BX964" s="22" t="s">
        <v>55</v>
      </c>
      <c r="BY964" s="5" t="s">
        <v>55</v>
      </c>
      <c r="BZ964" s="5" t="s">
        <v>55</v>
      </c>
      <c r="CA964" t="s">
        <v>38</v>
      </c>
      <c r="CB964" t="s">
        <v>37</v>
      </c>
      <c r="CC964" t="s">
        <v>55</v>
      </c>
    </row>
    <row r="965" spans="1:81" x14ac:dyDescent="0.2">
      <c r="A965" s="7" t="s">
        <v>37</v>
      </c>
      <c r="B965" t="s">
        <v>1228</v>
      </c>
      <c r="C965" t="s">
        <v>136</v>
      </c>
      <c r="D965" t="s">
        <v>166</v>
      </c>
      <c r="E965" t="str">
        <f t="shared" si="83"/>
        <v>Load Scenario 964 (Org#=1| Campus#=1, GiftType#=2, Fund#=1)</v>
      </c>
      <c r="F965" s="24" t="str">
        <f t="shared" si="84"/>
        <v>CampusName=Main Campus|GiftType=Donate| DonatePurchaseGoal=Donate|FundName= General Giving| CategoryName=</v>
      </c>
      <c r="G965" s="24" t="str">
        <f t="shared" si="85"/>
        <v>Load Scenario 964 (Org#=1| Campus#=1, GiftType#=2, Fund#=1) - Using 'Main Campus',  'Donate', using 'AmountCurrency' of '15', with a 'One-Time' transaction using a 'New Credit Card' payment type 'Mastercard' with account 'Mastercard_Corporate' number '5405 2222 2222 2226' Submit = 'Yes'</v>
      </c>
      <c r="H965" s="24" t="str">
        <f t="shared" si="86"/>
        <v>Environment= https://sg-dev-web.securegive.com/,  User= testing+964+load@securegive.com</v>
      </c>
      <c r="I965" s="34" t="s">
        <v>244</v>
      </c>
      <c r="J965" t="s">
        <v>272</v>
      </c>
      <c r="K965" s="34" t="s">
        <v>2721</v>
      </c>
      <c r="L965" t="s">
        <v>271</v>
      </c>
      <c r="M965" t="s">
        <v>55</v>
      </c>
      <c r="N965" t="s">
        <v>55</v>
      </c>
      <c r="O965" s="1" t="s">
        <v>92</v>
      </c>
      <c r="P965" t="s">
        <v>13</v>
      </c>
      <c r="Q965">
        <v>1</v>
      </c>
      <c r="R965" s="24">
        <v>1</v>
      </c>
      <c r="S965" s="7" t="s">
        <v>213</v>
      </c>
      <c r="T965" s="7">
        <v>2</v>
      </c>
      <c r="U965" s="7" t="s">
        <v>213</v>
      </c>
      <c r="V965" s="26" t="s">
        <v>55</v>
      </c>
      <c r="W965" s="22" t="s">
        <v>55</v>
      </c>
      <c r="X965" s="32" t="s">
        <v>55</v>
      </c>
      <c r="Y965" s="32" t="s">
        <v>55</v>
      </c>
      <c r="Z965" s="22" t="s">
        <v>55</v>
      </c>
      <c r="AA965" s="22" t="s">
        <v>55</v>
      </c>
      <c r="AB965" s="22" t="s">
        <v>55</v>
      </c>
      <c r="AC965" t="s">
        <v>60</v>
      </c>
      <c r="AD965">
        <v>1</v>
      </c>
      <c r="AF965" t="s">
        <v>24</v>
      </c>
      <c r="AG965">
        <v>15</v>
      </c>
      <c r="AH965" t="s">
        <v>17</v>
      </c>
      <c r="AI965" s="5" t="s">
        <v>55</v>
      </c>
      <c r="AJ965" s="5" t="s">
        <v>55</v>
      </c>
      <c r="AK965" s="32" t="s">
        <v>55</v>
      </c>
      <c r="AL965" s="22" t="s">
        <v>55</v>
      </c>
      <c r="AM965" s="32" t="s">
        <v>55</v>
      </c>
      <c r="AN965" s="32" t="s">
        <v>55</v>
      </c>
      <c r="AO965" s="22" t="str">
        <f t="shared" si="82"/>
        <v>One-Time gift on N/A basis charged on N/A Delayed start date of N/A ending on N/A</v>
      </c>
      <c r="AP965" t="s">
        <v>38</v>
      </c>
      <c r="AQ965" s="5" t="s">
        <v>64</v>
      </c>
      <c r="AR965" s="5" t="s">
        <v>181</v>
      </c>
      <c r="AS965" s="5" t="s">
        <v>64</v>
      </c>
      <c r="AT965" s="5"/>
      <c r="AU965" t="s">
        <v>38</v>
      </c>
      <c r="AV965" t="s">
        <v>38</v>
      </c>
      <c r="AW965" t="s">
        <v>38</v>
      </c>
      <c r="AX965" t="s">
        <v>90</v>
      </c>
      <c r="AY965" s="35" t="s">
        <v>3360</v>
      </c>
      <c r="AZ965" s="36" t="s">
        <v>3602</v>
      </c>
      <c r="BA965" s="36" t="s">
        <v>4657</v>
      </c>
      <c r="BB965" s="36" t="s">
        <v>6602</v>
      </c>
      <c r="BC965" s="37"/>
      <c r="BD965" s="36" t="s">
        <v>5219</v>
      </c>
      <c r="BE965" s="36" t="s">
        <v>5300</v>
      </c>
      <c r="BF965" t="s">
        <v>87</v>
      </c>
      <c r="BG965" s="39">
        <v>11106</v>
      </c>
      <c r="BH965" t="s">
        <v>53</v>
      </c>
      <c r="BI965" t="s">
        <v>221</v>
      </c>
      <c r="BJ965" s="5" t="s">
        <v>55</v>
      </c>
      <c r="BK965" t="s">
        <v>37</v>
      </c>
      <c r="BL965" t="s">
        <v>238</v>
      </c>
      <c r="BM965" t="s">
        <v>111</v>
      </c>
      <c r="BN965" t="s">
        <v>123</v>
      </c>
      <c r="BO965" t="s">
        <v>103</v>
      </c>
      <c r="BP965" s="4">
        <v>44188</v>
      </c>
      <c r="BQ965">
        <v>123</v>
      </c>
      <c r="BR965" s="5" t="s">
        <v>55</v>
      </c>
      <c r="BS965" t="s">
        <v>174</v>
      </c>
      <c r="BT965">
        <v>30215</v>
      </c>
      <c r="BU965" t="s">
        <v>38</v>
      </c>
      <c r="BV965" t="s">
        <v>38</v>
      </c>
      <c r="BW965" s="5" t="s">
        <v>55</v>
      </c>
      <c r="BX965" s="22" t="s">
        <v>55</v>
      </c>
      <c r="BY965" s="5" t="s">
        <v>55</v>
      </c>
      <c r="BZ965" s="5" t="s">
        <v>55</v>
      </c>
      <c r="CA965" t="s">
        <v>38</v>
      </c>
      <c r="CB965" t="s">
        <v>37</v>
      </c>
      <c r="CC965" t="s">
        <v>55</v>
      </c>
    </row>
    <row r="966" spans="1:81" x14ac:dyDescent="0.2">
      <c r="A966" s="7" t="s">
        <v>37</v>
      </c>
      <c r="B966" t="s">
        <v>1229</v>
      </c>
      <c r="C966" t="s">
        <v>136</v>
      </c>
      <c r="D966" t="s">
        <v>166</v>
      </c>
      <c r="E966" t="str">
        <f t="shared" si="83"/>
        <v>Load Scenario 965 (Org#=1| Campus#=1, GiftType#=2, Fund#=1)</v>
      </c>
      <c r="F966" s="24" t="str">
        <f t="shared" si="84"/>
        <v>CampusName=Main Campus|GiftType=Donate| DonatePurchaseGoal=Donate|FundName= General Giving| CategoryName=</v>
      </c>
      <c r="G966" s="24" t="str">
        <f t="shared" si="85"/>
        <v>Load Scenario 965 (Org#=1| Campus#=1, GiftType#=2, Fund#=1) - Using 'Main Campus',  'Donate', using 'AmountCurrency' of '16', with a 'One-Time' transaction using a 'New Credit Card' payment type 'Discover' with account 'Discover' number '6011 0009 9550 0000' Submit = 'Yes'</v>
      </c>
      <c r="H966" s="24" t="str">
        <f t="shared" si="86"/>
        <v>Environment= https://sg-dev-web.securegive.com/,  User= testing+965+load@securegive.com</v>
      </c>
      <c r="I966" s="34" t="s">
        <v>244</v>
      </c>
      <c r="J966" t="s">
        <v>272</v>
      </c>
      <c r="K966" s="34" t="s">
        <v>2722</v>
      </c>
      <c r="L966" t="s">
        <v>271</v>
      </c>
      <c r="M966" t="s">
        <v>55</v>
      </c>
      <c r="N966" t="s">
        <v>55</v>
      </c>
      <c r="O966" s="1" t="s">
        <v>92</v>
      </c>
      <c r="P966" t="s">
        <v>13</v>
      </c>
      <c r="Q966">
        <v>1</v>
      </c>
      <c r="R966" s="24">
        <v>1</v>
      </c>
      <c r="S966" s="7" t="s">
        <v>213</v>
      </c>
      <c r="T966" s="7">
        <v>2</v>
      </c>
      <c r="U966" s="7" t="s">
        <v>213</v>
      </c>
      <c r="V966" s="26" t="s">
        <v>55</v>
      </c>
      <c r="W966" s="22" t="s">
        <v>55</v>
      </c>
      <c r="X966" s="32" t="s">
        <v>55</v>
      </c>
      <c r="Y966" s="32" t="s">
        <v>55</v>
      </c>
      <c r="Z966" s="22" t="s">
        <v>55</v>
      </c>
      <c r="AA966" s="22" t="s">
        <v>55</v>
      </c>
      <c r="AB966" s="22" t="s">
        <v>55</v>
      </c>
      <c r="AC966" t="s">
        <v>60</v>
      </c>
      <c r="AD966">
        <v>1</v>
      </c>
      <c r="AF966" t="s">
        <v>24</v>
      </c>
      <c r="AG966">
        <v>16</v>
      </c>
      <c r="AH966" t="s">
        <v>17</v>
      </c>
      <c r="AI966" s="5" t="s">
        <v>55</v>
      </c>
      <c r="AJ966" s="5" t="s">
        <v>55</v>
      </c>
      <c r="AK966" s="32" t="s">
        <v>55</v>
      </c>
      <c r="AL966" s="22" t="s">
        <v>55</v>
      </c>
      <c r="AM966" s="32" t="s">
        <v>55</v>
      </c>
      <c r="AN966" s="32" t="s">
        <v>55</v>
      </c>
      <c r="AO966" s="22" t="str">
        <f t="shared" si="82"/>
        <v>One-Time gift on N/A basis charged on N/A Delayed start date of N/A ending on N/A</v>
      </c>
      <c r="AP966" t="s">
        <v>38</v>
      </c>
      <c r="AQ966" s="5" t="s">
        <v>64</v>
      </c>
      <c r="AR966" s="5" t="s">
        <v>181</v>
      </c>
      <c r="AS966" s="5" t="s">
        <v>64</v>
      </c>
      <c r="AT966" s="5"/>
      <c r="AU966" t="s">
        <v>38</v>
      </c>
      <c r="AV966" t="s">
        <v>38</v>
      </c>
      <c r="AW966" t="s">
        <v>38</v>
      </c>
      <c r="AX966" t="s">
        <v>90</v>
      </c>
      <c r="AY966" s="35" t="s">
        <v>3415</v>
      </c>
      <c r="AZ966" s="36" t="s">
        <v>3432</v>
      </c>
      <c r="BA966" s="36" t="s">
        <v>4658</v>
      </c>
      <c r="BB966" s="36" t="s">
        <v>6603</v>
      </c>
      <c r="BC966" s="37"/>
      <c r="BD966" s="36" t="s">
        <v>6248</v>
      </c>
      <c r="BE966" s="36" t="s">
        <v>5264</v>
      </c>
      <c r="BF966" t="s">
        <v>87</v>
      </c>
      <c r="BG966" s="39">
        <v>12997</v>
      </c>
      <c r="BH966" t="s">
        <v>53</v>
      </c>
      <c r="BI966" t="s">
        <v>221</v>
      </c>
      <c r="BJ966" s="5" t="s">
        <v>55</v>
      </c>
      <c r="BK966" t="s">
        <v>37</v>
      </c>
      <c r="BL966" t="s">
        <v>96</v>
      </c>
      <c r="BM966" t="s">
        <v>111</v>
      </c>
      <c r="BN966" t="s">
        <v>96</v>
      </c>
      <c r="BO966" t="s">
        <v>104</v>
      </c>
      <c r="BP966" s="4">
        <v>44188</v>
      </c>
      <c r="BQ966">
        <v>123</v>
      </c>
      <c r="BR966" s="5" t="s">
        <v>55</v>
      </c>
      <c r="BS966" t="s">
        <v>175</v>
      </c>
      <c r="BT966">
        <v>30215</v>
      </c>
      <c r="BU966" t="s">
        <v>38</v>
      </c>
      <c r="BV966" t="s">
        <v>38</v>
      </c>
      <c r="BW966" s="5" t="s">
        <v>55</v>
      </c>
      <c r="BX966" s="22" t="s">
        <v>55</v>
      </c>
      <c r="BY966" s="5" t="s">
        <v>55</v>
      </c>
      <c r="BZ966" s="5" t="s">
        <v>55</v>
      </c>
      <c r="CA966" t="s">
        <v>37</v>
      </c>
      <c r="CB966" t="s">
        <v>37</v>
      </c>
      <c r="CC966" t="s">
        <v>55</v>
      </c>
    </row>
    <row r="967" spans="1:81" x14ac:dyDescent="0.2">
      <c r="A967" s="7" t="s">
        <v>37</v>
      </c>
      <c r="B967" t="s">
        <v>1230</v>
      </c>
      <c r="C967" t="s">
        <v>136</v>
      </c>
      <c r="D967" t="s">
        <v>166</v>
      </c>
      <c r="E967" t="str">
        <f t="shared" si="83"/>
        <v>Load Scenario 966 (Org#=1| Campus#=1, GiftType#=2, Fund#=1)</v>
      </c>
      <c r="F967" s="24" t="str">
        <f t="shared" si="84"/>
        <v>CampusName=Main Campus|GiftType=Donate| DonatePurchaseGoal=Donate|FundName= General Giving| CategoryName=</v>
      </c>
      <c r="G967" s="24" t="str">
        <f t="shared" si="85"/>
        <v>Load Scenario 966 (Org#=1| Campus#=1, GiftType#=2, Fund#=1) - Using 'Main Campus',  'Donate', using 'AmountCurrency' of '10', with a 'One-Time' transaction using a 'New Credit Card' payment type 'Amex' with account 'American_Express' number '3714 496353 98431' Submit = 'Yes'</v>
      </c>
      <c r="H967" s="24" t="str">
        <f t="shared" si="86"/>
        <v>Environment= https://sg-dev-web.securegive.com/,  User= testing+966+load@securegive.com</v>
      </c>
      <c r="I967" s="34" t="s">
        <v>244</v>
      </c>
      <c r="J967" t="s">
        <v>272</v>
      </c>
      <c r="K967" s="34" t="s">
        <v>2723</v>
      </c>
      <c r="L967" t="s">
        <v>271</v>
      </c>
      <c r="M967" t="s">
        <v>55</v>
      </c>
      <c r="N967" t="s">
        <v>55</v>
      </c>
      <c r="O967" s="1" t="s">
        <v>92</v>
      </c>
      <c r="P967" t="s">
        <v>13</v>
      </c>
      <c r="Q967">
        <v>1</v>
      </c>
      <c r="R967" s="24">
        <v>1</v>
      </c>
      <c r="S967" s="7" t="s">
        <v>213</v>
      </c>
      <c r="T967" s="7">
        <v>2</v>
      </c>
      <c r="U967" s="7" t="s">
        <v>213</v>
      </c>
      <c r="V967" s="26" t="s">
        <v>55</v>
      </c>
      <c r="W967" s="22" t="s">
        <v>55</v>
      </c>
      <c r="X967" s="32" t="s">
        <v>55</v>
      </c>
      <c r="Y967" s="32" t="s">
        <v>55</v>
      </c>
      <c r="Z967" s="22" t="s">
        <v>55</v>
      </c>
      <c r="AA967" s="22" t="s">
        <v>55</v>
      </c>
      <c r="AB967" s="22" t="s">
        <v>55</v>
      </c>
      <c r="AC967" t="s">
        <v>60</v>
      </c>
      <c r="AD967">
        <v>1</v>
      </c>
      <c r="AF967" t="s">
        <v>24</v>
      </c>
      <c r="AG967">
        <v>10</v>
      </c>
      <c r="AH967" t="s">
        <v>17</v>
      </c>
      <c r="AI967" s="5" t="s">
        <v>55</v>
      </c>
      <c r="AJ967" s="5" t="s">
        <v>55</v>
      </c>
      <c r="AK967" s="32" t="s">
        <v>55</v>
      </c>
      <c r="AL967" s="22" t="s">
        <v>55</v>
      </c>
      <c r="AM967" s="32" t="s">
        <v>55</v>
      </c>
      <c r="AN967" s="32" t="s">
        <v>55</v>
      </c>
      <c r="AO967" s="22" t="str">
        <f t="shared" si="82"/>
        <v>One-Time gift on N/A basis charged on N/A Delayed start date of N/A ending on N/A</v>
      </c>
      <c r="AP967" t="s">
        <v>38</v>
      </c>
      <c r="AQ967" s="5" t="s">
        <v>64</v>
      </c>
      <c r="AR967" s="5" t="s">
        <v>181</v>
      </c>
      <c r="AS967" s="5" t="s">
        <v>64</v>
      </c>
      <c r="AT967" s="5"/>
      <c r="AU967" t="s">
        <v>38</v>
      </c>
      <c r="AV967" t="s">
        <v>38</v>
      </c>
      <c r="AW967" t="s">
        <v>38</v>
      </c>
      <c r="AX967" t="s">
        <v>90</v>
      </c>
      <c r="AY967" s="35" t="s">
        <v>3447</v>
      </c>
      <c r="AZ967" s="36" t="s">
        <v>3423</v>
      </c>
      <c r="BA967" s="36" t="s">
        <v>4659</v>
      </c>
      <c r="BB967" s="36" t="s">
        <v>6604</v>
      </c>
      <c r="BC967" s="37"/>
      <c r="BD967" s="36" t="s">
        <v>5662</v>
      </c>
      <c r="BE967" s="36" t="s">
        <v>86</v>
      </c>
      <c r="BF967" t="s">
        <v>87</v>
      </c>
      <c r="BG967" s="39">
        <v>71893</v>
      </c>
      <c r="BH967" t="s">
        <v>53</v>
      </c>
      <c r="BI967" t="s">
        <v>221</v>
      </c>
      <c r="BJ967" s="5" t="s">
        <v>55</v>
      </c>
      <c r="BK967" t="s">
        <v>37</v>
      </c>
      <c r="BL967" t="s">
        <v>239</v>
      </c>
      <c r="BM967" t="s">
        <v>111</v>
      </c>
      <c r="BN967" t="s">
        <v>107</v>
      </c>
      <c r="BO967" t="s">
        <v>105</v>
      </c>
      <c r="BP967" s="4">
        <v>44188</v>
      </c>
      <c r="BQ967" s="5" t="s">
        <v>55</v>
      </c>
      <c r="BR967">
        <v>1234</v>
      </c>
      <c r="BS967" t="s">
        <v>176</v>
      </c>
      <c r="BT967">
        <v>30215</v>
      </c>
      <c r="BU967" t="s">
        <v>38</v>
      </c>
      <c r="BV967" t="s">
        <v>55</v>
      </c>
      <c r="BW967" s="5" t="s">
        <v>55</v>
      </c>
      <c r="BX967" s="22" t="s">
        <v>55</v>
      </c>
      <c r="BY967" s="5" t="s">
        <v>55</v>
      </c>
      <c r="BZ967" s="5" t="s">
        <v>55</v>
      </c>
      <c r="CA967" t="s">
        <v>37</v>
      </c>
      <c r="CB967" t="s">
        <v>37</v>
      </c>
      <c r="CC967" t="s">
        <v>55</v>
      </c>
    </row>
    <row r="968" spans="1:81" x14ac:dyDescent="0.2">
      <c r="A968" s="7" t="s">
        <v>37</v>
      </c>
      <c r="B968" t="s">
        <v>1231</v>
      </c>
      <c r="C968" t="s">
        <v>136</v>
      </c>
      <c r="D968" t="s">
        <v>166</v>
      </c>
      <c r="E968" t="str">
        <f t="shared" si="83"/>
        <v>Load Scenario 967 (Org#=1| Campus#=1, GiftType#=2, Fund#=1)</v>
      </c>
      <c r="F968" s="24" t="str">
        <f t="shared" si="84"/>
        <v>CampusName=Main Campus|GiftType=Donate| DonatePurchaseGoal=Donate|FundName= General Giving| CategoryName=</v>
      </c>
      <c r="G968" s="24" t="str">
        <f t="shared" si="85"/>
        <v>Load Scenario 967 (Org#=1| Campus#=1, GiftType#=2, Fund#=1) - Using 'Main Campus',  'Donate', using 'AmountCurrency' of '10', with a 'One-Time' transaction using a 'New Bank Account' payment type 'ach' with account 'NormalAccount' number '856667' Submit = 'Yes'</v>
      </c>
      <c r="H968" s="24" t="str">
        <f t="shared" si="86"/>
        <v>Environment= https://sg-dev-web.securegive.com/,  User= testing+967+load@securegive.com</v>
      </c>
      <c r="I968" s="34" t="s">
        <v>244</v>
      </c>
      <c r="J968" t="s">
        <v>272</v>
      </c>
      <c r="K968" s="34" t="s">
        <v>2724</v>
      </c>
      <c r="L968" t="s">
        <v>271</v>
      </c>
      <c r="M968" t="s">
        <v>55</v>
      </c>
      <c r="N968" t="s">
        <v>55</v>
      </c>
      <c r="O968" s="1" t="s">
        <v>92</v>
      </c>
      <c r="P968" t="s">
        <v>13</v>
      </c>
      <c r="Q968">
        <v>1</v>
      </c>
      <c r="R968" s="24">
        <v>1</v>
      </c>
      <c r="S968" s="7" t="s">
        <v>213</v>
      </c>
      <c r="T968" s="7">
        <v>2</v>
      </c>
      <c r="U968" s="7" t="s">
        <v>213</v>
      </c>
      <c r="V968" s="26" t="s">
        <v>55</v>
      </c>
      <c r="W968" s="22" t="s">
        <v>55</v>
      </c>
      <c r="X968" s="32" t="s">
        <v>55</v>
      </c>
      <c r="Y968" s="32" t="s">
        <v>55</v>
      </c>
      <c r="Z968" s="22" t="s">
        <v>55</v>
      </c>
      <c r="AA968" s="22" t="s">
        <v>55</v>
      </c>
      <c r="AB968" s="22" t="s">
        <v>55</v>
      </c>
      <c r="AC968" t="s">
        <v>60</v>
      </c>
      <c r="AD968">
        <v>1</v>
      </c>
      <c r="AF968" t="s">
        <v>24</v>
      </c>
      <c r="AG968">
        <v>10</v>
      </c>
      <c r="AH968" t="s">
        <v>17</v>
      </c>
      <c r="AI968" s="5" t="s">
        <v>55</v>
      </c>
      <c r="AJ968" s="5" t="s">
        <v>55</v>
      </c>
      <c r="AK968" s="32" t="s">
        <v>55</v>
      </c>
      <c r="AL968" s="22" t="s">
        <v>55</v>
      </c>
      <c r="AM968" s="32" t="s">
        <v>55</v>
      </c>
      <c r="AN968" s="32" t="s">
        <v>55</v>
      </c>
      <c r="AO968" s="22" t="str">
        <f t="shared" si="82"/>
        <v>One-Time gift on N/A basis charged on N/A Delayed start date of N/A ending on N/A</v>
      </c>
      <c r="AP968" t="s">
        <v>38</v>
      </c>
      <c r="AQ968" s="5" t="s">
        <v>64</v>
      </c>
      <c r="AR968" s="5" t="s">
        <v>181</v>
      </c>
      <c r="AS968" s="5" t="s">
        <v>64</v>
      </c>
      <c r="AT968" s="5"/>
      <c r="AU968" t="s">
        <v>38</v>
      </c>
      <c r="AV968" t="s">
        <v>38</v>
      </c>
      <c r="AW968" t="s">
        <v>38</v>
      </c>
      <c r="AX968" t="s">
        <v>90</v>
      </c>
      <c r="AY968" s="35" t="s">
        <v>3551</v>
      </c>
      <c r="AZ968" s="36" t="s">
        <v>3499</v>
      </c>
      <c r="BA968" s="36" t="s">
        <v>4660</v>
      </c>
      <c r="BB968" s="36" t="s">
        <v>6605</v>
      </c>
      <c r="BC968" s="37"/>
      <c r="BD968" s="36" t="s">
        <v>6459</v>
      </c>
      <c r="BE968" s="36" t="s">
        <v>5270</v>
      </c>
      <c r="BF968" t="s">
        <v>87</v>
      </c>
      <c r="BG968" s="39">
        <v>54369</v>
      </c>
      <c r="BH968" t="s">
        <v>126</v>
      </c>
      <c r="BI968" t="s">
        <v>221</v>
      </c>
      <c r="BJ968" s="5" t="s">
        <v>55</v>
      </c>
      <c r="BK968" s="5" t="s">
        <v>55</v>
      </c>
      <c r="BL968" t="s">
        <v>236</v>
      </c>
      <c r="BM968" t="s">
        <v>110</v>
      </c>
      <c r="BN968" t="s">
        <v>119</v>
      </c>
      <c r="BO968">
        <v>856667</v>
      </c>
      <c r="BP968" s="5" t="s">
        <v>55</v>
      </c>
      <c r="BQ968" s="5" t="s">
        <v>55</v>
      </c>
      <c r="BR968" s="5" t="s">
        <v>55</v>
      </c>
      <c r="BS968" s="5" t="s">
        <v>55</v>
      </c>
      <c r="BT968" s="5" t="s">
        <v>55</v>
      </c>
      <c r="BU968" s="5" t="s">
        <v>55</v>
      </c>
      <c r="BV968" t="s">
        <v>38</v>
      </c>
      <c r="BW968" t="s">
        <v>51</v>
      </c>
      <c r="BX968" s="6" t="s">
        <v>132</v>
      </c>
      <c r="BY968" t="s">
        <v>52</v>
      </c>
      <c r="BZ968" s="5" t="s">
        <v>131</v>
      </c>
      <c r="CA968" t="s">
        <v>38</v>
      </c>
      <c r="CB968" t="s">
        <v>37</v>
      </c>
      <c r="CC968" t="s">
        <v>215</v>
      </c>
    </row>
    <row r="969" spans="1:81" x14ac:dyDescent="0.2">
      <c r="A969" s="7" t="s">
        <v>37</v>
      </c>
      <c r="B969" t="s">
        <v>1232</v>
      </c>
      <c r="C969" t="s">
        <v>136</v>
      </c>
      <c r="D969" t="s">
        <v>166</v>
      </c>
      <c r="E969" t="str">
        <f t="shared" si="83"/>
        <v>Load Scenario 968 (Org#=1| Campus#=1, GiftType#=2, Fund#=1)</v>
      </c>
      <c r="F969" s="24" t="str">
        <f t="shared" si="84"/>
        <v>CampusName=Main Campus|GiftType=Donate| DonatePurchaseGoal=Donate|FundName= General Giving| CategoryName=</v>
      </c>
      <c r="G969" s="24" t="str">
        <f t="shared" si="85"/>
        <v>Load Scenario 968 (Org#=1| Campus#=1, GiftType#=2, Fund#=1) - Using 'Main Campus',  'Donate', using 'AmountCurrency' of '10', with a 'One-Time' transaction using a 'New Credit Card' payment type 'Visa' with account 'Visa_Personal' number '4111 1111 1111 1111' Submit = 'Yes'</v>
      </c>
      <c r="H969" s="24" t="str">
        <f t="shared" si="86"/>
        <v>Environment= https://sg-dev-web.securegive.com/,  User= testing+968+load@securegive.com</v>
      </c>
      <c r="I969" s="34" t="s">
        <v>244</v>
      </c>
      <c r="J969" t="s">
        <v>272</v>
      </c>
      <c r="K969" s="34" t="s">
        <v>2725</v>
      </c>
      <c r="L969" t="s">
        <v>271</v>
      </c>
      <c r="M969" t="s">
        <v>55</v>
      </c>
      <c r="N969" t="s">
        <v>55</v>
      </c>
      <c r="O969" s="1" t="s">
        <v>92</v>
      </c>
      <c r="P969" t="s">
        <v>13</v>
      </c>
      <c r="Q969">
        <v>1</v>
      </c>
      <c r="R969" s="24">
        <v>1</v>
      </c>
      <c r="S969" s="7" t="s">
        <v>213</v>
      </c>
      <c r="T969" s="7">
        <v>2</v>
      </c>
      <c r="U969" s="7" t="s">
        <v>213</v>
      </c>
      <c r="V969" s="26" t="s">
        <v>55</v>
      </c>
      <c r="W969" s="22" t="s">
        <v>55</v>
      </c>
      <c r="X969" s="32" t="s">
        <v>55</v>
      </c>
      <c r="Y969" s="32" t="s">
        <v>55</v>
      </c>
      <c r="Z969" s="22" t="s">
        <v>55</v>
      </c>
      <c r="AA969" s="22" t="s">
        <v>55</v>
      </c>
      <c r="AB969" s="22" t="s">
        <v>55</v>
      </c>
      <c r="AC969" t="s">
        <v>60</v>
      </c>
      <c r="AD969">
        <v>1</v>
      </c>
      <c r="AF969" t="s">
        <v>24</v>
      </c>
      <c r="AG969">
        <v>10</v>
      </c>
      <c r="AH969" t="s">
        <v>17</v>
      </c>
      <c r="AI969" s="5" t="s">
        <v>55</v>
      </c>
      <c r="AJ969" s="5" t="s">
        <v>55</v>
      </c>
      <c r="AK969" s="32" t="s">
        <v>55</v>
      </c>
      <c r="AL969" s="22" t="s">
        <v>55</v>
      </c>
      <c r="AM969" s="32" t="s">
        <v>55</v>
      </c>
      <c r="AN969" s="32" t="s">
        <v>55</v>
      </c>
      <c r="AO969" s="22" t="str">
        <f t="shared" si="82"/>
        <v>One-Time gift on N/A basis charged on N/A Delayed start date of N/A ending on N/A</v>
      </c>
      <c r="AP969" t="s">
        <v>38</v>
      </c>
      <c r="AQ969" s="5" t="s">
        <v>64</v>
      </c>
      <c r="AR969" s="5" t="s">
        <v>181</v>
      </c>
      <c r="AS969" s="5" t="s">
        <v>64</v>
      </c>
      <c r="AT969" s="5"/>
      <c r="AU969" t="s">
        <v>38</v>
      </c>
      <c r="AV969" t="s">
        <v>38</v>
      </c>
      <c r="AW969" t="s">
        <v>38</v>
      </c>
      <c r="AX969" t="s">
        <v>90</v>
      </c>
      <c r="AY969" s="35" t="s">
        <v>3648</v>
      </c>
      <c r="AZ969" s="36" t="s">
        <v>3578</v>
      </c>
      <c r="BA969" s="36" t="s">
        <v>4661</v>
      </c>
      <c r="BB969" s="36" t="s">
        <v>6606</v>
      </c>
      <c r="BC969" s="37"/>
      <c r="BD969" s="36" t="s">
        <v>5821</v>
      </c>
      <c r="BE969" s="36" t="s">
        <v>5267</v>
      </c>
      <c r="BF969" t="s">
        <v>87</v>
      </c>
      <c r="BG969" s="39">
        <v>87632</v>
      </c>
      <c r="BH969" t="s">
        <v>53</v>
      </c>
      <c r="BI969" t="s">
        <v>221</v>
      </c>
      <c r="BJ969" s="5" t="s">
        <v>55</v>
      </c>
      <c r="BK969" t="s">
        <v>37</v>
      </c>
      <c r="BL969" t="s">
        <v>237</v>
      </c>
      <c r="BM969" t="s">
        <v>111</v>
      </c>
      <c r="BN969" t="s">
        <v>121</v>
      </c>
      <c r="BO969" t="s">
        <v>98</v>
      </c>
      <c r="BP969" s="4">
        <v>44188</v>
      </c>
      <c r="BQ969">
        <v>123</v>
      </c>
      <c r="BR969" s="5" t="s">
        <v>55</v>
      </c>
      <c r="BS969" t="s">
        <v>50</v>
      </c>
      <c r="BT969">
        <v>30215</v>
      </c>
      <c r="BU969" t="s">
        <v>38</v>
      </c>
      <c r="BV969" t="s">
        <v>38</v>
      </c>
      <c r="BW969" s="5" t="s">
        <v>55</v>
      </c>
      <c r="BX969" s="22" t="s">
        <v>55</v>
      </c>
      <c r="BY969" s="5" t="s">
        <v>55</v>
      </c>
      <c r="BZ969" s="5" t="s">
        <v>55</v>
      </c>
      <c r="CA969" t="s">
        <v>37</v>
      </c>
      <c r="CB969" t="s">
        <v>37</v>
      </c>
      <c r="CC969" t="s">
        <v>55</v>
      </c>
    </row>
    <row r="970" spans="1:81" ht="17" customHeight="1" x14ac:dyDescent="0.2">
      <c r="A970" s="7" t="s">
        <v>37</v>
      </c>
      <c r="B970" t="s">
        <v>1233</v>
      </c>
      <c r="C970" t="s">
        <v>136</v>
      </c>
      <c r="D970" t="s">
        <v>166</v>
      </c>
      <c r="E970" t="str">
        <f t="shared" si="83"/>
        <v>Load Scenario 969 (Org#=1| Campus#=1, GiftType#=2, Fund#=1)</v>
      </c>
      <c r="F970" s="24" t="str">
        <f t="shared" si="84"/>
        <v>CampusName=Main Campus|GiftType=Donate| DonatePurchaseGoal=Donate|FundName= General Giving| CategoryName=</v>
      </c>
      <c r="G970" s="24" t="str">
        <f t="shared" si="85"/>
        <v>Load Scenario 969 (Org#=1| Campus#=1, GiftType#=2, Fund#=1) - Using 'Main Campus',  'Donate', using 'AmountCurrency' of '10', with a 'One-Time' transaction using a 'New Credit Card' payment type 'Visa' with account 'Visa_Corporate_Purchase' number '4055 0111 1111 1111' Submit = 'Yes'</v>
      </c>
      <c r="H970" s="24" t="str">
        <f t="shared" si="86"/>
        <v>Environment= https://sg-dev-web.securegive.com/,  User= testing+969+load@securegive.com</v>
      </c>
      <c r="I970" s="34" t="s">
        <v>244</v>
      </c>
      <c r="J970" t="s">
        <v>272</v>
      </c>
      <c r="K970" s="34" t="s">
        <v>2726</v>
      </c>
      <c r="L970" t="s">
        <v>271</v>
      </c>
      <c r="M970" t="s">
        <v>55</v>
      </c>
      <c r="N970" t="s">
        <v>55</v>
      </c>
      <c r="O970" s="1" t="s">
        <v>92</v>
      </c>
      <c r="P970" t="s">
        <v>13</v>
      </c>
      <c r="Q970">
        <v>1</v>
      </c>
      <c r="R970" s="24">
        <v>1</v>
      </c>
      <c r="S970" s="7" t="s">
        <v>213</v>
      </c>
      <c r="T970" s="7">
        <v>2</v>
      </c>
      <c r="U970" s="7" t="s">
        <v>213</v>
      </c>
      <c r="V970" s="26" t="s">
        <v>55</v>
      </c>
      <c r="W970" s="22" t="s">
        <v>55</v>
      </c>
      <c r="X970" s="32" t="s">
        <v>55</v>
      </c>
      <c r="Y970" s="32" t="s">
        <v>55</v>
      </c>
      <c r="Z970" s="22" t="s">
        <v>55</v>
      </c>
      <c r="AA970" s="22" t="s">
        <v>55</v>
      </c>
      <c r="AB970" s="22" t="s">
        <v>55</v>
      </c>
      <c r="AC970" t="s">
        <v>60</v>
      </c>
      <c r="AD970">
        <v>1</v>
      </c>
      <c r="AF970" t="s">
        <v>24</v>
      </c>
      <c r="AG970">
        <v>10</v>
      </c>
      <c r="AH970" t="s">
        <v>17</v>
      </c>
      <c r="AI970" s="5" t="s">
        <v>55</v>
      </c>
      <c r="AJ970" s="5" t="s">
        <v>55</v>
      </c>
      <c r="AK970" s="32" t="s">
        <v>55</v>
      </c>
      <c r="AL970" s="22" t="s">
        <v>55</v>
      </c>
      <c r="AM970" s="32" t="s">
        <v>55</v>
      </c>
      <c r="AN970" s="32" t="s">
        <v>55</v>
      </c>
      <c r="AO970" s="22" t="str">
        <f t="shared" si="82"/>
        <v>One-Time gift on N/A basis charged on N/A Delayed start date of N/A ending on N/A</v>
      </c>
      <c r="AP970" t="s">
        <v>38</v>
      </c>
      <c r="AQ970" s="5" t="s">
        <v>64</v>
      </c>
      <c r="AR970" s="5" t="s">
        <v>181</v>
      </c>
      <c r="AS970" s="5" t="s">
        <v>64</v>
      </c>
      <c r="AT970" s="5"/>
      <c r="AU970" t="s">
        <v>38</v>
      </c>
      <c r="AV970" t="s">
        <v>38</v>
      </c>
      <c r="AW970" t="s">
        <v>38</v>
      </c>
      <c r="AX970" t="s">
        <v>90</v>
      </c>
      <c r="AY970" s="35" t="s">
        <v>3405</v>
      </c>
      <c r="AZ970" s="36" t="s">
        <v>3344</v>
      </c>
      <c r="BA970" s="36" t="s">
        <v>4662</v>
      </c>
      <c r="BB970" s="36" t="s">
        <v>6607</v>
      </c>
      <c r="BC970" s="37"/>
      <c r="BD970" s="36" t="s">
        <v>5274</v>
      </c>
      <c r="BE970" s="36" t="s">
        <v>5280</v>
      </c>
      <c r="BF970" t="s">
        <v>87</v>
      </c>
      <c r="BG970" s="39">
        <v>49411</v>
      </c>
      <c r="BH970" t="s">
        <v>53</v>
      </c>
      <c r="BI970" t="s">
        <v>221</v>
      </c>
      <c r="BJ970" s="5" t="s">
        <v>55</v>
      </c>
      <c r="BK970" t="s">
        <v>37</v>
      </c>
      <c r="BL970" t="s">
        <v>237</v>
      </c>
      <c r="BM970" t="s">
        <v>111</v>
      </c>
      <c r="BN970" t="s">
        <v>106</v>
      </c>
      <c r="BO970" t="s">
        <v>100</v>
      </c>
      <c r="BP970" s="4">
        <v>44188</v>
      </c>
      <c r="BQ970">
        <v>123</v>
      </c>
      <c r="BR970" s="5" t="s">
        <v>55</v>
      </c>
      <c r="BS970" t="s">
        <v>172</v>
      </c>
      <c r="BT970">
        <v>30215</v>
      </c>
      <c r="BU970" t="s">
        <v>38</v>
      </c>
      <c r="BV970" t="s">
        <v>38</v>
      </c>
      <c r="BW970" s="5" t="s">
        <v>55</v>
      </c>
      <c r="BX970" s="22" t="s">
        <v>55</v>
      </c>
      <c r="BY970" s="5" t="s">
        <v>55</v>
      </c>
      <c r="BZ970" s="5" t="s">
        <v>55</v>
      </c>
      <c r="CA970" t="s">
        <v>37</v>
      </c>
      <c r="CB970" t="s">
        <v>37</v>
      </c>
      <c r="CC970" t="s">
        <v>55</v>
      </c>
    </row>
    <row r="971" spans="1:81" x14ac:dyDescent="0.2">
      <c r="A971" s="7" t="s">
        <v>37</v>
      </c>
      <c r="B971" t="s">
        <v>1234</v>
      </c>
      <c r="C971" t="s">
        <v>136</v>
      </c>
      <c r="D971" t="s">
        <v>166</v>
      </c>
      <c r="E971" t="str">
        <f t="shared" si="83"/>
        <v>Load Scenario 970 (Org#=1| Campus#=1, GiftType#=2, Fund#=1)</v>
      </c>
      <c r="F971" s="24" t="str">
        <f t="shared" si="84"/>
        <v>CampusName=Main Campus|GiftType=Donate| DonatePurchaseGoal=Donate|FundName= General Giving| CategoryName=</v>
      </c>
      <c r="G971" s="24" t="str">
        <f t="shared" si="85"/>
        <v>Load Scenario 970 (Org#=1| Campus#=1, GiftType#=2, Fund#=1) - Using 'Main Campus',  'Donate', using 'AmountCurrency' of '14', with a 'One-Time' transaction using a 'New Credit Card' payment type 'Visa' with account 'Mastercard_Personal' number '5454 5454 5454 5454' Submit = 'Yes'</v>
      </c>
      <c r="H971" s="24" t="str">
        <f t="shared" si="86"/>
        <v>Environment= https://sg-dev-web.securegive.com/,  User= testing+970+load@securegive.com</v>
      </c>
      <c r="I971" s="34" t="s">
        <v>244</v>
      </c>
      <c r="J971" t="s">
        <v>272</v>
      </c>
      <c r="K971" s="34" t="s">
        <v>2727</v>
      </c>
      <c r="L971" t="s">
        <v>271</v>
      </c>
      <c r="M971" t="s">
        <v>55</v>
      </c>
      <c r="N971" t="s">
        <v>55</v>
      </c>
      <c r="O971" s="1" t="s">
        <v>92</v>
      </c>
      <c r="P971" t="s">
        <v>13</v>
      </c>
      <c r="Q971">
        <v>1</v>
      </c>
      <c r="R971" s="24">
        <v>1</v>
      </c>
      <c r="S971" s="7" t="s">
        <v>213</v>
      </c>
      <c r="T971" s="7">
        <v>2</v>
      </c>
      <c r="U971" s="7" t="s">
        <v>213</v>
      </c>
      <c r="V971" s="26" t="s">
        <v>55</v>
      </c>
      <c r="W971" s="22" t="s">
        <v>55</v>
      </c>
      <c r="X971" s="32" t="s">
        <v>55</v>
      </c>
      <c r="Y971" s="32" t="s">
        <v>55</v>
      </c>
      <c r="Z971" s="22" t="s">
        <v>55</v>
      </c>
      <c r="AA971" s="22" t="s">
        <v>55</v>
      </c>
      <c r="AB971" s="22" t="s">
        <v>55</v>
      </c>
      <c r="AC971" t="s">
        <v>60</v>
      </c>
      <c r="AD971">
        <v>1</v>
      </c>
      <c r="AF971" t="s">
        <v>24</v>
      </c>
      <c r="AG971">
        <v>14</v>
      </c>
      <c r="AH971" t="s">
        <v>17</v>
      </c>
      <c r="AI971" s="5" t="s">
        <v>55</v>
      </c>
      <c r="AJ971" s="5" t="s">
        <v>55</v>
      </c>
      <c r="AK971" s="32" t="s">
        <v>55</v>
      </c>
      <c r="AL971" s="22" t="s">
        <v>55</v>
      </c>
      <c r="AM971" s="32" t="s">
        <v>55</v>
      </c>
      <c r="AN971" s="32" t="s">
        <v>55</v>
      </c>
      <c r="AO971" s="22" t="str">
        <f t="shared" ref="AO971:AO1034" si="87">_xlfn.CONCAT(AH971," gift on ",AI971," basis charged on ",AJ971," Delayed start date of ",AL971," ending on ",AN971)</f>
        <v>One-Time gift on N/A basis charged on N/A Delayed start date of N/A ending on N/A</v>
      </c>
      <c r="AP971" t="s">
        <v>38</v>
      </c>
      <c r="AQ971" s="5" t="s">
        <v>64</v>
      </c>
      <c r="AR971" s="5" t="s">
        <v>181</v>
      </c>
      <c r="AS971" s="5" t="s">
        <v>64</v>
      </c>
      <c r="AT971" s="5"/>
      <c r="AU971" t="s">
        <v>38</v>
      </c>
      <c r="AV971" t="s">
        <v>38</v>
      </c>
      <c r="AW971" t="s">
        <v>38</v>
      </c>
      <c r="AX971" t="s">
        <v>90</v>
      </c>
      <c r="AY971" s="35" t="s">
        <v>3288</v>
      </c>
      <c r="AZ971" s="36" t="s">
        <v>3552</v>
      </c>
      <c r="BA971" s="36" t="s">
        <v>4663</v>
      </c>
      <c r="BB971" s="36" t="s">
        <v>6608</v>
      </c>
      <c r="BC971" s="37"/>
      <c r="BD971" s="36" t="s">
        <v>6609</v>
      </c>
      <c r="BE971" s="36" t="s">
        <v>86</v>
      </c>
      <c r="BF971" t="s">
        <v>87</v>
      </c>
      <c r="BG971" s="39">
        <v>66041</v>
      </c>
      <c r="BH971" t="s">
        <v>53</v>
      </c>
      <c r="BI971" t="s">
        <v>221</v>
      </c>
      <c r="BJ971" s="5" t="s">
        <v>55</v>
      </c>
      <c r="BK971" t="s">
        <v>37</v>
      </c>
      <c r="BL971" t="s">
        <v>237</v>
      </c>
      <c r="BM971" t="s">
        <v>111</v>
      </c>
      <c r="BN971" t="s">
        <v>122</v>
      </c>
      <c r="BO971" t="s">
        <v>101</v>
      </c>
      <c r="BP971" s="4">
        <v>44188</v>
      </c>
      <c r="BQ971">
        <v>123</v>
      </c>
      <c r="BR971" s="5" t="s">
        <v>55</v>
      </c>
      <c r="BS971" t="s">
        <v>173</v>
      </c>
      <c r="BT971">
        <v>30215</v>
      </c>
      <c r="BU971" t="s">
        <v>38</v>
      </c>
      <c r="BV971" t="s">
        <v>38</v>
      </c>
      <c r="BW971" s="5" t="s">
        <v>55</v>
      </c>
      <c r="BX971" s="22" t="s">
        <v>55</v>
      </c>
      <c r="BY971" s="5" t="s">
        <v>55</v>
      </c>
      <c r="BZ971" s="5" t="s">
        <v>55</v>
      </c>
      <c r="CA971" t="s">
        <v>38</v>
      </c>
      <c r="CB971" t="s">
        <v>37</v>
      </c>
      <c r="CC971" t="s">
        <v>55</v>
      </c>
    </row>
    <row r="972" spans="1:81" x14ac:dyDescent="0.2">
      <c r="A972" s="7" t="s">
        <v>37</v>
      </c>
      <c r="B972" t="s">
        <v>1235</v>
      </c>
      <c r="C972" t="s">
        <v>136</v>
      </c>
      <c r="D972" t="s">
        <v>166</v>
      </c>
      <c r="E972" t="str">
        <f t="shared" ref="E972:E1035" si="88">_xlfn.CONCAT(B972, " (Org#=",Q972, "| Campus#=",R972, ", GiftType#=",T972,", Fund#=",AD972,")")</f>
        <v>Load Scenario 971 (Org#=1| Campus#=1, GiftType#=2, Fund#=1)</v>
      </c>
      <c r="F972" s="24" t="str">
        <f t="shared" ref="F972:F1035" si="89">_xlfn.CONCAT("CampusName=",P972, "|GiftType=",S972, "| DonatePurchaseGoal=",U972,"|FundName= ",AC972,"| CategoryName=",AE972)</f>
        <v>CampusName=Main Campus|GiftType=Donate| DonatePurchaseGoal=Donate|FundName= General Giving| CategoryName=</v>
      </c>
      <c r="G972" s="24" t="str">
        <f t="shared" ref="G972:G1035" si="90">_xlfn.CONCAT(E972," - Using '",P972,"',  '", U972, "', using '", AF972, "' of '",AG972, "', with a '",AH972, "' transaction using a '",BH972, "' payment type '", BL972,"' with account '",BN972, "' number '",BO972, "' Submit = '",CB972,"'")</f>
        <v>Load Scenario 971 (Org#=1| Campus#=1, GiftType#=2, Fund#=1) - Using 'Main Campus',  'Donate', using 'AmountCurrency' of '15', with a 'One-Time' transaction using a 'New Credit Card' payment type 'Mastercard' with account 'Mastercard_Corporate' number '5405 2222 2222 2226' Submit = 'Yes'</v>
      </c>
      <c r="H972" s="24" t="str">
        <f t="shared" ref="H972:H1035" si="91">_xlfn.CONCAT("Environment= ",I972,",  User= ",K972)</f>
        <v>Environment= https://sg-dev-web.securegive.com/,  User= testing+971+load@securegive.com</v>
      </c>
      <c r="I972" s="34" t="s">
        <v>244</v>
      </c>
      <c r="J972" t="s">
        <v>272</v>
      </c>
      <c r="K972" s="34" t="s">
        <v>2728</v>
      </c>
      <c r="L972" t="s">
        <v>271</v>
      </c>
      <c r="M972" t="s">
        <v>55</v>
      </c>
      <c r="N972" t="s">
        <v>55</v>
      </c>
      <c r="O972" s="1" t="s">
        <v>92</v>
      </c>
      <c r="P972" t="s">
        <v>13</v>
      </c>
      <c r="Q972">
        <v>1</v>
      </c>
      <c r="R972" s="24">
        <v>1</v>
      </c>
      <c r="S972" s="7" t="s">
        <v>213</v>
      </c>
      <c r="T972" s="7">
        <v>2</v>
      </c>
      <c r="U972" s="7" t="s">
        <v>213</v>
      </c>
      <c r="V972" s="26" t="s">
        <v>55</v>
      </c>
      <c r="W972" s="22" t="s">
        <v>55</v>
      </c>
      <c r="X972" s="32" t="s">
        <v>55</v>
      </c>
      <c r="Y972" s="32" t="s">
        <v>55</v>
      </c>
      <c r="Z972" s="22" t="s">
        <v>55</v>
      </c>
      <c r="AA972" s="22" t="s">
        <v>55</v>
      </c>
      <c r="AB972" s="22" t="s">
        <v>55</v>
      </c>
      <c r="AC972" t="s">
        <v>60</v>
      </c>
      <c r="AD972">
        <v>1</v>
      </c>
      <c r="AF972" t="s">
        <v>24</v>
      </c>
      <c r="AG972">
        <v>15</v>
      </c>
      <c r="AH972" t="s">
        <v>17</v>
      </c>
      <c r="AI972" s="5" t="s">
        <v>55</v>
      </c>
      <c r="AJ972" s="5" t="s">
        <v>55</v>
      </c>
      <c r="AK972" s="32" t="s">
        <v>55</v>
      </c>
      <c r="AL972" s="22" t="s">
        <v>55</v>
      </c>
      <c r="AM972" s="32" t="s">
        <v>55</v>
      </c>
      <c r="AN972" s="32" t="s">
        <v>55</v>
      </c>
      <c r="AO972" s="22" t="str">
        <f t="shared" si="87"/>
        <v>One-Time gift on N/A basis charged on N/A Delayed start date of N/A ending on N/A</v>
      </c>
      <c r="AP972" t="s">
        <v>38</v>
      </c>
      <c r="AQ972" s="5" t="s">
        <v>64</v>
      </c>
      <c r="AR972" s="5" t="s">
        <v>181</v>
      </c>
      <c r="AS972" s="5" t="s">
        <v>64</v>
      </c>
      <c r="AT972" s="5"/>
      <c r="AU972" t="s">
        <v>38</v>
      </c>
      <c r="AV972" t="s">
        <v>38</v>
      </c>
      <c r="AW972" t="s">
        <v>38</v>
      </c>
      <c r="AX972" t="s">
        <v>90</v>
      </c>
      <c r="AY972" s="35" t="s">
        <v>3443</v>
      </c>
      <c r="AZ972" s="36" t="s">
        <v>3544</v>
      </c>
      <c r="BA972" s="36" t="s">
        <v>4664</v>
      </c>
      <c r="BB972" s="36" t="s">
        <v>6610</v>
      </c>
      <c r="BC972" s="37"/>
      <c r="BD972" s="36" t="s">
        <v>6238</v>
      </c>
      <c r="BE972" s="36" t="s">
        <v>5478</v>
      </c>
      <c r="BF972" t="s">
        <v>87</v>
      </c>
      <c r="BG972" s="39">
        <v>55155</v>
      </c>
      <c r="BH972" t="s">
        <v>53</v>
      </c>
      <c r="BI972" t="s">
        <v>221</v>
      </c>
      <c r="BJ972" s="5" t="s">
        <v>55</v>
      </c>
      <c r="BK972" t="s">
        <v>37</v>
      </c>
      <c r="BL972" t="s">
        <v>238</v>
      </c>
      <c r="BM972" t="s">
        <v>111</v>
      </c>
      <c r="BN972" t="s">
        <v>123</v>
      </c>
      <c r="BO972" t="s">
        <v>103</v>
      </c>
      <c r="BP972" s="4">
        <v>44188</v>
      </c>
      <c r="BQ972">
        <v>123</v>
      </c>
      <c r="BR972" s="5" t="s">
        <v>55</v>
      </c>
      <c r="BS972" t="s">
        <v>174</v>
      </c>
      <c r="BT972">
        <v>30215</v>
      </c>
      <c r="BU972" t="s">
        <v>38</v>
      </c>
      <c r="BV972" t="s">
        <v>38</v>
      </c>
      <c r="BW972" s="5" t="s">
        <v>55</v>
      </c>
      <c r="BX972" s="22" t="s">
        <v>55</v>
      </c>
      <c r="BY972" s="5" t="s">
        <v>55</v>
      </c>
      <c r="BZ972" s="5" t="s">
        <v>55</v>
      </c>
      <c r="CA972" t="s">
        <v>38</v>
      </c>
      <c r="CB972" t="s">
        <v>37</v>
      </c>
      <c r="CC972" t="s">
        <v>55</v>
      </c>
    </row>
    <row r="973" spans="1:81" x14ac:dyDescent="0.2">
      <c r="A973" s="7" t="s">
        <v>37</v>
      </c>
      <c r="B973" t="s">
        <v>1236</v>
      </c>
      <c r="C973" t="s">
        <v>136</v>
      </c>
      <c r="D973" t="s">
        <v>166</v>
      </c>
      <c r="E973" t="str">
        <f t="shared" si="88"/>
        <v>Load Scenario 972 (Org#=1| Campus#=1, GiftType#=2, Fund#=1)</v>
      </c>
      <c r="F973" s="24" t="str">
        <f t="shared" si="89"/>
        <v>CampusName=Main Campus|GiftType=Donate| DonatePurchaseGoal=Donate|FundName= General Giving| CategoryName=</v>
      </c>
      <c r="G973" s="24" t="str">
        <f t="shared" si="90"/>
        <v>Load Scenario 972 (Org#=1| Campus#=1, GiftType#=2, Fund#=1) - Using 'Main Campus',  'Donate', using 'AmountCurrency' of '16', with a 'One-Time' transaction using a 'New Credit Card' payment type 'Discover' with account 'Discover' number '6011 0009 9550 0000' Submit = 'Yes'</v>
      </c>
      <c r="H973" s="24" t="str">
        <f t="shared" si="91"/>
        <v>Environment= https://sg-dev-web.securegive.com/,  User= testing+972+load@securegive.com</v>
      </c>
      <c r="I973" s="34" t="s">
        <v>244</v>
      </c>
      <c r="J973" t="s">
        <v>272</v>
      </c>
      <c r="K973" s="34" t="s">
        <v>2729</v>
      </c>
      <c r="L973" t="s">
        <v>271</v>
      </c>
      <c r="M973" t="s">
        <v>55</v>
      </c>
      <c r="N973" t="s">
        <v>55</v>
      </c>
      <c r="O973" s="1" t="s">
        <v>92</v>
      </c>
      <c r="P973" t="s">
        <v>13</v>
      </c>
      <c r="Q973">
        <v>1</v>
      </c>
      <c r="R973" s="24">
        <v>1</v>
      </c>
      <c r="S973" s="7" t="s">
        <v>213</v>
      </c>
      <c r="T973" s="7">
        <v>2</v>
      </c>
      <c r="U973" s="7" t="s">
        <v>213</v>
      </c>
      <c r="V973" s="26" t="s">
        <v>55</v>
      </c>
      <c r="W973" s="22" t="s">
        <v>55</v>
      </c>
      <c r="X973" s="32" t="s">
        <v>55</v>
      </c>
      <c r="Y973" s="32" t="s">
        <v>55</v>
      </c>
      <c r="Z973" s="22" t="s">
        <v>55</v>
      </c>
      <c r="AA973" s="22" t="s">
        <v>55</v>
      </c>
      <c r="AB973" s="22" t="s">
        <v>55</v>
      </c>
      <c r="AC973" t="s">
        <v>60</v>
      </c>
      <c r="AD973">
        <v>1</v>
      </c>
      <c r="AF973" t="s">
        <v>24</v>
      </c>
      <c r="AG973">
        <v>16</v>
      </c>
      <c r="AH973" t="s">
        <v>17</v>
      </c>
      <c r="AI973" s="5" t="s">
        <v>55</v>
      </c>
      <c r="AJ973" s="5" t="s">
        <v>55</v>
      </c>
      <c r="AK973" s="32" t="s">
        <v>55</v>
      </c>
      <c r="AL973" s="22" t="s">
        <v>55</v>
      </c>
      <c r="AM973" s="32" t="s">
        <v>55</v>
      </c>
      <c r="AN973" s="32" t="s">
        <v>55</v>
      </c>
      <c r="AO973" s="22" t="str">
        <f t="shared" si="87"/>
        <v>One-Time gift on N/A basis charged on N/A Delayed start date of N/A ending on N/A</v>
      </c>
      <c r="AP973" t="s">
        <v>38</v>
      </c>
      <c r="AQ973" s="5" t="s">
        <v>64</v>
      </c>
      <c r="AR973" s="5" t="s">
        <v>181</v>
      </c>
      <c r="AS973" s="5" t="s">
        <v>64</v>
      </c>
      <c r="AT973" s="5"/>
      <c r="AU973" t="s">
        <v>38</v>
      </c>
      <c r="AV973" t="s">
        <v>38</v>
      </c>
      <c r="AW973" t="s">
        <v>38</v>
      </c>
      <c r="AX973" t="s">
        <v>90</v>
      </c>
      <c r="AY973" s="35" t="s">
        <v>3649</v>
      </c>
      <c r="AZ973" s="36" t="s">
        <v>3296</v>
      </c>
      <c r="BA973" s="36" t="s">
        <v>4665</v>
      </c>
      <c r="BB973" s="36" t="s">
        <v>6611</v>
      </c>
      <c r="BC973" s="37"/>
      <c r="BD973" s="36" t="s">
        <v>6612</v>
      </c>
      <c r="BE973" s="36" t="s">
        <v>5420</v>
      </c>
      <c r="BF973" t="s">
        <v>87</v>
      </c>
      <c r="BG973" s="39">
        <v>61945</v>
      </c>
      <c r="BH973" t="s">
        <v>53</v>
      </c>
      <c r="BI973" t="s">
        <v>221</v>
      </c>
      <c r="BJ973" s="5" t="s">
        <v>55</v>
      </c>
      <c r="BK973" t="s">
        <v>37</v>
      </c>
      <c r="BL973" t="s">
        <v>96</v>
      </c>
      <c r="BM973" t="s">
        <v>111</v>
      </c>
      <c r="BN973" t="s">
        <v>96</v>
      </c>
      <c r="BO973" t="s">
        <v>104</v>
      </c>
      <c r="BP973" s="4">
        <v>44188</v>
      </c>
      <c r="BQ973">
        <v>123</v>
      </c>
      <c r="BR973" s="5" t="s">
        <v>55</v>
      </c>
      <c r="BS973" t="s">
        <v>175</v>
      </c>
      <c r="BT973">
        <v>30215</v>
      </c>
      <c r="BU973" t="s">
        <v>38</v>
      </c>
      <c r="BV973" t="s">
        <v>38</v>
      </c>
      <c r="BW973" s="5" t="s">
        <v>55</v>
      </c>
      <c r="BX973" s="22" t="s">
        <v>55</v>
      </c>
      <c r="BY973" s="5" t="s">
        <v>55</v>
      </c>
      <c r="BZ973" s="5" t="s">
        <v>55</v>
      </c>
      <c r="CA973" t="s">
        <v>37</v>
      </c>
      <c r="CB973" t="s">
        <v>37</v>
      </c>
      <c r="CC973" t="s">
        <v>55</v>
      </c>
    </row>
    <row r="974" spans="1:81" x14ac:dyDescent="0.2">
      <c r="A974" s="7" t="s">
        <v>37</v>
      </c>
      <c r="B974" t="s">
        <v>1237</v>
      </c>
      <c r="C974" t="s">
        <v>136</v>
      </c>
      <c r="D974" t="s">
        <v>166</v>
      </c>
      <c r="E974" t="str">
        <f t="shared" si="88"/>
        <v>Load Scenario 973 (Org#=1| Campus#=1, GiftType#=2, Fund#=1)</v>
      </c>
      <c r="F974" s="24" t="str">
        <f t="shared" si="89"/>
        <v>CampusName=Main Campus|GiftType=Donate| DonatePurchaseGoal=Donate|FundName= General Giving| CategoryName=</v>
      </c>
      <c r="G974" s="24" t="str">
        <f t="shared" si="90"/>
        <v>Load Scenario 973 (Org#=1| Campus#=1, GiftType#=2, Fund#=1) - Using 'Main Campus',  'Donate', using 'AmountCurrency' of '10', with a 'One-Time' transaction using a 'New Credit Card' payment type 'Amex' with account 'American_Express' number '3714 496353 98431' Submit = 'Yes'</v>
      </c>
      <c r="H974" s="24" t="str">
        <f t="shared" si="91"/>
        <v>Environment= https://sg-dev-web.securegive.com/,  User= testing+973+load@securegive.com</v>
      </c>
      <c r="I974" s="34" t="s">
        <v>244</v>
      </c>
      <c r="J974" t="s">
        <v>272</v>
      </c>
      <c r="K974" s="34" t="s">
        <v>2730</v>
      </c>
      <c r="L974" t="s">
        <v>271</v>
      </c>
      <c r="M974" t="s">
        <v>55</v>
      </c>
      <c r="N974" t="s">
        <v>55</v>
      </c>
      <c r="O974" s="1" t="s">
        <v>92</v>
      </c>
      <c r="P974" t="s">
        <v>13</v>
      </c>
      <c r="Q974">
        <v>1</v>
      </c>
      <c r="R974" s="24">
        <v>1</v>
      </c>
      <c r="S974" s="7" t="s">
        <v>213</v>
      </c>
      <c r="T974" s="7">
        <v>2</v>
      </c>
      <c r="U974" s="7" t="s">
        <v>213</v>
      </c>
      <c r="V974" s="26" t="s">
        <v>55</v>
      </c>
      <c r="W974" s="22" t="s">
        <v>55</v>
      </c>
      <c r="X974" s="32" t="s">
        <v>55</v>
      </c>
      <c r="Y974" s="32" t="s">
        <v>55</v>
      </c>
      <c r="Z974" s="22" t="s">
        <v>55</v>
      </c>
      <c r="AA974" s="22" t="s">
        <v>55</v>
      </c>
      <c r="AB974" s="22" t="s">
        <v>55</v>
      </c>
      <c r="AC974" t="s">
        <v>60</v>
      </c>
      <c r="AD974">
        <v>1</v>
      </c>
      <c r="AF974" t="s">
        <v>24</v>
      </c>
      <c r="AG974">
        <v>10</v>
      </c>
      <c r="AH974" t="s">
        <v>17</v>
      </c>
      <c r="AI974" s="5" t="s">
        <v>55</v>
      </c>
      <c r="AJ974" s="5" t="s">
        <v>55</v>
      </c>
      <c r="AK974" s="32" t="s">
        <v>55</v>
      </c>
      <c r="AL974" s="22" t="s">
        <v>55</v>
      </c>
      <c r="AM974" s="32" t="s">
        <v>55</v>
      </c>
      <c r="AN974" s="32" t="s">
        <v>55</v>
      </c>
      <c r="AO974" s="22" t="str">
        <f t="shared" si="87"/>
        <v>One-Time gift on N/A basis charged on N/A Delayed start date of N/A ending on N/A</v>
      </c>
      <c r="AP974" t="s">
        <v>38</v>
      </c>
      <c r="AQ974" s="5" t="s">
        <v>64</v>
      </c>
      <c r="AR974" s="5" t="s">
        <v>181</v>
      </c>
      <c r="AS974" s="5" t="s">
        <v>64</v>
      </c>
      <c r="AT974" s="5"/>
      <c r="AU974" t="s">
        <v>38</v>
      </c>
      <c r="AV974" t="s">
        <v>38</v>
      </c>
      <c r="AW974" t="s">
        <v>38</v>
      </c>
      <c r="AX974" t="s">
        <v>90</v>
      </c>
      <c r="AY974" s="35" t="s">
        <v>74</v>
      </c>
      <c r="AZ974" s="36" t="s">
        <v>3532</v>
      </c>
      <c r="BA974" s="36" t="s">
        <v>4666</v>
      </c>
      <c r="BB974" s="36" t="s">
        <v>6613</v>
      </c>
      <c r="BC974" s="37"/>
      <c r="BD974" s="36" t="s">
        <v>5516</v>
      </c>
      <c r="BE974" s="36" t="s">
        <v>5200</v>
      </c>
      <c r="BF974" t="s">
        <v>87</v>
      </c>
      <c r="BG974" s="39">
        <v>5554</v>
      </c>
      <c r="BH974" t="s">
        <v>53</v>
      </c>
      <c r="BI974" t="s">
        <v>221</v>
      </c>
      <c r="BJ974" s="5" t="s">
        <v>55</v>
      </c>
      <c r="BK974" t="s">
        <v>37</v>
      </c>
      <c r="BL974" t="s">
        <v>239</v>
      </c>
      <c r="BM974" t="s">
        <v>111</v>
      </c>
      <c r="BN974" t="s">
        <v>107</v>
      </c>
      <c r="BO974" t="s">
        <v>105</v>
      </c>
      <c r="BP974" s="4">
        <v>44188</v>
      </c>
      <c r="BQ974" s="5" t="s">
        <v>55</v>
      </c>
      <c r="BR974">
        <v>1234</v>
      </c>
      <c r="BS974" t="s">
        <v>176</v>
      </c>
      <c r="BT974">
        <v>30215</v>
      </c>
      <c r="BU974" t="s">
        <v>38</v>
      </c>
      <c r="BV974" t="s">
        <v>55</v>
      </c>
      <c r="BW974" s="5" t="s">
        <v>55</v>
      </c>
      <c r="BX974" s="22" t="s">
        <v>55</v>
      </c>
      <c r="BY974" s="5" t="s">
        <v>55</v>
      </c>
      <c r="BZ974" s="5" t="s">
        <v>55</v>
      </c>
      <c r="CA974" t="s">
        <v>37</v>
      </c>
      <c r="CB974" t="s">
        <v>37</v>
      </c>
      <c r="CC974" t="s">
        <v>55</v>
      </c>
    </row>
    <row r="975" spans="1:81" x14ac:dyDescent="0.2">
      <c r="A975" s="7" t="s">
        <v>37</v>
      </c>
      <c r="B975" t="s">
        <v>1238</v>
      </c>
      <c r="C975" t="s">
        <v>136</v>
      </c>
      <c r="D975" t="s">
        <v>166</v>
      </c>
      <c r="E975" t="str">
        <f t="shared" si="88"/>
        <v>Load Scenario 974 (Org#=1| Campus#=1, GiftType#=2, Fund#=1)</v>
      </c>
      <c r="F975" s="24" t="str">
        <f t="shared" si="89"/>
        <v>CampusName=Main Campus|GiftType=Donate| DonatePurchaseGoal=Donate|FundName= General Giving| CategoryName=</v>
      </c>
      <c r="G975" s="24" t="str">
        <f t="shared" si="90"/>
        <v>Load Scenario 974 (Org#=1| Campus#=1, GiftType#=2, Fund#=1) - Using 'Main Campus',  'Donate', using 'AmountCurrency' of '10', with a 'One-Time' transaction using a 'New Bank Account' payment type 'ach' with account 'NormalAccount' number '856667' Submit = 'Yes'</v>
      </c>
      <c r="H975" s="24" t="str">
        <f t="shared" si="91"/>
        <v>Environment= https://sg-dev-web.securegive.com/,  User= testing+974+load@securegive.com</v>
      </c>
      <c r="I975" s="34" t="s">
        <v>244</v>
      </c>
      <c r="J975" t="s">
        <v>272</v>
      </c>
      <c r="K975" s="34" t="s">
        <v>2731</v>
      </c>
      <c r="L975" t="s">
        <v>271</v>
      </c>
      <c r="M975" t="s">
        <v>55</v>
      </c>
      <c r="N975" t="s">
        <v>55</v>
      </c>
      <c r="O975" s="1" t="s">
        <v>92</v>
      </c>
      <c r="P975" t="s">
        <v>13</v>
      </c>
      <c r="Q975">
        <v>1</v>
      </c>
      <c r="R975" s="24">
        <v>1</v>
      </c>
      <c r="S975" s="7" t="s">
        <v>213</v>
      </c>
      <c r="T975" s="7">
        <v>2</v>
      </c>
      <c r="U975" s="7" t="s">
        <v>213</v>
      </c>
      <c r="V975" s="26" t="s">
        <v>55</v>
      </c>
      <c r="W975" s="22" t="s">
        <v>55</v>
      </c>
      <c r="X975" s="32" t="s">
        <v>55</v>
      </c>
      <c r="Y975" s="32" t="s">
        <v>55</v>
      </c>
      <c r="Z975" s="22" t="s">
        <v>55</v>
      </c>
      <c r="AA975" s="22" t="s">
        <v>55</v>
      </c>
      <c r="AB975" s="22" t="s">
        <v>55</v>
      </c>
      <c r="AC975" t="s">
        <v>60</v>
      </c>
      <c r="AD975">
        <v>1</v>
      </c>
      <c r="AF975" t="s">
        <v>24</v>
      </c>
      <c r="AG975">
        <v>10</v>
      </c>
      <c r="AH975" t="s">
        <v>17</v>
      </c>
      <c r="AI975" s="5" t="s">
        <v>55</v>
      </c>
      <c r="AJ975" s="5" t="s">
        <v>55</v>
      </c>
      <c r="AK975" s="32" t="s">
        <v>55</v>
      </c>
      <c r="AL975" s="22" t="s">
        <v>55</v>
      </c>
      <c r="AM975" s="32" t="s">
        <v>55</v>
      </c>
      <c r="AN975" s="32" t="s">
        <v>55</v>
      </c>
      <c r="AO975" s="22" t="str">
        <f t="shared" si="87"/>
        <v>One-Time gift on N/A basis charged on N/A Delayed start date of N/A ending on N/A</v>
      </c>
      <c r="AP975" t="s">
        <v>38</v>
      </c>
      <c r="AQ975" s="5" t="s">
        <v>64</v>
      </c>
      <c r="AR975" s="5" t="s">
        <v>181</v>
      </c>
      <c r="AS975" s="5" t="s">
        <v>64</v>
      </c>
      <c r="AT975" s="5"/>
      <c r="AU975" t="s">
        <v>38</v>
      </c>
      <c r="AV975" t="s">
        <v>38</v>
      </c>
      <c r="AW975" t="s">
        <v>38</v>
      </c>
      <c r="AX975" t="s">
        <v>90</v>
      </c>
      <c r="AY975" s="35" t="s">
        <v>3353</v>
      </c>
      <c r="AZ975" s="36" t="s">
        <v>3607</v>
      </c>
      <c r="BA975" s="36" t="s">
        <v>4667</v>
      </c>
      <c r="BB975" s="36" t="s">
        <v>6614</v>
      </c>
      <c r="BC975" s="37"/>
      <c r="BD975" s="36" t="s">
        <v>6034</v>
      </c>
      <c r="BE975" s="36" t="s">
        <v>5393</v>
      </c>
      <c r="BF975" t="s">
        <v>87</v>
      </c>
      <c r="BG975" s="39">
        <v>8899</v>
      </c>
      <c r="BH975" t="s">
        <v>126</v>
      </c>
      <c r="BI975" t="s">
        <v>221</v>
      </c>
      <c r="BJ975" s="5" t="s">
        <v>55</v>
      </c>
      <c r="BK975" s="5" t="s">
        <v>55</v>
      </c>
      <c r="BL975" t="s">
        <v>236</v>
      </c>
      <c r="BM975" t="s">
        <v>110</v>
      </c>
      <c r="BN975" t="s">
        <v>119</v>
      </c>
      <c r="BO975">
        <v>856667</v>
      </c>
      <c r="BP975" s="5" t="s">
        <v>55</v>
      </c>
      <c r="BQ975" s="5" t="s">
        <v>55</v>
      </c>
      <c r="BR975" s="5" t="s">
        <v>55</v>
      </c>
      <c r="BS975" s="5" t="s">
        <v>55</v>
      </c>
      <c r="BT975" s="5" t="s">
        <v>55</v>
      </c>
      <c r="BU975" s="5" t="s">
        <v>55</v>
      </c>
      <c r="BV975" t="s">
        <v>38</v>
      </c>
      <c r="BW975" t="s">
        <v>51</v>
      </c>
      <c r="BX975" s="6" t="s">
        <v>132</v>
      </c>
      <c r="BY975" t="s">
        <v>52</v>
      </c>
      <c r="BZ975" s="5" t="s">
        <v>131</v>
      </c>
      <c r="CA975" t="s">
        <v>38</v>
      </c>
      <c r="CB975" t="s">
        <v>37</v>
      </c>
      <c r="CC975" t="s">
        <v>215</v>
      </c>
    </row>
    <row r="976" spans="1:81" x14ac:dyDescent="0.2">
      <c r="A976" s="7" t="s">
        <v>37</v>
      </c>
      <c r="B976" t="s">
        <v>1239</v>
      </c>
      <c r="C976" t="s">
        <v>136</v>
      </c>
      <c r="D976" t="s">
        <v>166</v>
      </c>
      <c r="E976" t="str">
        <f t="shared" si="88"/>
        <v>Load Scenario 975 (Org#=1| Campus#=1, GiftType#=2, Fund#=1)</v>
      </c>
      <c r="F976" s="24" t="str">
        <f t="shared" si="89"/>
        <v>CampusName=Main Campus|GiftType=Donate| DonatePurchaseGoal=Donate|FundName= General Giving| CategoryName=</v>
      </c>
      <c r="G976" s="24" t="str">
        <f t="shared" si="90"/>
        <v>Load Scenario 975 (Org#=1| Campus#=1, GiftType#=2, Fund#=1) - Using 'Main Campus',  'Donate', using 'AmountCurrency' of '10', with a 'One-Time' transaction using a 'New Credit Card' payment type 'Visa' with account 'Visa_Personal' number '4111 1111 1111 1111' Submit = 'Yes'</v>
      </c>
      <c r="H976" s="24" t="str">
        <f t="shared" si="91"/>
        <v>Environment= https://sg-dev-web.securegive.com/,  User= testing+975+load@securegive.com</v>
      </c>
      <c r="I976" s="34" t="s">
        <v>244</v>
      </c>
      <c r="J976" t="s">
        <v>272</v>
      </c>
      <c r="K976" s="34" t="s">
        <v>2732</v>
      </c>
      <c r="L976" t="s">
        <v>271</v>
      </c>
      <c r="M976" t="s">
        <v>55</v>
      </c>
      <c r="N976" t="s">
        <v>55</v>
      </c>
      <c r="O976" s="1" t="s">
        <v>92</v>
      </c>
      <c r="P976" t="s">
        <v>13</v>
      </c>
      <c r="Q976">
        <v>1</v>
      </c>
      <c r="R976" s="24">
        <v>1</v>
      </c>
      <c r="S976" s="7" t="s">
        <v>213</v>
      </c>
      <c r="T976" s="7">
        <v>2</v>
      </c>
      <c r="U976" s="7" t="s">
        <v>213</v>
      </c>
      <c r="V976" s="26" t="s">
        <v>55</v>
      </c>
      <c r="W976" s="22" t="s">
        <v>55</v>
      </c>
      <c r="X976" s="32" t="s">
        <v>55</v>
      </c>
      <c r="Y976" s="32" t="s">
        <v>55</v>
      </c>
      <c r="Z976" s="22" t="s">
        <v>55</v>
      </c>
      <c r="AA976" s="22" t="s">
        <v>55</v>
      </c>
      <c r="AB976" s="22" t="s">
        <v>55</v>
      </c>
      <c r="AC976" t="s">
        <v>60</v>
      </c>
      <c r="AD976">
        <v>1</v>
      </c>
      <c r="AF976" t="s">
        <v>24</v>
      </c>
      <c r="AG976">
        <v>10</v>
      </c>
      <c r="AH976" t="s">
        <v>17</v>
      </c>
      <c r="AI976" s="5" t="s">
        <v>55</v>
      </c>
      <c r="AJ976" s="5" t="s">
        <v>55</v>
      </c>
      <c r="AK976" s="32" t="s">
        <v>55</v>
      </c>
      <c r="AL976" s="22" t="s">
        <v>55</v>
      </c>
      <c r="AM976" s="32" t="s">
        <v>55</v>
      </c>
      <c r="AN976" s="32" t="s">
        <v>55</v>
      </c>
      <c r="AO976" s="22" t="str">
        <f t="shared" si="87"/>
        <v>One-Time gift on N/A basis charged on N/A Delayed start date of N/A ending on N/A</v>
      </c>
      <c r="AP976" t="s">
        <v>38</v>
      </c>
      <c r="AQ976" s="5" t="s">
        <v>64</v>
      </c>
      <c r="AR976" s="5" t="s">
        <v>181</v>
      </c>
      <c r="AS976" s="5" t="s">
        <v>64</v>
      </c>
      <c r="AT976" s="5"/>
      <c r="AU976" t="s">
        <v>38</v>
      </c>
      <c r="AV976" t="s">
        <v>38</v>
      </c>
      <c r="AW976" t="s">
        <v>38</v>
      </c>
      <c r="AX976" t="s">
        <v>90</v>
      </c>
      <c r="AY976" s="35" t="s">
        <v>3334</v>
      </c>
      <c r="AZ976" s="36" t="s">
        <v>3391</v>
      </c>
      <c r="BA976" s="36" t="s">
        <v>4668</v>
      </c>
      <c r="BB976" s="36" t="s">
        <v>6615</v>
      </c>
      <c r="BC976" s="37"/>
      <c r="BD976" s="36" t="s">
        <v>5885</v>
      </c>
      <c r="BE976" s="36" t="s">
        <v>5195</v>
      </c>
      <c r="BF976" t="s">
        <v>87</v>
      </c>
      <c r="BG976" s="39">
        <v>51645</v>
      </c>
      <c r="BH976" t="s">
        <v>53</v>
      </c>
      <c r="BI976" t="s">
        <v>221</v>
      </c>
      <c r="BJ976" s="5" t="s">
        <v>55</v>
      </c>
      <c r="BK976" t="s">
        <v>37</v>
      </c>
      <c r="BL976" t="s">
        <v>237</v>
      </c>
      <c r="BM976" t="s">
        <v>111</v>
      </c>
      <c r="BN976" t="s">
        <v>121</v>
      </c>
      <c r="BO976" t="s">
        <v>98</v>
      </c>
      <c r="BP976" s="4">
        <v>44188</v>
      </c>
      <c r="BQ976">
        <v>123</v>
      </c>
      <c r="BR976" s="5" t="s">
        <v>55</v>
      </c>
      <c r="BS976" t="s">
        <v>50</v>
      </c>
      <c r="BT976">
        <v>30215</v>
      </c>
      <c r="BU976" t="s">
        <v>38</v>
      </c>
      <c r="BV976" t="s">
        <v>38</v>
      </c>
      <c r="BW976" s="5" t="s">
        <v>55</v>
      </c>
      <c r="BX976" s="22" t="s">
        <v>55</v>
      </c>
      <c r="BY976" s="5" t="s">
        <v>55</v>
      </c>
      <c r="BZ976" s="5" t="s">
        <v>55</v>
      </c>
      <c r="CA976" t="s">
        <v>37</v>
      </c>
      <c r="CB976" t="s">
        <v>37</v>
      </c>
      <c r="CC976" t="s">
        <v>55</v>
      </c>
    </row>
    <row r="977" spans="1:81" ht="17" customHeight="1" x14ac:dyDescent="0.2">
      <c r="A977" s="7" t="s">
        <v>37</v>
      </c>
      <c r="B977" t="s">
        <v>1240</v>
      </c>
      <c r="C977" t="s">
        <v>136</v>
      </c>
      <c r="D977" t="s">
        <v>166</v>
      </c>
      <c r="E977" t="str">
        <f t="shared" si="88"/>
        <v>Load Scenario 976 (Org#=1| Campus#=1, GiftType#=2, Fund#=1)</v>
      </c>
      <c r="F977" s="24" t="str">
        <f t="shared" si="89"/>
        <v>CampusName=Main Campus|GiftType=Donate| DonatePurchaseGoal=Donate|FundName= General Giving| CategoryName=</v>
      </c>
      <c r="G977" s="24" t="str">
        <f t="shared" si="90"/>
        <v>Load Scenario 976 (Org#=1| Campus#=1, GiftType#=2, Fund#=1) - Using 'Main Campus',  'Donate', using 'AmountCurrency' of '10', with a 'One-Time' transaction using a 'New Credit Card' payment type 'Visa' with account 'Visa_Corporate_Purchase' number '4055 0111 1111 1111' Submit = 'Yes'</v>
      </c>
      <c r="H977" s="24" t="str">
        <f t="shared" si="91"/>
        <v>Environment= https://sg-dev-web.securegive.com/,  User= testing+976+load@securegive.com</v>
      </c>
      <c r="I977" s="34" t="s">
        <v>244</v>
      </c>
      <c r="J977" t="s">
        <v>272</v>
      </c>
      <c r="K977" s="34" t="s">
        <v>2733</v>
      </c>
      <c r="L977" t="s">
        <v>271</v>
      </c>
      <c r="M977" t="s">
        <v>55</v>
      </c>
      <c r="N977" t="s">
        <v>55</v>
      </c>
      <c r="O977" s="1" t="s">
        <v>92</v>
      </c>
      <c r="P977" t="s">
        <v>13</v>
      </c>
      <c r="Q977">
        <v>1</v>
      </c>
      <c r="R977" s="24">
        <v>1</v>
      </c>
      <c r="S977" s="7" t="s">
        <v>213</v>
      </c>
      <c r="T977" s="7">
        <v>2</v>
      </c>
      <c r="U977" s="7" t="s">
        <v>213</v>
      </c>
      <c r="V977" s="26" t="s">
        <v>55</v>
      </c>
      <c r="W977" s="22" t="s">
        <v>55</v>
      </c>
      <c r="X977" s="32" t="s">
        <v>55</v>
      </c>
      <c r="Y977" s="32" t="s">
        <v>55</v>
      </c>
      <c r="Z977" s="22" t="s">
        <v>55</v>
      </c>
      <c r="AA977" s="22" t="s">
        <v>55</v>
      </c>
      <c r="AB977" s="22" t="s">
        <v>55</v>
      </c>
      <c r="AC977" t="s">
        <v>60</v>
      </c>
      <c r="AD977">
        <v>1</v>
      </c>
      <c r="AF977" t="s">
        <v>24</v>
      </c>
      <c r="AG977">
        <v>10</v>
      </c>
      <c r="AH977" t="s">
        <v>17</v>
      </c>
      <c r="AI977" s="5" t="s">
        <v>55</v>
      </c>
      <c r="AJ977" s="5" t="s">
        <v>55</v>
      </c>
      <c r="AK977" s="32" t="s">
        <v>55</v>
      </c>
      <c r="AL977" s="22" t="s">
        <v>55</v>
      </c>
      <c r="AM977" s="32" t="s">
        <v>55</v>
      </c>
      <c r="AN977" s="32" t="s">
        <v>55</v>
      </c>
      <c r="AO977" s="22" t="str">
        <f t="shared" si="87"/>
        <v>One-Time gift on N/A basis charged on N/A Delayed start date of N/A ending on N/A</v>
      </c>
      <c r="AP977" t="s">
        <v>38</v>
      </c>
      <c r="AQ977" s="5" t="s">
        <v>64</v>
      </c>
      <c r="AR977" s="5" t="s">
        <v>181</v>
      </c>
      <c r="AS977" s="5" t="s">
        <v>64</v>
      </c>
      <c r="AT977" s="5"/>
      <c r="AU977" t="s">
        <v>38</v>
      </c>
      <c r="AV977" t="s">
        <v>38</v>
      </c>
      <c r="AW977" t="s">
        <v>38</v>
      </c>
      <c r="AX977" t="s">
        <v>90</v>
      </c>
      <c r="AY977" s="35" t="s">
        <v>3614</v>
      </c>
      <c r="AZ977" s="36" t="s">
        <v>3283</v>
      </c>
      <c r="BA977" s="36" t="s">
        <v>4669</v>
      </c>
      <c r="BB977" s="36" t="s">
        <v>6616</v>
      </c>
      <c r="BC977" s="37"/>
      <c r="BD977" s="36" t="s">
        <v>5432</v>
      </c>
      <c r="BE977" s="36" t="s">
        <v>5420</v>
      </c>
      <c r="BF977" t="s">
        <v>87</v>
      </c>
      <c r="BG977" s="39">
        <v>40933</v>
      </c>
      <c r="BH977" t="s">
        <v>53</v>
      </c>
      <c r="BI977" t="s">
        <v>221</v>
      </c>
      <c r="BJ977" s="5" t="s">
        <v>55</v>
      </c>
      <c r="BK977" t="s">
        <v>37</v>
      </c>
      <c r="BL977" t="s">
        <v>237</v>
      </c>
      <c r="BM977" t="s">
        <v>111</v>
      </c>
      <c r="BN977" t="s">
        <v>106</v>
      </c>
      <c r="BO977" t="s">
        <v>100</v>
      </c>
      <c r="BP977" s="4">
        <v>44188</v>
      </c>
      <c r="BQ977">
        <v>123</v>
      </c>
      <c r="BR977" s="5" t="s">
        <v>55</v>
      </c>
      <c r="BS977" t="s">
        <v>172</v>
      </c>
      <c r="BT977">
        <v>30215</v>
      </c>
      <c r="BU977" t="s">
        <v>38</v>
      </c>
      <c r="BV977" t="s">
        <v>38</v>
      </c>
      <c r="BW977" s="5" t="s">
        <v>55</v>
      </c>
      <c r="BX977" s="22" t="s">
        <v>55</v>
      </c>
      <c r="BY977" s="5" t="s">
        <v>55</v>
      </c>
      <c r="BZ977" s="5" t="s">
        <v>55</v>
      </c>
      <c r="CA977" t="s">
        <v>37</v>
      </c>
      <c r="CB977" t="s">
        <v>37</v>
      </c>
      <c r="CC977" t="s">
        <v>55</v>
      </c>
    </row>
    <row r="978" spans="1:81" x14ac:dyDescent="0.2">
      <c r="A978" s="7" t="s">
        <v>37</v>
      </c>
      <c r="B978" t="s">
        <v>1241</v>
      </c>
      <c r="C978" t="s">
        <v>136</v>
      </c>
      <c r="D978" t="s">
        <v>166</v>
      </c>
      <c r="E978" t="str">
        <f t="shared" si="88"/>
        <v>Load Scenario 977 (Org#=1| Campus#=1, GiftType#=2, Fund#=1)</v>
      </c>
      <c r="F978" s="24" t="str">
        <f t="shared" si="89"/>
        <v>CampusName=Main Campus|GiftType=Donate| DonatePurchaseGoal=Donate|FundName= General Giving| CategoryName=</v>
      </c>
      <c r="G978" s="24" t="str">
        <f t="shared" si="90"/>
        <v>Load Scenario 977 (Org#=1| Campus#=1, GiftType#=2, Fund#=1) - Using 'Main Campus',  'Donate', using 'AmountCurrency' of '14', with a 'One-Time' transaction using a 'New Credit Card' payment type 'Visa' with account 'Mastercard_Personal' number '5454 5454 5454 5454' Submit = 'Yes'</v>
      </c>
      <c r="H978" s="24" t="str">
        <f t="shared" si="91"/>
        <v>Environment= https://sg-dev-web.securegive.com/,  User= testing+977+load@securegive.com</v>
      </c>
      <c r="I978" s="34" t="s">
        <v>244</v>
      </c>
      <c r="J978" t="s">
        <v>272</v>
      </c>
      <c r="K978" s="34" t="s">
        <v>2734</v>
      </c>
      <c r="L978" t="s">
        <v>271</v>
      </c>
      <c r="M978" t="s">
        <v>55</v>
      </c>
      <c r="N978" t="s">
        <v>55</v>
      </c>
      <c r="O978" s="1" t="s">
        <v>92</v>
      </c>
      <c r="P978" t="s">
        <v>13</v>
      </c>
      <c r="Q978">
        <v>1</v>
      </c>
      <c r="R978" s="24">
        <v>1</v>
      </c>
      <c r="S978" s="7" t="s">
        <v>213</v>
      </c>
      <c r="T978" s="7">
        <v>2</v>
      </c>
      <c r="U978" s="7" t="s">
        <v>213</v>
      </c>
      <c r="V978" s="26" t="s">
        <v>55</v>
      </c>
      <c r="W978" s="22" t="s">
        <v>55</v>
      </c>
      <c r="X978" s="32" t="s">
        <v>55</v>
      </c>
      <c r="Y978" s="32" t="s">
        <v>55</v>
      </c>
      <c r="Z978" s="22" t="s">
        <v>55</v>
      </c>
      <c r="AA978" s="22" t="s">
        <v>55</v>
      </c>
      <c r="AB978" s="22" t="s">
        <v>55</v>
      </c>
      <c r="AC978" t="s">
        <v>60</v>
      </c>
      <c r="AD978">
        <v>1</v>
      </c>
      <c r="AF978" t="s">
        <v>24</v>
      </c>
      <c r="AG978">
        <v>14</v>
      </c>
      <c r="AH978" t="s">
        <v>17</v>
      </c>
      <c r="AI978" s="5" t="s">
        <v>55</v>
      </c>
      <c r="AJ978" s="5" t="s">
        <v>55</v>
      </c>
      <c r="AK978" s="32" t="s">
        <v>55</v>
      </c>
      <c r="AL978" s="22" t="s">
        <v>55</v>
      </c>
      <c r="AM978" s="32" t="s">
        <v>55</v>
      </c>
      <c r="AN978" s="32" t="s">
        <v>55</v>
      </c>
      <c r="AO978" s="22" t="str">
        <f t="shared" si="87"/>
        <v>One-Time gift on N/A basis charged on N/A Delayed start date of N/A ending on N/A</v>
      </c>
      <c r="AP978" t="s">
        <v>38</v>
      </c>
      <c r="AQ978" s="5" t="s">
        <v>64</v>
      </c>
      <c r="AR978" s="5" t="s">
        <v>181</v>
      </c>
      <c r="AS978" s="5" t="s">
        <v>64</v>
      </c>
      <c r="AT978" s="5"/>
      <c r="AU978" t="s">
        <v>38</v>
      </c>
      <c r="AV978" t="s">
        <v>38</v>
      </c>
      <c r="AW978" t="s">
        <v>38</v>
      </c>
      <c r="AX978" t="s">
        <v>90</v>
      </c>
      <c r="AY978" s="35" t="s">
        <v>3388</v>
      </c>
      <c r="AZ978" s="36" t="s">
        <v>3668</v>
      </c>
      <c r="BA978" s="36" t="s">
        <v>4670</v>
      </c>
      <c r="BB978" s="36" t="s">
        <v>6617</v>
      </c>
      <c r="BC978" s="37"/>
      <c r="BD978" s="36" t="s">
        <v>5480</v>
      </c>
      <c r="BE978" s="36" t="s">
        <v>5245</v>
      </c>
      <c r="BF978" t="s">
        <v>87</v>
      </c>
      <c r="BG978" s="39">
        <v>16145</v>
      </c>
      <c r="BH978" t="s">
        <v>53</v>
      </c>
      <c r="BI978" t="s">
        <v>221</v>
      </c>
      <c r="BJ978" s="5" t="s">
        <v>55</v>
      </c>
      <c r="BK978" t="s">
        <v>37</v>
      </c>
      <c r="BL978" t="s">
        <v>237</v>
      </c>
      <c r="BM978" t="s">
        <v>111</v>
      </c>
      <c r="BN978" t="s">
        <v>122</v>
      </c>
      <c r="BO978" t="s">
        <v>101</v>
      </c>
      <c r="BP978" s="4">
        <v>44188</v>
      </c>
      <c r="BQ978">
        <v>123</v>
      </c>
      <c r="BR978" s="5" t="s">
        <v>55</v>
      </c>
      <c r="BS978" t="s">
        <v>173</v>
      </c>
      <c r="BT978">
        <v>30215</v>
      </c>
      <c r="BU978" t="s">
        <v>38</v>
      </c>
      <c r="BV978" t="s">
        <v>38</v>
      </c>
      <c r="BW978" s="5" t="s">
        <v>55</v>
      </c>
      <c r="BX978" s="22" t="s">
        <v>55</v>
      </c>
      <c r="BY978" s="5" t="s">
        <v>55</v>
      </c>
      <c r="BZ978" s="5" t="s">
        <v>55</v>
      </c>
      <c r="CA978" t="s">
        <v>38</v>
      </c>
      <c r="CB978" t="s">
        <v>37</v>
      </c>
      <c r="CC978" t="s">
        <v>55</v>
      </c>
    </row>
    <row r="979" spans="1:81" x14ac:dyDescent="0.2">
      <c r="A979" s="7" t="s">
        <v>37</v>
      </c>
      <c r="B979" t="s">
        <v>1242</v>
      </c>
      <c r="C979" t="s">
        <v>136</v>
      </c>
      <c r="D979" t="s">
        <v>166</v>
      </c>
      <c r="E979" t="str">
        <f t="shared" si="88"/>
        <v>Load Scenario 978 (Org#=1| Campus#=1, GiftType#=2, Fund#=1)</v>
      </c>
      <c r="F979" s="24" t="str">
        <f t="shared" si="89"/>
        <v>CampusName=Main Campus|GiftType=Donate| DonatePurchaseGoal=Donate|FundName= General Giving| CategoryName=</v>
      </c>
      <c r="G979" s="24" t="str">
        <f t="shared" si="90"/>
        <v>Load Scenario 978 (Org#=1| Campus#=1, GiftType#=2, Fund#=1) - Using 'Main Campus',  'Donate', using 'AmountCurrency' of '15', with a 'One-Time' transaction using a 'New Credit Card' payment type 'Mastercard' with account 'Mastercard_Corporate' number '5405 2222 2222 2226' Submit = 'Yes'</v>
      </c>
      <c r="H979" s="24" t="str">
        <f t="shared" si="91"/>
        <v>Environment= https://sg-dev-web.securegive.com/,  User= testing+978+load@securegive.com</v>
      </c>
      <c r="I979" s="34" t="s">
        <v>244</v>
      </c>
      <c r="J979" t="s">
        <v>272</v>
      </c>
      <c r="K979" s="34" t="s">
        <v>2735</v>
      </c>
      <c r="L979" t="s">
        <v>271</v>
      </c>
      <c r="M979" t="s">
        <v>55</v>
      </c>
      <c r="N979" t="s">
        <v>55</v>
      </c>
      <c r="O979" s="1" t="s">
        <v>92</v>
      </c>
      <c r="P979" t="s">
        <v>13</v>
      </c>
      <c r="Q979">
        <v>1</v>
      </c>
      <c r="R979" s="24">
        <v>1</v>
      </c>
      <c r="S979" s="7" t="s">
        <v>213</v>
      </c>
      <c r="T979" s="7">
        <v>2</v>
      </c>
      <c r="U979" s="7" t="s">
        <v>213</v>
      </c>
      <c r="V979" s="26" t="s">
        <v>55</v>
      </c>
      <c r="W979" s="22" t="s">
        <v>55</v>
      </c>
      <c r="X979" s="32" t="s">
        <v>55</v>
      </c>
      <c r="Y979" s="32" t="s">
        <v>55</v>
      </c>
      <c r="Z979" s="22" t="s">
        <v>55</v>
      </c>
      <c r="AA979" s="22" t="s">
        <v>55</v>
      </c>
      <c r="AB979" s="22" t="s">
        <v>55</v>
      </c>
      <c r="AC979" t="s">
        <v>60</v>
      </c>
      <c r="AD979">
        <v>1</v>
      </c>
      <c r="AF979" t="s">
        <v>24</v>
      </c>
      <c r="AG979">
        <v>15</v>
      </c>
      <c r="AH979" t="s">
        <v>17</v>
      </c>
      <c r="AI979" s="5" t="s">
        <v>55</v>
      </c>
      <c r="AJ979" s="5" t="s">
        <v>55</v>
      </c>
      <c r="AK979" s="32" t="s">
        <v>55</v>
      </c>
      <c r="AL979" s="22" t="s">
        <v>55</v>
      </c>
      <c r="AM979" s="32" t="s">
        <v>55</v>
      </c>
      <c r="AN979" s="32" t="s">
        <v>55</v>
      </c>
      <c r="AO979" s="22" t="str">
        <f t="shared" si="87"/>
        <v>One-Time gift on N/A basis charged on N/A Delayed start date of N/A ending on N/A</v>
      </c>
      <c r="AP979" t="s">
        <v>38</v>
      </c>
      <c r="AQ979" s="5" t="s">
        <v>64</v>
      </c>
      <c r="AR979" s="5" t="s">
        <v>181</v>
      </c>
      <c r="AS979" s="5" t="s">
        <v>64</v>
      </c>
      <c r="AT979" s="5"/>
      <c r="AU979" t="s">
        <v>38</v>
      </c>
      <c r="AV979" t="s">
        <v>38</v>
      </c>
      <c r="AW979" t="s">
        <v>38</v>
      </c>
      <c r="AX979" t="s">
        <v>90</v>
      </c>
      <c r="AY979" s="35" t="s">
        <v>3680</v>
      </c>
      <c r="AZ979" s="36" t="s">
        <v>3417</v>
      </c>
      <c r="BA979" s="36" t="s">
        <v>4671</v>
      </c>
      <c r="BB979" s="36" t="s">
        <v>6618</v>
      </c>
      <c r="BC979" s="37"/>
      <c r="BD979" s="36" t="s">
        <v>5824</v>
      </c>
      <c r="BE979" s="36" t="s">
        <v>5306</v>
      </c>
      <c r="BF979" t="s">
        <v>87</v>
      </c>
      <c r="BG979" s="39">
        <v>91369</v>
      </c>
      <c r="BH979" t="s">
        <v>53</v>
      </c>
      <c r="BI979" t="s">
        <v>221</v>
      </c>
      <c r="BJ979" s="5" t="s">
        <v>55</v>
      </c>
      <c r="BK979" t="s">
        <v>37</v>
      </c>
      <c r="BL979" t="s">
        <v>238</v>
      </c>
      <c r="BM979" t="s">
        <v>111</v>
      </c>
      <c r="BN979" t="s">
        <v>123</v>
      </c>
      <c r="BO979" t="s">
        <v>103</v>
      </c>
      <c r="BP979" s="4">
        <v>44188</v>
      </c>
      <c r="BQ979">
        <v>123</v>
      </c>
      <c r="BR979" s="5" t="s">
        <v>55</v>
      </c>
      <c r="BS979" t="s">
        <v>174</v>
      </c>
      <c r="BT979">
        <v>30215</v>
      </c>
      <c r="BU979" t="s">
        <v>38</v>
      </c>
      <c r="BV979" t="s">
        <v>38</v>
      </c>
      <c r="BW979" s="5" t="s">
        <v>55</v>
      </c>
      <c r="BX979" s="22" t="s">
        <v>55</v>
      </c>
      <c r="BY979" s="5" t="s">
        <v>55</v>
      </c>
      <c r="BZ979" s="5" t="s">
        <v>55</v>
      </c>
      <c r="CA979" t="s">
        <v>38</v>
      </c>
      <c r="CB979" t="s">
        <v>37</v>
      </c>
      <c r="CC979" t="s">
        <v>55</v>
      </c>
    </row>
    <row r="980" spans="1:81" x14ac:dyDescent="0.2">
      <c r="A980" s="7" t="s">
        <v>37</v>
      </c>
      <c r="B980" t="s">
        <v>1243</v>
      </c>
      <c r="C980" t="s">
        <v>136</v>
      </c>
      <c r="D980" t="s">
        <v>166</v>
      </c>
      <c r="E980" t="str">
        <f t="shared" si="88"/>
        <v>Load Scenario 979 (Org#=1| Campus#=1, GiftType#=2, Fund#=1)</v>
      </c>
      <c r="F980" s="24" t="str">
        <f t="shared" si="89"/>
        <v>CampusName=Main Campus|GiftType=Donate| DonatePurchaseGoal=Donate|FundName= General Giving| CategoryName=</v>
      </c>
      <c r="G980" s="24" t="str">
        <f t="shared" si="90"/>
        <v>Load Scenario 979 (Org#=1| Campus#=1, GiftType#=2, Fund#=1) - Using 'Main Campus',  'Donate', using 'AmountCurrency' of '16', with a 'One-Time' transaction using a 'New Credit Card' payment type 'Discover' with account 'Discover' number '6011 0009 9550 0000' Submit = 'Yes'</v>
      </c>
      <c r="H980" s="24" t="str">
        <f t="shared" si="91"/>
        <v>Environment= https://sg-dev-web.securegive.com/,  User= testing+979+load@securegive.com</v>
      </c>
      <c r="I980" s="34" t="s">
        <v>244</v>
      </c>
      <c r="J980" t="s">
        <v>272</v>
      </c>
      <c r="K980" s="34" t="s">
        <v>2736</v>
      </c>
      <c r="L980" t="s">
        <v>271</v>
      </c>
      <c r="M980" t="s">
        <v>55</v>
      </c>
      <c r="N980" t="s">
        <v>55</v>
      </c>
      <c r="O980" s="1" t="s">
        <v>92</v>
      </c>
      <c r="P980" t="s">
        <v>13</v>
      </c>
      <c r="Q980">
        <v>1</v>
      </c>
      <c r="R980" s="24">
        <v>1</v>
      </c>
      <c r="S980" s="7" t="s">
        <v>213</v>
      </c>
      <c r="T980" s="7">
        <v>2</v>
      </c>
      <c r="U980" s="7" t="s">
        <v>213</v>
      </c>
      <c r="V980" s="26" t="s">
        <v>55</v>
      </c>
      <c r="W980" s="22" t="s">
        <v>55</v>
      </c>
      <c r="X980" s="32" t="s">
        <v>55</v>
      </c>
      <c r="Y980" s="32" t="s">
        <v>55</v>
      </c>
      <c r="Z980" s="22" t="s">
        <v>55</v>
      </c>
      <c r="AA980" s="22" t="s">
        <v>55</v>
      </c>
      <c r="AB980" s="22" t="s">
        <v>55</v>
      </c>
      <c r="AC980" t="s">
        <v>60</v>
      </c>
      <c r="AD980">
        <v>1</v>
      </c>
      <c r="AF980" t="s">
        <v>24</v>
      </c>
      <c r="AG980">
        <v>16</v>
      </c>
      <c r="AH980" t="s">
        <v>17</v>
      </c>
      <c r="AI980" s="5" t="s">
        <v>55</v>
      </c>
      <c r="AJ980" s="5" t="s">
        <v>55</v>
      </c>
      <c r="AK980" s="32" t="s">
        <v>55</v>
      </c>
      <c r="AL980" s="22" t="s">
        <v>55</v>
      </c>
      <c r="AM980" s="32" t="s">
        <v>55</v>
      </c>
      <c r="AN980" s="32" t="s">
        <v>55</v>
      </c>
      <c r="AO980" s="22" t="str">
        <f t="shared" si="87"/>
        <v>One-Time gift on N/A basis charged on N/A Delayed start date of N/A ending on N/A</v>
      </c>
      <c r="AP980" t="s">
        <v>38</v>
      </c>
      <c r="AQ980" s="5" t="s">
        <v>64</v>
      </c>
      <c r="AR980" s="5" t="s">
        <v>181</v>
      </c>
      <c r="AS980" s="5" t="s">
        <v>64</v>
      </c>
      <c r="AT980" s="5"/>
      <c r="AU980" t="s">
        <v>38</v>
      </c>
      <c r="AV980" t="s">
        <v>38</v>
      </c>
      <c r="AW980" t="s">
        <v>38</v>
      </c>
      <c r="AX980" t="s">
        <v>90</v>
      </c>
      <c r="AY980" s="35" t="s">
        <v>3529</v>
      </c>
      <c r="AZ980" s="36" t="s">
        <v>3598</v>
      </c>
      <c r="BA980" s="36" t="s">
        <v>4672</v>
      </c>
      <c r="BB980" s="36" t="s">
        <v>6619</v>
      </c>
      <c r="BC980" s="37"/>
      <c r="BD980" s="36" t="s">
        <v>6620</v>
      </c>
      <c r="BE980" s="36" t="s">
        <v>5264</v>
      </c>
      <c r="BF980" t="s">
        <v>87</v>
      </c>
      <c r="BG980" s="39">
        <v>1503</v>
      </c>
      <c r="BH980" t="s">
        <v>53</v>
      </c>
      <c r="BI980" t="s">
        <v>221</v>
      </c>
      <c r="BJ980" s="5" t="s">
        <v>55</v>
      </c>
      <c r="BK980" t="s">
        <v>37</v>
      </c>
      <c r="BL980" t="s">
        <v>96</v>
      </c>
      <c r="BM980" t="s">
        <v>111</v>
      </c>
      <c r="BN980" t="s">
        <v>96</v>
      </c>
      <c r="BO980" t="s">
        <v>104</v>
      </c>
      <c r="BP980" s="4">
        <v>44188</v>
      </c>
      <c r="BQ980">
        <v>123</v>
      </c>
      <c r="BR980" s="5" t="s">
        <v>55</v>
      </c>
      <c r="BS980" t="s">
        <v>175</v>
      </c>
      <c r="BT980">
        <v>30215</v>
      </c>
      <c r="BU980" t="s">
        <v>38</v>
      </c>
      <c r="BV980" t="s">
        <v>38</v>
      </c>
      <c r="BW980" s="5" t="s">
        <v>55</v>
      </c>
      <c r="BX980" s="22" t="s">
        <v>55</v>
      </c>
      <c r="BY980" s="5" t="s">
        <v>55</v>
      </c>
      <c r="BZ980" s="5" t="s">
        <v>55</v>
      </c>
      <c r="CA980" t="s">
        <v>37</v>
      </c>
      <c r="CB980" t="s">
        <v>37</v>
      </c>
      <c r="CC980" t="s">
        <v>55</v>
      </c>
    </row>
    <row r="981" spans="1:81" x14ac:dyDescent="0.2">
      <c r="A981" s="7" t="s">
        <v>37</v>
      </c>
      <c r="B981" t="s">
        <v>1244</v>
      </c>
      <c r="C981" t="s">
        <v>136</v>
      </c>
      <c r="D981" t="s">
        <v>166</v>
      </c>
      <c r="E981" t="str">
        <f t="shared" si="88"/>
        <v>Load Scenario 980 (Org#=1| Campus#=1, GiftType#=2, Fund#=1)</v>
      </c>
      <c r="F981" s="24" t="str">
        <f t="shared" si="89"/>
        <v>CampusName=Main Campus|GiftType=Donate| DonatePurchaseGoal=Donate|FundName= General Giving| CategoryName=</v>
      </c>
      <c r="G981" s="24" t="str">
        <f t="shared" si="90"/>
        <v>Load Scenario 980 (Org#=1| Campus#=1, GiftType#=2, Fund#=1) - Using 'Main Campus',  'Donate', using 'AmountCurrency' of '10', with a 'One-Time' transaction using a 'New Credit Card' payment type 'Amex' with account 'American_Express' number '3714 496353 98431' Submit = 'Yes'</v>
      </c>
      <c r="H981" s="24" t="str">
        <f t="shared" si="91"/>
        <v>Environment= https://sg-dev-web.securegive.com/,  User= testing+980+load@securegive.com</v>
      </c>
      <c r="I981" s="34" t="s">
        <v>244</v>
      </c>
      <c r="J981" t="s">
        <v>272</v>
      </c>
      <c r="K981" s="34" t="s">
        <v>2737</v>
      </c>
      <c r="L981" t="s">
        <v>271</v>
      </c>
      <c r="M981" t="s">
        <v>55</v>
      </c>
      <c r="N981" t="s">
        <v>55</v>
      </c>
      <c r="O981" s="1" t="s">
        <v>92</v>
      </c>
      <c r="P981" t="s">
        <v>13</v>
      </c>
      <c r="Q981">
        <v>1</v>
      </c>
      <c r="R981" s="24">
        <v>1</v>
      </c>
      <c r="S981" s="7" t="s">
        <v>213</v>
      </c>
      <c r="T981" s="7">
        <v>2</v>
      </c>
      <c r="U981" s="7" t="s">
        <v>213</v>
      </c>
      <c r="V981" s="26" t="s">
        <v>55</v>
      </c>
      <c r="W981" s="22" t="s">
        <v>55</v>
      </c>
      <c r="X981" s="32" t="s">
        <v>55</v>
      </c>
      <c r="Y981" s="32" t="s">
        <v>55</v>
      </c>
      <c r="Z981" s="22" t="s">
        <v>55</v>
      </c>
      <c r="AA981" s="22" t="s">
        <v>55</v>
      </c>
      <c r="AB981" s="22" t="s">
        <v>55</v>
      </c>
      <c r="AC981" t="s">
        <v>60</v>
      </c>
      <c r="AD981">
        <v>1</v>
      </c>
      <c r="AF981" t="s">
        <v>24</v>
      </c>
      <c r="AG981">
        <v>10</v>
      </c>
      <c r="AH981" t="s">
        <v>17</v>
      </c>
      <c r="AI981" s="5" t="s">
        <v>55</v>
      </c>
      <c r="AJ981" s="5" t="s">
        <v>55</v>
      </c>
      <c r="AK981" s="32" t="s">
        <v>55</v>
      </c>
      <c r="AL981" s="22" t="s">
        <v>55</v>
      </c>
      <c r="AM981" s="32" t="s">
        <v>55</v>
      </c>
      <c r="AN981" s="32" t="s">
        <v>55</v>
      </c>
      <c r="AO981" s="22" t="str">
        <f t="shared" si="87"/>
        <v>One-Time gift on N/A basis charged on N/A Delayed start date of N/A ending on N/A</v>
      </c>
      <c r="AP981" t="s">
        <v>38</v>
      </c>
      <c r="AQ981" s="5" t="s">
        <v>64</v>
      </c>
      <c r="AR981" s="5" t="s">
        <v>181</v>
      </c>
      <c r="AS981" s="5" t="s">
        <v>64</v>
      </c>
      <c r="AT981" s="5"/>
      <c r="AU981" t="s">
        <v>38</v>
      </c>
      <c r="AV981" t="s">
        <v>38</v>
      </c>
      <c r="AW981" t="s">
        <v>38</v>
      </c>
      <c r="AX981" t="s">
        <v>90</v>
      </c>
      <c r="AY981" s="35" t="s">
        <v>3520</v>
      </c>
      <c r="AZ981" s="36" t="s">
        <v>3606</v>
      </c>
      <c r="BA981" s="36" t="s">
        <v>4673</v>
      </c>
      <c r="BB981" s="36" t="s">
        <v>6621</v>
      </c>
      <c r="BC981" s="37"/>
      <c r="BD981" s="36" t="s">
        <v>6622</v>
      </c>
      <c r="BE981" s="36" t="s">
        <v>5217</v>
      </c>
      <c r="BF981" t="s">
        <v>87</v>
      </c>
      <c r="BG981" s="39">
        <v>75964</v>
      </c>
      <c r="BH981" t="s">
        <v>53</v>
      </c>
      <c r="BI981" t="s">
        <v>221</v>
      </c>
      <c r="BJ981" s="5" t="s">
        <v>55</v>
      </c>
      <c r="BK981" t="s">
        <v>37</v>
      </c>
      <c r="BL981" t="s">
        <v>239</v>
      </c>
      <c r="BM981" t="s">
        <v>111</v>
      </c>
      <c r="BN981" t="s">
        <v>107</v>
      </c>
      <c r="BO981" t="s">
        <v>105</v>
      </c>
      <c r="BP981" s="4">
        <v>44188</v>
      </c>
      <c r="BQ981" s="5" t="s">
        <v>55</v>
      </c>
      <c r="BR981">
        <v>1234</v>
      </c>
      <c r="BS981" t="s">
        <v>176</v>
      </c>
      <c r="BT981">
        <v>30215</v>
      </c>
      <c r="BU981" t="s">
        <v>38</v>
      </c>
      <c r="BV981" t="s">
        <v>55</v>
      </c>
      <c r="BW981" s="5" t="s">
        <v>55</v>
      </c>
      <c r="BX981" s="22" t="s">
        <v>55</v>
      </c>
      <c r="BY981" s="5" t="s">
        <v>55</v>
      </c>
      <c r="BZ981" s="5" t="s">
        <v>55</v>
      </c>
      <c r="CA981" t="s">
        <v>37</v>
      </c>
      <c r="CB981" t="s">
        <v>37</v>
      </c>
      <c r="CC981" t="s">
        <v>55</v>
      </c>
    </row>
    <row r="982" spans="1:81" x14ac:dyDescent="0.2">
      <c r="A982" s="7" t="s">
        <v>37</v>
      </c>
      <c r="B982" t="s">
        <v>1245</v>
      </c>
      <c r="C982" t="s">
        <v>136</v>
      </c>
      <c r="D982" t="s">
        <v>166</v>
      </c>
      <c r="E982" t="str">
        <f t="shared" si="88"/>
        <v>Load Scenario 981 (Org#=1| Campus#=1, GiftType#=2, Fund#=1)</v>
      </c>
      <c r="F982" s="24" t="str">
        <f t="shared" si="89"/>
        <v>CampusName=Main Campus|GiftType=Donate| DonatePurchaseGoal=Donate|FundName= General Giving| CategoryName=</v>
      </c>
      <c r="G982" s="24" t="str">
        <f t="shared" si="90"/>
        <v>Load Scenario 981 (Org#=1| Campus#=1, GiftType#=2, Fund#=1) - Using 'Main Campus',  'Donate', using 'AmountCurrency' of '10', with a 'One-Time' transaction using a 'New Bank Account' payment type 'ach' with account 'NormalAccount' number '856667' Submit = 'Yes'</v>
      </c>
      <c r="H982" s="24" t="str">
        <f t="shared" si="91"/>
        <v>Environment= https://sg-dev-web.securegive.com/,  User= testing+981+load@securegive.com</v>
      </c>
      <c r="I982" s="34" t="s">
        <v>244</v>
      </c>
      <c r="J982" t="s">
        <v>272</v>
      </c>
      <c r="K982" s="34" t="s">
        <v>2738</v>
      </c>
      <c r="L982" t="s">
        <v>271</v>
      </c>
      <c r="M982" t="s">
        <v>55</v>
      </c>
      <c r="N982" t="s">
        <v>55</v>
      </c>
      <c r="O982" s="1" t="s">
        <v>92</v>
      </c>
      <c r="P982" t="s">
        <v>13</v>
      </c>
      <c r="Q982">
        <v>1</v>
      </c>
      <c r="R982" s="24">
        <v>1</v>
      </c>
      <c r="S982" s="7" t="s">
        <v>213</v>
      </c>
      <c r="T982" s="7">
        <v>2</v>
      </c>
      <c r="U982" s="7" t="s">
        <v>213</v>
      </c>
      <c r="V982" s="26" t="s">
        <v>55</v>
      </c>
      <c r="W982" s="22" t="s">
        <v>55</v>
      </c>
      <c r="X982" s="32" t="s">
        <v>55</v>
      </c>
      <c r="Y982" s="32" t="s">
        <v>55</v>
      </c>
      <c r="Z982" s="22" t="s">
        <v>55</v>
      </c>
      <c r="AA982" s="22" t="s">
        <v>55</v>
      </c>
      <c r="AB982" s="22" t="s">
        <v>55</v>
      </c>
      <c r="AC982" t="s">
        <v>60</v>
      </c>
      <c r="AD982">
        <v>1</v>
      </c>
      <c r="AF982" t="s">
        <v>24</v>
      </c>
      <c r="AG982">
        <v>10</v>
      </c>
      <c r="AH982" t="s">
        <v>17</v>
      </c>
      <c r="AI982" s="5" t="s">
        <v>55</v>
      </c>
      <c r="AJ982" s="5" t="s">
        <v>55</v>
      </c>
      <c r="AK982" s="32" t="s">
        <v>55</v>
      </c>
      <c r="AL982" s="22" t="s">
        <v>55</v>
      </c>
      <c r="AM982" s="32" t="s">
        <v>55</v>
      </c>
      <c r="AN982" s="32" t="s">
        <v>55</v>
      </c>
      <c r="AO982" s="22" t="str">
        <f t="shared" si="87"/>
        <v>One-Time gift on N/A basis charged on N/A Delayed start date of N/A ending on N/A</v>
      </c>
      <c r="AP982" t="s">
        <v>38</v>
      </c>
      <c r="AQ982" s="5" t="s">
        <v>64</v>
      </c>
      <c r="AR982" s="5" t="s">
        <v>181</v>
      </c>
      <c r="AS982" s="5" t="s">
        <v>64</v>
      </c>
      <c r="AT982" s="5"/>
      <c r="AU982" t="s">
        <v>38</v>
      </c>
      <c r="AV982" t="s">
        <v>38</v>
      </c>
      <c r="AW982" t="s">
        <v>38</v>
      </c>
      <c r="AX982" t="s">
        <v>90</v>
      </c>
      <c r="AY982" s="35" t="s">
        <v>3381</v>
      </c>
      <c r="AZ982" s="36" t="s">
        <v>3484</v>
      </c>
      <c r="BA982" s="36" t="s">
        <v>4674</v>
      </c>
      <c r="BB982" s="36" t="s">
        <v>6623</v>
      </c>
      <c r="BC982" s="37"/>
      <c r="BD982" s="36" t="s">
        <v>5609</v>
      </c>
      <c r="BE982" s="36" t="s">
        <v>5300</v>
      </c>
      <c r="BF982" t="s">
        <v>87</v>
      </c>
      <c r="BG982" s="39">
        <v>8045</v>
      </c>
      <c r="BH982" t="s">
        <v>126</v>
      </c>
      <c r="BI982" t="s">
        <v>221</v>
      </c>
      <c r="BJ982" s="5" t="s">
        <v>55</v>
      </c>
      <c r="BK982" s="5" t="s">
        <v>55</v>
      </c>
      <c r="BL982" t="s">
        <v>236</v>
      </c>
      <c r="BM982" t="s">
        <v>110</v>
      </c>
      <c r="BN982" t="s">
        <v>119</v>
      </c>
      <c r="BO982">
        <v>856667</v>
      </c>
      <c r="BP982" s="5" t="s">
        <v>55</v>
      </c>
      <c r="BQ982" s="5" t="s">
        <v>55</v>
      </c>
      <c r="BR982" s="5" t="s">
        <v>55</v>
      </c>
      <c r="BS982" s="5" t="s">
        <v>55</v>
      </c>
      <c r="BT982" s="5" t="s">
        <v>55</v>
      </c>
      <c r="BU982" s="5" t="s">
        <v>55</v>
      </c>
      <c r="BV982" t="s">
        <v>38</v>
      </c>
      <c r="BW982" t="s">
        <v>51</v>
      </c>
      <c r="BX982" s="6" t="s">
        <v>132</v>
      </c>
      <c r="BY982" t="s">
        <v>52</v>
      </c>
      <c r="BZ982" s="5" t="s">
        <v>131</v>
      </c>
      <c r="CA982" t="s">
        <v>38</v>
      </c>
      <c r="CB982" t="s">
        <v>37</v>
      </c>
      <c r="CC982" t="s">
        <v>215</v>
      </c>
    </row>
    <row r="983" spans="1:81" x14ac:dyDescent="0.2">
      <c r="A983" s="7" t="s">
        <v>37</v>
      </c>
      <c r="B983" t="s">
        <v>1246</v>
      </c>
      <c r="C983" t="s">
        <v>136</v>
      </c>
      <c r="D983" t="s">
        <v>166</v>
      </c>
      <c r="E983" t="str">
        <f t="shared" si="88"/>
        <v>Load Scenario 982 (Org#=1| Campus#=1, GiftType#=2, Fund#=1)</v>
      </c>
      <c r="F983" s="24" t="str">
        <f t="shared" si="89"/>
        <v>CampusName=Main Campus|GiftType=Donate| DonatePurchaseGoal=Donate|FundName= General Giving| CategoryName=</v>
      </c>
      <c r="G983" s="24" t="str">
        <f t="shared" si="90"/>
        <v>Load Scenario 982 (Org#=1| Campus#=1, GiftType#=2, Fund#=1) - Using 'Main Campus',  'Donate', using 'AmountCurrency' of '10', with a 'One-Time' transaction using a 'New Credit Card' payment type 'Visa' with account 'Visa_Personal' number '4111 1111 1111 1111' Submit = 'Yes'</v>
      </c>
      <c r="H983" s="24" t="str">
        <f t="shared" si="91"/>
        <v>Environment= https://sg-dev-web.securegive.com/,  User= testing+982+load@securegive.com</v>
      </c>
      <c r="I983" s="34" t="s">
        <v>244</v>
      </c>
      <c r="J983" t="s">
        <v>272</v>
      </c>
      <c r="K983" s="34" t="s">
        <v>2739</v>
      </c>
      <c r="L983" t="s">
        <v>271</v>
      </c>
      <c r="M983" t="s">
        <v>55</v>
      </c>
      <c r="N983" t="s">
        <v>55</v>
      </c>
      <c r="O983" s="1" t="s">
        <v>92</v>
      </c>
      <c r="P983" t="s">
        <v>13</v>
      </c>
      <c r="Q983">
        <v>1</v>
      </c>
      <c r="R983" s="24">
        <v>1</v>
      </c>
      <c r="S983" s="7" t="s">
        <v>213</v>
      </c>
      <c r="T983" s="7">
        <v>2</v>
      </c>
      <c r="U983" s="7" t="s">
        <v>213</v>
      </c>
      <c r="V983" s="26" t="s">
        <v>55</v>
      </c>
      <c r="W983" s="22" t="s">
        <v>55</v>
      </c>
      <c r="X983" s="32" t="s">
        <v>55</v>
      </c>
      <c r="Y983" s="32" t="s">
        <v>55</v>
      </c>
      <c r="Z983" s="22" t="s">
        <v>55</v>
      </c>
      <c r="AA983" s="22" t="s">
        <v>55</v>
      </c>
      <c r="AB983" s="22" t="s">
        <v>55</v>
      </c>
      <c r="AC983" t="s">
        <v>60</v>
      </c>
      <c r="AD983">
        <v>1</v>
      </c>
      <c r="AF983" t="s">
        <v>24</v>
      </c>
      <c r="AG983">
        <v>10</v>
      </c>
      <c r="AH983" t="s">
        <v>17</v>
      </c>
      <c r="AI983" s="5" t="s">
        <v>55</v>
      </c>
      <c r="AJ983" s="5" t="s">
        <v>55</v>
      </c>
      <c r="AK983" s="32" t="s">
        <v>55</v>
      </c>
      <c r="AL983" s="22" t="s">
        <v>55</v>
      </c>
      <c r="AM983" s="32" t="s">
        <v>55</v>
      </c>
      <c r="AN983" s="32" t="s">
        <v>55</v>
      </c>
      <c r="AO983" s="22" t="str">
        <f t="shared" si="87"/>
        <v>One-Time gift on N/A basis charged on N/A Delayed start date of N/A ending on N/A</v>
      </c>
      <c r="AP983" t="s">
        <v>38</v>
      </c>
      <c r="AQ983" s="5" t="s">
        <v>64</v>
      </c>
      <c r="AR983" s="5" t="s">
        <v>181</v>
      </c>
      <c r="AS983" s="5" t="s">
        <v>64</v>
      </c>
      <c r="AT983" s="5"/>
      <c r="AU983" t="s">
        <v>38</v>
      </c>
      <c r="AV983" t="s">
        <v>38</v>
      </c>
      <c r="AW983" t="s">
        <v>38</v>
      </c>
      <c r="AX983" t="s">
        <v>90</v>
      </c>
      <c r="AY983" s="35" t="s">
        <v>3378</v>
      </c>
      <c r="AZ983" s="36" t="s">
        <v>3410</v>
      </c>
      <c r="BA983" s="36" t="s">
        <v>4675</v>
      </c>
      <c r="BB983" s="36" t="s">
        <v>6624</v>
      </c>
      <c r="BC983" s="37"/>
      <c r="BD983" s="36" t="s">
        <v>6160</v>
      </c>
      <c r="BE983" s="36" t="s">
        <v>5362</v>
      </c>
      <c r="BF983" t="s">
        <v>87</v>
      </c>
      <c r="BG983" s="39">
        <v>62179</v>
      </c>
      <c r="BH983" t="s">
        <v>53</v>
      </c>
      <c r="BI983" t="s">
        <v>221</v>
      </c>
      <c r="BJ983" s="5" t="s">
        <v>55</v>
      </c>
      <c r="BK983" t="s">
        <v>37</v>
      </c>
      <c r="BL983" t="s">
        <v>237</v>
      </c>
      <c r="BM983" t="s">
        <v>111</v>
      </c>
      <c r="BN983" t="s">
        <v>121</v>
      </c>
      <c r="BO983" t="s">
        <v>98</v>
      </c>
      <c r="BP983" s="4">
        <v>44188</v>
      </c>
      <c r="BQ983">
        <v>123</v>
      </c>
      <c r="BR983" s="5" t="s">
        <v>55</v>
      </c>
      <c r="BS983" t="s">
        <v>50</v>
      </c>
      <c r="BT983">
        <v>30215</v>
      </c>
      <c r="BU983" t="s">
        <v>38</v>
      </c>
      <c r="BV983" t="s">
        <v>38</v>
      </c>
      <c r="BW983" s="5" t="s">
        <v>55</v>
      </c>
      <c r="BX983" s="22" t="s">
        <v>55</v>
      </c>
      <c r="BY983" s="5" t="s">
        <v>55</v>
      </c>
      <c r="BZ983" s="5" t="s">
        <v>55</v>
      </c>
      <c r="CA983" t="s">
        <v>37</v>
      </c>
      <c r="CB983" t="s">
        <v>37</v>
      </c>
      <c r="CC983" t="s">
        <v>55</v>
      </c>
    </row>
    <row r="984" spans="1:81" ht="17" customHeight="1" x14ac:dyDescent="0.2">
      <c r="A984" s="7" t="s">
        <v>37</v>
      </c>
      <c r="B984" t="s">
        <v>1247</v>
      </c>
      <c r="C984" t="s">
        <v>136</v>
      </c>
      <c r="D984" t="s">
        <v>166</v>
      </c>
      <c r="E984" t="str">
        <f t="shared" si="88"/>
        <v>Load Scenario 983 (Org#=1| Campus#=1, GiftType#=2, Fund#=1)</v>
      </c>
      <c r="F984" s="24" t="str">
        <f t="shared" si="89"/>
        <v>CampusName=Main Campus|GiftType=Donate| DonatePurchaseGoal=Donate|FundName= General Giving| CategoryName=</v>
      </c>
      <c r="G984" s="24" t="str">
        <f t="shared" si="90"/>
        <v>Load Scenario 983 (Org#=1| Campus#=1, GiftType#=2, Fund#=1) - Using 'Main Campus',  'Donate', using 'AmountCurrency' of '10', with a 'One-Time' transaction using a 'New Credit Card' payment type 'Visa' with account 'Visa_Corporate_Purchase' number '4055 0111 1111 1111' Submit = 'Yes'</v>
      </c>
      <c r="H984" s="24" t="str">
        <f t="shared" si="91"/>
        <v>Environment= https://sg-dev-web.securegive.com/,  User= testing+983+load@securegive.com</v>
      </c>
      <c r="I984" s="34" t="s">
        <v>244</v>
      </c>
      <c r="J984" t="s">
        <v>272</v>
      </c>
      <c r="K984" s="34" t="s">
        <v>2740</v>
      </c>
      <c r="L984" t="s">
        <v>271</v>
      </c>
      <c r="M984" t="s">
        <v>55</v>
      </c>
      <c r="N984" t="s">
        <v>55</v>
      </c>
      <c r="O984" s="1" t="s">
        <v>92</v>
      </c>
      <c r="P984" t="s">
        <v>13</v>
      </c>
      <c r="Q984">
        <v>1</v>
      </c>
      <c r="R984" s="24">
        <v>1</v>
      </c>
      <c r="S984" s="7" t="s">
        <v>213</v>
      </c>
      <c r="T984" s="7">
        <v>2</v>
      </c>
      <c r="U984" s="7" t="s">
        <v>213</v>
      </c>
      <c r="V984" s="26" t="s">
        <v>55</v>
      </c>
      <c r="W984" s="22" t="s">
        <v>55</v>
      </c>
      <c r="X984" s="32" t="s">
        <v>55</v>
      </c>
      <c r="Y984" s="32" t="s">
        <v>55</v>
      </c>
      <c r="Z984" s="22" t="s">
        <v>55</v>
      </c>
      <c r="AA984" s="22" t="s">
        <v>55</v>
      </c>
      <c r="AB984" s="22" t="s">
        <v>55</v>
      </c>
      <c r="AC984" t="s">
        <v>60</v>
      </c>
      <c r="AD984">
        <v>1</v>
      </c>
      <c r="AF984" t="s">
        <v>24</v>
      </c>
      <c r="AG984">
        <v>10</v>
      </c>
      <c r="AH984" t="s">
        <v>17</v>
      </c>
      <c r="AI984" s="5" t="s">
        <v>55</v>
      </c>
      <c r="AJ984" s="5" t="s">
        <v>55</v>
      </c>
      <c r="AK984" s="32" t="s">
        <v>55</v>
      </c>
      <c r="AL984" s="22" t="s">
        <v>55</v>
      </c>
      <c r="AM984" s="32" t="s">
        <v>55</v>
      </c>
      <c r="AN984" s="32" t="s">
        <v>55</v>
      </c>
      <c r="AO984" s="22" t="str">
        <f t="shared" si="87"/>
        <v>One-Time gift on N/A basis charged on N/A Delayed start date of N/A ending on N/A</v>
      </c>
      <c r="AP984" t="s">
        <v>38</v>
      </c>
      <c r="AQ984" s="5" t="s">
        <v>64</v>
      </c>
      <c r="AR984" s="5" t="s">
        <v>181</v>
      </c>
      <c r="AS984" s="5" t="s">
        <v>64</v>
      </c>
      <c r="AT984" s="5"/>
      <c r="AU984" t="s">
        <v>38</v>
      </c>
      <c r="AV984" t="s">
        <v>38</v>
      </c>
      <c r="AW984" t="s">
        <v>38</v>
      </c>
      <c r="AX984" t="s">
        <v>90</v>
      </c>
      <c r="AY984" s="35" t="s">
        <v>3590</v>
      </c>
      <c r="AZ984" s="36" t="s">
        <v>3595</v>
      </c>
      <c r="BA984" s="36" t="s">
        <v>4676</v>
      </c>
      <c r="BB984" s="36" t="s">
        <v>6625</v>
      </c>
      <c r="BC984" s="37"/>
      <c r="BD984" s="36" t="s">
        <v>6321</v>
      </c>
      <c r="BE984" s="36" t="s">
        <v>5315</v>
      </c>
      <c r="BF984" t="s">
        <v>87</v>
      </c>
      <c r="BG984" s="39">
        <v>90169</v>
      </c>
      <c r="BH984" t="s">
        <v>53</v>
      </c>
      <c r="BI984" t="s">
        <v>221</v>
      </c>
      <c r="BJ984" s="5" t="s">
        <v>55</v>
      </c>
      <c r="BK984" t="s">
        <v>37</v>
      </c>
      <c r="BL984" t="s">
        <v>237</v>
      </c>
      <c r="BM984" t="s">
        <v>111</v>
      </c>
      <c r="BN984" t="s">
        <v>106</v>
      </c>
      <c r="BO984" t="s">
        <v>100</v>
      </c>
      <c r="BP984" s="4">
        <v>44188</v>
      </c>
      <c r="BQ984">
        <v>123</v>
      </c>
      <c r="BR984" s="5" t="s">
        <v>55</v>
      </c>
      <c r="BS984" t="s">
        <v>172</v>
      </c>
      <c r="BT984">
        <v>30215</v>
      </c>
      <c r="BU984" t="s">
        <v>38</v>
      </c>
      <c r="BV984" t="s">
        <v>38</v>
      </c>
      <c r="BW984" s="5" t="s">
        <v>55</v>
      </c>
      <c r="BX984" s="22" t="s">
        <v>55</v>
      </c>
      <c r="BY984" s="5" t="s">
        <v>55</v>
      </c>
      <c r="BZ984" s="5" t="s">
        <v>55</v>
      </c>
      <c r="CA984" t="s">
        <v>37</v>
      </c>
      <c r="CB984" t="s">
        <v>37</v>
      </c>
      <c r="CC984" t="s">
        <v>55</v>
      </c>
    </row>
    <row r="985" spans="1:81" x14ac:dyDescent="0.2">
      <c r="A985" s="7" t="s">
        <v>37</v>
      </c>
      <c r="B985" t="s">
        <v>1248</v>
      </c>
      <c r="C985" t="s">
        <v>136</v>
      </c>
      <c r="D985" t="s">
        <v>166</v>
      </c>
      <c r="E985" t="str">
        <f t="shared" si="88"/>
        <v>Load Scenario 984 (Org#=1| Campus#=1, GiftType#=2, Fund#=1)</v>
      </c>
      <c r="F985" s="24" t="str">
        <f t="shared" si="89"/>
        <v>CampusName=Main Campus|GiftType=Donate| DonatePurchaseGoal=Donate|FundName= General Giving| CategoryName=</v>
      </c>
      <c r="G985" s="24" t="str">
        <f t="shared" si="90"/>
        <v>Load Scenario 984 (Org#=1| Campus#=1, GiftType#=2, Fund#=1) - Using 'Main Campus',  'Donate', using 'AmountCurrency' of '14', with a 'One-Time' transaction using a 'New Credit Card' payment type 'Visa' with account 'Mastercard_Personal' number '5454 5454 5454 5454' Submit = 'Yes'</v>
      </c>
      <c r="H985" s="24" t="str">
        <f t="shared" si="91"/>
        <v>Environment= https://sg-dev-web.securegive.com/,  User= testing+984+load@securegive.com</v>
      </c>
      <c r="I985" s="34" t="s">
        <v>244</v>
      </c>
      <c r="J985" t="s">
        <v>272</v>
      </c>
      <c r="K985" s="34" t="s">
        <v>2741</v>
      </c>
      <c r="L985" t="s">
        <v>271</v>
      </c>
      <c r="M985" t="s">
        <v>55</v>
      </c>
      <c r="N985" t="s">
        <v>55</v>
      </c>
      <c r="O985" s="1" t="s">
        <v>92</v>
      </c>
      <c r="P985" t="s">
        <v>13</v>
      </c>
      <c r="Q985">
        <v>1</v>
      </c>
      <c r="R985" s="24">
        <v>1</v>
      </c>
      <c r="S985" s="7" t="s">
        <v>213</v>
      </c>
      <c r="T985" s="7">
        <v>2</v>
      </c>
      <c r="U985" s="7" t="s">
        <v>213</v>
      </c>
      <c r="V985" s="26" t="s">
        <v>55</v>
      </c>
      <c r="W985" s="22" t="s">
        <v>55</v>
      </c>
      <c r="X985" s="32" t="s">
        <v>55</v>
      </c>
      <c r="Y985" s="32" t="s">
        <v>55</v>
      </c>
      <c r="Z985" s="22" t="s">
        <v>55</v>
      </c>
      <c r="AA985" s="22" t="s">
        <v>55</v>
      </c>
      <c r="AB985" s="22" t="s">
        <v>55</v>
      </c>
      <c r="AC985" t="s">
        <v>60</v>
      </c>
      <c r="AD985">
        <v>1</v>
      </c>
      <c r="AF985" t="s">
        <v>24</v>
      </c>
      <c r="AG985">
        <v>14</v>
      </c>
      <c r="AH985" t="s">
        <v>17</v>
      </c>
      <c r="AI985" s="5" t="s">
        <v>55</v>
      </c>
      <c r="AJ985" s="5" t="s">
        <v>55</v>
      </c>
      <c r="AK985" s="32" t="s">
        <v>55</v>
      </c>
      <c r="AL985" s="22" t="s">
        <v>55</v>
      </c>
      <c r="AM985" s="32" t="s">
        <v>55</v>
      </c>
      <c r="AN985" s="32" t="s">
        <v>55</v>
      </c>
      <c r="AO985" s="22" t="str">
        <f t="shared" si="87"/>
        <v>One-Time gift on N/A basis charged on N/A Delayed start date of N/A ending on N/A</v>
      </c>
      <c r="AP985" t="s">
        <v>38</v>
      </c>
      <c r="AQ985" s="5" t="s">
        <v>64</v>
      </c>
      <c r="AR985" s="5" t="s">
        <v>181</v>
      </c>
      <c r="AS985" s="5" t="s">
        <v>64</v>
      </c>
      <c r="AT985" s="5"/>
      <c r="AU985" t="s">
        <v>38</v>
      </c>
      <c r="AV985" t="s">
        <v>38</v>
      </c>
      <c r="AW985" t="s">
        <v>38</v>
      </c>
      <c r="AX985" t="s">
        <v>90</v>
      </c>
      <c r="AY985" s="35" t="s">
        <v>3305</v>
      </c>
      <c r="AZ985" s="36" t="s">
        <v>3641</v>
      </c>
      <c r="BA985" s="36" t="s">
        <v>4677</v>
      </c>
      <c r="BB985" s="36" t="s">
        <v>6626</v>
      </c>
      <c r="BC985" s="37"/>
      <c r="BD985" s="36" t="s">
        <v>6256</v>
      </c>
      <c r="BE985" s="36" t="s">
        <v>5379</v>
      </c>
      <c r="BF985" t="s">
        <v>87</v>
      </c>
      <c r="BG985" s="39">
        <v>99220</v>
      </c>
      <c r="BH985" t="s">
        <v>53</v>
      </c>
      <c r="BI985" t="s">
        <v>221</v>
      </c>
      <c r="BJ985" s="5" t="s">
        <v>55</v>
      </c>
      <c r="BK985" t="s">
        <v>37</v>
      </c>
      <c r="BL985" t="s">
        <v>237</v>
      </c>
      <c r="BM985" t="s">
        <v>111</v>
      </c>
      <c r="BN985" t="s">
        <v>122</v>
      </c>
      <c r="BO985" t="s">
        <v>101</v>
      </c>
      <c r="BP985" s="4">
        <v>44188</v>
      </c>
      <c r="BQ985">
        <v>123</v>
      </c>
      <c r="BR985" s="5" t="s">
        <v>55</v>
      </c>
      <c r="BS985" t="s">
        <v>173</v>
      </c>
      <c r="BT985">
        <v>30215</v>
      </c>
      <c r="BU985" t="s">
        <v>38</v>
      </c>
      <c r="BV985" t="s">
        <v>38</v>
      </c>
      <c r="BW985" s="5" t="s">
        <v>55</v>
      </c>
      <c r="BX985" s="22" t="s">
        <v>55</v>
      </c>
      <c r="BY985" s="5" t="s">
        <v>55</v>
      </c>
      <c r="BZ985" s="5" t="s">
        <v>55</v>
      </c>
      <c r="CA985" t="s">
        <v>38</v>
      </c>
      <c r="CB985" t="s">
        <v>37</v>
      </c>
      <c r="CC985" t="s">
        <v>55</v>
      </c>
    </row>
    <row r="986" spans="1:81" x14ac:dyDescent="0.2">
      <c r="A986" s="7" t="s">
        <v>37</v>
      </c>
      <c r="B986" t="s">
        <v>1249</v>
      </c>
      <c r="C986" t="s">
        <v>136</v>
      </c>
      <c r="D986" t="s">
        <v>166</v>
      </c>
      <c r="E986" t="str">
        <f t="shared" si="88"/>
        <v>Load Scenario 985 (Org#=1| Campus#=1, GiftType#=2, Fund#=1)</v>
      </c>
      <c r="F986" s="24" t="str">
        <f t="shared" si="89"/>
        <v>CampusName=Main Campus|GiftType=Donate| DonatePurchaseGoal=Donate|FundName= General Giving| CategoryName=</v>
      </c>
      <c r="G986" s="24" t="str">
        <f t="shared" si="90"/>
        <v>Load Scenario 985 (Org#=1| Campus#=1, GiftType#=2, Fund#=1) - Using 'Main Campus',  'Donate', using 'AmountCurrency' of '15', with a 'One-Time' transaction using a 'New Credit Card' payment type 'Mastercard' with account 'Mastercard_Corporate' number '5405 2222 2222 2226' Submit = 'Yes'</v>
      </c>
      <c r="H986" s="24" t="str">
        <f t="shared" si="91"/>
        <v>Environment= https://sg-dev-web.securegive.com/,  User= testing+985+load@securegive.com</v>
      </c>
      <c r="I986" s="34" t="s">
        <v>244</v>
      </c>
      <c r="J986" t="s">
        <v>272</v>
      </c>
      <c r="K986" s="34" t="s">
        <v>2742</v>
      </c>
      <c r="L986" t="s">
        <v>271</v>
      </c>
      <c r="M986" t="s">
        <v>55</v>
      </c>
      <c r="N986" t="s">
        <v>55</v>
      </c>
      <c r="O986" s="1" t="s">
        <v>92</v>
      </c>
      <c r="P986" t="s">
        <v>13</v>
      </c>
      <c r="Q986">
        <v>1</v>
      </c>
      <c r="R986" s="24">
        <v>1</v>
      </c>
      <c r="S986" s="7" t="s">
        <v>213</v>
      </c>
      <c r="T986" s="7">
        <v>2</v>
      </c>
      <c r="U986" s="7" t="s">
        <v>213</v>
      </c>
      <c r="V986" s="26" t="s">
        <v>55</v>
      </c>
      <c r="W986" s="22" t="s">
        <v>55</v>
      </c>
      <c r="X986" s="32" t="s">
        <v>55</v>
      </c>
      <c r="Y986" s="32" t="s">
        <v>55</v>
      </c>
      <c r="Z986" s="22" t="s">
        <v>55</v>
      </c>
      <c r="AA986" s="22" t="s">
        <v>55</v>
      </c>
      <c r="AB986" s="22" t="s">
        <v>55</v>
      </c>
      <c r="AC986" t="s">
        <v>60</v>
      </c>
      <c r="AD986">
        <v>1</v>
      </c>
      <c r="AF986" t="s">
        <v>24</v>
      </c>
      <c r="AG986">
        <v>15</v>
      </c>
      <c r="AH986" t="s">
        <v>17</v>
      </c>
      <c r="AI986" s="5" t="s">
        <v>55</v>
      </c>
      <c r="AJ986" s="5" t="s">
        <v>55</v>
      </c>
      <c r="AK986" s="32" t="s">
        <v>55</v>
      </c>
      <c r="AL986" s="22" t="s">
        <v>55</v>
      </c>
      <c r="AM986" s="32" t="s">
        <v>55</v>
      </c>
      <c r="AN986" s="32" t="s">
        <v>55</v>
      </c>
      <c r="AO986" s="22" t="str">
        <f t="shared" si="87"/>
        <v>One-Time gift on N/A basis charged on N/A Delayed start date of N/A ending on N/A</v>
      </c>
      <c r="AP986" t="s">
        <v>38</v>
      </c>
      <c r="AQ986" s="5" t="s">
        <v>64</v>
      </c>
      <c r="AR986" s="5" t="s">
        <v>181</v>
      </c>
      <c r="AS986" s="5" t="s">
        <v>64</v>
      </c>
      <c r="AT986" s="5"/>
      <c r="AU986" t="s">
        <v>38</v>
      </c>
      <c r="AV986" t="s">
        <v>38</v>
      </c>
      <c r="AW986" t="s">
        <v>38</v>
      </c>
      <c r="AX986" t="s">
        <v>90</v>
      </c>
      <c r="AY986" s="35" t="s">
        <v>3435</v>
      </c>
      <c r="AZ986" s="36" t="s">
        <v>3304</v>
      </c>
      <c r="BA986" s="36" t="s">
        <v>4678</v>
      </c>
      <c r="BB986" s="36" t="s">
        <v>6627</v>
      </c>
      <c r="BC986" s="37"/>
      <c r="BD986" s="36" t="s">
        <v>6628</v>
      </c>
      <c r="BE986" s="36" t="s">
        <v>5203</v>
      </c>
      <c r="BF986" t="s">
        <v>87</v>
      </c>
      <c r="BG986" s="39">
        <v>84228</v>
      </c>
      <c r="BH986" t="s">
        <v>53</v>
      </c>
      <c r="BI986" t="s">
        <v>221</v>
      </c>
      <c r="BJ986" s="5" t="s">
        <v>55</v>
      </c>
      <c r="BK986" t="s">
        <v>37</v>
      </c>
      <c r="BL986" t="s">
        <v>238</v>
      </c>
      <c r="BM986" t="s">
        <v>111</v>
      </c>
      <c r="BN986" t="s">
        <v>123</v>
      </c>
      <c r="BO986" t="s">
        <v>103</v>
      </c>
      <c r="BP986" s="4">
        <v>44188</v>
      </c>
      <c r="BQ986">
        <v>123</v>
      </c>
      <c r="BR986" s="5" t="s">
        <v>55</v>
      </c>
      <c r="BS986" t="s">
        <v>174</v>
      </c>
      <c r="BT986">
        <v>30215</v>
      </c>
      <c r="BU986" t="s">
        <v>38</v>
      </c>
      <c r="BV986" t="s">
        <v>38</v>
      </c>
      <c r="BW986" s="5" t="s">
        <v>55</v>
      </c>
      <c r="BX986" s="22" t="s">
        <v>55</v>
      </c>
      <c r="BY986" s="5" t="s">
        <v>55</v>
      </c>
      <c r="BZ986" s="5" t="s">
        <v>55</v>
      </c>
      <c r="CA986" t="s">
        <v>38</v>
      </c>
      <c r="CB986" t="s">
        <v>37</v>
      </c>
      <c r="CC986" t="s">
        <v>55</v>
      </c>
    </row>
    <row r="987" spans="1:81" x14ac:dyDescent="0.2">
      <c r="A987" s="7" t="s">
        <v>37</v>
      </c>
      <c r="B987" t="s">
        <v>1250</v>
      </c>
      <c r="C987" t="s">
        <v>136</v>
      </c>
      <c r="D987" t="s">
        <v>166</v>
      </c>
      <c r="E987" t="str">
        <f t="shared" si="88"/>
        <v>Load Scenario 986 (Org#=1| Campus#=1, GiftType#=2, Fund#=1)</v>
      </c>
      <c r="F987" s="24" t="str">
        <f t="shared" si="89"/>
        <v>CampusName=Main Campus|GiftType=Donate| DonatePurchaseGoal=Donate|FundName= General Giving| CategoryName=</v>
      </c>
      <c r="G987" s="24" t="str">
        <f t="shared" si="90"/>
        <v>Load Scenario 986 (Org#=1| Campus#=1, GiftType#=2, Fund#=1) - Using 'Main Campus',  'Donate', using 'AmountCurrency' of '16', with a 'One-Time' transaction using a 'New Credit Card' payment type 'Discover' with account 'Discover' number '6011 0009 9550 0000' Submit = 'Yes'</v>
      </c>
      <c r="H987" s="24" t="str">
        <f t="shared" si="91"/>
        <v>Environment= https://sg-dev-web.securegive.com/,  User= testing+986+load@securegive.com</v>
      </c>
      <c r="I987" s="34" t="s">
        <v>244</v>
      </c>
      <c r="J987" t="s">
        <v>272</v>
      </c>
      <c r="K987" s="34" t="s">
        <v>2743</v>
      </c>
      <c r="L987" t="s">
        <v>271</v>
      </c>
      <c r="M987" t="s">
        <v>55</v>
      </c>
      <c r="N987" t="s">
        <v>55</v>
      </c>
      <c r="O987" s="1" t="s">
        <v>92</v>
      </c>
      <c r="P987" t="s">
        <v>13</v>
      </c>
      <c r="Q987">
        <v>1</v>
      </c>
      <c r="R987" s="24">
        <v>1</v>
      </c>
      <c r="S987" s="7" t="s">
        <v>213</v>
      </c>
      <c r="T987" s="7">
        <v>2</v>
      </c>
      <c r="U987" s="7" t="s">
        <v>213</v>
      </c>
      <c r="V987" s="26" t="s">
        <v>55</v>
      </c>
      <c r="W987" s="22" t="s">
        <v>55</v>
      </c>
      <c r="X987" s="32" t="s">
        <v>55</v>
      </c>
      <c r="Y987" s="32" t="s">
        <v>55</v>
      </c>
      <c r="Z987" s="22" t="s">
        <v>55</v>
      </c>
      <c r="AA987" s="22" t="s">
        <v>55</v>
      </c>
      <c r="AB987" s="22" t="s">
        <v>55</v>
      </c>
      <c r="AC987" t="s">
        <v>60</v>
      </c>
      <c r="AD987">
        <v>1</v>
      </c>
      <c r="AF987" t="s">
        <v>24</v>
      </c>
      <c r="AG987">
        <v>16</v>
      </c>
      <c r="AH987" t="s">
        <v>17</v>
      </c>
      <c r="AI987" s="5" t="s">
        <v>55</v>
      </c>
      <c r="AJ987" s="5" t="s">
        <v>55</v>
      </c>
      <c r="AK987" s="32" t="s">
        <v>55</v>
      </c>
      <c r="AL987" s="22" t="s">
        <v>55</v>
      </c>
      <c r="AM987" s="32" t="s">
        <v>55</v>
      </c>
      <c r="AN987" s="32" t="s">
        <v>55</v>
      </c>
      <c r="AO987" s="22" t="str">
        <f t="shared" si="87"/>
        <v>One-Time gift on N/A basis charged on N/A Delayed start date of N/A ending on N/A</v>
      </c>
      <c r="AP987" t="s">
        <v>38</v>
      </c>
      <c r="AQ987" s="5" t="s">
        <v>64</v>
      </c>
      <c r="AR987" s="5" t="s">
        <v>181</v>
      </c>
      <c r="AS987" s="5" t="s">
        <v>64</v>
      </c>
      <c r="AT987" s="5"/>
      <c r="AU987" t="s">
        <v>38</v>
      </c>
      <c r="AV987" t="s">
        <v>38</v>
      </c>
      <c r="AW987" t="s">
        <v>38</v>
      </c>
      <c r="AX987" t="s">
        <v>90</v>
      </c>
      <c r="AY987" s="35" t="s">
        <v>3339</v>
      </c>
      <c r="AZ987" s="36" t="s">
        <v>3438</v>
      </c>
      <c r="BA987" s="36" t="s">
        <v>4679</v>
      </c>
      <c r="BB987" s="36" t="s">
        <v>6629</v>
      </c>
      <c r="BC987" s="37"/>
      <c r="BD987" s="36" t="s">
        <v>5662</v>
      </c>
      <c r="BE987" s="36" t="s">
        <v>3399</v>
      </c>
      <c r="BF987" t="s">
        <v>87</v>
      </c>
      <c r="BG987" s="39">
        <v>74715</v>
      </c>
      <c r="BH987" t="s">
        <v>53</v>
      </c>
      <c r="BI987" t="s">
        <v>221</v>
      </c>
      <c r="BJ987" s="5" t="s">
        <v>55</v>
      </c>
      <c r="BK987" t="s">
        <v>37</v>
      </c>
      <c r="BL987" t="s">
        <v>96</v>
      </c>
      <c r="BM987" t="s">
        <v>111</v>
      </c>
      <c r="BN987" t="s">
        <v>96</v>
      </c>
      <c r="BO987" t="s">
        <v>104</v>
      </c>
      <c r="BP987" s="4">
        <v>44188</v>
      </c>
      <c r="BQ987">
        <v>123</v>
      </c>
      <c r="BR987" s="5" t="s">
        <v>55</v>
      </c>
      <c r="BS987" t="s">
        <v>175</v>
      </c>
      <c r="BT987">
        <v>30215</v>
      </c>
      <c r="BU987" t="s">
        <v>38</v>
      </c>
      <c r="BV987" t="s">
        <v>38</v>
      </c>
      <c r="BW987" s="5" t="s">
        <v>55</v>
      </c>
      <c r="BX987" s="22" t="s">
        <v>55</v>
      </c>
      <c r="BY987" s="5" t="s">
        <v>55</v>
      </c>
      <c r="BZ987" s="5" t="s">
        <v>55</v>
      </c>
      <c r="CA987" t="s">
        <v>37</v>
      </c>
      <c r="CB987" t="s">
        <v>37</v>
      </c>
      <c r="CC987" t="s">
        <v>55</v>
      </c>
    </row>
    <row r="988" spans="1:81" x14ac:dyDescent="0.2">
      <c r="A988" s="7" t="s">
        <v>37</v>
      </c>
      <c r="B988" t="s">
        <v>1251</v>
      </c>
      <c r="C988" t="s">
        <v>136</v>
      </c>
      <c r="D988" t="s">
        <v>166</v>
      </c>
      <c r="E988" t="str">
        <f t="shared" si="88"/>
        <v>Load Scenario 987 (Org#=1| Campus#=1, GiftType#=2, Fund#=1)</v>
      </c>
      <c r="F988" s="24" t="str">
        <f t="shared" si="89"/>
        <v>CampusName=Main Campus|GiftType=Donate| DonatePurchaseGoal=Donate|FundName= General Giving| CategoryName=</v>
      </c>
      <c r="G988" s="24" t="str">
        <f t="shared" si="90"/>
        <v>Load Scenario 987 (Org#=1| Campus#=1, GiftType#=2, Fund#=1) - Using 'Main Campus',  'Donate', using 'AmountCurrency' of '10', with a 'One-Time' transaction using a 'New Credit Card' payment type 'Amex' with account 'American_Express' number '3714 496353 98431' Submit = 'Yes'</v>
      </c>
      <c r="H988" s="24" t="str">
        <f t="shared" si="91"/>
        <v>Environment= https://sg-dev-web.securegive.com/,  User= testing+987+load@securegive.com</v>
      </c>
      <c r="I988" s="34" t="s">
        <v>244</v>
      </c>
      <c r="J988" t="s">
        <v>272</v>
      </c>
      <c r="K988" s="34" t="s">
        <v>2744</v>
      </c>
      <c r="L988" t="s">
        <v>271</v>
      </c>
      <c r="M988" t="s">
        <v>55</v>
      </c>
      <c r="N988" t="s">
        <v>55</v>
      </c>
      <c r="O988" s="1" t="s">
        <v>92</v>
      </c>
      <c r="P988" t="s">
        <v>13</v>
      </c>
      <c r="Q988">
        <v>1</v>
      </c>
      <c r="R988" s="24">
        <v>1</v>
      </c>
      <c r="S988" s="7" t="s">
        <v>213</v>
      </c>
      <c r="T988" s="7">
        <v>2</v>
      </c>
      <c r="U988" s="7" t="s">
        <v>213</v>
      </c>
      <c r="V988" s="26" t="s">
        <v>55</v>
      </c>
      <c r="W988" s="22" t="s">
        <v>55</v>
      </c>
      <c r="X988" s="32" t="s">
        <v>55</v>
      </c>
      <c r="Y988" s="32" t="s">
        <v>55</v>
      </c>
      <c r="Z988" s="22" t="s">
        <v>55</v>
      </c>
      <c r="AA988" s="22" t="s">
        <v>55</v>
      </c>
      <c r="AB988" s="22" t="s">
        <v>55</v>
      </c>
      <c r="AC988" t="s">
        <v>60</v>
      </c>
      <c r="AD988">
        <v>1</v>
      </c>
      <c r="AF988" t="s">
        <v>24</v>
      </c>
      <c r="AG988">
        <v>10</v>
      </c>
      <c r="AH988" t="s">
        <v>17</v>
      </c>
      <c r="AI988" s="5" t="s">
        <v>55</v>
      </c>
      <c r="AJ988" s="5" t="s">
        <v>55</v>
      </c>
      <c r="AK988" s="32" t="s">
        <v>55</v>
      </c>
      <c r="AL988" s="22" t="s">
        <v>55</v>
      </c>
      <c r="AM988" s="32" t="s">
        <v>55</v>
      </c>
      <c r="AN988" s="32" t="s">
        <v>55</v>
      </c>
      <c r="AO988" s="22" t="str">
        <f t="shared" si="87"/>
        <v>One-Time gift on N/A basis charged on N/A Delayed start date of N/A ending on N/A</v>
      </c>
      <c r="AP988" t="s">
        <v>38</v>
      </c>
      <c r="AQ988" s="5" t="s">
        <v>64</v>
      </c>
      <c r="AR988" s="5" t="s">
        <v>181</v>
      </c>
      <c r="AS988" s="5" t="s">
        <v>64</v>
      </c>
      <c r="AT988" s="5"/>
      <c r="AU988" t="s">
        <v>38</v>
      </c>
      <c r="AV988" t="s">
        <v>38</v>
      </c>
      <c r="AW988" t="s">
        <v>38</v>
      </c>
      <c r="AX988" t="s">
        <v>90</v>
      </c>
      <c r="AY988" s="35" t="s">
        <v>3672</v>
      </c>
      <c r="AZ988" s="36" t="s">
        <v>3597</v>
      </c>
      <c r="BA988" s="36" t="s">
        <v>4680</v>
      </c>
      <c r="BB988" s="36" t="s">
        <v>6630</v>
      </c>
      <c r="BC988" s="37"/>
      <c r="BD988" s="36" t="s">
        <v>6449</v>
      </c>
      <c r="BE988" s="36" t="s">
        <v>5270</v>
      </c>
      <c r="BF988" t="s">
        <v>87</v>
      </c>
      <c r="BG988" s="39">
        <v>25994</v>
      </c>
      <c r="BH988" t="s">
        <v>53</v>
      </c>
      <c r="BI988" t="s">
        <v>221</v>
      </c>
      <c r="BJ988" s="5" t="s">
        <v>55</v>
      </c>
      <c r="BK988" t="s">
        <v>37</v>
      </c>
      <c r="BL988" t="s">
        <v>239</v>
      </c>
      <c r="BM988" t="s">
        <v>111</v>
      </c>
      <c r="BN988" t="s">
        <v>107</v>
      </c>
      <c r="BO988" t="s">
        <v>105</v>
      </c>
      <c r="BP988" s="4">
        <v>44188</v>
      </c>
      <c r="BQ988" s="5" t="s">
        <v>55</v>
      </c>
      <c r="BR988">
        <v>1234</v>
      </c>
      <c r="BS988" t="s">
        <v>176</v>
      </c>
      <c r="BT988">
        <v>30215</v>
      </c>
      <c r="BU988" t="s">
        <v>38</v>
      </c>
      <c r="BV988" t="s">
        <v>55</v>
      </c>
      <c r="BW988" s="5" t="s">
        <v>55</v>
      </c>
      <c r="BX988" s="22" t="s">
        <v>55</v>
      </c>
      <c r="BY988" s="5" t="s">
        <v>55</v>
      </c>
      <c r="BZ988" s="5" t="s">
        <v>55</v>
      </c>
      <c r="CA988" t="s">
        <v>37</v>
      </c>
      <c r="CB988" t="s">
        <v>37</v>
      </c>
      <c r="CC988" t="s">
        <v>55</v>
      </c>
    </row>
    <row r="989" spans="1:81" x14ac:dyDescent="0.2">
      <c r="A989" s="7" t="s">
        <v>37</v>
      </c>
      <c r="B989" t="s">
        <v>1252</v>
      </c>
      <c r="C989" t="s">
        <v>136</v>
      </c>
      <c r="D989" t="s">
        <v>166</v>
      </c>
      <c r="E989" t="str">
        <f t="shared" si="88"/>
        <v>Load Scenario 988 (Org#=1| Campus#=1, GiftType#=2, Fund#=1)</v>
      </c>
      <c r="F989" s="24" t="str">
        <f t="shared" si="89"/>
        <v>CampusName=Main Campus|GiftType=Donate| DonatePurchaseGoal=Donate|FundName= General Giving| CategoryName=</v>
      </c>
      <c r="G989" s="24" t="str">
        <f t="shared" si="90"/>
        <v>Load Scenario 988 (Org#=1| Campus#=1, GiftType#=2, Fund#=1) - Using 'Main Campus',  'Donate', using 'AmountCurrency' of '10', with a 'One-Time' transaction using a 'New Bank Account' payment type 'ach' with account 'NormalAccount' number '856667' Submit = 'Yes'</v>
      </c>
      <c r="H989" s="24" t="str">
        <f t="shared" si="91"/>
        <v>Environment= https://sg-dev-web.securegive.com/,  User= testing+988+load@securegive.com</v>
      </c>
      <c r="I989" s="34" t="s">
        <v>244</v>
      </c>
      <c r="J989" t="s">
        <v>272</v>
      </c>
      <c r="K989" s="34" t="s">
        <v>2745</v>
      </c>
      <c r="L989" t="s">
        <v>271</v>
      </c>
      <c r="M989" t="s">
        <v>55</v>
      </c>
      <c r="N989" t="s">
        <v>55</v>
      </c>
      <c r="O989" s="1" t="s">
        <v>92</v>
      </c>
      <c r="P989" t="s">
        <v>13</v>
      </c>
      <c r="Q989">
        <v>1</v>
      </c>
      <c r="R989" s="24">
        <v>1</v>
      </c>
      <c r="S989" s="7" t="s">
        <v>213</v>
      </c>
      <c r="T989" s="7">
        <v>2</v>
      </c>
      <c r="U989" s="7" t="s">
        <v>213</v>
      </c>
      <c r="V989" s="26" t="s">
        <v>55</v>
      </c>
      <c r="W989" s="22" t="s">
        <v>55</v>
      </c>
      <c r="X989" s="32" t="s">
        <v>55</v>
      </c>
      <c r="Y989" s="32" t="s">
        <v>55</v>
      </c>
      <c r="Z989" s="22" t="s">
        <v>55</v>
      </c>
      <c r="AA989" s="22" t="s">
        <v>55</v>
      </c>
      <c r="AB989" s="22" t="s">
        <v>55</v>
      </c>
      <c r="AC989" t="s">
        <v>60</v>
      </c>
      <c r="AD989">
        <v>1</v>
      </c>
      <c r="AF989" t="s">
        <v>24</v>
      </c>
      <c r="AG989">
        <v>10</v>
      </c>
      <c r="AH989" t="s">
        <v>17</v>
      </c>
      <c r="AI989" s="5" t="s">
        <v>55</v>
      </c>
      <c r="AJ989" s="5" t="s">
        <v>55</v>
      </c>
      <c r="AK989" s="32" t="s">
        <v>55</v>
      </c>
      <c r="AL989" s="22" t="s">
        <v>55</v>
      </c>
      <c r="AM989" s="32" t="s">
        <v>55</v>
      </c>
      <c r="AN989" s="32" t="s">
        <v>55</v>
      </c>
      <c r="AO989" s="22" t="str">
        <f t="shared" si="87"/>
        <v>One-Time gift on N/A basis charged on N/A Delayed start date of N/A ending on N/A</v>
      </c>
      <c r="AP989" t="s">
        <v>38</v>
      </c>
      <c r="AQ989" s="5" t="s">
        <v>64</v>
      </c>
      <c r="AR989" s="5" t="s">
        <v>181</v>
      </c>
      <c r="AS989" s="5" t="s">
        <v>64</v>
      </c>
      <c r="AT989" s="5"/>
      <c r="AU989" t="s">
        <v>38</v>
      </c>
      <c r="AV989" t="s">
        <v>38</v>
      </c>
      <c r="AW989" t="s">
        <v>38</v>
      </c>
      <c r="AX989" t="s">
        <v>90</v>
      </c>
      <c r="AY989" s="35" t="s">
        <v>3411</v>
      </c>
      <c r="AZ989" s="36" t="s">
        <v>3528</v>
      </c>
      <c r="BA989" s="36" t="s">
        <v>4681</v>
      </c>
      <c r="BB989" s="36" t="s">
        <v>6631</v>
      </c>
      <c r="BC989" s="37"/>
      <c r="BD989" s="36" t="s">
        <v>5713</v>
      </c>
      <c r="BE989" s="36" t="s">
        <v>5444</v>
      </c>
      <c r="BF989" t="s">
        <v>87</v>
      </c>
      <c r="BG989" s="39">
        <v>48293</v>
      </c>
      <c r="BH989" t="s">
        <v>126</v>
      </c>
      <c r="BI989" t="s">
        <v>221</v>
      </c>
      <c r="BJ989" s="5" t="s">
        <v>55</v>
      </c>
      <c r="BK989" s="5" t="s">
        <v>55</v>
      </c>
      <c r="BL989" t="s">
        <v>236</v>
      </c>
      <c r="BM989" t="s">
        <v>110</v>
      </c>
      <c r="BN989" t="s">
        <v>119</v>
      </c>
      <c r="BO989">
        <v>856667</v>
      </c>
      <c r="BP989" s="5" t="s">
        <v>55</v>
      </c>
      <c r="BQ989" s="5" t="s">
        <v>55</v>
      </c>
      <c r="BR989" s="5" t="s">
        <v>55</v>
      </c>
      <c r="BS989" s="5" t="s">
        <v>55</v>
      </c>
      <c r="BT989" s="5" t="s">
        <v>55</v>
      </c>
      <c r="BU989" s="5" t="s">
        <v>55</v>
      </c>
      <c r="BV989" t="s">
        <v>38</v>
      </c>
      <c r="BW989" t="s">
        <v>51</v>
      </c>
      <c r="BX989" s="6" t="s">
        <v>132</v>
      </c>
      <c r="BY989" t="s">
        <v>52</v>
      </c>
      <c r="BZ989" s="5" t="s">
        <v>131</v>
      </c>
      <c r="CA989" t="s">
        <v>38</v>
      </c>
      <c r="CB989" t="s">
        <v>37</v>
      </c>
      <c r="CC989" t="s">
        <v>215</v>
      </c>
    </row>
    <row r="990" spans="1:81" x14ac:dyDescent="0.2">
      <c r="A990" s="7" t="s">
        <v>37</v>
      </c>
      <c r="B990" t="s">
        <v>1253</v>
      </c>
      <c r="C990" t="s">
        <v>136</v>
      </c>
      <c r="D990" t="s">
        <v>166</v>
      </c>
      <c r="E990" t="str">
        <f t="shared" si="88"/>
        <v>Load Scenario 989 (Org#=1| Campus#=1, GiftType#=2, Fund#=1)</v>
      </c>
      <c r="F990" s="24" t="str">
        <f t="shared" si="89"/>
        <v>CampusName=Main Campus|GiftType=Donate| DonatePurchaseGoal=Donate|FundName= General Giving| CategoryName=</v>
      </c>
      <c r="G990" s="24" t="str">
        <f t="shared" si="90"/>
        <v>Load Scenario 989 (Org#=1| Campus#=1, GiftType#=2, Fund#=1) - Using 'Main Campus',  'Donate', using 'AmountCurrency' of '10', with a 'One-Time' transaction using a 'New Credit Card' payment type 'Visa' with account 'Visa_Personal' number '4111 1111 1111 1111' Submit = 'Yes'</v>
      </c>
      <c r="H990" s="24" t="str">
        <f t="shared" si="91"/>
        <v>Environment= https://sg-dev-web.securegive.com/,  User= testing+989+load@securegive.com</v>
      </c>
      <c r="I990" s="34" t="s">
        <v>244</v>
      </c>
      <c r="J990" t="s">
        <v>272</v>
      </c>
      <c r="K990" s="34" t="s">
        <v>2746</v>
      </c>
      <c r="L990" t="s">
        <v>271</v>
      </c>
      <c r="M990" t="s">
        <v>55</v>
      </c>
      <c r="N990" t="s">
        <v>55</v>
      </c>
      <c r="O990" s="1" t="s">
        <v>92</v>
      </c>
      <c r="P990" t="s">
        <v>13</v>
      </c>
      <c r="Q990">
        <v>1</v>
      </c>
      <c r="R990" s="24">
        <v>1</v>
      </c>
      <c r="S990" s="7" t="s">
        <v>213</v>
      </c>
      <c r="T990" s="7">
        <v>2</v>
      </c>
      <c r="U990" s="7" t="s">
        <v>213</v>
      </c>
      <c r="V990" s="26" t="s">
        <v>55</v>
      </c>
      <c r="W990" s="22" t="s">
        <v>55</v>
      </c>
      <c r="X990" s="32" t="s">
        <v>55</v>
      </c>
      <c r="Y990" s="32" t="s">
        <v>55</v>
      </c>
      <c r="Z990" s="22" t="s">
        <v>55</v>
      </c>
      <c r="AA990" s="22" t="s">
        <v>55</v>
      </c>
      <c r="AB990" s="22" t="s">
        <v>55</v>
      </c>
      <c r="AC990" t="s">
        <v>60</v>
      </c>
      <c r="AD990">
        <v>1</v>
      </c>
      <c r="AF990" t="s">
        <v>24</v>
      </c>
      <c r="AG990">
        <v>10</v>
      </c>
      <c r="AH990" t="s">
        <v>17</v>
      </c>
      <c r="AI990" s="5" t="s">
        <v>55</v>
      </c>
      <c r="AJ990" s="5" t="s">
        <v>55</v>
      </c>
      <c r="AK990" s="32" t="s">
        <v>55</v>
      </c>
      <c r="AL990" s="22" t="s">
        <v>55</v>
      </c>
      <c r="AM990" s="32" t="s">
        <v>55</v>
      </c>
      <c r="AN990" s="32" t="s">
        <v>55</v>
      </c>
      <c r="AO990" s="22" t="str">
        <f t="shared" si="87"/>
        <v>One-Time gift on N/A basis charged on N/A Delayed start date of N/A ending on N/A</v>
      </c>
      <c r="AP990" t="s">
        <v>38</v>
      </c>
      <c r="AQ990" s="5" t="s">
        <v>64</v>
      </c>
      <c r="AR990" s="5" t="s">
        <v>181</v>
      </c>
      <c r="AS990" s="5" t="s">
        <v>64</v>
      </c>
      <c r="AT990" s="5"/>
      <c r="AU990" t="s">
        <v>38</v>
      </c>
      <c r="AV990" t="s">
        <v>38</v>
      </c>
      <c r="AW990" t="s">
        <v>38</v>
      </c>
      <c r="AX990" t="s">
        <v>90</v>
      </c>
      <c r="AY990" s="35" t="s">
        <v>3447</v>
      </c>
      <c r="AZ990" s="36" t="s">
        <v>3263</v>
      </c>
      <c r="BA990" s="36" t="s">
        <v>4682</v>
      </c>
      <c r="BB990" s="36" t="s">
        <v>6632</v>
      </c>
      <c r="BC990" s="37"/>
      <c r="BD990" s="36" t="s">
        <v>5244</v>
      </c>
      <c r="BE990" s="36" t="s">
        <v>5300</v>
      </c>
      <c r="BF990" t="s">
        <v>87</v>
      </c>
      <c r="BG990" s="39">
        <v>74184</v>
      </c>
      <c r="BH990" t="s">
        <v>53</v>
      </c>
      <c r="BI990" t="s">
        <v>221</v>
      </c>
      <c r="BJ990" s="5" t="s">
        <v>55</v>
      </c>
      <c r="BK990" t="s">
        <v>37</v>
      </c>
      <c r="BL990" t="s">
        <v>237</v>
      </c>
      <c r="BM990" t="s">
        <v>111</v>
      </c>
      <c r="BN990" t="s">
        <v>121</v>
      </c>
      <c r="BO990" t="s">
        <v>98</v>
      </c>
      <c r="BP990" s="4">
        <v>44188</v>
      </c>
      <c r="BQ990">
        <v>123</v>
      </c>
      <c r="BR990" s="5" t="s">
        <v>55</v>
      </c>
      <c r="BS990" t="s">
        <v>50</v>
      </c>
      <c r="BT990">
        <v>30215</v>
      </c>
      <c r="BU990" t="s">
        <v>38</v>
      </c>
      <c r="BV990" t="s">
        <v>38</v>
      </c>
      <c r="BW990" s="5" t="s">
        <v>55</v>
      </c>
      <c r="BX990" s="22" t="s">
        <v>55</v>
      </c>
      <c r="BY990" s="5" t="s">
        <v>55</v>
      </c>
      <c r="BZ990" s="5" t="s">
        <v>55</v>
      </c>
      <c r="CA990" t="s">
        <v>37</v>
      </c>
      <c r="CB990" t="s">
        <v>37</v>
      </c>
      <c r="CC990" t="s">
        <v>55</v>
      </c>
    </row>
    <row r="991" spans="1:81" ht="17" customHeight="1" x14ac:dyDescent="0.2">
      <c r="A991" s="7" t="s">
        <v>37</v>
      </c>
      <c r="B991" t="s">
        <v>1254</v>
      </c>
      <c r="C991" t="s">
        <v>136</v>
      </c>
      <c r="D991" t="s">
        <v>166</v>
      </c>
      <c r="E991" t="str">
        <f t="shared" si="88"/>
        <v>Load Scenario 990 (Org#=1| Campus#=1, GiftType#=2, Fund#=1)</v>
      </c>
      <c r="F991" s="24" t="str">
        <f t="shared" si="89"/>
        <v>CampusName=Main Campus|GiftType=Donate| DonatePurchaseGoal=Donate|FundName= General Giving| CategoryName=</v>
      </c>
      <c r="G991" s="24" t="str">
        <f t="shared" si="90"/>
        <v>Load Scenario 990 (Org#=1| Campus#=1, GiftType#=2, Fund#=1) - Using 'Main Campus',  'Donate', using 'AmountCurrency' of '10', with a 'One-Time' transaction using a 'New Credit Card' payment type 'Visa' with account 'Visa_Corporate_Purchase' number '4055 0111 1111 1111' Submit = 'Yes'</v>
      </c>
      <c r="H991" s="24" t="str">
        <f t="shared" si="91"/>
        <v>Environment= https://sg-dev-web.securegive.com/,  User= testing+990+load@securegive.com</v>
      </c>
      <c r="I991" s="34" t="s">
        <v>244</v>
      </c>
      <c r="J991" t="s">
        <v>272</v>
      </c>
      <c r="K991" s="34" t="s">
        <v>2747</v>
      </c>
      <c r="L991" t="s">
        <v>271</v>
      </c>
      <c r="M991" t="s">
        <v>55</v>
      </c>
      <c r="N991" t="s">
        <v>55</v>
      </c>
      <c r="O991" s="1" t="s">
        <v>92</v>
      </c>
      <c r="P991" t="s">
        <v>13</v>
      </c>
      <c r="Q991">
        <v>1</v>
      </c>
      <c r="R991" s="24">
        <v>1</v>
      </c>
      <c r="S991" s="7" t="s">
        <v>213</v>
      </c>
      <c r="T991" s="7">
        <v>2</v>
      </c>
      <c r="U991" s="7" t="s">
        <v>213</v>
      </c>
      <c r="V991" s="26" t="s">
        <v>55</v>
      </c>
      <c r="W991" s="22" t="s">
        <v>55</v>
      </c>
      <c r="X991" s="32" t="s">
        <v>55</v>
      </c>
      <c r="Y991" s="32" t="s">
        <v>55</v>
      </c>
      <c r="Z991" s="22" t="s">
        <v>55</v>
      </c>
      <c r="AA991" s="22" t="s">
        <v>55</v>
      </c>
      <c r="AB991" s="22" t="s">
        <v>55</v>
      </c>
      <c r="AC991" t="s">
        <v>60</v>
      </c>
      <c r="AD991">
        <v>1</v>
      </c>
      <c r="AF991" t="s">
        <v>24</v>
      </c>
      <c r="AG991">
        <v>10</v>
      </c>
      <c r="AH991" t="s">
        <v>17</v>
      </c>
      <c r="AI991" s="5" t="s">
        <v>55</v>
      </c>
      <c r="AJ991" s="5" t="s">
        <v>55</v>
      </c>
      <c r="AK991" s="32" t="s">
        <v>55</v>
      </c>
      <c r="AL991" s="22" t="s">
        <v>55</v>
      </c>
      <c r="AM991" s="32" t="s">
        <v>55</v>
      </c>
      <c r="AN991" s="32" t="s">
        <v>55</v>
      </c>
      <c r="AO991" s="22" t="str">
        <f t="shared" si="87"/>
        <v>One-Time gift on N/A basis charged on N/A Delayed start date of N/A ending on N/A</v>
      </c>
      <c r="AP991" t="s">
        <v>38</v>
      </c>
      <c r="AQ991" s="5" t="s">
        <v>64</v>
      </c>
      <c r="AR991" s="5" t="s">
        <v>181</v>
      </c>
      <c r="AS991" s="5" t="s">
        <v>64</v>
      </c>
      <c r="AT991" s="5"/>
      <c r="AU991" t="s">
        <v>38</v>
      </c>
      <c r="AV991" t="s">
        <v>38</v>
      </c>
      <c r="AW991" t="s">
        <v>38</v>
      </c>
      <c r="AX991" t="s">
        <v>90</v>
      </c>
      <c r="AY991" s="35" t="s">
        <v>3315</v>
      </c>
      <c r="AZ991" s="36" t="s">
        <v>3417</v>
      </c>
      <c r="BA991" s="36" t="s">
        <v>4683</v>
      </c>
      <c r="BB991" s="36" t="s">
        <v>6633</v>
      </c>
      <c r="BC991" s="37"/>
      <c r="BD991" s="36" t="s">
        <v>5760</v>
      </c>
      <c r="BE991" s="36" t="s">
        <v>5229</v>
      </c>
      <c r="BF991" t="s">
        <v>87</v>
      </c>
      <c r="BG991" s="39">
        <v>24961</v>
      </c>
      <c r="BH991" t="s">
        <v>53</v>
      </c>
      <c r="BI991" t="s">
        <v>221</v>
      </c>
      <c r="BJ991" s="5" t="s">
        <v>55</v>
      </c>
      <c r="BK991" t="s">
        <v>37</v>
      </c>
      <c r="BL991" t="s">
        <v>237</v>
      </c>
      <c r="BM991" t="s">
        <v>111</v>
      </c>
      <c r="BN991" t="s">
        <v>106</v>
      </c>
      <c r="BO991" t="s">
        <v>100</v>
      </c>
      <c r="BP991" s="4">
        <v>44188</v>
      </c>
      <c r="BQ991">
        <v>123</v>
      </c>
      <c r="BR991" s="5" t="s">
        <v>55</v>
      </c>
      <c r="BS991" t="s">
        <v>172</v>
      </c>
      <c r="BT991">
        <v>30215</v>
      </c>
      <c r="BU991" t="s">
        <v>38</v>
      </c>
      <c r="BV991" t="s">
        <v>38</v>
      </c>
      <c r="BW991" s="5" t="s">
        <v>55</v>
      </c>
      <c r="BX991" s="22" t="s">
        <v>55</v>
      </c>
      <c r="BY991" s="5" t="s">
        <v>55</v>
      </c>
      <c r="BZ991" s="5" t="s">
        <v>55</v>
      </c>
      <c r="CA991" t="s">
        <v>37</v>
      </c>
      <c r="CB991" t="s">
        <v>37</v>
      </c>
      <c r="CC991" t="s">
        <v>55</v>
      </c>
    </row>
    <row r="992" spans="1:81" x14ac:dyDescent="0.2">
      <c r="A992" s="7" t="s">
        <v>37</v>
      </c>
      <c r="B992" t="s">
        <v>1255</v>
      </c>
      <c r="C992" t="s">
        <v>136</v>
      </c>
      <c r="D992" t="s">
        <v>166</v>
      </c>
      <c r="E992" t="str">
        <f t="shared" si="88"/>
        <v>Load Scenario 991 (Org#=1| Campus#=1, GiftType#=2, Fund#=1)</v>
      </c>
      <c r="F992" s="24" t="str">
        <f t="shared" si="89"/>
        <v>CampusName=Main Campus|GiftType=Donate| DonatePurchaseGoal=Donate|FundName= General Giving| CategoryName=</v>
      </c>
      <c r="G992" s="24" t="str">
        <f t="shared" si="90"/>
        <v>Load Scenario 991 (Org#=1| Campus#=1, GiftType#=2, Fund#=1) - Using 'Main Campus',  'Donate', using 'AmountCurrency' of '14', with a 'One-Time' transaction using a 'New Credit Card' payment type 'Visa' with account 'Mastercard_Personal' number '5454 5454 5454 5454' Submit = 'Yes'</v>
      </c>
      <c r="H992" s="24" t="str">
        <f t="shared" si="91"/>
        <v>Environment= https://sg-dev-web.securegive.com/,  User= testing+991+load@securegive.com</v>
      </c>
      <c r="I992" s="34" t="s">
        <v>244</v>
      </c>
      <c r="J992" t="s">
        <v>272</v>
      </c>
      <c r="K992" s="34" t="s">
        <v>2748</v>
      </c>
      <c r="L992" t="s">
        <v>271</v>
      </c>
      <c r="M992" t="s">
        <v>55</v>
      </c>
      <c r="N992" t="s">
        <v>55</v>
      </c>
      <c r="O992" s="1" t="s">
        <v>92</v>
      </c>
      <c r="P992" t="s">
        <v>13</v>
      </c>
      <c r="Q992">
        <v>1</v>
      </c>
      <c r="R992" s="24">
        <v>1</v>
      </c>
      <c r="S992" s="7" t="s">
        <v>213</v>
      </c>
      <c r="T992" s="7">
        <v>2</v>
      </c>
      <c r="U992" s="7" t="s">
        <v>213</v>
      </c>
      <c r="V992" s="26" t="s">
        <v>55</v>
      </c>
      <c r="W992" s="22" t="s">
        <v>55</v>
      </c>
      <c r="X992" s="32" t="s">
        <v>55</v>
      </c>
      <c r="Y992" s="32" t="s">
        <v>55</v>
      </c>
      <c r="Z992" s="22" t="s">
        <v>55</v>
      </c>
      <c r="AA992" s="22" t="s">
        <v>55</v>
      </c>
      <c r="AB992" s="22" t="s">
        <v>55</v>
      </c>
      <c r="AC992" t="s">
        <v>60</v>
      </c>
      <c r="AD992">
        <v>1</v>
      </c>
      <c r="AF992" t="s">
        <v>24</v>
      </c>
      <c r="AG992">
        <v>14</v>
      </c>
      <c r="AH992" t="s">
        <v>17</v>
      </c>
      <c r="AI992" s="5" t="s">
        <v>55</v>
      </c>
      <c r="AJ992" s="5" t="s">
        <v>55</v>
      </c>
      <c r="AK992" s="32" t="s">
        <v>55</v>
      </c>
      <c r="AL992" s="22" t="s">
        <v>55</v>
      </c>
      <c r="AM992" s="32" t="s">
        <v>55</v>
      </c>
      <c r="AN992" s="32" t="s">
        <v>55</v>
      </c>
      <c r="AO992" s="22" t="str">
        <f t="shared" si="87"/>
        <v>One-Time gift on N/A basis charged on N/A Delayed start date of N/A ending on N/A</v>
      </c>
      <c r="AP992" t="s">
        <v>38</v>
      </c>
      <c r="AQ992" s="5" t="s">
        <v>64</v>
      </c>
      <c r="AR992" s="5" t="s">
        <v>181</v>
      </c>
      <c r="AS992" s="5" t="s">
        <v>64</v>
      </c>
      <c r="AT992" s="5"/>
      <c r="AU992" t="s">
        <v>38</v>
      </c>
      <c r="AV992" t="s">
        <v>38</v>
      </c>
      <c r="AW992" t="s">
        <v>38</v>
      </c>
      <c r="AX992" t="s">
        <v>90</v>
      </c>
      <c r="AY992" s="35" t="s">
        <v>3311</v>
      </c>
      <c r="AZ992" s="36" t="s">
        <v>3625</v>
      </c>
      <c r="BA992" s="36" t="s">
        <v>4684</v>
      </c>
      <c r="BB992" s="36" t="s">
        <v>6634</v>
      </c>
      <c r="BC992" s="37"/>
      <c r="BD992" s="36" t="s">
        <v>5728</v>
      </c>
      <c r="BE992" s="36" t="s">
        <v>5420</v>
      </c>
      <c r="BF992" t="s">
        <v>87</v>
      </c>
      <c r="BG992" s="39">
        <v>10601</v>
      </c>
      <c r="BH992" t="s">
        <v>53</v>
      </c>
      <c r="BI992" t="s">
        <v>221</v>
      </c>
      <c r="BJ992" s="5" t="s">
        <v>55</v>
      </c>
      <c r="BK992" t="s">
        <v>37</v>
      </c>
      <c r="BL992" t="s">
        <v>237</v>
      </c>
      <c r="BM992" t="s">
        <v>111</v>
      </c>
      <c r="BN992" t="s">
        <v>122</v>
      </c>
      <c r="BO992" t="s">
        <v>101</v>
      </c>
      <c r="BP992" s="4">
        <v>44188</v>
      </c>
      <c r="BQ992">
        <v>123</v>
      </c>
      <c r="BR992" s="5" t="s">
        <v>55</v>
      </c>
      <c r="BS992" t="s">
        <v>173</v>
      </c>
      <c r="BT992">
        <v>30215</v>
      </c>
      <c r="BU992" t="s">
        <v>38</v>
      </c>
      <c r="BV992" t="s">
        <v>38</v>
      </c>
      <c r="BW992" s="5" t="s">
        <v>55</v>
      </c>
      <c r="BX992" s="22" t="s">
        <v>55</v>
      </c>
      <c r="BY992" s="5" t="s">
        <v>55</v>
      </c>
      <c r="BZ992" s="5" t="s">
        <v>55</v>
      </c>
      <c r="CA992" t="s">
        <v>38</v>
      </c>
      <c r="CB992" t="s">
        <v>37</v>
      </c>
      <c r="CC992" t="s">
        <v>55</v>
      </c>
    </row>
    <row r="993" spans="1:81" x14ac:dyDescent="0.2">
      <c r="A993" s="7" t="s">
        <v>37</v>
      </c>
      <c r="B993" t="s">
        <v>1256</v>
      </c>
      <c r="C993" t="s">
        <v>136</v>
      </c>
      <c r="D993" t="s">
        <v>166</v>
      </c>
      <c r="E993" t="str">
        <f t="shared" si="88"/>
        <v>Load Scenario 992 (Org#=1| Campus#=1, GiftType#=2, Fund#=1)</v>
      </c>
      <c r="F993" s="24" t="str">
        <f t="shared" si="89"/>
        <v>CampusName=Main Campus|GiftType=Donate| DonatePurchaseGoal=Donate|FundName= General Giving| CategoryName=</v>
      </c>
      <c r="G993" s="24" t="str">
        <f t="shared" si="90"/>
        <v>Load Scenario 992 (Org#=1| Campus#=1, GiftType#=2, Fund#=1) - Using 'Main Campus',  'Donate', using 'AmountCurrency' of '15', with a 'One-Time' transaction using a 'New Credit Card' payment type 'Mastercard' with account 'Mastercard_Corporate' number '5405 2222 2222 2226' Submit = 'Yes'</v>
      </c>
      <c r="H993" s="24" t="str">
        <f t="shared" si="91"/>
        <v>Environment= https://sg-dev-web.securegive.com/,  User= testing+992+load@securegive.com</v>
      </c>
      <c r="I993" s="34" t="s">
        <v>244</v>
      </c>
      <c r="J993" t="s">
        <v>272</v>
      </c>
      <c r="K993" s="34" t="s">
        <v>2749</v>
      </c>
      <c r="L993" t="s">
        <v>271</v>
      </c>
      <c r="M993" t="s">
        <v>55</v>
      </c>
      <c r="N993" t="s">
        <v>55</v>
      </c>
      <c r="O993" s="1" t="s">
        <v>92</v>
      </c>
      <c r="P993" t="s">
        <v>13</v>
      </c>
      <c r="Q993">
        <v>1</v>
      </c>
      <c r="R993" s="24">
        <v>1</v>
      </c>
      <c r="S993" s="7" t="s">
        <v>213</v>
      </c>
      <c r="T993" s="7">
        <v>2</v>
      </c>
      <c r="U993" s="7" t="s">
        <v>213</v>
      </c>
      <c r="V993" s="26" t="s">
        <v>55</v>
      </c>
      <c r="W993" s="22" t="s">
        <v>55</v>
      </c>
      <c r="X993" s="32" t="s">
        <v>55</v>
      </c>
      <c r="Y993" s="32" t="s">
        <v>55</v>
      </c>
      <c r="Z993" s="22" t="s">
        <v>55</v>
      </c>
      <c r="AA993" s="22" t="s">
        <v>55</v>
      </c>
      <c r="AB993" s="22" t="s">
        <v>55</v>
      </c>
      <c r="AC993" t="s">
        <v>60</v>
      </c>
      <c r="AD993">
        <v>1</v>
      </c>
      <c r="AF993" t="s">
        <v>24</v>
      </c>
      <c r="AG993">
        <v>15</v>
      </c>
      <c r="AH993" t="s">
        <v>17</v>
      </c>
      <c r="AI993" s="5" t="s">
        <v>55</v>
      </c>
      <c r="AJ993" s="5" t="s">
        <v>55</v>
      </c>
      <c r="AK993" s="32" t="s">
        <v>55</v>
      </c>
      <c r="AL993" s="22" t="s">
        <v>55</v>
      </c>
      <c r="AM993" s="32" t="s">
        <v>55</v>
      </c>
      <c r="AN993" s="32" t="s">
        <v>55</v>
      </c>
      <c r="AO993" s="22" t="str">
        <f t="shared" si="87"/>
        <v>One-Time gift on N/A basis charged on N/A Delayed start date of N/A ending on N/A</v>
      </c>
      <c r="AP993" t="s">
        <v>38</v>
      </c>
      <c r="AQ993" s="5" t="s">
        <v>64</v>
      </c>
      <c r="AR993" s="5" t="s">
        <v>181</v>
      </c>
      <c r="AS993" s="5" t="s">
        <v>64</v>
      </c>
      <c r="AT993" s="5"/>
      <c r="AU993" t="s">
        <v>38</v>
      </c>
      <c r="AV993" t="s">
        <v>38</v>
      </c>
      <c r="AW993" t="s">
        <v>38</v>
      </c>
      <c r="AX993" t="s">
        <v>90</v>
      </c>
      <c r="AY993" s="35" t="s">
        <v>3481</v>
      </c>
      <c r="AZ993" s="36" t="s">
        <v>3623</v>
      </c>
      <c r="BA993" s="36" t="s">
        <v>4685</v>
      </c>
      <c r="BB993" s="36" t="s">
        <v>6635</v>
      </c>
      <c r="BC993" s="37"/>
      <c r="BD993" s="36" t="s">
        <v>3640</v>
      </c>
      <c r="BE993" s="36" t="s">
        <v>5300</v>
      </c>
      <c r="BF993" t="s">
        <v>87</v>
      </c>
      <c r="BG993" s="39">
        <v>61296</v>
      </c>
      <c r="BH993" t="s">
        <v>53</v>
      </c>
      <c r="BI993" t="s">
        <v>221</v>
      </c>
      <c r="BJ993" s="5" t="s">
        <v>55</v>
      </c>
      <c r="BK993" t="s">
        <v>37</v>
      </c>
      <c r="BL993" t="s">
        <v>238</v>
      </c>
      <c r="BM993" t="s">
        <v>111</v>
      </c>
      <c r="BN993" t="s">
        <v>123</v>
      </c>
      <c r="BO993" t="s">
        <v>103</v>
      </c>
      <c r="BP993" s="4">
        <v>44188</v>
      </c>
      <c r="BQ993">
        <v>123</v>
      </c>
      <c r="BR993" s="5" t="s">
        <v>55</v>
      </c>
      <c r="BS993" t="s">
        <v>174</v>
      </c>
      <c r="BT993">
        <v>30215</v>
      </c>
      <c r="BU993" t="s">
        <v>38</v>
      </c>
      <c r="BV993" t="s">
        <v>38</v>
      </c>
      <c r="BW993" s="5" t="s">
        <v>55</v>
      </c>
      <c r="BX993" s="22" t="s">
        <v>55</v>
      </c>
      <c r="BY993" s="5" t="s">
        <v>55</v>
      </c>
      <c r="BZ993" s="5" t="s">
        <v>55</v>
      </c>
      <c r="CA993" t="s">
        <v>38</v>
      </c>
      <c r="CB993" t="s">
        <v>37</v>
      </c>
      <c r="CC993" t="s">
        <v>55</v>
      </c>
    </row>
    <row r="994" spans="1:81" x14ac:dyDescent="0.2">
      <c r="A994" s="7" t="s">
        <v>37</v>
      </c>
      <c r="B994" t="s">
        <v>1257</v>
      </c>
      <c r="C994" t="s">
        <v>136</v>
      </c>
      <c r="D994" t="s">
        <v>166</v>
      </c>
      <c r="E994" t="str">
        <f t="shared" si="88"/>
        <v>Load Scenario 993 (Org#=1| Campus#=1, GiftType#=2, Fund#=1)</v>
      </c>
      <c r="F994" s="24" t="str">
        <f t="shared" si="89"/>
        <v>CampusName=Main Campus|GiftType=Donate| DonatePurchaseGoal=Donate|FundName= General Giving| CategoryName=</v>
      </c>
      <c r="G994" s="24" t="str">
        <f t="shared" si="90"/>
        <v>Load Scenario 993 (Org#=1| Campus#=1, GiftType#=2, Fund#=1) - Using 'Main Campus',  'Donate', using 'AmountCurrency' of '16', with a 'One-Time' transaction using a 'New Credit Card' payment type 'Discover' with account 'Discover' number '6011 0009 9550 0000' Submit = 'Yes'</v>
      </c>
      <c r="H994" s="24" t="str">
        <f t="shared" si="91"/>
        <v>Environment= https://sg-dev-web.securegive.com/,  User= testing+993+load@securegive.com</v>
      </c>
      <c r="I994" s="34" t="s">
        <v>244</v>
      </c>
      <c r="J994" t="s">
        <v>272</v>
      </c>
      <c r="K994" s="34" t="s">
        <v>2750</v>
      </c>
      <c r="L994" t="s">
        <v>271</v>
      </c>
      <c r="M994" t="s">
        <v>55</v>
      </c>
      <c r="N994" t="s">
        <v>55</v>
      </c>
      <c r="O994" s="1" t="s">
        <v>92</v>
      </c>
      <c r="P994" t="s">
        <v>13</v>
      </c>
      <c r="Q994">
        <v>1</v>
      </c>
      <c r="R994" s="24">
        <v>1</v>
      </c>
      <c r="S994" s="7" t="s">
        <v>213</v>
      </c>
      <c r="T994" s="7">
        <v>2</v>
      </c>
      <c r="U994" s="7" t="s">
        <v>213</v>
      </c>
      <c r="V994" s="26" t="s">
        <v>55</v>
      </c>
      <c r="W994" s="22" t="s">
        <v>55</v>
      </c>
      <c r="X994" s="32" t="s">
        <v>55</v>
      </c>
      <c r="Y994" s="32" t="s">
        <v>55</v>
      </c>
      <c r="Z994" s="22" t="s">
        <v>55</v>
      </c>
      <c r="AA994" s="22" t="s">
        <v>55</v>
      </c>
      <c r="AB994" s="22" t="s">
        <v>55</v>
      </c>
      <c r="AC994" t="s">
        <v>60</v>
      </c>
      <c r="AD994">
        <v>1</v>
      </c>
      <c r="AF994" t="s">
        <v>24</v>
      </c>
      <c r="AG994">
        <v>16</v>
      </c>
      <c r="AH994" t="s">
        <v>17</v>
      </c>
      <c r="AI994" s="5" t="s">
        <v>55</v>
      </c>
      <c r="AJ994" s="5" t="s">
        <v>55</v>
      </c>
      <c r="AK994" s="32" t="s">
        <v>55</v>
      </c>
      <c r="AL994" s="22" t="s">
        <v>55</v>
      </c>
      <c r="AM994" s="32" t="s">
        <v>55</v>
      </c>
      <c r="AN994" s="32" t="s">
        <v>55</v>
      </c>
      <c r="AO994" s="22" t="str">
        <f t="shared" si="87"/>
        <v>One-Time gift on N/A basis charged on N/A Delayed start date of N/A ending on N/A</v>
      </c>
      <c r="AP994" t="s">
        <v>38</v>
      </c>
      <c r="AQ994" s="5" t="s">
        <v>64</v>
      </c>
      <c r="AR994" s="5" t="s">
        <v>181</v>
      </c>
      <c r="AS994" s="5" t="s">
        <v>64</v>
      </c>
      <c r="AT994" s="5"/>
      <c r="AU994" t="s">
        <v>38</v>
      </c>
      <c r="AV994" t="s">
        <v>38</v>
      </c>
      <c r="AW994" t="s">
        <v>38</v>
      </c>
      <c r="AX994" t="s">
        <v>90</v>
      </c>
      <c r="AY994" s="35" t="s">
        <v>3662</v>
      </c>
      <c r="AZ994" s="36" t="s">
        <v>3482</v>
      </c>
      <c r="BA994" s="36" t="s">
        <v>4686</v>
      </c>
      <c r="BB994" s="36" t="s">
        <v>6636</v>
      </c>
      <c r="BC994" s="37"/>
      <c r="BD994" s="36" t="s">
        <v>6637</v>
      </c>
      <c r="BE994" s="36" t="s">
        <v>5270</v>
      </c>
      <c r="BF994" t="s">
        <v>87</v>
      </c>
      <c r="BG994" s="39">
        <v>77729</v>
      </c>
      <c r="BH994" t="s">
        <v>53</v>
      </c>
      <c r="BI994" t="s">
        <v>221</v>
      </c>
      <c r="BJ994" s="5" t="s">
        <v>55</v>
      </c>
      <c r="BK994" t="s">
        <v>37</v>
      </c>
      <c r="BL994" t="s">
        <v>96</v>
      </c>
      <c r="BM994" t="s">
        <v>111</v>
      </c>
      <c r="BN994" t="s">
        <v>96</v>
      </c>
      <c r="BO994" t="s">
        <v>104</v>
      </c>
      <c r="BP994" s="4">
        <v>44188</v>
      </c>
      <c r="BQ994">
        <v>123</v>
      </c>
      <c r="BR994" s="5" t="s">
        <v>55</v>
      </c>
      <c r="BS994" t="s">
        <v>175</v>
      </c>
      <c r="BT994">
        <v>30215</v>
      </c>
      <c r="BU994" t="s">
        <v>38</v>
      </c>
      <c r="BV994" t="s">
        <v>38</v>
      </c>
      <c r="BW994" s="5" t="s">
        <v>55</v>
      </c>
      <c r="BX994" s="22" t="s">
        <v>55</v>
      </c>
      <c r="BY994" s="5" t="s">
        <v>55</v>
      </c>
      <c r="BZ994" s="5" t="s">
        <v>55</v>
      </c>
      <c r="CA994" t="s">
        <v>37</v>
      </c>
      <c r="CB994" t="s">
        <v>37</v>
      </c>
      <c r="CC994" t="s">
        <v>55</v>
      </c>
    </row>
    <row r="995" spans="1:81" x14ac:dyDescent="0.2">
      <c r="A995" s="7" t="s">
        <v>37</v>
      </c>
      <c r="B995" t="s">
        <v>1258</v>
      </c>
      <c r="C995" t="s">
        <v>136</v>
      </c>
      <c r="D995" t="s">
        <v>166</v>
      </c>
      <c r="E995" t="str">
        <f t="shared" si="88"/>
        <v>Load Scenario 994 (Org#=1| Campus#=1, GiftType#=2, Fund#=1)</v>
      </c>
      <c r="F995" s="24" t="str">
        <f t="shared" si="89"/>
        <v>CampusName=Main Campus|GiftType=Donate| DonatePurchaseGoal=Donate|FundName= General Giving| CategoryName=</v>
      </c>
      <c r="G995" s="24" t="str">
        <f t="shared" si="90"/>
        <v>Load Scenario 994 (Org#=1| Campus#=1, GiftType#=2, Fund#=1) - Using 'Main Campus',  'Donate', using 'AmountCurrency' of '10', with a 'One-Time' transaction using a 'New Credit Card' payment type 'Amex' with account 'American_Express' number '3714 496353 98431' Submit = 'Yes'</v>
      </c>
      <c r="H995" s="24" t="str">
        <f t="shared" si="91"/>
        <v>Environment= https://sg-dev-web.securegive.com/,  User= testing+994+load@securegive.com</v>
      </c>
      <c r="I995" s="34" t="s">
        <v>244</v>
      </c>
      <c r="J995" t="s">
        <v>272</v>
      </c>
      <c r="K995" s="34" t="s">
        <v>2751</v>
      </c>
      <c r="L995" t="s">
        <v>271</v>
      </c>
      <c r="M995" t="s">
        <v>55</v>
      </c>
      <c r="N995" t="s">
        <v>55</v>
      </c>
      <c r="O995" s="1" t="s">
        <v>92</v>
      </c>
      <c r="P995" t="s">
        <v>13</v>
      </c>
      <c r="Q995">
        <v>1</v>
      </c>
      <c r="R995" s="24">
        <v>1</v>
      </c>
      <c r="S995" s="7" t="s">
        <v>213</v>
      </c>
      <c r="T995" s="7">
        <v>2</v>
      </c>
      <c r="U995" s="7" t="s">
        <v>213</v>
      </c>
      <c r="V995" s="26" t="s">
        <v>55</v>
      </c>
      <c r="W995" s="22" t="s">
        <v>55</v>
      </c>
      <c r="X995" s="32" t="s">
        <v>55</v>
      </c>
      <c r="Y995" s="32" t="s">
        <v>55</v>
      </c>
      <c r="Z995" s="22" t="s">
        <v>55</v>
      </c>
      <c r="AA995" s="22" t="s">
        <v>55</v>
      </c>
      <c r="AB995" s="22" t="s">
        <v>55</v>
      </c>
      <c r="AC995" t="s">
        <v>60</v>
      </c>
      <c r="AD995">
        <v>1</v>
      </c>
      <c r="AF995" t="s">
        <v>24</v>
      </c>
      <c r="AG995">
        <v>10</v>
      </c>
      <c r="AH995" t="s">
        <v>17</v>
      </c>
      <c r="AI995" s="5" t="s">
        <v>55</v>
      </c>
      <c r="AJ995" s="5" t="s">
        <v>55</v>
      </c>
      <c r="AK995" s="32" t="s">
        <v>55</v>
      </c>
      <c r="AL995" s="22" t="s">
        <v>55</v>
      </c>
      <c r="AM995" s="32" t="s">
        <v>55</v>
      </c>
      <c r="AN995" s="32" t="s">
        <v>55</v>
      </c>
      <c r="AO995" s="22" t="str">
        <f t="shared" si="87"/>
        <v>One-Time gift on N/A basis charged on N/A Delayed start date of N/A ending on N/A</v>
      </c>
      <c r="AP995" t="s">
        <v>38</v>
      </c>
      <c r="AQ995" s="5" t="s">
        <v>64</v>
      </c>
      <c r="AR995" s="5" t="s">
        <v>181</v>
      </c>
      <c r="AS995" s="5" t="s">
        <v>64</v>
      </c>
      <c r="AT995" s="5"/>
      <c r="AU995" t="s">
        <v>38</v>
      </c>
      <c r="AV995" t="s">
        <v>38</v>
      </c>
      <c r="AW995" t="s">
        <v>38</v>
      </c>
      <c r="AX995" t="s">
        <v>90</v>
      </c>
      <c r="AY995" s="35" t="s">
        <v>3658</v>
      </c>
      <c r="AZ995" s="36" t="s">
        <v>3623</v>
      </c>
      <c r="BA995" s="36" t="s">
        <v>4687</v>
      </c>
      <c r="BB995" s="36" t="s">
        <v>6638</v>
      </c>
      <c r="BC995" s="37"/>
      <c r="BD995" s="36" t="s">
        <v>5811</v>
      </c>
      <c r="BE995" s="36" t="s">
        <v>5329</v>
      </c>
      <c r="BF995" t="s">
        <v>87</v>
      </c>
      <c r="BG995" s="39">
        <v>89265</v>
      </c>
      <c r="BH995" t="s">
        <v>53</v>
      </c>
      <c r="BI995" t="s">
        <v>221</v>
      </c>
      <c r="BJ995" s="5" t="s">
        <v>55</v>
      </c>
      <c r="BK995" t="s">
        <v>37</v>
      </c>
      <c r="BL995" t="s">
        <v>239</v>
      </c>
      <c r="BM995" t="s">
        <v>111</v>
      </c>
      <c r="BN995" t="s">
        <v>107</v>
      </c>
      <c r="BO995" t="s">
        <v>105</v>
      </c>
      <c r="BP995" s="4">
        <v>44188</v>
      </c>
      <c r="BQ995" s="5" t="s">
        <v>55</v>
      </c>
      <c r="BR995">
        <v>1234</v>
      </c>
      <c r="BS995" t="s">
        <v>176</v>
      </c>
      <c r="BT995">
        <v>30215</v>
      </c>
      <c r="BU995" t="s">
        <v>38</v>
      </c>
      <c r="BV995" t="s">
        <v>55</v>
      </c>
      <c r="BW995" s="5" t="s">
        <v>55</v>
      </c>
      <c r="BX995" s="22" t="s">
        <v>55</v>
      </c>
      <c r="BY995" s="5" t="s">
        <v>55</v>
      </c>
      <c r="BZ995" s="5" t="s">
        <v>55</v>
      </c>
      <c r="CA995" t="s">
        <v>37</v>
      </c>
      <c r="CB995" t="s">
        <v>37</v>
      </c>
      <c r="CC995" t="s">
        <v>55</v>
      </c>
    </row>
    <row r="996" spans="1:81" x14ac:dyDescent="0.2">
      <c r="A996" s="7" t="s">
        <v>37</v>
      </c>
      <c r="B996" t="s">
        <v>1259</v>
      </c>
      <c r="C996" t="s">
        <v>136</v>
      </c>
      <c r="D996" t="s">
        <v>166</v>
      </c>
      <c r="E996" t="str">
        <f t="shared" si="88"/>
        <v>Load Scenario 995 (Org#=1| Campus#=1, GiftType#=2, Fund#=1)</v>
      </c>
      <c r="F996" s="24" t="str">
        <f t="shared" si="89"/>
        <v>CampusName=Main Campus|GiftType=Donate| DonatePurchaseGoal=Donate|FundName= General Giving| CategoryName=</v>
      </c>
      <c r="G996" s="24" t="str">
        <f t="shared" si="90"/>
        <v>Load Scenario 995 (Org#=1| Campus#=1, GiftType#=2, Fund#=1) - Using 'Main Campus',  'Donate', using 'AmountCurrency' of '10', with a 'One-Time' transaction using a 'New Bank Account' payment type 'ach' with account 'NormalAccount' number '856667' Submit = 'Yes'</v>
      </c>
      <c r="H996" s="24" t="str">
        <f t="shared" si="91"/>
        <v>Environment= https://sg-dev-web.securegive.com/,  User= testing+995+load@securegive.com</v>
      </c>
      <c r="I996" s="34" t="s">
        <v>244</v>
      </c>
      <c r="J996" t="s">
        <v>272</v>
      </c>
      <c r="K996" s="34" t="s">
        <v>2752</v>
      </c>
      <c r="L996" t="s">
        <v>271</v>
      </c>
      <c r="M996" t="s">
        <v>55</v>
      </c>
      <c r="N996" t="s">
        <v>55</v>
      </c>
      <c r="O996" s="1" t="s">
        <v>92</v>
      </c>
      <c r="P996" t="s">
        <v>13</v>
      </c>
      <c r="Q996">
        <v>1</v>
      </c>
      <c r="R996" s="24">
        <v>1</v>
      </c>
      <c r="S996" s="7" t="s">
        <v>213</v>
      </c>
      <c r="T996" s="7">
        <v>2</v>
      </c>
      <c r="U996" s="7" t="s">
        <v>213</v>
      </c>
      <c r="V996" s="26" t="s">
        <v>55</v>
      </c>
      <c r="W996" s="22" t="s">
        <v>55</v>
      </c>
      <c r="X996" s="32" t="s">
        <v>55</v>
      </c>
      <c r="Y996" s="32" t="s">
        <v>55</v>
      </c>
      <c r="Z996" s="22" t="s">
        <v>55</v>
      </c>
      <c r="AA996" s="22" t="s">
        <v>55</v>
      </c>
      <c r="AB996" s="22" t="s">
        <v>55</v>
      </c>
      <c r="AC996" t="s">
        <v>60</v>
      </c>
      <c r="AD996">
        <v>1</v>
      </c>
      <c r="AF996" t="s">
        <v>24</v>
      </c>
      <c r="AG996">
        <v>10</v>
      </c>
      <c r="AH996" t="s">
        <v>17</v>
      </c>
      <c r="AI996" s="5" t="s">
        <v>55</v>
      </c>
      <c r="AJ996" s="5" t="s">
        <v>55</v>
      </c>
      <c r="AK996" s="32" t="s">
        <v>55</v>
      </c>
      <c r="AL996" s="22" t="s">
        <v>55</v>
      </c>
      <c r="AM996" s="32" t="s">
        <v>55</v>
      </c>
      <c r="AN996" s="32" t="s">
        <v>55</v>
      </c>
      <c r="AO996" s="22" t="str">
        <f t="shared" si="87"/>
        <v>One-Time gift on N/A basis charged on N/A Delayed start date of N/A ending on N/A</v>
      </c>
      <c r="AP996" t="s">
        <v>38</v>
      </c>
      <c r="AQ996" s="5" t="s">
        <v>64</v>
      </c>
      <c r="AR996" s="5" t="s">
        <v>181</v>
      </c>
      <c r="AS996" s="5" t="s">
        <v>64</v>
      </c>
      <c r="AT996" s="5"/>
      <c r="AU996" t="s">
        <v>38</v>
      </c>
      <c r="AV996" t="s">
        <v>38</v>
      </c>
      <c r="AW996" t="s">
        <v>38</v>
      </c>
      <c r="AX996" t="s">
        <v>90</v>
      </c>
      <c r="AY996" s="35" t="s">
        <v>3272</v>
      </c>
      <c r="AZ996" s="36" t="s">
        <v>3661</v>
      </c>
      <c r="BA996" s="36" t="s">
        <v>4688</v>
      </c>
      <c r="BB996" s="36" t="s">
        <v>6639</v>
      </c>
      <c r="BC996" s="37"/>
      <c r="BD996" s="36" t="s">
        <v>5731</v>
      </c>
      <c r="BE996" s="36" t="s">
        <v>5220</v>
      </c>
      <c r="BF996" t="s">
        <v>87</v>
      </c>
      <c r="BG996" s="39">
        <v>9152</v>
      </c>
      <c r="BH996" t="s">
        <v>126</v>
      </c>
      <c r="BI996" t="s">
        <v>221</v>
      </c>
      <c r="BJ996" s="5" t="s">
        <v>55</v>
      </c>
      <c r="BK996" s="5" t="s">
        <v>55</v>
      </c>
      <c r="BL996" t="s">
        <v>236</v>
      </c>
      <c r="BM996" t="s">
        <v>110</v>
      </c>
      <c r="BN996" t="s">
        <v>119</v>
      </c>
      <c r="BO996">
        <v>856667</v>
      </c>
      <c r="BP996" s="5" t="s">
        <v>55</v>
      </c>
      <c r="BQ996" s="5" t="s">
        <v>55</v>
      </c>
      <c r="BR996" s="5" t="s">
        <v>55</v>
      </c>
      <c r="BS996" s="5" t="s">
        <v>55</v>
      </c>
      <c r="BT996" s="5" t="s">
        <v>55</v>
      </c>
      <c r="BU996" s="5" t="s">
        <v>55</v>
      </c>
      <c r="BV996" t="s">
        <v>38</v>
      </c>
      <c r="BW996" t="s">
        <v>51</v>
      </c>
      <c r="BX996" s="6" t="s">
        <v>132</v>
      </c>
      <c r="BY996" t="s">
        <v>52</v>
      </c>
      <c r="BZ996" s="5" t="s">
        <v>131</v>
      </c>
      <c r="CA996" t="s">
        <v>38</v>
      </c>
      <c r="CB996" t="s">
        <v>37</v>
      </c>
      <c r="CC996" t="s">
        <v>215</v>
      </c>
    </row>
    <row r="997" spans="1:81" x14ac:dyDescent="0.2">
      <c r="A997" s="7" t="s">
        <v>37</v>
      </c>
      <c r="B997" t="s">
        <v>1260</v>
      </c>
      <c r="C997" t="s">
        <v>136</v>
      </c>
      <c r="D997" t="s">
        <v>166</v>
      </c>
      <c r="E997" t="str">
        <f t="shared" si="88"/>
        <v>Load Scenario 996 (Org#=1| Campus#=1, GiftType#=2, Fund#=1)</v>
      </c>
      <c r="F997" s="24" t="str">
        <f t="shared" si="89"/>
        <v>CampusName=Main Campus|GiftType=Donate| DonatePurchaseGoal=Donate|FundName= General Giving| CategoryName=</v>
      </c>
      <c r="G997" s="24" t="str">
        <f t="shared" si="90"/>
        <v>Load Scenario 996 (Org#=1| Campus#=1, GiftType#=2, Fund#=1) - Using 'Main Campus',  'Donate', using 'AmountCurrency' of '10', with a 'One-Time' transaction using a 'New Credit Card' payment type 'Visa' with account 'Visa_Personal' number '4111 1111 1111 1111' Submit = 'Yes'</v>
      </c>
      <c r="H997" s="24" t="str">
        <f t="shared" si="91"/>
        <v>Environment= https://sg-dev-web.securegive.com/,  User= testing+996+load@securegive.com</v>
      </c>
      <c r="I997" s="34" t="s">
        <v>244</v>
      </c>
      <c r="J997" t="s">
        <v>272</v>
      </c>
      <c r="K997" s="34" t="s">
        <v>2753</v>
      </c>
      <c r="L997" t="s">
        <v>271</v>
      </c>
      <c r="M997" t="s">
        <v>55</v>
      </c>
      <c r="N997" t="s">
        <v>55</v>
      </c>
      <c r="O997" s="1" t="s">
        <v>92</v>
      </c>
      <c r="P997" t="s">
        <v>13</v>
      </c>
      <c r="Q997">
        <v>1</v>
      </c>
      <c r="R997" s="24">
        <v>1</v>
      </c>
      <c r="S997" s="7" t="s">
        <v>213</v>
      </c>
      <c r="T997" s="7">
        <v>2</v>
      </c>
      <c r="U997" s="7" t="s">
        <v>213</v>
      </c>
      <c r="V997" s="26" t="s">
        <v>55</v>
      </c>
      <c r="W997" s="22" t="s">
        <v>55</v>
      </c>
      <c r="X997" s="32" t="s">
        <v>55</v>
      </c>
      <c r="Y997" s="32" t="s">
        <v>55</v>
      </c>
      <c r="Z997" s="22" t="s">
        <v>55</v>
      </c>
      <c r="AA997" s="22" t="s">
        <v>55</v>
      </c>
      <c r="AB997" s="22" t="s">
        <v>55</v>
      </c>
      <c r="AC997" t="s">
        <v>60</v>
      </c>
      <c r="AD997">
        <v>1</v>
      </c>
      <c r="AF997" t="s">
        <v>24</v>
      </c>
      <c r="AG997">
        <v>10</v>
      </c>
      <c r="AH997" t="s">
        <v>17</v>
      </c>
      <c r="AI997" s="5" t="s">
        <v>55</v>
      </c>
      <c r="AJ997" s="5" t="s">
        <v>55</v>
      </c>
      <c r="AK997" s="32" t="s">
        <v>55</v>
      </c>
      <c r="AL997" s="22" t="s">
        <v>55</v>
      </c>
      <c r="AM997" s="32" t="s">
        <v>55</v>
      </c>
      <c r="AN997" s="32" t="s">
        <v>55</v>
      </c>
      <c r="AO997" s="22" t="str">
        <f t="shared" si="87"/>
        <v>One-Time gift on N/A basis charged on N/A Delayed start date of N/A ending on N/A</v>
      </c>
      <c r="AP997" t="s">
        <v>38</v>
      </c>
      <c r="AQ997" s="5" t="s">
        <v>64</v>
      </c>
      <c r="AR997" s="5" t="s">
        <v>181</v>
      </c>
      <c r="AS997" s="5" t="s">
        <v>64</v>
      </c>
      <c r="AT997" s="5"/>
      <c r="AU997" t="s">
        <v>38</v>
      </c>
      <c r="AV997" t="s">
        <v>38</v>
      </c>
      <c r="AW997" t="s">
        <v>38</v>
      </c>
      <c r="AX997" t="s">
        <v>90</v>
      </c>
      <c r="AY997" s="35" t="s">
        <v>3478</v>
      </c>
      <c r="AZ997" s="36" t="s">
        <v>3318</v>
      </c>
      <c r="BA997" s="36" t="s">
        <v>4689</v>
      </c>
      <c r="BB997" s="36" t="s">
        <v>6640</v>
      </c>
      <c r="BC997" s="37"/>
      <c r="BD997" s="36" t="s">
        <v>5310</v>
      </c>
      <c r="BE997" s="36" t="s">
        <v>3399</v>
      </c>
      <c r="BF997" t="s">
        <v>87</v>
      </c>
      <c r="BG997" s="39">
        <v>76385</v>
      </c>
      <c r="BH997" t="s">
        <v>53</v>
      </c>
      <c r="BI997" t="s">
        <v>221</v>
      </c>
      <c r="BJ997" s="5" t="s">
        <v>55</v>
      </c>
      <c r="BK997" t="s">
        <v>37</v>
      </c>
      <c r="BL997" t="s">
        <v>237</v>
      </c>
      <c r="BM997" t="s">
        <v>111</v>
      </c>
      <c r="BN997" t="s">
        <v>121</v>
      </c>
      <c r="BO997" t="s">
        <v>98</v>
      </c>
      <c r="BP997" s="4">
        <v>44188</v>
      </c>
      <c r="BQ997">
        <v>123</v>
      </c>
      <c r="BR997" s="5" t="s">
        <v>55</v>
      </c>
      <c r="BS997" t="s">
        <v>50</v>
      </c>
      <c r="BT997">
        <v>30215</v>
      </c>
      <c r="BU997" t="s">
        <v>38</v>
      </c>
      <c r="BV997" t="s">
        <v>38</v>
      </c>
      <c r="BW997" s="5" t="s">
        <v>55</v>
      </c>
      <c r="BX997" s="22" t="s">
        <v>55</v>
      </c>
      <c r="BY997" s="5" t="s">
        <v>55</v>
      </c>
      <c r="BZ997" s="5" t="s">
        <v>55</v>
      </c>
      <c r="CA997" t="s">
        <v>37</v>
      </c>
      <c r="CB997" t="s">
        <v>37</v>
      </c>
      <c r="CC997" t="s">
        <v>55</v>
      </c>
    </row>
    <row r="998" spans="1:81" ht="17" customHeight="1" x14ac:dyDescent="0.2">
      <c r="A998" s="7" t="s">
        <v>37</v>
      </c>
      <c r="B998" t="s">
        <v>1261</v>
      </c>
      <c r="C998" t="s">
        <v>136</v>
      </c>
      <c r="D998" t="s">
        <v>166</v>
      </c>
      <c r="E998" t="str">
        <f t="shared" si="88"/>
        <v>Load Scenario 997 (Org#=1| Campus#=1, GiftType#=2, Fund#=1)</v>
      </c>
      <c r="F998" s="24" t="str">
        <f t="shared" si="89"/>
        <v>CampusName=Main Campus|GiftType=Donate| DonatePurchaseGoal=Donate|FundName= General Giving| CategoryName=</v>
      </c>
      <c r="G998" s="24" t="str">
        <f t="shared" si="90"/>
        <v>Load Scenario 997 (Org#=1| Campus#=1, GiftType#=2, Fund#=1) - Using 'Main Campus',  'Donate', using 'AmountCurrency' of '10', with a 'One-Time' transaction using a 'New Credit Card' payment type 'Visa' with account 'Visa_Corporate_Purchase' number '4055 0111 1111 1111' Submit = 'Yes'</v>
      </c>
      <c r="H998" s="24" t="str">
        <f t="shared" si="91"/>
        <v>Environment= https://sg-dev-web.securegive.com/,  User= testing+997+load@securegive.com</v>
      </c>
      <c r="I998" s="34" t="s">
        <v>244</v>
      </c>
      <c r="J998" t="s">
        <v>272</v>
      </c>
      <c r="K998" s="34" t="s">
        <v>2754</v>
      </c>
      <c r="L998" t="s">
        <v>271</v>
      </c>
      <c r="M998" t="s">
        <v>55</v>
      </c>
      <c r="N998" t="s">
        <v>55</v>
      </c>
      <c r="O998" s="1" t="s">
        <v>92</v>
      </c>
      <c r="P998" t="s">
        <v>13</v>
      </c>
      <c r="Q998">
        <v>1</v>
      </c>
      <c r="R998" s="24">
        <v>1</v>
      </c>
      <c r="S998" s="7" t="s">
        <v>213</v>
      </c>
      <c r="T998" s="7">
        <v>2</v>
      </c>
      <c r="U998" s="7" t="s">
        <v>213</v>
      </c>
      <c r="V998" s="26" t="s">
        <v>55</v>
      </c>
      <c r="W998" s="22" t="s">
        <v>55</v>
      </c>
      <c r="X998" s="32" t="s">
        <v>55</v>
      </c>
      <c r="Y998" s="32" t="s">
        <v>55</v>
      </c>
      <c r="Z998" s="22" t="s">
        <v>55</v>
      </c>
      <c r="AA998" s="22" t="s">
        <v>55</v>
      </c>
      <c r="AB998" s="22" t="s">
        <v>55</v>
      </c>
      <c r="AC998" t="s">
        <v>60</v>
      </c>
      <c r="AD998">
        <v>1</v>
      </c>
      <c r="AF998" t="s">
        <v>24</v>
      </c>
      <c r="AG998">
        <v>10</v>
      </c>
      <c r="AH998" t="s">
        <v>17</v>
      </c>
      <c r="AI998" s="5" t="s">
        <v>55</v>
      </c>
      <c r="AJ998" s="5" t="s">
        <v>55</v>
      </c>
      <c r="AK998" s="32" t="s">
        <v>55</v>
      </c>
      <c r="AL998" s="22" t="s">
        <v>55</v>
      </c>
      <c r="AM998" s="32" t="s">
        <v>55</v>
      </c>
      <c r="AN998" s="32" t="s">
        <v>55</v>
      </c>
      <c r="AO998" s="22" t="str">
        <f t="shared" si="87"/>
        <v>One-Time gift on N/A basis charged on N/A Delayed start date of N/A ending on N/A</v>
      </c>
      <c r="AP998" t="s">
        <v>38</v>
      </c>
      <c r="AQ998" s="5" t="s">
        <v>64</v>
      </c>
      <c r="AR998" s="5" t="s">
        <v>181</v>
      </c>
      <c r="AS998" s="5" t="s">
        <v>64</v>
      </c>
      <c r="AT998" s="5"/>
      <c r="AU998" t="s">
        <v>38</v>
      </c>
      <c r="AV998" t="s">
        <v>38</v>
      </c>
      <c r="AW998" t="s">
        <v>38</v>
      </c>
      <c r="AX998" t="s">
        <v>90</v>
      </c>
      <c r="AY998" s="35" t="s">
        <v>3649</v>
      </c>
      <c r="AZ998" s="36" t="s">
        <v>3261</v>
      </c>
      <c r="BA998" s="36" t="s">
        <v>4690</v>
      </c>
      <c r="BB998" s="36" t="s">
        <v>6641</v>
      </c>
      <c r="BC998" s="37"/>
      <c r="BD998" s="36" t="s">
        <v>6642</v>
      </c>
      <c r="BE998" s="36" t="s">
        <v>5264</v>
      </c>
      <c r="BF998" t="s">
        <v>87</v>
      </c>
      <c r="BG998" s="39">
        <v>90822</v>
      </c>
      <c r="BH998" t="s">
        <v>53</v>
      </c>
      <c r="BI998" t="s">
        <v>221</v>
      </c>
      <c r="BJ998" s="5" t="s">
        <v>55</v>
      </c>
      <c r="BK998" t="s">
        <v>37</v>
      </c>
      <c r="BL998" t="s">
        <v>237</v>
      </c>
      <c r="BM998" t="s">
        <v>111</v>
      </c>
      <c r="BN998" t="s">
        <v>106</v>
      </c>
      <c r="BO998" t="s">
        <v>100</v>
      </c>
      <c r="BP998" s="4">
        <v>44188</v>
      </c>
      <c r="BQ998">
        <v>123</v>
      </c>
      <c r="BR998" s="5" t="s">
        <v>55</v>
      </c>
      <c r="BS998" t="s">
        <v>172</v>
      </c>
      <c r="BT998">
        <v>30215</v>
      </c>
      <c r="BU998" t="s">
        <v>38</v>
      </c>
      <c r="BV998" t="s">
        <v>38</v>
      </c>
      <c r="BW998" s="5" t="s">
        <v>55</v>
      </c>
      <c r="BX998" s="22" t="s">
        <v>55</v>
      </c>
      <c r="BY998" s="5" t="s">
        <v>55</v>
      </c>
      <c r="BZ998" s="5" t="s">
        <v>55</v>
      </c>
      <c r="CA998" t="s">
        <v>37</v>
      </c>
      <c r="CB998" t="s">
        <v>37</v>
      </c>
      <c r="CC998" t="s">
        <v>55</v>
      </c>
    </row>
    <row r="999" spans="1:81" x14ac:dyDescent="0.2">
      <c r="A999" s="7" t="s">
        <v>37</v>
      </c>
      <c r="B999" t="s">
        <v>1262</v>
      </c>
      <c r="C999" t="s">
        <v>136</v>
      </c>
      <c r="D999" t="s">
        <v>166</v>
      </c>
      <c r="E999" t="str">
        <f t="shared" si="88"/>
        <v>Load Scenario 998 (Org#=1| Campus#=1, GiftType#=2, Fund#=1)</v>
      </c>
      <c r="F999" s="24" t="str">
        <f t="shared" si="89"/>
        <v>CampusName=Main Campus|GiftType=Donate| DonatePurchaseGoal=Donate|FundName= General Giving| CategoryName=</v>
      </c>
      <c r="G999" s="24" t="str">
        <f t="shared" si="90"/>
        <v>Load Scenario 998 (Org#=1| Campus#=1, GiftType#=2, Fund#=1) - Using 'Main Campus',  'Donate', using 'AmountCurrency' of '14', with a 'One-Time' transaction using a 'New Credit Card' payment type 'Visa' with account 'Mastercard_Personal' number '5454 5454 5454 5454' Submit = 'Yes'</v>
      </c>
      <c r="H999" s="24" t="str">
        <f t="shared" si="91"/>
        <v>Environment= https://sg-dev-web.securegive.com/,  User= testing+998+load@securegive.com</v>
      </c>
      <c r="I999" s="34" t="s">
        <v>244</v>
      </c>
      <c r="J999" t="s">
        <v>272</v>
      </c>
      <c r="K999" s="34" t="s">
        <v>2755</v>
      </c>
      <c r="L999" t="s">
        <v>271</v>
      </c>
      <c r="M999" t="s">
        <v>55</v>
      </c>
      <c r="N999" t="s">
        <v>55</v>
      </c>
      <c r="O999" s="1" t="s">
        <v>92</v>
      </c>
      <c r="P999" t="s">
        <v>13</v>
      </c>
      <c r="Q999">
        <v>1</v>
      </c>
      <c r="R999" s="24">
        <v>1</v>
      </c>
      <c r="S999" s="7" t="s">
        <v>213</v>
      </c>
      <c r="T999" s="7">
        <v>2</v>
      </c>
      <c r="U999" s="7" t="s">
        <v>213</v>
      </c>
      <c r="V999" s="26" t="s">
        <v>55</v>
      </c>
      <c r="W999" s="22" t="s">
        <v>55</v>
      </c>
      <c r="X999" s="32" t="s">
        <v>55</v>
      </c>
      <c r="Y999" s="32" t="s">
        <v>55</v>
      </c>
      <c r="Z999" s="22" t="s">
        <v>55</v>
      </c>
      <c r="AA999" s="22" t="s">
        <v>55</v>
      </c>
      <c r="AB999" s="22" t="s">
        <v>55</v>
      </c>
      <c r="AC999" t="s">
        <v>60</v>
      </c>
      <c r="AD999">
        <v>1</v>
      </c>
      <c r="AF999" t="s">
        <v>24</v>
      </c>
      <c r="AG999">
        <v>14</v>
      </c>
      <c r="AH999" t="s">
        <v>17</v>
      </c>
      <c r="AI999" s="5" t="s">
        <v>55</v>
      </c>
      <c r="AJ999" s="5" t="s">
        <v>55</v>
      </c>
      <c r="AK999" s="32" t="s">
        <v>55</v>
      </c>
      <c r="AL999" s="22" t="s">
        <v>55</v>
      </c>
      <c r="AM999" s="32" t="s">
        <v>55</v>
      </c>
      <c r="AN999" s="32" t="s">
        <v>55</v>
      </c>
      <c r="AO999" s="22" t="str">
        <f t="shared" si="87"/>
        <v>One-Time gift on N/A basis charged on N/A Delayed start date of N/A ending on N/A</v>
      </c>
      <c r="AP999" t="s">
        <v>38</v>
      </c>
      <c r="AQ999" s="5" t="s">
        <v>64</v>
      </c>
      <c r="AR999" s="5" t="s">
        <v>181</v>
      </c>
      <c r="AS999" s="5" t="s">
        <v>64</v>
      </c>
      <c r="AT999" s="5"/>
      <c r="AU999" t="s">
        <v>38</v>
      </c>
      <c r="AV999" t="s">
        <v>38</v>
      </c>
      <c r="AW999" t="s">
        <v>38</v>
      </c>
      <c r="AX999" t="s">
        <v>90</v>
      </c>
      <c r="AY999" s="35" t="s">
        <v>3343</v>
      </c>
      <c r="AZ999" s="36" t="s">
        <v>3687</v>
      </c>
      <c r="BA999" s="36" t="s">
        <v>4691</v>
      </c>
      <c r="BB999" s="36" t="s">
        <v>6643</v>
      </c>
      <c r="BC999" s="37"/>
      <c r="BD999" s="36" t="s">
        <v>5785</v>
      </c>
      <c r="BE999" s="36" t="s">
        <v>5332</v>
      </c>
      <c r="BF999" t="s">
        <v>87</v>
      </c>
      <c r="BG999" s="39">
        <v>76576</v>
      </c>
      <c r="BH999" t="s">
        <v>53</v>
      </c>
      <c r="BI999" t="s">
        <v>221</v>
      </c>
      <c r="BJ999" s="5" t="s">
        <v>55</v>
      </c>
      <c r="BK999" t="s">
        <v>37</v>
      </c>
      <c r="BL999" t="s">
        <v>237</v>
      </c>
      <c r="BM999" t="s">
        <v>111</v>
      </c>
      <c r="BN999" t="s">
        <v>122</v>
      </c>
      <c r="BO999" t="s">
        <v>101</v>
      </c>
      <c r="BP999" s="4">
        <v>44188</v>
      </c>
      <c r="BQ999">
        <v>123</v>
      </c>
      <c r="BR999" s="5" t="s">
        <v>55</v>
      </c>
      <c r="BS999" t="s">
        <v>173</v>
      </c>
      <c r="BT999">
        <v>30215</v>
      </c>
      <c r="BU999" t="s">
        <v>38</v>
      </c>
      <c r="BV999" t="s">
        <v>38</v>
      </c>
      <c r="BW999" s="5" t="s">
        <v>55</v>
      </c>
      <c r="BX999" s="22" t="s">
        <v>55</v>
      </c>
      <c r="BY999" s="5" t="s">
        <v>55</v>
      </c>
      <c r="BZ999" s="5" t="s">
        <v>55</v>
      </c>
      <c r="CA999" t="s">
        <v>38</v>
      </c>
      <c r="CB999" t="s">
        <v>37</v>
      </c>
      <c r="CC999" t="s">
        <v>55</v>
      </c>
    </row>
    <row r="1000" spans="1:81" x14ac:dyDescent="0.2">
      <c r="A1000" s="7" t="s">
        <v>37</v>
      </c>
      <c r="B1000" t="s">
        <v>1263</v>
      </c>
      <c r="C1000" t="s">
        <v>136</v>
      </c>
      <c r="D1000" t="s">
        <v>166</v>
      </c>
      <c r="E1000" t="str">
        <f t="shared" si="88"/>
        <v>Load Scenario 999 (Org#=1| Campus#=1, GiftType#=2, Fund#=1)</v>
      </c>
      <c r="F1000" s="24" t="str">
        <f t="shared" si="89"/>
        <v>CampusName=Main Campus|GiftType=Donate| DonatePurchaseGoal=Donate|FundName= General Giving| CategoryName=</v>
      </c>
      <c r="G1000" s="24" t="str">
        <f t="shared" si="90"/>
        <v>Load Scenario 999 (Org#=1| Campus#=1, GiftType#=2, Fund#=1) - Using 'Main Campus',  'Donate', using 'AmountCurrency' of '15', with a 'One-Time' transaction using a 'New Credit Card' payment type 'Mastercard' with account 'Mastercard_Corporate' number '5405 2222 2222 2226' Submit = 'Yes'</v>
      </c>
      <c r="H1000" s="24" t="str">
        <f t="shared" si="91"/>
        <v>Environment= https://sg-dev-web.securegive.com/,  User= testing+999+load@securegive.com</v>
      </c>
      <c r="I1000" s="34" t="s">
        <v>244</v>
      </c>
      <c r="J1000" t="s">
        <v>272</v>
      </c>
      <c r="K1000" s="34" t="s">
        <v>2756</v>
      </c>
      <c r="L1000" t="s">
        <v>271</v>
      </c>
      <c r="M1000" t="s">
        <v>55</v>
      </c>
      <c r="N1000" t="s">
        <v>55</v>
      </c>
      <c r="O1000" s="1" t="s">
        <v>92</v>
      </c>
      <c r="P1000" t="s">
        <v>13</v>
      </c>
      <c r="Q1000">
        <v>1</v>
      </c>
      <c r="R1000" s="24">
        <v>1</v>
      </c>
      <c r="S1000" s="7" t="s">
        <v>213</v>
      </c>
      <c r="T1000" s="7">
        <v>2</v>
      </c>
      <c r="U1000" s="7" t="s">
        <v>213</v>
      </c>
      <c r="V1000" s="26" t="s">
        <v>55</v>
      </c>
      <c r="W1000" s="22" t="s">
        <v>55</v>
      </c>
      <c r="X1000" s="32" t="s">
        <v>55</v>
      </c>
      <c r="Y1000" s="32" t="s">
        <v>55</v>
      </c>
      <c r="Z1000" s="22" t="s">
        <v>55</v>
      </c>
      <c r="AA1000" s="22" t="s">
        <v>55</v>
      </c>
      <c r="AB1000" s="22" t="s">
        <v>55</v>
      </c>
      <c r="AC1000" t="s">
        <v>60</v>
      </c>
      <c r="AD1000">
        <v>1</v>
      </c>
      <c r="AF1000" t="s">
        <v>24</v>
      </c>
      <c r="AG1000">
        <v>15</v>
      </c>
      <c r="AH1000" t="s">
        <v>17</v>
      </c>
      <c r="AI1000" s="5" t="s">
        <v>55</v>
      </c>
      <c r="AJ1000" s="5" t="s">
        <v>55</v>
      </c>
      <c r="AK1000" s="32" t="s">
        <v>55</v>
      </c>
      <c r="AL1000" s="22" t="s">
        <v>55</v>
      </c>
      <c r="AM1000" s="32" t="s">
        <v>55</v>
      </c>
      <c r="AN1000" s="32" t="s">
        <v>55</v>
      </c>
      <c r="AO1000" s="22" t="str">
        <f t="shared" si="87"/>
        <v>One-Time gift on N/A basis charged on N/A Delayed start date of N/A ending on N/A</v>
      </c>
      <c r="AP1000" t="s">
        <v>38</v>
      </c>
      <c r="AQ1000" s="5" t="s">
        <v>64</v>
      </c>
      <c r="AR1000" s="5" t="s">
        <v>181</v>
      </c>
      <c r="AS1000" s="5" t="s">
        <v>64</v>
      </c>
      <c r="AT1000" s="5"/>
      <c r="AU1000" t="s">
        <v>38</v>
      </c>
      <c r="AV1000" t="s">
        <v>38</v>
      </c>
      <c r="AW1000" t="s">
        <v>38</v>
      </c>
      <c r="AX1000" t="s">
        <v>90</v>
      </c>
      <c r="AY1000" s="35" t="s">
        <v>3465</v>
      </c>
      <c r="AZ1000" s="36" t="s">
        <v>3296</v>
      </c>
      <c r="BA1000" s="36" t="s">
        <v>4692</v>
      </c>
      <c r="BB1000" s="36" t="s">
        <v>6644</v>
      </c>
      <c r="BC1000" s="37"/>
      <c r="BD1000" s="36" t="s">
        <v>5782</v>
      </c>
      <c r="BE1000" s="36" t="s">
        <v>5292</v>
      </c>
      <c r="BF1000" t="s">
        <v>87</v>
      </c>
      <c r="BG1000" s="39">
        <v>16624</v>
      </c>
      <c r="BH1000" t="s">
        <v>53</v>
      </c>
      <c r="BI1000" t="s">
        <v>221</v>
      </c>
      <c r="BJ1000" s="5" t="s">
        <v>55</v>
      </c>
      <c r="BK1000" t="s">
        <v>37</v>
      </c>
      <c r="BL1000" t="s">
        <v>238</v>
      </c>
      <c r="BM1000" t="s">
        <v>111</v>
      </c>
      <c r="BN1000" t="s">
        <v>123</v>
      </c>
      <c r="BO1000" t="s">
        <v>103</v>
      </c>
      <c r="BP1000" s="4">
        <v>44188</v>
      </c>
      <c r="BQ1000">
        <v>123</v>
      </c>
      <c r="BR1000" s="5" t="s">
        <v>55</v>
      </c>
      <c r="BS1000" t="s">
        <v>174</v>
      </c>
      <c r="BT1000">
        <v>30215</v>
      </c>
      <c r="BU1000" t="s">
        <v>38</v>
      </c>
      <c r="BV1000" t="s">
        <v>38</v>
      </c>
      <c r="BW1000" s="5" t="s">
        <v>55</v>
      </c>
      <c r="BX1000" s="22" t="s">
        <v>55</v>
      </c>
      <c r="BY1000" s="5" t="s">
        <v>55</v>
      </c>
      <c r="BZ1000" s="5" t="s">
        <v>55</v>
      </c>
      <c r="CA1000" t="s">
        <v>38</v>
      </c>
      <c r="CB1000" t="s">
        <v>37</v>
      </c>
      <c r="CC1000" t="s">
        <v>55</v>
      </c>
    </row>
    <row r="1001" spans="1:81" x14ac:dyDescent="0.2">
      <c r="A1001" s="7" t="s">
        <v>37</v>
      </c>
      <c r="B1001" t="s">
        <v>1264</v>
      </c>
      <c r="C1001" t="s">
        <v>136</v>
      </c>
      <c r="D1001" t="s">
        <v>166</v>
      </c>
      <c r="E1001" t="str">
        <f t="shared" si="88"/>
        <v>Load Scenario 1000 (Org#=1| Campus#=1, GiftType#=2, Fund#=1)</v>
      </c>
      <c r="F1001" s="24" t="str">
        <f t="shared" si="89"/>
        <v>CampusName=Main Campus|GiftType=Donate| DonatePurchaseGoal=Donate|FundName= General Giving| CategoryName=</v>
      </c>
      <c r="G1001" s="24" t="str">
        <f t="shared" si="90"/>
        <v>Load Scenario 1000 (Org#=1| Campus#=1, GiftType#=2, Fund#=1) - Using 'Main Campus',  'Donate', using 'AmountCurrency' of '16', with a 'One-Time' transaction using a 'New Credit Card' payment type 'Discover' with account 'Discover' number '6011 0009 9550 0000' Submit = 'Yes'</v>
      </c>
      <c r="H1001" s="24" t="str">
        <f t="shared" si="91"/>
        <v>Environment= https://sg-dev-web.securegive.com/,  User= testing+1000+load@securegive.com</v>
      </c>
      <c r="I1001" s="34" t="s">
        <v>244</v>
      </c>
      <c r="J1001" t="s">
        <v>272</v>
      </c>
      <c r="K1001" s="34" t="s">
        <v>2757</v>
      </c>
      <c r="L1001" t="s">
        <v>271</v>
      </c>
      <c r="M1001" t="s">
        <v>55</v>
      </c>
      <c r="N1001" t="s">
        <v>55</v>
      </c>
      <c r="O1001" s="1" t="s">
        <v>92</v>
      </c>
      <c r="P1001" t="s">
        <v>13</v>
      </c>
      <c r="Q1001">
        <v>1</v>
      </c>
      <c r="R1001" s="24">
        <v>1</v>
      </c>
      <c r="S1001" s="7" t="s">
        <v>213</v>
      </c>
      <c r="T1001" s="7">
        <v>2</v>
      </c>
      <c r="U1001" s="7" t="s">
        <v>213</v>
      </c>
      <c r="V1001" s="26" t="s">
        <v>55</v>
      </c>
      <c r="W1001" s="22" t="s">
        <v>55</v>
      </c>
      <c r="X1001" s="32" t="s">
        <v>55</v>
      </c>
      <c r="Y1001" s="32" t="s">
        <v>55</v>
      </c>
      <c r="Z1001" s="22" t="s">
        <v>55</v>
      </c>
      <c r="AA1001" s="22" t="s">
        <v>55</v>
      </c>
      <c r="AB1001" s="22" t="s">
        <v>55</v>
      </c>
      <c r="AC1001" t="s">
        <v>60</v>
      </c>
      <c r="AD1001">
        <v>1</v>
      </c>
      <c r="AF1001" t="s">
        <v>24</v>
      </c>
      <c r="AG1001">
        <v>16</v>
      </c>
      <c r="AH1001" t="s">
        <v>17</v>
      </c>
      <c r="AI1001" s="5" t="s">
        <v>55</v>
      </c>
      <c r="AJ1001" s="5" t="s">
        <v>55</v>
      </c>
      <c r="AK1001" s="32" t="s">
        <v>55</v>
      </c>
      <c r="AL1001" s="22" t="s">
        <v>55</v>
      </c>
      <c r="AM1001" s="32" t="s">
        <v>55</v>
      </c>
      <c r="AN1001" s="32" t="s">
        <v>55</v>
      </c>
      <c r="AO1001" s="22" t="str">
        <f t="shared" si="87"/>
        <v>One-Time gift on N/A basis charged on N/A Delayed start date of N/A ending on N/A</v>
      </c>
      <c r="AP1001" t="s">
        <v>38</v>
      </c>
      <c r="AQ1001" s="5" t="s">
        <v>64</v>
      </c>
      <c r="AR1001" s="5" t="s">
        <v>181</v>
      </c>
      <c r="AS1001" s="5" t="s">
        <v>64</v>
      </c>
      <c r="AT1001" s="5"/>
      <c r="AU1001" t="s">
        <v>38</v>
      </c>
      <c r="AV1001" t="s">
        <v>38</v>
      </c>
      <c r="AW1001" t="s">
        <v>38</v>
      </c>
      <c r="AX1001" t="s">
        <v>90</v>
      </c>
      <c r="AY1001" s="35" t="s">
        <v>3585</v>
      </c>
      <c r="AZ1001" s="36" t="s">
        <v>3669</v>
      </c>
      <c r="BA1001" s="36" t="s">
        <v>4693</v>
      </c>
      <c r="BB1001" s="36" t="s">
        <v>6645</v>
      </c>
      <c r="BC1001" s="37"/>
      <c r="BD1001" s="36" t="s">
        <v>5850</v>
      </c>
      <c r="BE1001" s="36" t="s">
        <v>5306</v>
      </c>
      <c r="BF1001" t="s">
        <v>87</v>
      </c>
      <c r="BG1001" s="39">
        <v>73022</v>
      </c>
      <c r="BH1001" t="s">
        <v>53</v>
      </c>
      <c r="BI1001" t="s">
        <v>221</v>
      </c>
      <c r="BJ1001" s="5" t="s">
        <v>55</v>
      </c>
      <c r="BK1001" t="s">
        <v>37</v>
      </c>
      <c r="BL1001" t="s">
        <v>96</v>
      </c>
      <c r="BM1001" t="s">
        <v>111</v>
      </c>
      <c r="BN1001" t="s">
        <v>96</v>
      </c>
      <c r="BO1001" t="s">
        <v>104</v>
      </c>
      <c r="BP1001" s="4">
        <v>44188</v>
      </c>
      <c r="BQ1001">
        <v>123</v>
      </c>
      <c r="BR1001" s="5" t="s">
        <v>55</v>
      </c>
      <c r="BS1001" t="s">
        <v>175</v>
      </c>
      <c r="BT1001">
        <v>30215</v>
      </c>
      <c r="BU1001" t="s">
        <v>38</v>
      </c>
      <c r="BV1001" t="s">
        <v>38</v>
      </c>
      <c r="BW1001" s="5" t="s">
        <v>55</v>
      </c>
      <c r="BX1001" s="22" t="s">
        <v>55</v>
      </c>
      <c r="BY1001" s="5" t="s">
        <v>55</v>
      </c>
      <c r="BZ1001" s="5" t="s">
        <v>55</v>
      </c>
      <c r="CA1001" t="s">
        <v>37</v>
      </c>
      <c r="CB1001" t="s">
        <v>37</v>
      </c>
      <c r="CC1001" t="s">
        <v>55</v>
      </c>
    </row>
    <row r="1002" spans="1:81" x14ac:dyDescent="0.2">
      <c r="A1002" s="7" t="s">
        <v>37</v>
      </c>
      <c r="B1002" t="s">
        <v>1265</v>
      </c>
      <c r="C1002" t="s">
        <v>136</v>
      </c>
      <c r="D1002" t="s">
        <v>166</v>
      </c>
      <c r="E1002" t="str">
        <f t="shared" si="88"/>
        <v>Load Scenario 1001 (Org#=1| Campus#=1, GiftType#=2, Fund#=1)</v>
      </c>
      <c r="F1002" s="24" t="str">
        <f t="shared" si="89"/>
        <v>CampusName=Main Campus|GiftType=Donate| DonatePurchaseGoal=Donate|FundName= General Giving| CategoryName=</v>
      </c>
      <c r="G1002" s="24" t="str">
        <f t="shared" si="90"/>
        <v>Load Scenario 1001 (Org#=1| Campus#=1, GiftType#=2, Fund#=1) - Using 'Main Campus',  'Donate', using 'AmountCurrency' of '10', with a 'One-Time' transaction using a 'New Credit Card' payment type 'Amex' with account 'American_Express' number '3714 496353 98431' Submit = 'Yes'</v>
      </c>
      <c r="H1002" s="24" t="str">
        <f t="shared" si="91"/>
        <v>Environment= https://sg-dev-web.securegive.com/,  User= testing+1001+load@securegive.com</v>
      </c>
      <c r="I1002" s="34" t="s">
        <v>244</v>
      </c>
      <c r="J1002" t="s">
        <v>272</v>
      </c>
      <c r="K1002" s="34" t="s">
        <v>2758</v>
      </c>
      <c r="L1002" t="s">
        <v>271</v>
      </c>
      <c r="M1002" t="s">
        <v>55</v>
      </c>
      <c r="N1002" t="s">
        <v>55</v>
      </c>
      <c r="O1002" s="1" t="s">
        <v>92</v>
      </c>
      <c r="P1002" t="s">
        <v>13</v>
      </c>
      <c r="Q1002">
        <v>1</v>
      </c>
      <c r="R1002" s="24">
        <v>1</v>
      </c>
      <c r="S1002" s="7" t="s">
        <v>213</v>
      </c>
      <c r="T1002" s="7">
        <v>2</v>
      </c>
      <c r="U1002" s="7" t="s">
        <v>213</v>
      </c>
      <c r="V1002" s="26" t="s">
        <v>55</v>
      </c>
      <c r="W1002" s="22" t="s">
        <v>55</v>
      </c>
      <c r="X1002" s="32" t="s">
        <v>55</v>
      </c>
      <c r="Y1002" s="32" t="s">
        <v>55</v>
      </c>
      <c r="Z1002" s="22" t="s">
        <v>55</v>
      </c>
      <c r="AA1002" s="22" t="s">
        <v>55</v>
      </c>
      <c r="AB1002" s="22" t="s">
        <v>55</v>
      </c>
      <c r="AC1002" t="s">
        <v>60</v>
      </c>
      <c r="AD1002">
        <v>1</v>
      </c>
      <c r="AF1002" t="s">
        <v>24</v>
      </c>
      <c r="AG1002">
        <v>10</v>
      </c>
      <c r="AH1002" t="s">
        <v>17</v>
      </c>
      <c r="AI1002" s="5" t="s">
        <v>55</v>
      </c>
      <c r="AJ1002" s="5" t="s">
        <v>55</v>
      </c>
      <c r="AK1002" s="32" t="s">
        <v>55</v>
      </c>
      <c r="AL1002" s="22" t="s">
        <v>55</v>
      </c>
      <c r="AM1002" s="32" t="s">
        <v>55</v>
      </c>
      <c r="AN1002" s="32" t="s">
        <v>55</v>
      </c>
      <c r="AO1002" s="22" t="str">
        <f t="shared" si="87"/>
        <v>One-Time gift on N/A basis charged on N/A Delayed start date of N/A ending on N/A</v>
      </c>
      <c r="AP1002" t="s">
        <v>38</v>
      </c>
      <c r="AQ1002" s="5" t="s">
        <v>64</v>
      </c>
      <c r="AR1002" s="5" t="s">
        <v>181</v>
      </c>
      <c r="AS1002" s="5" t="s">
        <v>64</v>
      </c>
      <c r="AT1002" s="5"/>
      <c r="AU1002" t="s">
        <v>38</v>
      </c>
      <c r="AV1002" t="s">
        <v>38</v>
      </c>
      <c r="AW1002" t="s">
        <v>38</v>
      </c>
      <c r="AX1002" t="s">
        <v>90</v>
      </c>
      <c r="AY1002" s="35" t="s">
        <v>3435</v>
      </c>
      <c r="AZ1002" s="36" t="s">
        <v>3489</v>
      </c>
      <c r="BA1002" s="36" t="s">
        <v>4694</v>
      </c>
      <c r="BB1002" s="36" t="s">
        <v>6646</v>
      </c>
      <c r="BC1002" s="37"/>
      <c r="BD1002" s="36" t="s">
        <v>5590</v>
      </c>
      <c r="BE1002" s="36" t="s">
        <v>5353</v>
      </c>
      <c r="BF1002" t="s">
        <v>87</v>
      </c>
      <c r="BG1002" s="39">
        <v>94849</v>
      </c>
      <c r="BH1002" t="s">
        <v>53</v>
      </c>
      <c r="BI1002" t="s">
        <v>221</v>
      </c>
      <c r="BJ1002" s="5" t="s">
        <v>55</v>
      </c>
      <c r="BK1002" t="s">
        <v>37</v>
      </c>
      <c r="BL1002" t="s">
        <v>239</v>
      </c>
      <c r="BM1002" t="s">
        <v>111</v>
      </c>
      <c r="BN1002" t="s">
        <v>107</v>
      </c>
      <c r="BO1002" t="s">
        <v>105</v>
      </c>
      <c r="BP1002" s="4">
        <v>44188</v>
      </c>
      <c r="BQ1002" s="5" t="s">
        <v>55</v>
      </c>
      <c r="BR1002">
        <v>1234</v>
      </c>
      <c r="BS1002" t="s">
        <v>176</v>
      </c>
      <c r="BT1002">
        <v>30215</v>
      </c>
      <c r="BU1002" t="s">
        <v>38</v>
      </c>
      <c r="BV1002" t="s">
        <v>55</v>
      </c>
      <c r="BW1002" s="5" t="s">
        <v>55</v>
      </c>
      <c r="BX1002" s="22" t="s">
        <v>55</v>
      </c>
      <c r="BY1002" s="5" t="s">
        <v>55</v>
      </c>
      <c r="BZ1002" s="5" t="s">
        <v>55</v>
      </c>
      <c r="CA1002" t="s">
        <v>37</v>
      </c>
      <c r="CB1002" t="s">
        <v>37</v>
      </c>
      <c r="CC1002" t="s">
        <v>55</v>
      </c>
    </row>
    <row r="1003" spans="1:81" x14ac:dyDescent="0.2">
      <c r="A1003" s="7" t="s">
        <v>37</v>
      </c>
      <c r="B1003" t="s">
        <v>1266</v>
      </c>
      <c r="C1003" t="s">
        <v>136</v>
      </c>
      <c r="D1003" t="s">
        <v>166</v>
      </c>
      <c r="E1003" t="str">
        <f t="shared" si="88"/>
        <v>Load Scenario 1002 (Org#=1| Campus#=1, GiftType#=2, Fund#=1)</v>
      </c>
      <c r="F1003" s="24" t="str">
        <f t="shared" si="89"/>
        <v>CampusName=Main Campus|GiftType=Donate| DonatePurchaseGoal=Donate|FundName= General Giving| CategoryName=</v>
      </c>
      <c r="G1003" s="24" t="str">
        <f t="shared" si="90"/>
        <v>Load Scenario 1002 (Org#=1| Campus#=1, GiftType#=2, Fund#=1) - Using 'Main Campus',  'Donate', using 'AmountCurrency' of '10', with a 'One-Time' transaction using a 'New Bank Account' payment type 'ach' with account 'NormalAccount' number '856667' Submit = 'Yes'</v>
      </c>
      <c r="H1003" s="24" t="str">
        <f t="shared" si="91"/>
        <v>Environment= https://sg-dev-web.securegive.com/,  User= testing+1002+load@securegive.com</v>
      </c>
      <c r="I1003" s="34" t="s">
        <v>244</v>
      </c>
      <c r="J1003" t="s">
        <v>272</v>
      </c>
      <c r="K1003" s="34" t="s">
        <v>2759</v>
      </c>
      <c r="L1003" t="s">
        <v>271</v>
      </c>
      <c r="M1003" t="s">
        <v>55</v>
      </c>
      <c r="N1003" t="s">
        <v>55</v>
      </c>
      <c r="O1003" s="1" t="s">
        <v>92</v>
      </c>
      <c r="P1003" t="s">
        <v>13</v>
      </c>
      <c r="Q1003">
        <v>1</v>
      </c>
      <c r="R1003" s="24">
        <v>1</v>
      </c>
      <c r="S1003" s="7" t="s">
        <v>213</v>
      </c>
      <c r="T1003" s="7">
        <v>2</v>
      </c>
      <c r="U1003" s="7" t="s">
        <v>213</v>
      </c>
      <c r="V1003" s="26" t="s">
        <v>55</v>
      </c>
      <c r="W1003" s="22" t="s">
        <v>55</v>
      </c>
      <c r="X1003" s="32" t="s">
        <v>55</v>
      </c>
      <c r="Y1003" s="32" t="s">
        <v>55</v>
      </c>
      <c r="Z1003" s="22" t="s">
        <v>55</v>
      </c>
      <c r="AA1003" s="22" t="s">
        <v>55</v>
      </c>
      <c r="AB1003" s="22" t="s">
        <v>55</v>
      </c>
      <c r="AC1003" t="s">
        <v>60</v>
      </c>
      <c r="AD1003">
        <v>1</v>
      </c>
      <c r="AF1003" t="s">
        <v>24</v>
      </c>
      <c r="AG1003">
        <v>10</v>
      </c>
      <c r="AH1003" t="s">
        <v>17</v>
      </c>
      <c r="AI1003" s="5" t="s">
        <v>55</v>
      </c>
      <c r="AJ1003" s="5" t="s">
        <v>55</v>
      </c>
      <c r="AK1003" s="32" t="s">
        <v>55</v>
      </c>
      <c r="AL1003" s="22" t="s">
        <v>55</v>
      </c>
      <c r="AM1003" s="32" t="s">
        <v>55</v>
      </c>
      <c r="AN1003" s="32" t="s">
        <v>55</v>
      </c>
      <c r="AO1003" s="22" t="str">
        <f t="shared" si="87"/>
        <v>One-Time gift on N/A basis charged on N/A Delayed start date of N/A ending on N/A</v>
      </c>
      <c r="AP1003" t="s">
        <v>38</v>
      </c>
      <c r="AQ1003" s="5" t="s">
        <v>64</v>
      </c>
      <c r="AR1003" s="5" t="s">
        <v>181</v>
      </c>
      <c r="AS1003" s="5" t="s">
        <v>64</v>
      </c>
      <c r="AT1003" s="5"/>
      <c r="AU1003" t="s">
        <v>38</v>
      </c>
      <c r="AV1003" t="s">
        <v>38</v>
      </c>
      <c r="AW1003" t="s">
        <v>38</v>
      </c>
      <c r="AX1003" t="s">
        <v>90</v>
      </c>
      <c r="AY1003" s="35" t="s">
        <v>3675</v>
      </c>
      <c r="AZ1003" s="36" t="s">
        <v>3509</v>
      </c>
      <c r="BA1003" s="36" t="s">
        <v>4695</v>
      </c>
      <c r="BB1003" s="36" t="s">
        <v>6647</v>
      </c>
      <c r="BC1003" s="37"/>
      <c r="BD1003" s="36" t="s">
        <v>6156</v>
      </c>
      <c r="BE1003" s="36" t="s">
        <v>3475</v>
      </c>
      <c r="BF1003" t="s">
        <v>87</v>
      </c>
      <c r="BG1003" s="39">
        <v>5156</v>
      </c>
      <c r="BH1003" t="s">
        <v>126</v>
      </c>
      <c r="BI1003" t="s">
        <v>221</v>
      </c>
      <c r="BJ1003" s="5" t="s">
        <v>55</v>
      </c>
      <c r="BK1003" s="5" t="s">
        <v>55</v>
      </c>
      <c r="BL1003" t="s">
        <v>236</v>
      </c>
      <c r="BM1003" t="s">
        <v>110</v>
      </c>
      <c r="BN1003" t="s">
        <v>119</v>
      </c>
      <c r="BO1003">
        <v>856667</v>
      </c>
      <c r="BP1003" s="5" t="s">
        <v>55</v>
      </c>
      <c r="BQ1003" s="5" t="s">
        <v>55</v>
      </c>
      <c r="BR1003" s="5" t="s">
        <v>55</v>
      </c>
      <c r="BS1003" s="5" t="s">
        <v>55</v>
      </c>
      <c r="BT1003" s="5" t="s">
        <v>55</v>
      </c>
      <c r="BU1003" s="5" t="s">
        <v>55</v>
      </c>
      <c r="BV1003" t="s">
        <v>38</v>
      </c>
      <c r="BW1003" t="s">
        <v>51</v>
      </c>
      <c r="BX1003" s="6" t="s">
        <v>132</v>
      </c>
      <c r="BY1003" t="s">
        <v>52</v>
      </c>
      <c r="BZ1003" s="5" t="s">
        <v>131</v>
      </c>
      <c r="CA1003" t="s">
        <v>38</v>
      </c>
      <c r="CB1003" t="s">
        <v>37</v>
      </c>
      <c r="CC1003" t="s">
        <v>215</v>
      </c>
    </row>
    <row r="1004" spans="1:81" x14ac:dyDescent="0.2">
      <c r="A1004" s="7" t="s">
        <v>37</v>
      </c>
      <c r="B1004" t="s">
        <v>1267</v>
      </c>
      <c r="C1004" t="s">
        <v>136</v>
      </c>
      <c r="D1004" t="s">
        <v>166</v>
      </c>
      <c r="E1004" t="str">
        <f t="shared" si="88"/>
        <v>Load Scenario 1003 (Org#=1| Campus#=1, GiftType#=2, Fund#=1)</v>
      </c>
      <c r="F1004" s="24" t="str">
        <f t="shared" si="89"/>
        <v>CampusName=Main Campus|GiftType=Donate| DonatePurchaseGoal=Donate|FundName= General Giving| CategoryName=</v>
      </c>
      <c r="G1004" s="24" t="str">
        <f t="shared" si="90"/>
        <v>Load Scenario 1003 (Org#=1| Campus#=1, GiftType#=2, Fund#=1) - Using 'Main Campus',  'Donate', using 'AmountCurrency' of '10', with a 'One-Time' transaction using a 'New Credit Card' payment type 'Visa' with account 'Visa_Personal' number '4111 1111 1111 1111' Submit = 'Yes'</v>
      </c>
      <c r="H1004" s="24" t="str">
        <f t="shared" si="91"/>
        <v>Environment= https://sg-dev-web.securegive.com/,  User= testing+1003+load@securegive.com</v>
      </c>
      <c r="I1004" s="34" t="s">
        <v>244</v>
      </c>
      <c r="J1004" t="s">
        <v>272</v>
      </c>
      <c r="K1004" s="34" t="s">
        <v>2760</v>
      </c>
      <c r="L1004" t="s">
        <v>271</v>
      </c>
      <c r="M1004" t="s">
        <v>55</v>
      </c>
      <c r="N1004" t="s">
        <v>55</v>
      </c>
      <c r="O1004" s="1" t="s">
        <v>92</v>
      </c>
      <c r="P1004" t="s">
        <v>13</v>
      </c>
      <c r="Q1004">
        <v>1</v>
      </c>
      <c r="R1004" s="24">
        <v>1</v>
      </c>
      <c r="S1004" s="7" t="s">
        <v>213</v>
      </c>
      <c r="T1004" s="7">
        <v>2</v>
      </c>
      <c r="U1004" s="7" t="s">
        <v>213</v>
      </c>
      <c r="V1004" s="26" t="s">
        <v>55</v>
      </c>
      <c r="W1004" s="22" t="s">
        <v>55</v>
      </c>
      <c r="X1004" s="32" t="s">
        <v>55</v>
      </c>
      <c r="Y1004" s="32" t="s">
        <v>55</v>
      </c>
      <c r="Z1004" s="22" t="s">
        <v>55</v>
      </c>
      <c r="AA1004" s="22" t="s">
        <v>55</v>
      </c>
      <c r="AB1004" s="22" t="s">
        <v>55</v>
      </c>
      <c r="AC1004" t="s">
        <v>60</v>
      </c>
      <c r="AD1004">
        <v>1</v>
      </c>
      <c r="AF1004" t="s">
        <v>24</v>
      </c>
      <c r="AG1004">
        <v>10</v>
      </c>
      <c r="AH1004" t="s">
        <v>17</v>
      </c>
      <c r="AI1004" s="5" t="s">
        <v>55</v>
      </c>
      <c r="AJ1004" s="5" t="s">
        <v>55</v>
      </c>
      <c r="AK1004" s="32" t="s">
        <v>55</v>
      </c>
      <c r="AL1004" s="22" t="s">
        <v>55</v>
      </c>
      <c r="AM1004" s="32" t="s">
        <v>55</v>
      </c>
      <c r="AN1004" s="32" t="s">
        <v>55</v>
      </c>
      <c r="AO1004" s="22" t="str">
        <f t="shared" si="87"/>
        <v>One-Time gift on N/A basis charged on N/A Delayed start date of N/A ending on N/A</v>
      </c>
      <c r="AP1004" t="s">
        <v>38</v>
      </c>
      <c r="AQ1004" s="5" t="s">
        <v>64</v>
      </c>
      <c r="AR1004" s="5" t="s">
        <v>181</v>
      </c>
      <c r="AS1004" s="5" t="s">
        <v>64</v>
      </c>
      <c r="AT1004" s="5"/>
      <c r="AU1004" t="s">
        <v>38</v>
      </c>
      <c r="AV1004" t="s">
        <v>38</v>
      </c>
      <c r="AW1004" t="s">
        <v>38</v>
      </c>
      <c r="AX1004" t="s">
        <v>90</v>
      </c>
      <c r="AY1004" s="35" t="s">
        <v>3370</v>
      </c>
      <c r="AZ1004" s="36" t="s">
        <v>3509</v>
      </c>
      <c r="BA1004" s="36" t="s">
        <v>4696</v>
      </c>
      <c r="BB1004" s="36" t="s">
        <v>6648</v>
      </c>
      <c r="BC1004" s="37"/>
      <c r="BD1004" s="36" t="s">
        <v>5557</v>
      </c>
      <c r="BE1004" s="36" t="s">
        <v>5444</v>
      </c>
      <c r="BF1004" t="s">
        <v>87</v>
      </c>
      <c r="BG1004" s="39">
        <v>27247</v>
      </c>
      <c r="BH1004" t="s">
        <v>53</v>
      </c>
      <c r="BI1004" t="s">
        <v>221</v>
      </c>
      <c r="BJ1004" s="5" t="s">
        <v>55</v>
      </c>
      <c r="BK1004" t="s">
        <v>37</v>
      </c>
      <c r="BL1004" t="s">
        <v>237</v>
      </c>
      <c r="BM1004" t="s">
        <v>111</v>
      </c>
      <c r="BN1004" t="s">
        <v>121</v>
      </c>
      <c r="BO1004" t="s">
        <v>98</v>
      </c>
      <c r="BP1004" s="4">
        <v>44188</v>
      </c>
      <c r="BQ1004">
        <v>123</v>
      </c>
      <c r="BR1004" s="5" t="s">
        <v>55</v>
      </c>
      <c r="BS1004" t="s">
        <v>50</v>
      </c>
      <c r="BT1004">
        <v>30215</v>
      </c>
      <c r="BU1004" t="s">
        <v>38</v>
      </c>
      <c r="BV1004" t="s">
        <v>38</v>
      </c>
      <c r="BW1004" s="5" t="s">
        <v>55</v>
      </c>
      <c r="BX1004" s="22" t="s">
        <v>55</v>
      </c>
      <c r="BY1004" s="5" t="s">
        <v>55</v>
      </c>
      <c r="BZ1004" s="5" t="s">
        <v>55</v>
      </c>
      <c r="CA1004" t="s">
        <v>37</v>
      </c>
      <c r="CB1004" t="s">
        <v>37</v>
      </c>
      <c r="CC1004" t="s">
        <v>55</v>
      </c>
    </row>
    <row r="1005" spans="1:81" ht="17" customHeight="1" x14ac:dyDescent="0.2">
      <c r="A1005" s="7" t="s">
        <v>37</v>
      </c>
      <c r="B1005" t="s">
        <v>1268</v>
      </c>
      <c r="C1005" t="s">
        <v>136</v>
      </c>
      <c r="D1005" t="s">
        <v>166</v>
      </c>
      <c r="E1005" t="str">
        <f t="shared" si="88"/>
        <v>Load Scenario 1004 (Org#=1| Campus#=1, GiftType#=2, Fund#=1)</v>
      </c>
      <c r="F1005" s="24" t="str">
        <f t="shared" si="89"/>
        <v>CampusName=Main Campus|GiftType=Donate| DonatePurchaseGoal=Donate|FundName= General Giving| CategoryName=</v>
      </c>
      <c r="G1005" s="24" t="str">
        <f t="shared" si="90"/>
        <v>Load Scenario 1004 (Org#=1| Campus#=1, GiftType#=2, Fund#=1) - Using 'Main Campus',  'Donate', using 'AmountCurrency' of '10', with a 'One-Time' transaction using a 'New Credit Card' payment type 'Visa' with account 'Visa_Corporate_Purchase' number '4055 0111 1111 1111' Submit = 'Yes'</v>
      </c>
      <c r="H1005" s="24" t="str">
        <f t="shared" si="91"/>
        <v>Environment= https://sg-dev-web.securegive.com/,  User= testing+1004+load@securegive.com</v>
      </c>
      <c r="I1005" s="34" t="s">
        <v>244</v>
      </c>
      <c r="J1005" t="s">
        <v>272</v>
      </c>
      <c r="K1005" s="34" t="s">
        <v>2761</v>
      </c>
      <c r="L1005" t="s">
        <v>271</v>
      </c>
      <c r="M1005" t="s">
        <v>55</v>
      </c>
      <c r="N1005" t="s">
        <v>55</v>
      </c>
      <c r="O1005" s="1" t="s">
        <v>92</v>
      </c>
      <c r="P1005" t="s">
        <v>13</v>
      </c>
      <c r="Q1005">
        <v>1</v>
      </c>
      <c r="R1005" s="24">
        <v>1</v>
      </c>
      <c r="S1005" s="7" t="s">
        <v>213</v>
      </c>
      <c r="T1005" s="7">
        <v>2</v>
      </c>
      <c r="U1005" s="7" t="s">
        <v>213</v>
      </c>
      <c r="V1005" s="26" t="s">
        <v>55</v>
      </c>
      <c r="W1005" s="22" t="s">
        <v>55</v>
      </c>
      <c r="X1005" s="32" t="s">
        <v>55</v>
      </c>
      <c r="Y1005" s="32" t="s">
        <v>55</v>
      </c>
      <c r="Z1005" s="22" t="s">
        <v>55</v>
      </c>
      <c r="AA1005" s="22" t="s">
        <v>55</v>
      </c>
      <c r="AB1005" s="22" t="s">
        <v>55</v>
      </c>
      <c r="AC1005" t="s">
        <v>60</v>
      </c>
      <c r="AD1005">
        <v>1</v>
      </c>
      <c r="AF1005" t="s">
        <v>24</v>
      </c>
      <c r="AG1005">
        <v>10</v>
      </c>
      <c r="AH1005" t="s">
        <v>17</v>
      </c>
      <c r="AI1005" s="5" t="s">
        <v>55</v>
      </c>
      <c r="AJ1005" s="5" t="s">
        <v>55</v>
      </c>
      <c r="AK1005" s="32" t="s">
        <v>55</v>
      </c>
      <c r="AL1005" s="22" t="s">
        <v>55</v>
      </c>
      <c r="AM1005" s="32" t="s">
        <v>55</v>
      </c>
      <c r="AN1005" s="32" t="s">
        <v>55</v>
      </c>
      <c r="AO1005" s="22" t="str">
        <f t="shared" si="87"/>
        <v>One-Time gift on N/A basis charged on N/A Delayed start date of N/A ending on N/A</v>
      </c>
      <c r="AP1005" t="s">
        <v>38</v>
      </c>
      <c r="AQ1005" s="5" t="s">
        <v>64</v>
      </c>
      <c r="AR1005" s="5" t="s">
        <v>181</v>
      </c>
      <c r="AS1005" s="5" t="s">
        <v>64</v>
      </c>
      <c r="AT1005" s="5"/>
      <c r="AU1005" t="s">
        <v>38</v>
      </c>
      <c r="AV1005" t="s">
        <v>38</v>
      </c>
      <c r="AW1005" t="s">
        <v>38</v>
      </c>
      <c r="AX1005" t="s">
        <v>90</v>
      </c>
      <c r="AY1005" s="35" t="s">
        <v>3411</v>
      </c>
      <c r="AZ1005" s="36" t="s">
        <v>3547</v>
      </c>
      <c r="BA1005" s="36" t="s">
        <v>4697</v>
      </c>
      <c r="BB1005" s="36" t="s">
        <v>6649</v>
      </c>
      <c r="BC1005" s="37"/>
      <c r="BD1005" s="36" t="s">
        <v>6650</v>
      </c>
      <c r="BE1005" s="36" t="s">
        <v>5256</v>
      </c>
      <c r="BF1005" t="s">
        <v>87</v>
      </c>
      <c r="BG1005" s="39">
        <v>23026</v>
      </c>
      <c r="BH1005" t="s">
        <v>53</v>
      </c>
      <c r="BI1005" t="s">
        <v>221</v>
      </c>
      <c r="BJ1005" s="5" t="s">
        <v>55</v>
      </c>
      <c r="BK1005" t="s">
        <v>37</v>
      </c>
      <c r="BL1005" t="s">
        <v>237</v>
      </c>
      <c r="BM1005" t="s">
        <v>111</v>
      </c>
      <c r="BN1005" t="s">
        <v>106</v>
      </c>
      <c r="BO1005" t="s">
        <v>100</v>
      </c>
      <c r="BP1005" s="4">
        <v>44188</v>
      </c>
      <c r="BQ1005">
        <v>123</v>
      </c>
      <c r="BR1005" s="5" t="s">
        <v>55</v>
      </c>
      <c r="BS1005" t="s">
        <v>172</v>
      </c>
      <c r="BT1005">
        <v>30215</v>
      </c>
      <c r="BU1005" t="s">
        <v>38</v>
      </c>
      <c r="BV1005" t="s">
        <v>38</v>
      </c>
      <c r="BW1005" s="5" t="s">
        <v>55</v>
      </c>
      <c r="BX1005" s="22" t="s">
        <v>55</v>
      </c>
      <c r="BY1005" s="5" t="s">
        <v>55</v>
      </c>
      <c r="BZ1005" s="5" t="s">
        <v>55</v>
      </c>
      <c r="CA1005" t="s">
        <v>37</v>
      </c>
      <c r="CB1005" t="s">
        <v>37</v>
      </c>
      <c r="CC1005" t="s">
        <v>55</v>
      </c>
    </row>
    <row r="1006" spans="1:81" x14ac:dyDescent="0.2">
      <c r="A1006" s="7" t="s">
        <v>37</v>
      </c>
      <c r="B1006" t="s">
        <v>1269</v>
      </c>
      <c r="C1006" t="s">
        <v>136</v>
      </c>
      <c r="D1006" t="s">
        <v>166</v>
      </c>
      <c r="E1006" t="str">
        <f t="shared" si="88"/>
        <v>Load Scenario 1005 (Org#=1| Campus#=1, GiftType#=2, Fund#=1)</v>
      </c>
      <c r="F1006" s="24" t="str">
        <f t="shared" si="89"/>
        <v>CampusName=Main Campus|GiftType=Donate| DonatePurchaseGoal=Donate|FundName= General Giving| CategoryName=</v>
      </c>
      <c r="G1006" s="24" t="str">
        <f t="shared" si="90"/>
        <v>Load Scenario 1005 (Org#=1| Campus#=1, GiftType#=2, Fund#=1) - Using 'Main Campus',  'Donate', using 'AmountCurrency' of '14', with a 'One-Time' transaction using a 'New Credit Card' payment type 'Visa' with account 'Mastercard_Personal' number '5454 5454 5454 5454' Submit = 'Yes'</v>
      </c>
      <c r="H1006" s="24" t="str">
        <f t="shared" si="91"/>
        <v>Environment= https://sg-dev-web.securegive.com/,  User= testing+1005+load@securegive.com</v>
      </c>
      <c r="I1006" s="34" t="s">
        <v>244</v>
      </c>
      <c r="J1006" t="s">
        <v>272</v>
      </c>
      <c r="K1006" s="34" t="s">
        <v>2762</v>
      </c>
      <c r="L1006" t="s">
        <v>271</v>
      </c>
      <c r="M1006" t="s">
        <v>55</v>
      </c>
      <c r="N1006" t="s">
        <v>55</v>
      </c>
      <c r="O1006" s="1" t="s">
        <v>92</v>
      </c>
      <c r="P1006" t="s">
        <v>13</v>
      </c>
      <c r="Q1006">
        <v>1</v>
      </c>
      <c r="R1006" s="24">
        <v>1</v>
      </c>
      <c r="S1006" s="7" t="s">
        <v>213</v>
      </c>
      <c r="T1006" s="7">
        <v>2</v>
      </c>
      <c r="U1006" s="7" t="s">
        <v>213</v>
      </c>
      <c r="V1006" s="26" t="s">
        <v>55</v>
      </c>
      <c r="W1006" s="22" t="s">
        <v>55</v>
      </c>
      <c r="X1006" s="32" t="s">
        <v>55</v>
      </c>
      <c r="Y1006" s="32" t="s">
        <v>55</v>
      </c>
      <c r="Z1006" s="22" t="s">
        <v>55</v>
      </c>
      <c r="AA1006" s="22" t="s">
        <v>55</v>
      </c>
      <c r="AB1006" s="22" t="s">
        <v>55</v>
      </c>
      <c r="AC1006" t="s">
        <v>60</v>
      </c>
      <c r="AD1006">
        <v>1</v>
      </c>
      <c r="AF1006" t="s">
        <v>24</v>
      </c>
      <c r="AG1006">
        <v>14</v>
      </c>
      <c r="AH1006" t="s">
        <v>17</v>
      </c>
      <c r="AI1006" s="5" t="s">
        <v>55</v>
      </c>
      <c r="AJ1006" s="5" t="s">
        <v>55</v>
      </c>
      <c r="AK1006" s="32" t="s">
        <v>55</v>
      </c>
      <c r="AL1006" s="22" t="s">
        <v>55</v>
      </c>
      <c r="AM1006" s="32" t="s">
        <v>55</v>
      </c>
      <c r="AN1006" s="32" t="s">
        <v>55</v>
      </c>
      <c r="AO1006" s="22" t="str">
        <f t="shared" si="87"/>
        <v>One-Time gift on N/A basis charged on N/A Delayed start date of N/A ending on N/A</v>
      </c>
      <c r="AP1006" t="s">
        <v>38</v>
      </c>
      <c r="AQ1006" s="5" t="s">
        <v>64</v>
      </c>
      <c r="AR1006" s="5" t="s">
        <v>181</v>
      </c>
      <c r="AS1006" s="5" t="s">
        <v>64</v>
      </c>
      <c r="AT1006" s="5"/>
      <c r="AU1006" t="s">
        <v>38</v>
      </c>
      <c r="AV1006" t="s">
        <v>38</v>
      </c>
      <c r="AW1006" t="s">
        <v>38</v>
      </c>
      <c r="AX1006" t="s">
        <v>90</v>
      </c>
      <c r="AY1006" s="35" t="s">
        <v>3486</v>
      </c>
      <c r="AZ1006" s="36" t="s">
        <v>3408</v>
      </c>
      <c r="BA1006" s="36" t="s">
        <v>4698</v>
      </c>
      <c r="BB1006" s="36" t="s">
        <v>6651</v>
      </c>
      <c r="BC1006" s="37"/>
      <c r="BD1006" s="36" t="s">
        <v>5914</v>
      </c>
      <c r="BE1006" s="36" t="s">
        <v>5298</v>
      </c>
      <c r="BF1006" t="s">
        <v>87</v>
      </c>
      <c r="BG1006" s="39">
        <v>50964</v>
      </c>
      <c r="BH1006" t="s">
        <v>53</v>
      </c>
      <c r="BI1006" t="s">
        <v>221</v>
      </c>
      <c r="BJ1006" s="5" t="s">
        <v>55</v>
      </c>
      <c r="BK1006" t="s">
        <v>37</v>
      </c>
      <c r="BL1006" t="s">
        <v>237</v>
      </c>
      <c r="BM1006" t="s">
        <v>111</v>
      </c>
      <c r="BN1006" t="s">
        <v>122</v>
      </c>
      <c r="BO1006" t="s">
        <v>101</v>
      </c>
      <c r="BP1006" s="4">
        <v>44188</v>
      </c>
      <c r="BQ1006">
        <v>123</v>
      </c>
      <c r="BR1006" s="5" t="s">
        <v>55</v>
      </c>
      <c r="BS1006" t="s">
        <v>173</v>
      </c>
      <c r="BT1006">
        <v>30215</v>
      </c>
      <c r="BU1006" t="s">
        <v>38</v>
      </c>
      <c r="BV1006" t="s">
        <v>38</v>
      </c>
      <c r="BW1006" s="5" t="s">
        <v>55</v>
      </c>
      <c r="BX1006" s="22" t="s">
        <v>55</v>
      </c>
      <c r="BY1006" s="5" t="s">
        <v>55</v>
      </c>
      <c r="BZ1006" s="5" t="s">
        <v>55</v>
      </c>
      <c r="CA1006" t="s">
        <v>38</v>
      </c>
      <c r="CB1006" t="s">
        <v>37</v>
      </c>
      <c r="CC1006" t="s">
        <v>55</v>
      </c>
    </row>
    <row r="1007" spans="1:81" x14ac:dyDescent="0.2">
      <c r="A1007" s="7" t="s">
        <v>37</v>
      </c>
      <c r="B1007" t="s">
        <v>1270</v>
      </c>
      <c r="C1007" t="s">
        <v>136</v>
      </c>
      <c r="D1007" t="s">
        <v>166</v>
      </c>
      <c r="E1007" t="str">
        <f t="shared" si="88"/>
        <v>Load Scenario 1006 (Org#=1| Campus#=1, GiftType#=2, Fund#=1)</v>
      </c>
      <c r="F1007" s="24" t="str">
        <f t="shared" si="89"/>
        <v>CampusName=Main Campus|GiftType=Donate| DonatePurchaseGoal=Donate|FundName= General Giving| CategoryName=</v>
      </c>
      <c r="G1007" s="24" t="str">
        <f t="shared" si="90"/>
        <v>Load Scenario 1006 (Org#=1| Campus#=1, GiftType#=2, Fund#=1) - Using 'Main Campus',  'Donate', using 'AmountCurrency' of '15', with a 'One-Time' transaction using a 'New Credit Card' payment type 'Mastercard' with account 'Mastercard_Corporate' number '5405 2222 2222 2226' Submit = 'Yes'</v>
      </c>
      <c r="H1007" s="24" t="str">
        <f t="shared" si="91"/>
        <v>Environment= https://sg-dev-web.securegive.com/,  User= testing+1006+load@securegive.com</v>
      </c>
      <c r="I1007" s="34" t="s">
        <v>244</v>
      </c>
      <c r="J1007" t="s">
        <v>272</v>
      </c>
      <c r="K1007" s="34" t="s">
        <v>2763</v>
      </c>
      <c r="L1007" t="s">
        <v>271</v>
      </c>
      <c r="M1007" t="s">
        <v>55</v>
      </c>
      <c r="N1007" t="s">
        <v>55</v>
      </c>
      <c r="O1007" s="1" t="s">
        <v>92</v>
      </c>
      <c r="P1007" t="s">
        <v>13</v>
      </c>
      <c r="Q1007">
        <v>1</v>
      </c>
      <c r="R1007" s="24">
        <v>1</v>
      </c>
      <c r="S1007" s="7" t="s">
        <v>213</v>
      </c>
      <c r="T1007" s="7">
        <v>2</v>
      </c>
      <c r="U1007" s="7" t="s">
        <v>213</v>
      </c>
      <c r="V1007" s="26" t="s">
        <v>55</v>
      </c>
      <c r="W1007" s="22" t="s">
        <v>55</v>
      </c>
      <c r="X1007" s="32" t="s">
        <v>55</v>
      </c>
      <c r="Y1007" s="32" t="s">
        <v>55</v>
      </c>
      <c r="Z1007" s="22" t="s">
        <v>55</v>
      </c>
      <c r="AA1007" s="22" t="s">
        <v>55</v>
      </c>
      <c r="AB1007" s="22" t="s">
        <v>55</v>
      </c>
      <c r="AC1007" t="s">
        <v>60</v>
      </c>
      <c r="AD1007">
        <v>1</v>
      </c>
      <c r="AF1007" t="s">
        <v>24</v>
      </c>
      <c r="AG1007">
        <v>15</v>
      </c>
      <c r="AH1007" t="s">
        <v>17</v>
      </c>
      <c r="AI1007" s="5" t="s">
        <v>55</v>
      </c>
      <c r="AJ1007" s="5" t="s">
        <v>55</v>
      </c>
      <c r="AK1007" s="32" t="s">
        <v>55</v>
      </c>
      <c r="AL1007" s="22" t="s">
        <v>55</v>
      </c>
      <c r="AM1007" s="32" t="s">
        <v>55</v>
      </c>
      <c r="AN1007" s="32" t="s">
        <v>55</v>
      </c>
      <c r="AO1007" s="22" t="str">
        <f t="shared" si="87"/>
        <v>One-Time gift on N/A basis charged on N/A Delayed start date of N/A ending on N/A</v>
      </c>
      <c r="AP1007" t="s">
        <v>38</v>
      </c>
      <c r="AQ1007" s="5" t="s">
        <v>64</v>
      </c>
      <c r="AR1007" s="5" t="s">
        <v>181</v>
      </c>
      <c r="AS1007" s="5" t="s">
        <v>64</v>
      </c>
      <c r="AT1007" s="5"/>
      <c r="AU1007" t="s">
        <v>38</v>
      </c>
      <c r="AV1007" t="s">
        <v>38</v>
      </c>
      <c r="AW1007" t="s">
        <v>38</v>
      </c>
      <c r="AX1007" t="s">
        <v>90</v>
      </c>
      <c r="AY1007" s="35" t="s">
        <v>3307</v>
      </c>
      <c r="AZ1007" s="36" t="s">
        <v>3438</v>
      </c>
      <c r="BA1007" s="36" t="s">
        <v>4699</v>
      </c>
      <c r="BB1007" s="36" t="s">
        <v>6652</v>
      </c>
      <c r="BC1007" s="37"/>
      <c r="BD1007" s="36" t="s">
        <v>6451</v>
      </c>
      <c r="BE1007" s="36" t="s">
        <v>3399</v>
      </c>
      <c r="BF1007" t="s">
        <v>87</v>
      </c>
      <c r="BG1007" s="39">
        <v>76644</v>
      </c>
      <c r="BH1007" t="s">
        <v>53</v>
      </c>
      <c r="BI1007" t="s">
        <v>221</v>
      </c>
      <c r="BJ1007" s="5" t="s">
        <v>55</v>
      </c>
      <c r="BK1007" t="s">
        <v>37</v>
      </c>
      <c r="BL1007" t="s">
        <v>238</v>
      </c>
      <c r="BM1007" t="s">
        <v>111</v>
      </c>
      <c r="BN1007" t="s">
        <v>123</v>
      </c>
      <c r="BO1007" t="s">
        <v>103</v>
      </c>
      <c r="BP1007" s="4">
        <v>44188</v>
      </c>
      <c r="BQ1007">
        <v>123</v>
      </c>
      <c r="BR1007" s="5" t="s">
        <v>55</v>
      </c>
      <c r="BS1007" t="s">
        <v>174</v>
      </c>
      <c r="BT1007">
        <v>30215</v>
      </c>
      <c r="BU1007" t="s">
        <v>38</v>
      </c>
      <c r="BV1007" t="s">
        <v>38</v>
      </c>
      <c r="BW1007" s="5" t="s">
        <v>55</v>
      </c>
      <c r="BX1007" s="22" t="s">
        <v>55</v>
      </c>
      <c r="BY1007" s="5" t="s">
        <v>55</v>
      </c>
      <c r="BZ1007" s="5" t="s">
        <v>55</v>
      </c>
      <c r="CA1007" t="s">
        <v>38</v>
      </c>
      <c r="CB1007" t="s">
        <v>37</v>
      </c>
      <c r="CC1007" t="s">
        <v>55</v>
      </c>
    </row>
    <row r="1008" spans="1:81" x14ac:dyDescent="0.2">
      <c r="A1008" s="7" t="s">
        <v>37</v>
      </c>
      <c r="B1008" t="s">
        <v>1271</v>
      </c>
      <c r="C1008" t="s">
        <v>136</v>
      </c>
      <c r="D1008" t="s">
        <v>166</v>
      </c>
      <c r="E1008" t="str">
        <f t="shared" si="88"/>
        <v>Load Scenario 1007 (Org#=1| Campus#=1, GiftType#=2, Fund#=1)</v>
      </c>
      <c r="F1008" s="24" t="str">
        <f t="shared" si="89"/>
        <v>CampusName=Main Campus|GiftType=Donate| DonatePurchaseGoal=Donate|FundName= General Giving| CategoryName=</v>
      </c>
      <c r="G1008" s="24" t="str">
        <f t="shared" si="90"/>
        <v>Load Scenario 1007 (Org#=1| Campus#=1, GiftType#=2, Fund#=1) - Using 'Main Campus',  'Donate', using 'AmountCurrency' of '16', with a 'One-Time' transaction using a 'New Credit Card' payment type 'Discover' with account 'Discover' number '6011 0009 9550 0000' Submit = 'Yes'</v>
      </c>
      <c r="H1008" s="24" t="str">
        <f t="shared" si="91"/>
        <v>Environment= https://sg-dev-web.securegive.com/,  User= testing+1007+load@securegive.com</v>
      </c>
      <c r="I1008" s="34" t="s">
        <v>244</v>
      </c>
      <c r="J1008" t="s">
        <v>272</v>
      </c>
      <c r="K1008" s="34" t="s">
        <v>2764</v>
      </c>
      <c r="L1008" t="s">
        <v>271</v>
      </c>
      <c r="M1008" t="s">
        <v>55</v>
      </c>
      <c r="N1008" t="s">
        <v>55</v>
      </c>
      <c r="O1008" s="1" t="s">
        <v>92</v>
      </c>
      <c r="P1008" t="s">
        <v>13</v>
      </c>
      <c r="Q1008">
        <v>1</v>
      </c>
      <c r="R1008" s="24">
        <v>1</v>
      </c>
      <c r="S1008" s="7" t="s">
        <v>213</v>
      </c>
      <c r="T1008" s="7">
        <v>2</v>
      </c>
      <c r="U1008" s="7" t="s">
        <v>213</v>
      </c>
      <c r="V1008" s="26" t="s">
        <v>55</v>
      </c>
      <c r="W1008" s="22" t="s">
        <v>55</v>
      </c>
      <c r="X1008" s="32" t="s">
        <v>55</v>
      </c>
      <c r="Y1008" s="32" t="s">
        <v>55</v>
      </c>
      <c r="Z1008" s="22" t="s">
        <v>55</v>
      </c>
      <c r="AA1008" s="22" t="s">
        <v>55</v>
      </c>
      <c r="AB1008" s="22" t="s">
        <v>55</v>
      </c>
      <c r="AC1008" t="s">
        <v>60</v>
      </c>
      <c r="AD1008">
        <v>1</v>
      </c>
      <c r="AF1008" t="s">
        <v>24</v>
      </c>
      <c r="AG1008">
        <v>16</v>
      </c>
      <c r="AH1008" t="s">
        <v>17</v>
      </c>
      <c r="AI1008" s="5" t="s">
        <v>55</v>
      </c>
      <c r="AJ1008" s="5" t="s">
        <v>55</v>
      </c>
      <c r="AK1008" s="32" t="s">
        <v>55</v>
      </c>
      <c r="AL1008" s="22" t="s">
        <v>55</v>
      </c>
      <c r="AM1008" s="32" t="s">
        <v>55</v>
      </c>
      <c r="AN1008" s="32" t="s">
        <v>55</v>
      </c>
      <c r="AO1008" s="22" t="str">
        <f t="shared" si="87"/>
        <v>One-Time gift on N/A basis charged on N/A Delayed start date of N/A ending on N/A</v>
      </c>
      <c r="AP1008" t="s">
        <v>38</v>
      </c>
      <c r="AQ1008" s="5" t="s">
        <v>64</v>
      </c>
      <c r="AR1008" s="5" t="s">
        <v>181</v>
      </c>
      <c r="AS1008" s="5" t="s">
        <v>64</v>
      </c>
      <c r="AT1008" s="5"/>
      <c r="AU1008" t="s">
        <v>38</v>
      </c>
      <c r="AV1008" t="s">
        <v>38</v>
      </c>
      <c r="AW1008" t="s">
        <v>38</v>
      </c>
      <c r="AX1008" t="s">
        <v>90</v>
      </c>
      <c r="AY1008" s="35" t="s">
        <v>3367</v>
      </c>
      <c r="AZ1008" s="36" t="s">
        <v>3597</v>
      </c>
      <c r="BA1008" s="36" t="s">
        <v>4700</v>
      </c>
      <c r="BB1008" s="36" t="s">
        <v>6653</v>
      </c>
      <c r="BC1008" s="37"/>
      <c r="BD1008" s="36" t="s">
        <v>5876</v>
      </c>
      <c r="BE1008" s="36" t="s">
        <v>5444</v>
      </c>
      <c r="BF1008" t="s">
        <v>87</v>
      </c>
      <c r="BG1008" s="39">
        <v>15062</v>
      </c>
      <c r="BH1008" t="s">
        <v>53</v>
      </c>
      <c r="BI1008" t="s">
        <v>221</v>
      </c>
      <c r="BJ1008" s="5" t="s">
        <v>55</v>
      </c>
      <c r="BK1008" t="s">
        <v>37</v>
      </c>
      <c r="BL1008" t="s">
        <v>96</v>
      </c>
      <c r="BM1008" t="s">
        <v>111</v>
      </c>
      <c r="BN1008" t="s">
        <v>96</v>
      </c>
      <c r="BO1008" t="s">
        <v>104</v>
      </c>
      <c r="BP1008" s="4">
        <v>44188</v>
      </c>
      <c r="BQ1008">
        <v>123</v>
      </c>
      <c r="BR1008" s="5" t="s">
        <v>55</v>
      </c>
      <c r="BS1008" t="s">
        <v>175</v>
      </c>
      <c r="BT1008">
        <v>30215</v>
      </c>
      <c r="BU1008" t="s">
        <v>38</v>
      </c>
      <c r="BV1008" t="s">
        <v>38</v>
      </c>
      <c r="BW1008" s="5" t="s">
        <v>55</v>
      </c>
      <c r="BX1008" s="22" t="s">
        <v>55</v>
      </c>
      <c r="BY1008" s="5" t="s">
        <v>55</v>
      </c>
      <c r="BZ1008" s="5" t="s">
        <v>55</v>
      </c>
      <c r="CA1008" t="s">
        <v>37</v>
      </c>
      <c r="CB1008" t="s">
        <v>37</v>
      </c>
      <c r="CC1008" t="s">
        <v>55</v>
      </c>
    </row>
    <row r="1009" spans="1:81" x14ac:dyDescent="0.2">
      <c r="A1009" s="7" t="s">
        <v>37</v>
      </c>
      <c r="B1009" t="s">
        <v>1272</v>
      </c>
      <c r="C1009" t="s">
        <v>136</v>
      </c>
      <c r="D1009" t="s">
        <v>166</v>
      </c>
      <c r="E1009" t="str">
        <f t="shared" si="88"/>
        <v>Load Scenario 1008 (Org#=1| Campus#=1, GiftType#=2, Fund#=1)</v>
      </c>
      <c r="F1009" s="24" t="str">
        <f t="shared" si="89"/>
        <v>CampusName=Main Campus|GiftType=Donate| DonatePurchaseGoal=Donate|FundName= General Giving| CategoryName=</v>
      </c>
      <c r="G1009" s="24" t="str">
        <f t="shared" si="90"/>
        <v>Load Scenario 1008 (Org#=1| Campus#=1, GiftType#=2, Fund#=1) - Using 'Main Campus',  'Donate', using 'AmountCurrency' of '10', with a 'One-Time' transaction using a 'New Credit Card' payment type 'Amex' with account 'American_Express' number '3714 496353 98431' Submit = 'Yes'</v>
      </c>
      <c r="H1009" s="24" t="str">
        <f t="shared" si="91"/>
        <v>Environment= https://sg-dev-web.securegive.com/,  User= testing+1008+load@securegive.com</v>
      </c>
      <c r="I1009" s="34" t="s">
        <v>244</v>
      </c>
      <c r="J1009" t="s">
        <v>272</v>
      </c>
      <c r="K1009" s="34" t="s">
        <v>2765</v>
      </c>
      <c r="L1009" t="s">
        <v>271</v>
      </c>
      <c r="M1009" t="s">
        <v>55</v>
      </c>
      <c r="N1009" t="s">
        <v>55</v>
      </c>
      <c r="O1009" s="1" t="s">
        <v>92</v>
      </c>
      <c r="P1009" t="s">
        <v>13</v>
      </c>
      <c r="Q1009">
        <v>1</v>
      </c>
      <c r="R1009" s="24">
        <v>1</v>
      </c>
      <c r="S1009" s="7" t="s">
        <v>213</v>
      </c>
      <c r="T1009" s="7">
        <v>2</v>
      </c>
      <c r="U1009" s="7" t="s">
        <v>213</v>
      </c>
      <c r="V1009" s="26" t="s">
        <v>55</v>
      </c>
      <c r="W1009" s="22" t="s">
        <v>55</v>
      </c>
      <c r="X1009" s="32" t="s">
        <v>55</v>
      </c>
      <c r="Y1009" s="32" t="s">
        <v>55</v>
      </c>
      <c r="Z1009" s="22" t="s">
        <v>55</v>
      </c>
      <c r="AA1009" s="22" t="s">
        <v>55</v>
      </c>
      <c r="AB1009" s="22" t="s">
        <v>55</v>
      </c>
      <c r="AC1009" t="s">
        <v>60</v>
      </c>
      <c r="AD1009">
        <v>1</v>
      </c>
      <c r="AF1009" t="s">
        <v>24</v>
      </c>
      <c r="AG1009">
        <v>10</v>
      </c>
      <c r="AH1009" t="s">
        <v>17</v>
      </c>
      <c r="AI1009" s="5" t="s">
        <v>55</v>
      </c>
      <c r="AJ1009" s="5" t="s">
        <v>55</v>
      </c>
      <c r="AK1009" s="32" t="s">
        <v>55</v>
      </c>
      <c r="AL1009" s="22" t="s">
        <v>55</v>
      </c>
      <c r="AM1009" s="32" t="s">
        <v>55</v>
      </c>
      <c r="AN1009" s="32" t="s">
        <v>55</v>
      </c>
      <c r="AO1009" s="22" t="str">
        <f t="shared" si="87"/>
        <v>One-Time gift on N/A basis charged on N/A Delayed start date of N/A ending on N/A</v>
      </c>
      <c r="AP1009" t="s">
        <v>38</v>
      </c>
      <c r="AQ1009" s="5" t="s">
        <v>64</v>
      </c>
      <c r="AR1009" s="5" t="s">
        <v>181</v>
      </c>
      <c r="AS1009" s="5" t="s">
        <v>64</v>
      </c>
      <c r="AT1009" s="5"/>
      <c r="AU1009" t="s">
        <v>38</v>
      </c>
      <c r="AV1009" t="s">
        <v>38</v>
      </c>
      <c r="AW1009" t="s">
        <v>38</v>
      </c>
      <c r="AX1009" t="s">
        <v>90</v>
      </c>
      <c r="AY1009" s="35" t="s">
        <v>3479</v>
      </c>
      <c r="AZ1009" s="36" t="s">
        <v>3556</v>
      </c>
      <c r="BA1009" s="36" t="s">
        <v>4701</v>
      </c>
      <c r="BB1009" s="36" t="s">
        <v>6654</v>
      </c>
      <c r="BC1009" s="37"/>
      <c r="BD1009" s="36" t="s">
        <v>5953</v>
      </c>
      <c r="BE1009" s="36" t="s">
        <v>5195</v>
      </c>
      <c r="BF1009" t="s">
        <v>87</v>
      </c>
      <c r="BG1009" s="39">
        <v>15506</v>
      </c>
      <c r="BH1009" t="s">
        <v>53</v>
      </c>
      <c r="BI1009" t="s">
        <v>221</v>
      </c>
      <c r="BJ1009" s="5" t="s">
        <v>55</v>
      </c>
      <c r="BK1009" t="s">
        <v>37</v>
      </c>
      <c r="BL1009" t="s">
        <v>239</v>
      </c>
      <c r="BM1009" t="s">
        <v>111</v>
      </c>
      <c r="BN1009" t="s">
        <v>107</v>
      </c>
      <c r="BO1009" t="s">
        <v>105</v>
      </c>
      <c r="BP1009" s="4">
        <v>44188</v>
      </c>
      <c r="BQ1009" s="5" t="s">
        <v>55</v>
      </c>
      <c r="BR1009">
        <v>1234</v>
      </c>
      <c r="BS1009" t="s">
        <v>176</v>
      </c>
      <c r="BT1009">
        <v>30215</v>
      </c>
      <c r="BU1009" t="s">
        <v>38</v>
      </c>
      <c r="BV1009" t="s">
        <v>55</v>
      </c>
      <c r="BW1009" s="5" t="s">
        <v>55</v>
      </c>
      <c r="BX1009" s="22" t="s">
        <v>55</v>
      </c>
      <c r="BY1009" s="5" t="s">
        <v>55</v>
      </c>
      <c r="BZ1009" s="5" t="s">
        <v>55</v>
      </c>
      <c r="CA1009" t="s">
        <v>37</v>
      </c>
      <c r="CB1009" t="s">
        <v>37</v>
      </c>
      <c r="CC1009" t="s">
        <v>55</v>
      </c>
    </row>
    <row r="1010" spans="1:81" x14ac:dyDescent="0.2">
      <c r="A1010" s="7" t="s">
        <v>37</v>
      </c>
      <c r="B1010" t="s">
        <v>1273</v>
      </c>
      <c r="C1010" t="s">
        <v>136</v>
      </c>
      <c r="D1010" t="s">
        <v>166</v>
      </c>
      <c r="E1010" t="str">
        <f t="shared" si="88"/>
        <v>Load Scenario 1009 (Org#=1| Campus#=1, GiftType#=2, Fund#=1)</v>
      </c>
      <c r="F1010" s="24" t="str">
        <f t="shared" si="89"/>
        <v>CampusName=Main Campus|GiftType=Donate| DonatePurchaseGoal=Donate|FundName= General Giving| CategoryName=</v>
      </c>
      <c r="G1010" s="24" t="str">
        <f t="shared" si="90"/>
        <v>Load Scenario 1009 (Org#=1| Campus#=1, GiftType#=2, Fund#=1) - Using 'Main Campus',  'Donate', using 'AmountCurrency' of '10', with a 'One-Time' transaction using a 'New Bank Account' payment type 'ach' with account 'NormalAccount' number '856667' Submit = 'Yes'</v>
      </c>
      <c r="H1010" s="24" t="str">
        <f t="shared" si="91"/>
        <v>Environment= https://sg-dev-web.securegive.com/,  User= testing+1009+load@securegive.com</v>
      </c>
      <c r="I1010" s="34" t="s">
        <v>244</v>
      </c>
      <c r="J1010" t="s">
        <v>272</v>
      </c>
      <c r="K1010" s="34" t="s">
        <v>2766</v>
      </c>
      <c r="L1010" t="s">
        <v>271</v>
      </c>
      <c r="M1010" t="s">
        <v>55</v>
      </c>
      <c r="N1010" t="s">
        <v>55</v>
      </c>
      <c r="O1010" s="1" t="s">
        <v>92</v>
      </c>
      <c r="P1010" t="s">
        <v>13</v>
      </c>
      <c r="Q1010">
        <v>1</v>
      </c>
      <c r="R1010" s="24">
        <v>1</v>
      </c>
      <c r="S1010" s="7" t="s">
        <v>213</v>
      </c>
      <c r="T1010" s="7">
        <v>2</v>
      </c>
      <c r="U1010" s="7" t="s">
        <v>213</v>
      </c>
      <c r="V1010" s="26" t="s">
        <v>55</v>
      </c>
      <c r="W1010" s="22" t="s">
        <v>55</v>
      </c>
      <c r="X1010" s="32" t="s">
        <v>55</v>
      </c>
      <c r="Y1010" s="32" t="s">
        <v>55</v>
      </c>
      <c r="Z1010" s="22" t="s">
        <v>55</v>
      </c>
      <c r="AA1010" s="22" t="s">
        <v>55</v>
      </c>
      <c r="AB1010" s="22" t="s">
        <v>55</v>
      </c>
      <c r="AC1010" t="s">
        <v>60</v>
      </c>
      <c r="AD1010">
        <v>1</v>
      </c>
      <c r="AF1010" t="s">
        <v>24</v>
      </c>
      <c r="AG1010">
        <v>10</v>
      </c>
      <c r="AH1010" t="s">
        <v>17</v>
      </c>
      <c r="AI1010" s="5" t="s">
        <v>55</v>
      </c>
      <c r="AJ1010" s="5" t="s">
        <v>55</v>
      </c>
      <c r="AK1010" s="32" t="s">
        <v>55</v>
      </c>
      <c r="AL1010" s="22" t="s">
        <v>55</v>
      </c>
      <c r="AM1010" s="32" t="s">
        <v>55</v>
      </c>
      <c r="AN1010" s="32" t="s">
        <v>55</v>
      </c>
      <c r="AO1010" s="22" t="str">
        <f t="shared" si="87"/>
        <v>One-Time gift on N/A basis charged on N/A Delayed start date of N/A ending on N/A</v>
      </c>
      <c r="AP1010" t="s">
        <v>38</v>
      </c>
      <c r="AQ1010" s="5" t="s">
        <v>64</v>
      </c>
      <c r="AR1010" s="5" t="s">
        <v>181</v>
      </c>
      <c r="AS1010" s="5" t="s">
        <v>64</v>
      </c>
      <c r="AT1010" s="5"/>
      <c r="AU1010" t="s">
        <v>38</v>
      </c>
      <c r="AV1010" t="s">
        <v>38</v>
      </c>
      <c r="AW1010" t="s">
        <v>38</v>
      </c>
      <c r="AX1010" t="s">
        <v>90</v>
      </c>
      <c r="AY1010" s="35" t="s">
        <v>3495</v>
      </c>
      <c r="AZ1010" s="36" t="s">
        <v>3438</v>
      </c>
      <c r="BA1010" s="36" t="s">
        <v>4702</v>
      </c>
      <c r="BB1010" s="36" t="s">
        <v>6655</v>
      </c>
      <c r="BC1010" s="37"/>
      <c r="BD1010" s="36" t="s">
        <v>3294</v>
      </c>
      <c r="BE1010" s="36" t="s">
        <v>5214</v>
      </c>
      <c r="BF1010" t="s">
        <v>87</v>
      </c>
      <c r="BG1010" s="39">
        <v>17290</v>
      </c>
      <c r="BH1010" t="s">
        <v>126</v>
      </c>
      <c r="BI1010" t="s">
        <v>221</v>
      </c>
      <c r="BJ1010" s="5" t="s">
        <v>55</v>
      </c>
      <c r="BK1010" s="5" t="s">
        <v>55</v>
      </c>
      <c r="BL1010" t="s">
        <v>236</v>
      </c>
      <c r="BM1010" t="s">
        <v>110</v>
      </c>
      <c r="BN1010" t="s">
        <v>119</v>
      </c>
      <c r="BO1010">
        <v>856667</v>
      </c>
      <c r="BP1010" s="5" t="s">
        <v>55</v>
      </c>
      <c r="BQ1010" s="5" t="s">
        <v>55</v>
      </c>
      <c r="BR1010" s="5" t="s">
        <v>55</v>
      </c>
      <c r="BS1010" s="5" t="s">
        <v>55</v>
      </c>
      <c r="BT1010" s="5" t="s">
        <v>55</v>
      </c>
      <c r="BU1010" s="5" t="s">
        <v>55</v>
      </c>
      <c r="BV1010" t="s">
        <v>38</v>
      </c>
      <c r="BW1010" t="s">
        <v>51</v>
      </c>
      <c r="BX1010" s="6" t="s">
        <v>132</v>
      </c>
      <c r="BY1010" t="s">
        <v>52</v>
      </c>
      <c r="BZ1010" s="5" t="s">
        <v>131</v>
      </c>
      <c r="CA1010" t="s">
        <v>38</v>
      </c>
      <c r="CB1010" t="s">
        <v>37</v>
      </c>
      <c r="CC1010" t="s">
        <v>215</v>
      </c>
    </row>
    <row r="1011" spans="1:81" x14ac:dyDescent="0.2">
      <c r="A1011" s="7" t="s">
        <v>37</v>
      </c>
      <c r="B1011" t="s">
        <v>1274</v>
      </c>
      <c r="C1011" t="s">
        <v>136</v>
      </c>
      <c r="D1011" t="s">
        <v>166</v>
      </c>
      <c r="E1011" t="str">
        <f t="shared" si="88"/>
        <v>Load Scenario 1010 (Org#=1| Campus#=1, GiftType#=2, Fund#=1)</v>
      </c>
      <c r="F1011" s="24" t="str">
        <f t="shared" si="89"/>
        <v>CampusName=Main Campus|GiftType=Donate| DonatePurchaseGoal=Donate|FundName= General Giving| CategoryName=</v>
      </c>
      <c r="G1011" s="24" t="str">
        <f t="shared" si="90"/>
        <v>Load Scenario 1010 (Org#=1| Campus#=1, GiftType#=2, Fund#=1) - Using 'Main Campus',  'Donate', using 'AmountCurrency' of '10', with a 'One-Time' transaction using a 'New Credit Card' payment type 'Visa' with account 'Visa_Personal' number '4111 1111 1111 1111' Submit = 'Yes'</v>
      </c>
      <c r="H1011" s="24" t="str">
        <f t="shared" si="91"/>
        <v>Environment= https://sg-dev-web.securegive.com/,  User= testing+1010+load@securegive.com</v>
      </c>
      <c r="I1011" s="34" t="s">
        <v>244</v>
      </c>
      <c r="J1011" t="s">
        <v>272</v>
      </c>
      <c r="K1011" s="34" t="s">
        <v>2767</v>
      </c>
      <c r="L1011" t="s">
        <v>271</v>
      </c>
      <c r="M1011" t="s">
        <v>55</v>
      </c>
      <c r="N1011" t="s">
        <v>55</v>
      </c>
      <c r="O1011" s="1" t="s">
        <v>92</v>
      </c>
      <c r="P1011" t="s">
        <v>13</v>
      </c>
      <c r="Q1011">
        <v>1</v>
      </c>
      <c r="R1011" s="24">
        <v>1</v>
      </c>
      <c r="S1011" s="7" t="s">
        <v>213</v>
      </c>
      <c r="T1011" s="7">
        <v>2</v>
      </c>
      <c r="U1011" s="7" t="s">
        <v>213</v>
      </c>
      <c r="V1011" s="26" t="s">
        <v>55</v>
      </c>
      <c r="W1011" s="22" t="s">
        <v>55</v>
      </c>
      <c r="X1011" s="32" t="s">
        <v>55</v>
      </c>
      <c r="Y1011" s="32" t="s">
        <v>55</v>
      </c>
      <c r="Z1011" s="22" t="s">
        <v>55</v>
      </c>
      <c r="AA1011" s="22" t="s">
        <v>55</v>
      </c>
      <c r="AB1011" s="22" t="s">
        <v>55</v>
      </c>
      <c r="AC1011" t="s">
        <v>60</v>
      </c>
      <c r="AD1011">
        <v>1</v>
      </c>
      <c r="AF1011" t="s">
        <v>24</v>
      </c>
      <c r="AG1011">
        <v>10</v>
      </c>
      <c r="AH1011" t="s">
        <v>17</v>
      </c>
      <c r="AI1011" s="5" t="s">
        <v>55</v>
      </c>
      <c r="AJ1011" s="5" t="s">
        <v>55</v>
      </c>
      <c r="AK1011" s="32" t="s">
        <v>55</v>
      </c>
      <c r="AL1011" s="22" t="s">
        <v>55</v>
      </c>
      <c r="AM1011" s="32" t="s">
        <v>55</v>
      </c>
      <c r="AN1011" s="32" t="s">
        <v>55</v>
      </c>
      <c r="AO1011" s="22" t="str">
        <f t="shared" si="87"/>
        <v>One-Time gift on N/A basis charged on N/A Delayed start date of N/A ending on N/A</v>
      </c>
      <c r="AP1011" t="s">
        <v>38</v>
      </c>
      <c r="AQ1011" s="5" t="s">
        <v>64</v>
      </c>
      <c r="AR1011" s="5" t="s">
        <v>181</v>
      </c>
      <c r="AS1011" s="5" t="s">
        <v>64</v>
      </c>
      <c r="AT1011" s="5"/>
      <c r="AU1011" t="s">
        <v>38</v>
      </c>
      <c r="AV1011" t="s">
        <v>38</v>
      </c>
      <c r="AW1011" t="s">
        <v>38</v>
      </c>
      <c r="AX1011" t="s">
        <v>90</v>
      </c>
      <c r="AY1011" s="35" t="s">
        <v>3536</v>
      </c>
      <c r="AZ1011" s="36" t="s">
        <v>3410</v>
      </c>
      <c r="BA1011" s="36" t="s">
        <v>4703</v>
      </c>
      <c r="BB1011" s="36" t="s">
        <v>6656</v>
      </c>
      <c r="BC1011" s="37"/>
      <c r="BD1011" s="36" t="s">
        <v>6657</v>
      </c>
      <c r="BE1011" s="36" t="s">
        <v>5226</v>
      </c>
      <c r="BF1011" t="s">
        <v>87</v>
      </c>
      <c r="BG1011" s="39">
        <v>93157</v>
      </c>
      <c r="BH1011" t="s">
        <v>53</v>
      </c>
      <c r="BI1011" t="s">
        <v>221</v>
      </c>
      <c r="BJ1011" s="5" t="s">
        <v>55</v>
      </c>
      <c r="BK1011" t="s">
        <v>37</v>
      </c>
      <c r="BL1011" t="s">
        <v>237</v>
      </c>
      <c r="BM1011" t="s">
        <v>111</v>
      </c>
      <c r="BN1011" t="s">
        <v>121</v>
      </c>
      <c r="BO1011" t="s">
        <v>98</v>
      </c>
      <c r="BP1011" s="4">
        <v>44188</v>
      </c>
      <c r="BQ1011">
        <v>123</v>
      </c>
      <c r="BR1011" s="5" t="s">
        <v>55</v>
      </c>
      <c r="BS1011" t="s">
        <v>50</v>
      </c>
      <c r="BT1011">
        <v>30215</v>
      </c>
      <c r="BU1011" t="s">
        <v>38</v>
      </c>
      <c r="BV1011" t="s">
        <v>38</v>
      </c>
      <c r="BW1011" s="5" t="s">
        <v>55</v>
      </c>
      <c r="BX1011" s="22" t="s">
        <v>55</v>
      </c>
      <c r="BY1011" s="5" t="s">
        <v>55</v>
      </c>
      <c r="BZ1011" s="5" t="s">
        <v>55</v>
      </c>
      <c r="CA1011" t="s">
        <v>37</v>
      </c>
      <c r="CB1011" t="s">
        <v>37</v>
      </c>
      <c r="CC1011" t="s">
        <v>55</v>
      </c>
    </row>
    <row r="1012" spans="1:81" ht="17" customHeight="1" x14ac:dyDescent="0.2">
      <c r="A1012" s="7" t="s">
        <v>37</v>
      </c>
      <c r="B1012" t="s">
        <v>1275</v>
      </c>
      <c r="C1012" t="s">
        <v>136</v>
      </c>
      <c r="D1012" t="s">
        <v>166</v>
      </c>
      <c r="E1012" t="str">
        <f t="shared" si="88"/>
        <v>Load Scenario 1011 (Org#=1| Campus#=1, GiftType#=2, Fund#=1)</v>
      </c>
      <c r="F1012" s="24" t="str">
        <f t="shared" si="89"/>
        <v>CampusName=Main Campus|GiftType=Donate| DonatePurchaseGoal=Donate|FundName= General Giving| CategoryName=</v>
      </c>
      <c r="G1012" s="24" t="str">
        <f t="shared" si="90"/>
        <v>Load Scenario 1011 (Org#=1| Campus#=1, GiftType#=2, Fund#=1) - Using 'Main Campus',  'Donate', using 'AmountCurrency' of '10', with a 'One-Time' transaction using a 'New Credit Card' payment type 'Visa' with account 'Visa_Corporate_Purchase' number '4055 0111 1111 1111' Submit = 'Yes'</v>
      </c>
      <c r="H1012" s="24" t="str">
        <f t="shared" si="91"/>
        <v>Environment= https://sg-dev-web.securegive.com/,  User= testing+1011+load@securegive.com</v>
      </c>
      <c r="I1012" s="34" t="s">
        <v>244</v>
      </c>
      <c r="J1012" t="s">
        <v>272</v>
      </c>
      <c r="K1012" s="34" t="s">
        <v>2768</v>
      </c>
      <c r="L1012" t="s">
        <v>271</v>
      </c>
      <c r="M1012" t="s">
        <v>55</v>
      </c>
      <c r="N1012" t="s">
        <v>55</v>
      </c>
      <c r="O1012" s="1" t="s">
        <v>92</v>
      </c>
      <c r="P1012" t="s">
        <v>13</v>
      </c>
      <c r="Q1012">
        <v>1</v>
      </c>
      <c r="R1012" s="24">
        <v>1</v>
      </c>
      <c r="S1012" s="7" t="s">
        <v>213</v>
      </c>
      <c r="T1012" s="7">
        <v>2</v>
      </c>
      <c r="U1012" s="7" t="s">
        <v>213</v>
      </c>
      <c r="V1012" s="26" t="s">
        <v>55</v>
      </c>
      <c r="W1012" s="22" t="s">
        <v>55</v>
      </c>
      <c r="X1012" s="32" t="s">
        <v>55</v>
      </c>
      <c r="Y1012" s="32" t="s">
        <v>55</v>
      </c>
      <c r="Z1012" s="22" t="s">
        <v>55</v>
      </c>
      <c r="AA1012" s="22" t="s">
        <v>55</v>
      </c>
      <c r="AB1012" s="22" t="s">
        <v>55</v>
      </c>
      <c r="AC1012" t="s">
        <v>60</v>
      </c>
      <c r="AD1012">
        <v>1</v>
      </c>
      <c r="AF1012" t="s">
        <v>24</v>
      </c>
      <c r="AG1012">
        <v>10</v>
      </c>
      <c r="AH1012" t="s">
        <v>17</v>
      </c>
      <c r="AI1012" s="5" t="s">
        <v>55</v>
      </c>
      <c r="AJ1012" s="5" t="s">
        <v>55</v>
      </c>
      <c r="AK1012" s="32" t="s">
        <v>55</v>
      </c>
      <c r="AL1012" s="22" t="s">
        <v>55</v>
      </c>
      <c r="AM1012" s="32" t="s">
        <v>55</v>
      </c>
      <c r="AN1012" s="32" t="s">
        <v>55</v>
      </c>
      <c r="AO1012" s="22" t="str">
        <f t="shared" si="87"/>
        <v>One-Time gift on N/A basis charged on N/A Delayed start date of N/A ending on N/A</v>
      </c>
      <c r="AP1012" t="s">
        <v>38</v>
      </c>
      <c r="AQ1012" s="5" t="s">
        <v>64</v>
      </c>
      <c r="AR1012" s="5" t="s">
        <v>181</v>
      </c>
      <c r="AS1012" s="5" t="s">
        <v>64</v>
      </c>
      <c r="AT1012" s="5"/>
      <c r="AU1012" t="s">
        <v>38</v>
      </c>
      <c r="AV1012" t="s">
        <v>38</v>
      </c>
      <c r="AW1012" t="s">
        <v>38</v>
      </c>
      <c r="AX1012" t="s">
        <v>90</v>
      </c>
      <c r="AY1012" s="35" t="s">
        <v>3258</v>
      </c>
      <c r="AZ1012" s="36" t="s">
        <v>3627</v>
      </c>
      <c r="BA1012" s="36" t="s">
        <v>4704</v>
      </c>
      <c r="BB1012" s="36" t="s">
        <v>6658</v>
      </c>
      <c r="BC1012" s="37"/>
      <c r="BD1012" s="36" t="s">
        <v>5422</v>
      </c>
      <c r="BE1012" s="36" t="s">
        <v>5251</v>
      </c>
      <c r="BF1012" t="s">
        <v>87</v>
      </c>
      <c r="BG1012" s="39">
        <v>13712</v>
      </c>
      <c r="BH1012" t="s">
        <v>53</v>
      </c>
      <c r="BI1012" t="s">
        <v>221</v>
      </c>
      <c r="BJ1012" s="5" t="s">
        <v>55</v>
      </c>
      <c r="BK1012" t="s">
        <v>37</v>
      </c>
      <c r="BL1012" t="s">
        <v>237</v>
      </c>
      <c r="BM1012" t="s">
        <v>111</v>
      </c>
      <c r="BN1012" t="s">
        <v>106</v>
      </c>
      <c r="BO1012" t="s">
        <v>100</v>
      </c>
      <c r="BP1012" s="4">
        <v>44188</v>
      </c>
      <c r="BQ1012">
        <v>123</v>
      </c>
      <c r="BR1012" s="5" t="s">
        <v>55</v>
      </c>
      <c r="BS1012" t="s">
        <v>172</v>
      </c>
      <c r="BT1012">
        <v>30215</v>
      </c>
      <c r="BU1012" t="s">
        <v>38</v>
      </c>
      <c r="BV1012" t="s">
        <v>38</v>
      </c>
      <c r="BW1012" s="5" t="s">
        <v>55</v>
      </c>
      <c r="BX1012" s="22" t="s">
        <v>55</v>
      </c>
      <c r="BY1012" s="5" t="s">
        <v>55</v>
      </c>
      <c r="BZ1012" s="5" t="s">
        <v>55</v>
      </c>
      <c r="CA1012" t="s">
        <v>37</v>
      </c>
      <c r="CB1012" t="s">
        <v>37</v>
      </c>
      <c r="CC1012" t="s">
        <v>55</v>
      </c>
    </row>
    <row r="1013" spans="1:81" x14ac:dyDescent="0.2">
      <c r="A1013" s="7" t="s">
        <v>37</v>
      </c>
      <c r="B1013" t="s">
        <v>1276</v>
      </c>
      <c r="C1013" t="s">
        <v>136</v>
      </c>
      <c r="D1013" t="s">
        <v>166</v>
      </c>
      <c r="E1013" t="str">
        <f t="shared" si="88"/>
        <v>Load Scenario 1012 (Org#=1| Campus#=1, GiftType#=2, Fund#=1)</v>
      </c>
      <c r="F1013" s="24" t="str">
        <f t="shared" si="89"/>
        <v>CampusName=Main Campus|GiftType=Donate| DonatePurchaseGoal=Donate|FundName= General Giving| CategoryName=</v>
      </c>
      <c r="G1013" s="24" t="str">
        <f t="shared" si="90"/>
        <v>Load Scenario 1012 (Org#=1| Campus#=1, GiftType#=2, Fund#=1) - Using 'Main Campus',  'Donate', using 'AmountCurrency' of '14', with a 'One-Time' transaction using a 'New Credit Card' payment type 'Visa' with account 'Mastercard_Personal' number '5454 5454 5454 5454' Submit = 'Yes'</v>
      </c>
      <c r="H1013" s="24" t="str">
        <f t="shared" si="91"/>
        <v>Environment= https://sg-dev-web.securegive.com/,  User= testing+1012+load@securegive.com</v>
      </c>
      <c r="I1013" s="34" t="s">
        <v>244</v>
      </c>
      <c r="J1013" t="s">
        <v>272</v>
      </c>
      <c r="K1013" s="34" t="s">
        <v>2769</v>
      </c>
      <c r="L1013" t="s">
        <v>271</v>
      </c>
      <c r="M1013" t="s">
        <v>55</v>
      </c>
      <c r="N1013" t="s">
        <v>55</v>
      </c>
      <c r="O1013" s="1" t="s">
        <v>92</v>
      </c>
      <c r="P1013" t="s">
        <v>13</v>
      </c>
      <c r="Q1013">
        <v>1</v>
      </c>
      <c r="R1013" s="24">
        <v>1</v>
      </c>
      <c r="S1013" s="7" t="s">
        <v>213</v>
      </c>
      <c r="T1013" s="7">
        <v>2</v>
      </c>
      <c r="U1013" s="7" t="s">
        <v>213</v>
      </c>
      <c r="V1013" s="26" t="s">
        <v>55</v>
      </c>
      <c r="W1013" s="22" t="s">
        <v>55</v>
      </c>
      <c r="X1013" s="32" t="s">
        <v>55</v>
      </c>
      <c r="Y1013" s="32" t="s">
        <v>55</v>
      </c>
      <c r="Z1013" s="22" t="s">
        <v>55</v>
      </c>
      <c r="AA1013" s="22" t="s">
        <v>55</v>
      </c>
      <c r="AB1013" s="22" t="s">
        <v>55</v>
      </c>
      <c r="AC1013" t="s">
        <v>60</v>
      </c>
      <c r="AD1013">
        <v>1</v>
      </c>
      <c r="AF1013" t="s">
        <v>24</v>
      </c>
      <c r="AG1013">
        <v>14</v>
      </c>
      <c r="AH1013" t="s">
        <v>17</v>
      </c>
      <c r="AI1013" s="5" t="s">
        <v>55</v>
      </c>
      <c r="AJ1013" s="5" t="s">
        <v>55</v>
      </c>
      <c r="AK1013" s="32" t="s">
        <v>55</v>
      </c>
      <c r="AL1013" s="22" t="s">
        <v>55</v>
      </c>
      <c r="AM1013" s="32" t="s">
        <v>55</v>
      </c>
      <c r="AN1013" s="32" t="s">
        <v>55</v>
      </c>
      <c r="AO1013" s="22" t="str">
        <f t="shared" si="87"/>
        <v>One-Time gift on N/A basis charged on N/A Delayed start date of N/A ending on N/A</v>
      </c>
      <c r="AP1013" t="s">
        <v>38</v>
      </c>
      <c r="AQ1013" s="5" t="s">
        <v>64</v>
      </c>
      <c r="AR1013" s="5" t="s">
        <v>181</v>
      </c>
      <c r="AS1013" s="5" t="s">
        <v>64</v>
      </c>
      <c r="AT1013" s="5"/>
      <c r="AU1013" t="s">
        <v>38</v>
      </c>
      <c r="AV1013" t="s">
        <v>38</v>
      </c>
      <c r="AW1013" t="s">
        <v>38</v>
      </c>
      <c r="AX1013" t="s">
        <v>90</v>
      </c>
      <c r="AY1013" s="35" t="s">
        <v>3400</v>
      </c>
      <c r="AZ1013" s="36" t="s">
        <v>3668</v>
      </c>
      <c r="BA1013" s="36" t="s">
        <v>4705</v>
      </c>
      <c r="BB1013" s="36" t="s">
        <v>6659</v>
      </c>
      <c r="BC1013" s="37"/>
      <c r="BD1013" s="36" t="s">
        <v>5436</v>
      </c>
      <c r="BE1013" s="36" t="s">
        <v>5300</v>
      </c>
      <c r="BF1013" t="s">
        <v>87</v>
      </c>
      <c r="BG1013" s="39">
        <v>36108</v>
      </c>
      <c r="BH1013" t="s">
        <v>53</v>
      </c>
      <c r="BI1013" t="s">
        <v>221</v>
      </c>
      <c r="BJ1013" s="5" t="s">
        <v>55</v>
      </c>
      <c r="BK1013" t="s">
        <v>37</v>
      </c>
      <c r="BL1013" t="s">
        <v>237</v>
      </c>
      <c r="BM1013" t="s">
        <v>111</v>
      </c>
      <c r="BN1013" t="s">
        <v>122</v>
      </c>
      <c r="BO1013" t="s">
        <v>101</v>
      </c>
      <c r="BP1013" s="4">
        <v>44188</v>
      </c>
      <c r="BQ1013">
        <v>123</v>
      </c>
      <c r="BR1013" s="5" t="s">
        <v>55</v>
      </c>
      <c r="BS1013" t="s">
        <v>173</v>
      </c>
      <c r="BT1013">
        <v>30215</v>
      </c>
      <c r="BU1013" t="s">
        <v>38</v>
      </c>
      <c r="BV1013" t="s">
        <v>38</v>
      </c>
      <c r="BW1013" s="5" t="s">
        <v>55</v>
      </c>
      <c r="BX1013" s="22" t="s">
        <v>55</v>
      </c>
      <c r="BY1013" s="5" t="s">
        <v>55</v>
      </c>
      <c r="BZ1013" s="5" t="s">
        <v>55</v>
      </c>
      <c r="CA1013" t="s">
        <v>38</v>
      </c>
      <c r="CB1013" t="s">
        <v>37</v>
      </c>
      <c r="CC1013" t="s">
        <v>55</v>
      </c>
    </row>
    <row r="1014" spans="1:81" x14ac:dyDescent="0.2">
      <c r="A1014" s="7" t="s">
        <v>37</v>
      </c>
      <c r="B1014" t="s">
        <v>1277</v>
      </c>
      <c r="C1014" t="s">
        <v>136</v>
      </c>
      <c r="D1014" t="s">
        <v>166</v>
      </c>
      <c r="E1014" t="str">
        <f t="shared" si="88"/>
        <v>Load Scenario 1013 (Org#=1| Campus#=1, GiftType#=2, Fund#=1)</v>
      </c>
      <c r="F1014" s="24" t="str">
        <f t="shared" si="89"/>
        <v>CampusName=Main Campus|GiftType=Donate| DonatePurchaseGoal=Donate|FundName= General Giving| CategoryName=</v>
      </c>
      <c r="G1014" s="24" t="str">
        <f t="shared" si="90"/>
        <v>Load Scenario 1013 (Org#=1| Campus#=1, GiftType#=2, Fund#=1) - Using 'Main Campus',  'Donate', using 'AmountCurrency' of '15', with a 'One-Time' transaction using a 'New Credit Card' payment type 'Mastercard' with account 'Mastercard_Corporate' number '5405 2222 2222 2226' Submit = 'Yes'</v>
      </c>
      <c r="H1014" s="24" t="str">
        <f t="shared" si="91"/>
        <v>Environment= https://sg-dev-web.securegive.com/,  User= testing+1013+load@securegive.com</v>
      </c>
      <c r="I1014" s="34" t="s">
        <v>244</v>
      </c>
      <c r="J1014" t="s">
        <v>272</v>
      </c>
      <c r="K1014" s="34" t="s">
        <v>2770</v>
      </c>
      <c r="L1014" t="s">
        <v>271</v>
      </c>
      <c r="M1014" t="s">
        <v>55</v>
      </c>
      <c r="N1014" t="s">
        <v>55</v>
      </c>
      <c r="O1014" s="1" t="s">
        <v>92</v>
      </c>
      <c r="P1014" t="s">
        <v>13</v>
      </c>
      <c r="Q1014">
        <v>1</v>
      </c>
      <c r="R1014" s="24">
        <v>1</v>
      </c>
      <c r="S1014" s="7" t="s">
        <v>213</v>
      </c>
      <c r="T1014" s="7">
        <v>2</v>
      </c>
      <c r="U1014" s="7" t="s">
        <v>213</v>
      </c>
      <c r="V1014" s="26" t="s">
        <v>55</v>
      </c>
      <c r="W1014" s="22" t="s">
        <v>55</v>
      </c>
      <c r="X1014" s="32" t="s">
        <v>55</v>
      </c>
      <c r="Y1014" s="32" t="s">
        <v>55</v>
      </c>
      <c r="Z1014" s="22" t="s">
        <v>55</v>
      </c>
      <c r="AA1014" s="22" t="s">
        <v>55</v>
      </c>
      <c r="AB1014" s="22" t="s">
        <v>55</v>
      </c>
      <c r="AC1014" t="s">
        <v>60</v>
      </c>
      <c r="AD1014">
        <v>1</v>
      </c>
      <c r="AF1014" t="s">
        <v>24</v>
      </c>
      <c r="AG1014">
        <v>15</v>
      </c>
      <c r="AH1014" t="s">
        <v>17</v>
      </c>
      <c r="AI1014" s="5" t="s">
        <v>55</v>
      </c>
      <c r="AJ1014" s="5" t="s">
        <v>55</v>
      </c>
      <c r="AK1014" s="32" t="s">
        <v>55</v>
      </c>
      <c r="AL1014" s="22" t="s">
        <v>55</v>
      </c>
      <c r="AM1014" s="32" t="s">
        <v>55</v>
      </c>
      <c r="AN1014" s="32" t="s">
        <v>55</v>
      </c>
      <c r="AO1014" s="22" t="str">
        <f t="shared" si="87"/>
        <v>One-Time gift on N/A basis charged on N/A Delayed start date of N/A ending on N/A</v>
      </c>
      <c r="AP1014" t="s">
        <v>38</v>
      </c>
      <c r="AQ1014" s="5" t="s">
        <v>64</v>
      </c>
      <c r="AR1014" s="5" t="s">
        <v>181</v>
      </c>
      <c r="AS1014" s="5" t="s">
        <v>64</v>
      </c>
      <c r="AT1014" s="5"/>
      <c r="AU1014" t="s">
        <v>38</v>
      </c>
      <c r="AV1014" t="s">
        <v>38</v>
      </c>
      <c r="AW1014" t="s">
        <v>38</v>
      </c>
      <c r="AX1014" t="s">
        <v>90</v>
      </c>
      <c r="AY1014" s="35" t="s">
        <v>3435</v>
      </c>
      <c r="AZ1014" s="36" t="s">
        <v>3543</v>
      </c>
      <c r="BA1014" s="36" t="s">
        <v>4706</v>
      </c>
      <c r="BB1014" s="36" t="s">
        <v>6660</v>
      </c>
      <c r="BC1014" s="37"/>
      <c r="BD1014" s="36" t="s">
        <v>6661</v>
      </c>
      <c r="BE1014" s="36" t="s">
        <v>5379</v>
      </c>
      <c r="BF1014" t="s">
        <v>87</v>
      </c>
      <c r="BG1014" s="39">
        <v>84579</v>
      </c>
      <c r="BH1014" t="s">
        <v>53</v>
      </c>
      <c r="BI1014" t="s">
        <v>221</v>
      </c>
      <c r="BJ1014" s="5" t="s">
        <v>55</v>
      </c>
      <c r="BK1014" t="s">
        <v>37</v>
      </c>
      <c r="BL1014" t="s">
        <v>238</v>
      </c>
      <c r="BM1014" t="s">
        <v>111</v>
      </c>
      <c r="BN1014" t="s">
        <v>123</v>
      </c>
      <c r="BO1014" t="s">
        <v>103</v>
      </c>
      <c r="BP1014" s="4">
        <v>44188</v>
      </c>
      <c r="BQ1014">
        <v>123</v>
      </c>
      <c r="BR1014" s="5" t="s">
        <v>55</v>
      </c>
      <c r="BS1014" t="s">
        <v>174</v>
      </c>
      <c r="BT1014">
        <v>30215</v>
      </c>
      <c r="BU1014" t="s">
        <v>38</v>
      </c>
      <c r="BV1014" t="s">
        <v>38</v>
      </c>
      <c r="BW1014" s="5" t="s">
        <v>55</v>
      </c>
      <c r="BX1014" s="22" t="s">
        <v>55</v>
      </c>
      <c r="BY1014" s="5" t="s">
        <v>55</v>
      </c>
      <c r="BZ1014" s="5" t="s">
        <v>55</v>
      </c>
      <c r="CA1014" t="s">
        <v>38</v>
      </c>
      <c r="CB1014" t="s">
        <v>37</v>
      </c>
      <c r="CC1014" t="s">
        <v>55</v>
      </c>
    </row>
    <row r="1015" spans="1:81" x14ac:dyDescent="0.2">
      <c r="A1015" s="7" t="s">
        <v>37</v>
      </c>
      <c r="B1015" t="s">
        <v>1278</v>
      </c>
      <c r="C1015" t="s">
        <v>136</v>
      </c>
      <c r="D1015" t="s">
        <v>166</v>
      </c>
      <c r="E1015" t="str">
        <f t="shared" si="88"/>
        <v>Load Scenario 1014 (Org#=1| Campus#=1, GiftType#=2, Fund#=1)</v>
      </c>
      <c r="F1015" s="24" t="str">
        <f t="shared" si="89"/>
        <v>CampusName=Main Campus|GiftType=Donate| DonatePurchaseGoal=Donate|FundName= General Giving| CategoryName=</v>
      </c>
      <c r="G1015" s="24" t="str">
        <f t="shared" si="90"/>
        <v>Load Scenario 1014 (Org#=1| Campus#=1, GiftType#=2, Fund#=1) - Using 'Main Campus',  'Donate', using 'AmountCurrency' of '16', with a 'One-Time' transaction using a 'New Credit Card' payment type 'Discover' with account 'Discover' number '6011 0009 9550 0000' Submit = 'Yes'</v>
      </c>
      <c r="H1015" s="24" t="str">
        <f t="shared" si="91"/>
        <v>Environment= https://sg-dev-web.securegive.com/,  User= testing+1014+load@securegive.com</v>
      </c>
      <c r="I1015" s="34" t="s">
        <v>244</v>
      </c>
      <c r="J1015" t="s">
        <v>272</v>
      </c>
      <c r="K1015" s="34" t="s">
        <v>2771</v>
      </c>
      <c r="L1015" t="s">
        <v>271</v>
      </c>
      <c r="M1015" t="s">
        <v>55</v>
      </c>
      <c r="N1015" t="s">
        <v>55</v>
      </c>
      <c r="O1015" s="1" t="s">
        <v>92</v>
      </c>
      <c r="P1015" t="s">
        <v>13</v>
      </c>
      <c r="Q1015">
        <v>1</v>
      </c>
      <c r="R1015" s="24">
        <v>1</v>
      </c>
      <c r="S1015" s="7" t="s">
        <v>213</v>
      </c>
      <c r="T1015" s="7">
        <v>2</v>
      </c>
      <c r="U1015" s="7" t="s">
        <v>213</v>
      </c>
      <c r="V1015" s="26" t="s">
        <v>55</v>
      </c>
      <c r="W1015" s="22" t="s">
        <v>55</v>
      </c>
      <c r="X1015" s="32" t="s">
        <v>55</v>
      </c>
      <c r="Y1015" s="32" t="s">
        <v>55</v>
      </c>
      <c r="Z1015" s="22" t="s">
        <v>55</v>
      </c>
      <c r="AA1015" s="22" t="s">
        <v>55</v>
      </c>
      <c r="AB1015" s="22" t="s">
        <v>55</v>
      </c>
      <c r="AC1015" t="s">
        <v>60</v>
      </c>
      <c r="AD1015">
        <v>1</v>
      </c>
      <c r="AF1015" t="s">
        <v>24</v>
      </c>
      <c r="AG1015">
        <v>16</v>
      </c>
      <c r="AH1015" t="s">
        <v>17</v>
      </c>
      <c r="AI1015" s="5" t="s">
        <v>55</v>
      </c>
      <c r="AJ1015" s="5" t="s">
        <v>55</v>
      </c>
      <c r="AK1015" s="32" t="s">
        <v>55</v>
      </c>
      <c r="AL1015" s="22" t="s">
        <v>55</v>
      </c>
      <c r="AM1015" s="32" t="s">
        <v>55</v>
      </c>
      <c r="AN1015" s="32" t="s">
        <v>55</v>
      </c>
      <c r="AO1015" s="22" t="str">
        <f t="shared" si="87"/>
        <v>One-Time gift on N/A basis charged on N/A Delayed start date of N/A ending on N/A</v>
      </c>
      <c r="AP1015" t="s">
        <v>38</v>
      </c>
      <c r="AQ1015" s="5" t="s">
        <v>64</v>
      </c>
      <c r="AR1015" s="5" t="s">
        <v>181</v>
      </c>
      <c r="AS1015" s="5" t="s">
        <v>64</v>
      </c>
      <c r="AT1015" s="5"/>
      <c r="AU1015" t="s">
        <v>38</v>
      </c>
      <c r="AV1015" t="s">
        <v>38</v>
      </c>
      <c r="AW1015" t="s">
        <v>38</v>
      </c>
      <c r="AX1015" t="s">
        <v>90</v>
      </c>
      <c r="AY1015" s="35" t="s">
        <v>3435</v>
      </c>
      <c r="AZ1015" s="36" t="s">
        <v>3312</v>
      </c>
      <c r="BA1015" s="36" t="s">
        <v>4707</v>
      </c>
      <c r="BB1015" s="36" t="s">
        <v>6662</v>
      </c>
      <c r="BC1015" s="37"/>
      <c r="BD1015" s="36" t="s">
        <v>5434</v>
      </c>
      <c r="BE1015" s="36" t="s">
        <v>5300</v>
      </c>
      <c r="BF1015" t="s">
        <v>87</v>
      </c>
      <c r="BG1015" s="39">
        <v>26323</v>
      </c>
      <c r="BH1015" t="s">
        <v>53</v>
      </c>
      <c r="BI1015" t="s">
        <v>221</v>
      </c>
      <c r="BJ1015" s="5" t="s">
        <v>55</v>
      </c>
      <c r="BK1015" t="s">
        <v>37</v>
      </c>
      <c r="BL1015" t="s">
        <v>96</v>
      </c>
      <c r="BM1015" t="s">
        <v>111</v>
      </c>
      <c r="BN1015" t="s">
        <v>96</v>
      </c>
      <c r="BO1015" t="s">
        <v>104</v>
      </c>
      <c r="BP1015" s="4">
        <v>44188</v>
      </c>
      <c r="BQ1015">
        <v>123</v>
      </c>
      <c r="BR1015" s="5" t="s">
        <v>55</v>
      </c>
      <c r="BS1015" t="s">
        <v>175</v>
      </c>
      <c r="BT1015">
        <v>30215</v>
      </c>
      <c r="BU1015" t="s">
        <v>38</v>
      </c>
      <c r="BV1015" t="s">
        <v>38</v>
      </c>
      <c r="BW1015" s="5" t="s">
        <v>55</v>
      </c>
      <c r="BX1015" s="22" t="s">
        <v>55</v>
      </c>
      <c r="BY1015" s="5" t="s">
        <v>55</v>
      </c>
      <c r="BZ1015" s="5" t="s">
        <v>55</v>
      </c>
      <c r="CA1015" t="s">
        <v>37</v>
      </c>
      <c r="CB1015" t="s">
        <v>37</v>
      </c>
      <c r="CC1015" t="s">
        <v>55</v>
      </c>
    </row>
    <row r="1016" spans="1:81" x14ac:dyDescent="0.2">
      <c r="A1016" s="7" t="s">
        <v>37</v>
      </c>
      <c r="B1016" t="s">
        <v>1279</v>
      </c>
      <c r="C1016" t="s">
        <v>136</v>
      </c>
      <c r="D1016" t="s">
        <v>166</v>
      </c>
      <c r="E1016" t="str">
        <f t="shared" si="88"/>
        <v>Load Scenario 1015 (Org#=1| Campus#=1, GiftType#=2, Fund#=1)</v>
      </c>
      <c r="F1016" s="24" t="str">
        <f t="shared" si="89"/>
        <v>CampusName=Main Campus|GiftType=Donate| DonatePurchaseGoal=Donate|FundName= General Giving| CategoryName=</v>
      </c>
      <c r="G1016" s="24" t="str">
        <f t="shared" si="90"/>
        <v>Load Scenario 1015 (Org#=1| Campus#=1, GiftType#=2, Fund#=1) - Using 'Main Campus',  'Donate', using 'AmountCurrency' of '10', with a 'One-Time' transaction using a 'New Credit Card' payment type 'Amex' with account 'American_Express' number '3714 496353 98431' Submit = 'Yes'</v>
      </c>
      <c r="H1016" s="24" t="str">
        <f t="shared" si="91"/>
        <v>Environment= https://sg-dev-web.securegive.com/,  User= testing+1015+load@securegive.com</v>
      </c>
      <c r="I1016" s="34" t="s">
        <v>244</v>
      </c>
      <c r="J1016" t="s">
        <v>272</v>
      </c>
      <c r="K1016" s="34" t="s">
        <v>2772</v>
      </c>
      <c r="L1016" t="s">
        <v>271</v>
      </c>
      <c r="M1016" t="s">
        <v>55</v>
      </c>
      <c r="N1016" t="s">
        <v>55</v>
      </c>
      <c r="O1016" s="1" t="s">
        <v>92</v>
      </c>
      <c r="P1016" t="s">
        <v>13</v>
      </c>
      <c r="Q1016">
        <v>1</v>
      </c>
      <c r="R1016" s="24">
        <v>1</v>
      </c>
      <c r="S1016" s="7" t="s">
        <v>213</v>
      </c>
      <c r="T1016" s="7">
        <v>2</v>
      </c>
      <c r="U1016" s="7" t="s">
        <v>213</v>
      </c>
      <c r="V1016" s="26" t="s">
        <v>55</v>
      </c>
      <c r="W1016" s="22" t="s">
        <v>55</v>
      </c>
      <c r="X1016" s="32" t="s">
        <v>55</v>
      </c>
      <c r="Y1016" s="32" t="s">
        <v>55</v>
      </c>
      <c r="Z1016" s="22" t="s">
        <v>55</v>
      </c>
      <c r="AA1016" s="22" t="s">
        <v>55</v>
      </c>
      <c r="AB1016" s="22" t="s">
        <v>55</v>
      </c>
      <c r="AC1016" t="s">
        <v>60</v>
      </c>
      <c r="AD1016">
        <v>1</v>
      </c>
      <c r="AF1016" t="s">
        <v>24</v>
      </c>
      <c r="AG1016">
        <v>10</v>
      </c>
      <c r="AH1016" t="s">
        <v>17</v>
      </c>
      <c r="AI1016" s="5" t="s">
        <v>55</v>
      </c>
      <c r="AJ1016" s="5" t="s">
        <v>55</v>
      </c>
      <c r="AK1016" s="32" t="s">
        <v>55</v>
      </c>
      <c r="AL1016" s="22" t="s">
        <v>55</v>
      </c>
      <c r="AM1016" s="32" t="s">
        <v>55</v>
      </c>
      <c r="AN1016" s="32" t="s">
        <v>55</v>
      </c>
      <c r="AO1016" s="22" t="str">
        <f t="shared" si="87"/>
        <v>One-Time gift on N/A basis charged on N/A Delayed start date of N/A ending on N/A</v>
      </c>
      <c r="AP1016" t="s">
        <v>38</v>
      </c>
      <c r="AQ1016" s="5" t="s">
        <v>64</v>
      </c>
      <c r="AR1016" s="5" t="s">
        <v>181</v>
      </c>
      <c r="AS1016" s="5" t="s">
        <v>64</v>
      </c>
      <c r="AT1016" s="5"/>
      <c r="AU1016" t="s">
        <v>38</v>
      </c>
      <c r="AV1016" t="s">
        <v>38</v>
      </c>
      <c r="AW1016" t="s">
        <v>38</v>
      </c>
      <c r="AX1016" t="s">
        <v>90</v>
      </c>
      <c r="AY1016" s="35" t="s">
        <v>3470</v>
      </c>
      <c r="AZ1016" s="36" t="s">
        <v>3688</v>
      </c>
      <c r="BA1016" s="36" t="s">
        <v>4708</v>
      </c>
      <c r="BB1016" s="36" t="s">
        <v>6663</v>
      </c>
      <c r="BC1016" s="37"/>
      <c r="BD1016" s="36" t="s">
        <v>6174</v>
      </c>
      <c r="BE1016" s="36" t="s">
        <v>5217</v>
      </c>
      <c r="BF1016" t="s">
        <v>87</v>
      </c>
      <c r="BG1016" s="39">
        <v>76041</v>
      </c>
      <c r="BH1016" t="s">
        <v>53</v>
      </c>
      <c r="BI1016" t="s">
        <v>221</v>
      </c>
      <c r="BJ1016" s="5" t="s">
        <v>55</v>
      </c>
      <c r="BK1016" t="s">
        <v>37</v>
      </c>
      <c r="BL1016" t="s">
        <v>239</v>
      </c>
      <c r="BM1016" t="s">
        <v>111</v>
      </c>
      <c r="BN1016" t="s">
        <v>107</v>
      </c>
      <c r="BO1016" t="s">
        <v>105</v>
      </c>
      <c r="BP1016" s="4">
        <v>44188</v>
      </c>
      <c r="BQ1016" s="5" t="s">
        <v>55</v>
      </c>
      <c r="BR1016">
        <v>1234</v>
      </c>
      <c r="BS1016" t="s">
        <v>176</v>
      </c>
      <c r="BT1016">
        <v>30215</v>
      </c>
      <c r="BU1016" t="s">
        <v>38</v>
      </c>
      <c r="BV1016" t="s">
        <v>55</v>
      </c>
      <c r="BW1016" s="5" t="s">
        <v>55</v>
      </c>
      <c r="BX1016" s="22" t="s">
        <v>55</v>
      </c>
      <c r="BY1016" s="5" t="s">
        <v>55</v>
      </c>
      <c r="BZ1016" s="5" t="s">
        <v>55</v>
      </c>
      <c r="CA1016" t="s">
        <v>37</v>
      </c>
      <c r="CB1016" t="s">
        <v>37</v>
      </c>
      <c r="CC1016" t="s">
        <v>55</v>
      </c>
    </row>
    <row r="1017" spans="1:81" x14ac:dyDescent="0.2">
      <c r="A1017" s="7" t="s">
        <v>37</v>
      </c>
      <c r="B1017" t="s">
        <v>1280</v>
      </c>
      <c r="C1017" t="s">
        <v>136</v>
      </c>
      <c r="D1017" t="s">
        <v>166</v>
      </c>
      <c r="E1017" t="str">
        <f t="shared" si="88"/>
        <v>Load Scenario 1016 (Org#=1| Campus#=1, GiftType#=2, Fund#=1)</v>
      </c>
      <c r="F1017" s="24" t="str">
        <f t="shared" si="89"/>
        <v>CampusName=Main Campus|GiftType=Donate| DonatePurchaseGoal=Donate|FundName= General Giving| CategoryName=</v>
      </c>
      <c r="G1017" s="24" t="str">
        <f t="shared" si="90"/>
        <v>Load Scenario 1016 (Org#=1| Campus#=1, GiftType#=2, Fund#=1) - Using 'Main Campus',  'Donate', using 'AmountCurrency' of '10', with a 'One-Time' transaction using a 'New Bank Account' payment type 'ach' with account 'NormalAccount' number '856667' Submit = 'Yes'</v>
      </c>
      <c r="H1017" s="24" t="str">
        <f t="shared" si="91"/>
        <v>Environment= https://sg-dev-web.securegive.com/,  User= testing+1016+load@securegive.com</v>
      </c>
      <c r="I1017" s="34" t="s">
        <v>244</v>
      </c>
      <c r="J1017" t="s">
        <v>272</v>
      </c>
      <c r="K1017" s="34" t="s">
        <v>2773</v>
      </c>
      <c r="L1017" t="s">
        <v>271</v>
      </c>
      <c r="M1017" t="s">
        <v>55</v>
      </c>
      <c r="N1017" t="s">
        <v>55</v>
      </c>
      <c r="O1017" s="1" t="s">
        <v>92</v>
      </c>
      <c r="P1017" t="s">
        <v>13</v>
      </c>
      <c r="Q1017">
        <v>1</v>
      </c>
      <c r="R1017" s="24">
        <v>1</v>
      </c>
      <c r="S1017" s="7" t="s">
        <v>213</v>
      </c>
      <c r="T1017" s="7">
        <v>2</v>
      </c>
      <c r="U1017" s="7" t="s">
        <v>213</v>
      </c>
      <c r="V1017" s="26" t="s">
        <v>55</v>
      </c>
      <c r="W1017" s="22" t="s">
        <v>55</v>
      </c>
      <c r="X1017" s="32" t="s">
        <v>55</v>
      </c>
      <c r="Y1017" s="32" t="s">
        <v>55</v>
      </c>
      <c r="Z1017" s="22" t="s">
        <v>55</v>
      </c>
      <c r="AA1017" s="22" t="s">
        <v>55</v>
      </c>
      <c r="AB1017" s="22" t="s">
        <v>55</v>
      </c>
      <c r="AC1017" t="s">
        <v>60</v>
      </c>
      <c r="AD1017">
        <v>1</v>
      </c>
      <c r="AF1017" t="s">
        <v>24</v>
      </c>
      <c r="AG1017">
        <v>10</v>
      </c>
      <c r="AH1017" t="s">
        <v>17</v>
      </c>
      <c r="AI1017" s="5" t="s">
        <v>55</v>
      </c>
      <c r="AJ1017" s="5" t="s">
        <v>55</v>
      </c>
      <c r="AK1017" s="32" t="s">
        <v>55</v>
      </c>
      <c r="AL1017" s="22" t="s">
        <v>55</v>
      </c>
      <c r="AM1017" s="32" t="s">
        <v>55</v>
      </c>
      <c r="AN1017" s="32" t="s">
        <v>55</v>
      </c>
      <c r="AO1017" s="22" t="str">
        <f t="shared" si="87"/>
        <v>One-Time gift on N/A basis charged on N/A Delayed start date of N/A ending on N/A</v>
      </c>
      <c r="AP1017" t="s">
        <v>38</v>
      </c>
      <c r="AQ1017" s="5" t="s">
        <v>64</v>
      </c>
      <c r="AR1017" s="5" t="s">
        <v>181</v>
      </c>
      <c r="AS1017" s="5" t="s">
        <v>64</v>
      </c>
      <c r="AT1017" s="5"/>
      <c r="AU1017" t="s">
        <v>38</v>
      </c>
      <c r="AV1017" t="s">
        <v>38</v>
      </c>
      <c r="AW1017" t="s">
        <v>38</v>
      </c>
      <c r="AX1017" t="s">
        <v>90</v>
      </c>
      <c r="AY1017" s="35" t="s">
        <v>3270</v>
      </c>
      <c r="AZ1017" s="36" t="s">
        <v>3414</v>
      </c>
      <c r="BA1017" s="36" t="s">
        <v>4709</v>
      </c>
      <c r="BB1017" s="36" t="s">
        <v>6664</v>
      </c>
      <c r="BC1017" s="37"/>
      <c r="BD1017" s="36" t="s">
        <v>5891</v>
      </c>
      <c r="BE1017" s="36" t="s">
        <v>5447</v>
      </c>
      <c r="BF1017" t="s">
        <v>87</v>
      </c>
      <c r="BG1017" s="39">
        <v>46455</v>
      </c>
      <c r="BH1017" t="s">
        <v>126</v>
      </c>
      <c r="BI1017" t="s">
        <v>221</v>
      </c>
      <c r="BJ1017" s="5" t="s">
        <v>55</v>
      </c>
      <c r="BK1017" s="5" t="s">
        <v>55</v>
      </c>
      <c r="BL1017" t="s">
        <v>236</v>
      </c>
      <c r="BM1017" t="s">
        <v>110</v>
      </c>
      <c r="BN1017" t="s">
        <v>119</v>
      </c>
      <c r="BO1017">
        <v>856667</v>
      </c>
      <c r="BP1017" s="5" t="s">
        <v>55</v>
      </c>
      <c r="BQ1017" s="5" t="s">
        <v>55</v>
      </c>
      <c r="BR1017" s="5" t="s">
        <v>55</v>
      </c>
      <c r="BS1017" s="5" t="s">
        <v>55</v>
      </c>
      <c r="BT1017" s="5" t="s">
        <v>55</v>
      </c>
      <c r="BU1017" s="5" t="s">
        <v>55</v>
      </c>
      <c r="BV1017" t="s">
        <v>38</v>
      </c>
      <c r="BW1017" t="s">
        <v>51</v>
      </c>
      <c r="BX1017" s="6" t="s">
        <v>132</v>
      </c>
      <c r="BY1017" t="s">
        <v>52</v>
      </c>
      <c r="BZ1017" s="5" t="s">
        <v>131</v>
      </c>
      <c r="CA1017" t="s">
        <v>38</v>
      </c>
      <c r="CB1017" t="s">
        <v>37</v>
      </c>
      <c r="CC1017" t="s">
        <v>215</v>
      </c>
    </row>
    <row r="1018" spans="1:81" x14ac:dyDescent="0.2">
      <c r="A1018" s="7" t="s">
        <v>37</v>
      </c>
      <c r="B1018" t="s">
        <v>1281</v>
      </c>
      <c r="C1018" t="s">
        <v>136</v>
      </c>
      <c r="D1018" t="s">
        <v>166</v>
      </c>
      <c r="E1018" t="str">
        <f t="shared" si="88"/>
        <v>Load Scenario 1017 (Org#=1| Campus#=1, GiftType#=2, Fund#=1)</v>
      </c>
      <c r="F1018" s="24" t="str">
        <f t="shared" si="89"/>
        <v>CampusName=Main Campus|GiftType=Donate| DonatePurchaseGoal=Donate|FundName= General Giving| CategoryName=</v>
      </c>
      <c r="G1018" s="24" t="str">
        <f t="shared" si="90"/>
        <v>Load Scenario 1017 (Org#=1| Campus#=1, GiftType#=2, Fund#=1) - Using 'Main Campus',  'Donate', using 'AmountCurrency' of '10', with a 'One-Time' transaction using a 'New Credit Card' payment type 'Visa' with account 'Visa_Personal' number '4111 1111 1111 1111' Submit = 'Yes'</v>
      </c>
      <c r="H1018" s="24" t="str">
        <f t="shared" si="91"/>
        <v>Environment= https://sg-dev-web.securegive.com/,  User= testing+1017+load@securegive.com</v>
      </c>
      <c r="I1018" s="34" t="s">
        <v>244</v>
      </c>
      <c r="J1018" t="s">
        <v>272</v>
      </c>
      <c r="K1018" s="34" t="s">
        <v>2774</v>
      </c>
      <c r="L1018" t="s">
        <v>271</v>
      </c>
      <c r="M1018" t="s">
        <v>55</v>
      </c>
      <c r="N1018" t="s">
        <v>55</v>
      </c>
      <c r="O1018" s="1" t="s">
        <v>92</v>
      </c>
      <c r="P1018" t="s">
        <v>13</v>
      </c>
      <c r="Q1018">
        <v>1</v>
      </c>
      <c r="R1018" s="24">
        <v>1</v>
      </c>
      <c r="S1018" s="7" t="s">
        <v>213</v>
      </c>
      <c r="T1018" s="7">
        <v>2</v>
      </c>
      <c r="U1018" s="7" t="s">
        <v>213</v>
      </c>
      <c r="V1018" s="26" t="s">
        <v>55</v>
      </c>
      <c r="W1018" s="22" t="s">
        <v>55</v>
      </c>
      <c r="X1018" s="32" t="s">
        <v>55</v>
      </c>
      <c r="Y1018" s="32" t="s">
        <v>55</v>
      </c>
      <c r="Z1018" s="22" t="s">
        <v>55</v>
      </c>
      <c r="AA1018" s="22" t="s">
        <v>55</v>
      </c>
      <c r="AB1018" s="22" t="s">
        <v>55</v>
      </c>
      <c r="AC1018" t="s">
        <v>60</v>
      </c>
      <c r="AD1018">
        <v>1</v>
      </c>
      <c r="AF1018" t="s">
        <v>24</v>
      </c>
      <c r="AG1018">
        <v>10</v>
      </c>
      <c r="AH1018" t="s">
        <v>17</v>
      </c>
      <c r="AI1018" s="5" t="s">
        <v>55</v>
      </c>
      <c r="AJ1018" s="5" t="s">
        <v>55</v>
      </c>
      <c r="AK1018" s="32" t="s">
        <v>55</v>
      </c>
      <c r="AL1018" s="22" t="s">
        <v>55</v>
      </c>
      <c r="AM1018" s="32" t="s">
        <v>55</v>
      </c>
      <c r="AN1018" s="32" t="s">
        <v>55</v>
      </c>
      <c r="AO1018" s="22" t="str">
        <f t="shared" si="87"/>
        <v>One-Time gift on N/A basis charged on N/A Delayed start date of N/A ending on N/A</v>
      </c>
      <c r="AP1018" t="s">
        <v>38</v>
      </c>
      <c r="AQ1018" s="5" t="s">
        <v>64</v>
      </c>
      <c r="AR1018" s="5" t="s">
        <v>181</v>
      </c>
      <c r="AS1018" s="5" t="s">
        <v>64</v>
      </c>
      <c r="AT1018" s="5"/>
      <c r="AU1018" t="s">
        <v>38</v>
      </c>
      <c r="AV1018" t="s">
        <v>38</v>
      </c>
      <c r="AW1018" t="s">
        <v>38</v>
      </c>
      <c r="AX1018" t="s">
        <v>90</v>
      </c>
      <c r="AY1018" s="35" t="s">
        <v>3573</v>
      </c>
      <c r="AZ1018" s="36" t="s">
        <v>3352</v>
      </c>
      <c r="BA1018" s="36" t="s">
        <v>4710</v>
      </c>
      <c r="BB1018" s="36" t="s">
        <v>6665</v>
      </c>
      <c r="BC1018" s="37"/>
      <c r="BD1018" s="36" t="s">
        <v>6172</v>
      </c>
      <c r="BE1018" s="36" t="s">
        <v>5211</v>
      </c>
      <c r="BF1018" t="s">
        <v>87</v>
      </c>
      <c r="BG1018" s="39">
        <v>18092</v>
      </c>
      <c r="BH1018" t="s">
        <v>53</v>
      </c>
      <c r="BI1018" t="s">
        <v>221</v>
      </c>
      <c r="BJ1018" s="5" t="s">
        <v>55</v>
      </c>
      <c r="BK1018" t="s">
        <v>37</v>
      </c>
      <c r="BL1018" t="s">
        <v>237</v>
      </c>
      <c r="BM1018" t="s">
        <v>111</v>
      </c>
      <c r="BN1018" t="s">
        <v>121</v>
      </c>
      <c r="BO1018" t="s">
        <v>98</v>
      </c>
      <c r="BP1018" s="4">
        <v>44188</v>
      </c>
      <c r="BQ1018">
        <v>123</v>
      </c>
      <c r="BR1018" s="5" t="s">
        <v>55</v>
      </c>
      <c r="BS1018" t="s">
        <v>50</v>
      </c>
      <c r="BT1018">
        <v>30215</v>
      </c>
      <c r="BU1018" t="s">
        <v>38</v>
      </c>
      <c r="BV1018" t="s">
        <v>38</v>
      </c>
      <c r="BW1018" s="5" t="s">
        <v>55</v>
      </c>
      <c r="BX1018" s="22" t="s">
        <v>55</v>
      </c>
      <c r="BY1018" s="5" t="s">
        <v>55</v>
      </c>
      <c r="BZ1018" s="5" t="s">
        <v>55</v>
      </c>
      <c r="CA1018" t="s">
        <v>37</v>
      </c>
      <c r="CB1018" t="s">
        <v>37</v>
      </c>
      <c r="CC1018" t="s">
        <v>55</v>
      </c>
    </row>
    <row r="1019" spans="1:81" ht="17" customHeight="1" x14ac:dyDescent="0.2">
      <c r="A1019" s="7" t="s">
        <v>37</v>
      </c>
      <c r="B1019" t="s">
        <v>1282</v>
      </c>
      <c r="C1019" t="s">
        <v>136</v>
      </c>
      <c r="D1019" t="s">
        <v>166</v>
      </c>
      <c r="E1019" t="str">
        <f t="shared" si="88"/>
        <v>Load Scenario 1018 (Org#=1| Campus#=1, GiftType#=2, Fund#=1)</v>
      </c>
      <c r="F1019" s="24" t="str">
        <f t="shared" si="89"/>
        <v>CampusName=Main Campus|GiftType=Donate| DonatePurchaseGoal=Donate|FundName= General Giving| CategoryName=</v>
      </c>
      <c r="G1019" s="24" t="str">
        <f t="shared" si="90"/>
        <v>Load Scenario 1018 (Org#=1| Campus#=1, GiftType#=2, Fund#=1) - Using 'Main Campus',  'Donate', using 'AmountCurrency' of '10', with a 'One-Time' transaction using a 'New Credit Card' payment type 'Visa' with account 'Visa_Corporate_Purchase' number '4055 0111 1111 1111' Submit = 'Yes'</v>
      </c>
      <c r="H1019" s="24" t="str">
        <f t="shared" si="91"/>
        <v>Environment= https://sg-dev-web.securegive.com/,  User= testing+1018+load@securegive.com</v>
      </c>
      <c r="I1019" s="34" t="s">
        <v>244</v>
      </c>
      <c r="J1019" t="s">
        <v>272</v>
      </c>
      <c r="K1019" s="34" t="s">
        <v>2775</v>
      </c>
      <c r="L1019" t="s">
        <v>271</v>
      </c>
      <c r="M1019" t="s">
        <v>55</v>
      </c>
      <c r="N1019" t="s">
        <v>55</v>
      </c>
      <c r="O1019" s="1" t="s">
        <v>92</v>
      </c>
      <c r="P1019" t="s">
        <v>13</v>
      </c>
      <c r="Q1019">
        <v>1</v>
      </c>
      <c r="R1019" s="24">
        <v>1</v>
      </c>
      <c r="S1019" s="7" t="s">
        <v>213</v>
      </c>
      <c r="T1019" s="7">
        <v>2</v>
      </c>
      <c r="U1019" s="7" t="s">
        <v>213</v>
      </c>
      <c r="V1019" s="26" t="s">
        <v>55</v>
      </c>
      <c r="W1019" s="22" t="s">
        <v>55</v>
      </c>
      <c r="X1019" s="32" t="s">
        <v>55</v>
      </c>
      <c r="Y1019" s="32" t="s">
        <v>55</v>
      </c>
      <c r="Z1019" s="22" t="s">
        <v>55</v>
      </c>
      <c r="AA1019" s="22" t="s">
        <v>55</v>
      </c>
      <c r="AB1019" s="22" t="s">
        <v>55</v>
      </c>
      <c r="AC1019" t="s">
        <v>60</v>
      </c>
      <c r="AD1019">
        <v>1</v>
      </c>
      <c r="AF1019" t="s">
        <v>24</v>
      </c>
      <c r="AG1019">
        <v>10</v>
      </c>
      <c r="AH1019" t="s">
        <v>17</v>
      </c>
      <c r="AI1019" s="5" t="s">
        <v>55</v>
      </c>
      <c r="AJ1019" s="5" t="s">
        <v>55</v>
      </c>
      <c r="AK1019" s="32" t="s">
        <v>55</v>
      </c>
      <c r="AL1019" s="22" t="s">
        <v>55</v>
      </c>
      <c r="AM1019" s="32" t="s">
        <v>55</v>
      </c>
      <c r="AN1019" s="32" t="s">
        <v>55</v>
      </c>
      <c r="AO1019" s="22" t="str">
        <f t="shared" si="87"/>
        <v>One-Time gift on N/A basis charged on N/A Delayed start date of N/A ending on N/A</v>
      </c>
      <c r="AP1019" t="s">
        <v>38</v>
      </c>
      <c r="AQ1019" s="5" t="s">
        <v>64</v>
      </c>
      <c r="AR1019" s="5" t="s">
        <v>181</v>
      </c>
      <c r="AS1019" s="5" t="s">
        <v>64</v>
      </c>
      <c r="AT1019" s="5"/>
      <c r="AU1019" t="s">
        <v>38</v>
      </c>
      <c r="AV1019" t="s">
        <v>38</v>
      </c>
      <c r="AW1019" t="s">
        <v>38</v>
      </c>
      <c r="AX1019" t="s">
        <v>90</v>
      </c>
      <c r="AY1019" s="35" t="s">
        <v>3290</v>
      </c>
      <c r="AZ1019" s="36" t="s">
        <v>3318</v>
      </c>
      <c r="BA1019" s="36" t="s">
        <v>4711</v>
      </c>
      <c r="BB1019" s="36" t="s">
        <v>6666</v>
      </c>
      <c r="BC1019" s="37"/>
      <c r="BD1019" s="36" t="s">
        <v>5905</v>
      </c>
      <c r="BE1019" s="36" t="s">
        <v>5379</v>
      </c>
      <c r="BF1019" t="s">
        <v>87</v>
      </c>
      <c r="BG1019" s="39">
        <v>63770</v>
      </c>
      <c r="BH1019" t="s">
        <v>53</v>
      </c>
      <c r="BI1019" t="s">
        <v>221</v>
      </c>
      <c r="BJ1019" s="5" t="s">
        <v>55</v>
      </c>
      <c r="BK1019" t="s">
        <v>37</v>
      </c>
      <c r="BL1019" t="s">
        <v>237</v>
      </c>
      <c r="BM1019" t="s">
        <v>111</v>
      </c>
      <c r="BN1019" t="s">
        <v>106</v>
      </c>
      <c r="BO1019" t="s">
        <v>100</v>
      </c>
      <c r="BP1019" s="4">
        <v>44188</v>
      </c>
      <c r="BQ1019">
        <v>123</v>
      </c>
      <c r="BR1019" s="5" t="s">
        <v>55</v>
      </c>
      <c r="BS1019" t="s">
        <v>172</v>
      </c>
      <c r="BT1019">
        <v>30215</v>
      </c>
      <c r="BU1019" t="s">
        <v>38</v>
      </c>
      <c r="BV1019" t="s">
        <v>38</v>
      </c>
      <c r="BW1019" s="5" t="s">
        <v>55</v>
      </c>
      <c r="BX1019" s="22" t="s">
        <v>55</v>
      </c>
      <c r="BY1019" s="5" t="s">
        <v>55</v>
      </c>
      <c r="BZ1019" s="5" t="s">
        <v>55</v>
      </c>
      <c r="CA1019" t="s">
        <v>37</v>
      </c>
      <c r="CB1019" t="s">
        <v>37</v>
      </c>
      <c r="CC1019" t="s">
        <v>55</v>
      </c>
    </row>
    <row r="1020" spans="1:81" x14ac:dyDescent="0.2">
      <c r="A1020" s="7" t="s">
        <v>37</v>
      </c>
      <c r="B1020" t="s">
        <v>1283</v>
      </c>
      <c r="C1020" t="s">
        <v>136</v>
      </c>
      <c r="D1020" t="s">
        <v>166</v>
      </c>
      <c r="E1020" t="str">
        <f t="shared" si="88"/>
        <v>Load Scenario 1019 (Org#=1| Campus#=1, GiftType#=2, Fund#=1)</v>
      </c>
      <c r="F1020" s="24" t="str">
        <f t="shared" si="89"/>
        <v>CampusName=Main Campus|GiftType=Donate| DonatePurchaseGoal=Donate|FundName= General Giving| CategoryName=</v>
      </c>
      <c r="G1020" s="24" t="str">
        <f t="shared" si="90"/>
        <v>Load Scenario 1019 (Org#=1| Campus#=1, GiftType#=2, Fund#=1) - Using 'Main Campus',  'Donate', using 'AmountCurrency' of '14', with a 'One-Time' transaction using a 'New Credit Card' payment type 'Visa' with account 'Mastercard_Personal' number '5454 5454 5454 5454' Submit = 'Yes'</v>
      </c>
      <c r="H1020" s="24" t="str">
        <f t="shared" si="91"/>
        <v>Environment= https://sg-dev-web.securegive.com/,  User= testing+1019+load@securegive.com</v>
      </c>
      <c r="I1020" s="34" t="s">
        <v>244</v>
      </c>
      <c r="J1020" t="s">
        <v>272</v>
      </c>
      <c r="K1020" s="34" t="s">
        <v>2776</v>
      </c>
      <c r="L1020" t="s">
        <v>271</v>
      </c>
      <c r="M1020" t="s">
        <v>55</v>
      </c>
      <c r="N1020" t="s">
        <v>55</v>
      </c>
      <c r="O1020" s="1" t="s">
        <v>92</v>
      </c>
      <c r="P1020" t="s">
        <v>13</v>
      </c>
      <c r="Q1020">
        <v>1</v>
      </c>
      <c r="R1020" s="24">
        <v>1</v>
      </c>
      <c r="S1020" s="7" t="s">
        <v>213</v>
      </c>
      <c r="T1020" s="7">
        <v>2</v>
      </c>
      <c r="U1020" s="7" t="s">
        <v>213</v>
      </c>
      <c r="V1020" s="26" t="s">
        <v>55</v>
      </c>
      <c r="W1020" s="22" t="s">
        <v>55</v>
      </c>
      <c r="X1020" s="32" t="s">
        <v>55</v>
      </c>
      <c r="Y1020" s="32" t="s">
        <v>55</v>
      </c>
      <c r="Z1020" s="22" t="s">
        <v>55</v>
      </c>
      <c r="AA1020" s="22" t="s">
        <v>55</v>
      </c>
      <c r="AB1020" s="22" t="s">
        <v>55</v>
      </c>
      <c r="AC1020" t="s">
        <v>60</v>
      </c>
      <c r="AD1020">
        <v>1</v>
      </c>
      <c r="AF1020" t="s">
        <v>24</v>
      </c>
      <c r="AG1020">
        <v>14</v>
      </c>
      <c r="AH1020" t="s">
        <v>17</v>
      </c>
      <c r="AI1020" s="5" t="s">
        <v>55</v>
      </c>
      <c r="AJ1020" s="5" t="s">
        <v>55</v>
      </c>
      <c r="AK1020" s="32" t="s">
        <v>55</v>
      </c>
      <c r="AL1020" s="22" t="s">
        <v>55</v>
      </c>
      <c r="AM1020" s="32" t="s">
        <v>55</v>
      </c>
      <c r="AN1020" s="32" t="s">
        <v>55</v>
      </c>
      <c r="AO1020" s="22" t="str">
        <f t="shared" si="87"/>
        <v>One-Time gift on N/A basis charged on N/A Delayed start date of N/A ending on N/A</v>
      </c>
      <c r="AP1020" t="s">
        <v>38</v>
      </c>
      <c r="AQ1020" s="5" t="s">
        <v>64</v>
      </c>
      <c r="AR1020" s="5" t="s">
        <v>181</v>
      </c>
      <c r="AS1020" s="5" t="s">
        <v>64</v>
      </c>
      <c r="AT1020" s="5"/>
      <c r="AU1020" t="s">
        <v>38</v>
      </c>
      <c r="AV1020" t="s">
        <v>38</v>
      </c>
      <c r="AW1020" t="s">
        <v>38</v>
      </c>
      <c r="AX1020" t="s">
        <v>90</v>
      </c>
      <c r="AY1020" s="35" t="s">
        <v>3274</v>
      </c>
      <c r="AZ1020" s="36" t="s">
        <v>3641</v>
      </c>
      <c r="BA1020" s="36" t="s">
        <v>4712</v>
      </c>
      <c r="BB1020" s="36" t="s">
        <v>6667</v>
      </c>
      <c r="BC1020" s="37"/>
      <c r="BD1020" s="36" t="s">
        <v>5294</v>
      </c>
      <c r="BE1020" s="36" t="s">
        <v>5396</v>
      </c>
      <c r="BF1020" t="s">
        <v>87</v>
      </c>
      <c r="BG1020" s="39">
        <v>43911</v>
      </c>
      <c r="BH1020" t="s">
        <v>53</v>
      </c>
      <c r="BI1020" t="s">
        <v>221</v>
      </c>
      <c r="BJ1020" s="5" t="s">
        <v>55</v>
      </c>
      <c r="BK1020" t="s">
        <v>37</v>
      </c>
      <c r="BL1020" t="s">
        <v>237</v>
      </c>
      <c r="BM1020" t="s">
        <v>111</v>
      </c>
      <c r="BN1020" t="s">
        <v>122</v>
      </c>
      <c r="BO1020" t="s">
        <v>101</v>
      </c>
      <c r="BP1020" s="4">
        <v>44188</v>
      </c>
      <c r="BQ1020">
        <v>123</v>
      </c>
      <c r="BR1020" s="5" t="s">
        <v>55</v>
      </c>
      <c r="BS1020" t="s">
        <v>173</v>
      </c>
      <c r="BT1020">
        <v>30215</v>
      </c>
      <c r="BU1020" t="s">
        <v>38</v>
      </c>
      <c r="BV1020" t="s">
        <v>38</v>
      </c>
      <c r="BW1020" s="5" t="s">
        <v>55</v>
      </c>
      <c r="BX1020" s="22" t="s">
        <v>55</v>
      </c>
      <c r="BY1020" s="5" t="s">
        <v>55</v>
      </c>
      <c r="BZ1020" s="5" t="s">
        <v>55</v>
      </c>
      <c r="CA1020" t="s">
        <v>38</v>
      </c>
      <c r="CB1020" t="s">
        <v>37</v>
      </c>
      <c r="CC1020" t="s">
        <v>55</v>
      </c>
    </row>
    <row r="1021" spans="1:81" x14ac:dyDescent="0.2">
      <c r="A1021" s="7" t="s">
        <v>37</v>
      </c>
      <c r="B1021" t="s">
        <v>1284</v>
      </c>
      <c r="C1021" t="s">
        <v>136</v>
      </c>
      <c r="D1021" t="s">
        <v>166</v>
      </c>
      <c r="E1021" t="str">
        <f t="shared" si="88"/>
        <v>Load Scenario 1020 (Org#=1| Campus#=1, GiftType#=2, Fund#=1)</v>
      </c>
      <c r="F1021" s="24" t="str">
        <f t="shared" si="89"/>
        <v>CampusName=Main Campus|GiftType=Donate| DonatePurchaseGoal=Donate|FundName= General Giving| CategoryName=</v>
      </c>
      <c r="G1021" s="24" t="str">
        <f t="shared" si="90"/>
        <v>Load Scenario 1020 (Org#=1| Campus#=1, GiftType#=2, Fund#=1) - Using 'Main Campus',  'Donate', using 'AmountCurrency' of '15', with a 'One-Time' transaction using a 'New Credit Card' payment type 'Mastercard' with account 'Mastercard_Corporate' number '5405 2222 2222 2226' Submit = 'Yes'</v>
      </c>
      <c r="H1021" s="24" t="str">
        <f t="shared" si="91"/>
        <v>Environment= https://sg-dev-web.securegive.com/,  User= testing+1020+load@securegive.com</v>
      </c>
      <c r="I1021" s="34" t="s">
        <v>244</v>
      </c>
      <c r="J1021" t="s">
        <v>272</v>
      </c>
      <c r="K1021" s="34" t="s">
        <v>2777</v>
      </c>
      <c r="L1021" t="s">
        <v>271</v>
      </c>
      <c r="M1021" t="s">
        <v>55</v>
      </c>
      <c r="N1021" t="s">
        <v>55</v>
      </c>
      <c r="O1021" s="1" t="s">
        <v>92</v>
      </c>
      <c r="P1021" t="s">
        <v>13</v>
      </c>
      <c r="Q1021">
        <v>1</v>
      </c>
      <c r="R1021" s="24">
        <v>1</v>
      </c>
      <c r="S1021" s="7" t="s">
        <v>213</v>
      </c>
      <c r="T1021" s="7">
        <v>2</v>
      </c>
      <c r="U1021" s="7" t="s">
        <v>213</v>
      </c>
      <c r="V1021" s="26" t="s">
        <v>55</v>
      </c>
      <c r="W1021" s="22" t="s">
        <v>55</v>
      </c>
      <c r="X1021" s="32" t="s">
        <v>55</v>
      </c>
      <c r="Y1021" s="32" t="s">
        <v>55</v>
      </c>
      <c r="Z1021" s="22" t="s">
        <v>55</v>
      </c>
      <c r="AA1021" s="22" t="s">
        <v>55</v>
      </c>
      <c r="AB1021" s="22" t="s">
        <v>55</v>
      </c>
      <c r="AC1021" t="s">
        <v>60</v>
      </c>
      <c r="AD1021">
        <v>1</v>
      </c>
      <c r="AF1021" t="s">
        <v>24</v>
      </c>
      <c r="AG1021">
        <v>15</v>
      </c>
      <c r="AH1021" t="s">
        <v>17</v>
      </c>
      <c r="AI1021" s="5" t="s">
        <v>55</v>
      </c>
      <c r="AJ1021" s="5" t="s">
        <v>55</v>
      </c>
      <c r="AK1021" s="32" t="s">
        <v>55</v>
      </c>
      <c r="AL1021" s="22" t="s">
        <v>55</v>
      </c>
      <c r="AM1021" s="32" t="s">
        <v>55</v>
      </c>
      <c r="AN1021" s="32" t="s">
        <v>55</v>
      </c>
      <c r="AO1021" s="22" t="str">
        <f t="shared" si="87"/>
        <v>One-Time gift on N/A basis charged on N/A Delayed start date of N/A ending on N/A</v>
      </c>
      <c r="AP1021" t="s">
        <v>38</v>
      </c>
      <c r="AQ1021" s="5" t="s">
        <v>64</v>
      </c>
      <c r="AR1021" s="5" t="s">
        <v>181</v>
      </c>
      <c r="AS1021" s="5" t="s">
        <v>64</v>
      </c>
      <c r="AT1021" s="5"/>
      <c r="AU1021" t="s">
        <v>38</v>
      </c>
      <c r="AV1021" t="s">
        <v>38</v>
      </c>
      <c r="AW1021" t="s">
        <v>38</v>
      </c>
      <c r="AX1021" t="s">
        <v>90</v>
      </c>
      <c r="AY1021" s="35" t="s">
        <v>3612</v>
      </c>
      <c r="AZ1021" s="36" t="s">
        <v>3621</v>
      </c>
      <c r="BA1021" s="36" t="s">
        <v>4713</v>
      </c>
      <c r="BB1021" s="36" t="s">
        <v>6668</v>
      </c>
      <c r="BC1021" s="37"/>
      <c r="BD1021" s="36" t="s">
        <v>6413</v>
      </c>
      <c r="BE1021" s="36" t="s">
        <v>5214</v>
      </c>
      <c r="BF1021" t="s">
        <v>87</v>
      </c>
      <c r="BG1021" s="39">
        <v>53351</v>
      </c>
      <c r="BH1021" t="s">
        <v>53</v>
      </c>
      <c r="BI1021" t="s">
        <v>221</v>
      </c>
      <c r="BJ1021" s="5" t="s">
        <v>55</v>
      </c>
      <c r="BK1021" t="s">
        <v>37</v>
      </c>
      <c r="BL1021" t="s">
        <v>238</v>
      </c>
      <c r="BM1021" t="s">
        <v>111</v>
      </c>
      <c r="BN1021" t="s">
        <v>123</v>
      </c>
      <c r="BO1021" t="s">
        <v>103</v>
      </c>
      <c r="BP1021" s="4">
        <v>44188</v>
      </c>
      <c r="BQ1021">
        <v>123</v>
      </c>
      <c r="BR1021" s="5" t="s">
        <v>55</v>
      </c>
      <c r="BS1021" t="s">
        <v>174</v>
      </c>
      <c r="BT1021">
        <v>30215</v>
      </c>
      <c r="BU1021" t="s">
        <v>38</v>
      </c>
      <c r="BV1021" t="s">
        <v>38</v>
      </c>
      <c r="BW1021" s="5" t="s">
        <v>55</v>
      </c>
      <c r="BX1021" s="22" t="s">
        <v>55</v>
      </c>
      <c r="BY1021" s="5" t="s">
        <v>55</v>
      </c>
      <c r="BZ1021" s="5" t="s">
        <v>55</v>
      </c>
      <c r="CA1021" t="s">
        <v>38</v>
      </c>
      <c r="CB1021" t="s">
        <v>37</v>
      </c>
      <c r="CC1021" t="s">
        <v>55</v>
      </c>
    </row>
    <row r="1022" spans="1:81" x14ac:dyDescent="0.2">
      <c r="A1022" s="7" t="s">
        <v>37</v>
      </c>
      <c r="B1022" t="s">
        <v>1285</v>
      </c>
      <c r="C1022" t="s">
        <v>136</v>
      </c>
      <c r="D1022" t="s">
        <v>166</v>
      </c>
      <c r="E1022" t="str">
        <f t="shared" si="88"/>
        <v>Load Scenario 1021 (Org#=1| Campus#=1, GiftType#=2, Fund#=1)</v>
      </c>
      <c r="F1022" s="24" t="str">
        <f t="shared" si="89"/>
        <v>CampusName=Main Campus|GiftType=Donate| DonatePurchaseGoal=Donate|FundName= General Giving| CategoryName=</v>
      </c>
      <c r="G1022" s="24" t="str">
        <f t="shared" si="90"/>
        <v>Load Scenario 1021 (Org#=1| Campus#=1, GiftType#=2, Fund#=1) - Using 'Main Campus',  'Donate', using 'AmountCurrency' of '16', with a 'One-Time' transaction using a 'New Credit Card' payment type 'Discover' with account 'Discover' number '6011 0009 9550 0000' Submit = 'Yes'</v>
      </c>
      <c r="H1022" s="24" t="str">
        <f t="shared" si="91"/>
        <v>Environment= https://sg-dev-web.securegive.com/,  User= testing+1021+load@securegive.com</v>
      </c>
      <c r="I1022" s="34" t="s">
        <v>244</v>
      </c>
      <c r="J1022" t="s">
        <v>272</v>
      </c>
      <c r="K1022" s="34" t="s">
        <v>2778</v>
      </c>
      <c r="L1022" t="s">
        <v>271</v>
      </c>
      <c r="M1022" t="s">
        <v>55</v>
      </c>
      <c r="N1022" t="s">
        <v>55</v>
      </c>
      <c r="O1022" s="1" t="s">
        <v>92</v>
      </c>
      <c r="P1022" t="s">
        <v>13</v>
      </c>
      <c r="Q1022">
        <v>1</v>
      </c>
      <c r="R1022" s="24">
        <v>1</v>
      </c>
      <c r="S1022" s="7" t="s">
        <v>213</v>
      </c>
      <c r="T1022" s="7">
        <v>2</v>
      </c>
      <c r="U1022" s="7" t="s">
        <v>213</v>
      </c>
      <c r="V1022" s="26" t="s">
        <v>55</v>
      </c>
      <c r="W1022" s="22" t="s">
        <v>55</v>
      </c>
      <c r="X1022" s="32" t="s">
        <v>55</v>
      </c>
      <c r="Y1022" s="32" t="s">
        <v>55</v>
      </c>
      <c r="Z1022" s="22" t="s">
        <v>55</v>
      </c>
      <c r="AA1022" s="22" t="s">
        <v>55</v>
      </c>
      <c r="AB1022" s="22" t="s">
        <v>55</v>
      </c>
      <c r="AC1022" t="s">
        <v>60</v>
      </c>
      <c r="AD1022">
        <v>1</v>
      </c>
      <c r="AF1022" t="s">
        <v>24</v>
      </c>
      <c r="AG1022">
        <v>16</v>
      </c>
      <c r="AH1022" t="s">
        <v>17</v>
      </c>
      <c r="AI1022" s="5" t="s">
        <v>55</v>
      </c>
      <c r="AJ1022" s="5" t="s">
        <v>55</v>
      </c>
      <c r="AK1022" s="32" t="s">
        <v>55</v>
      </c>
      <c r="AL1022" s="22" t="s">
        <v>55</v>
      </c>
      <c r="AM1022" s="32" t="s">
        <v>55</v>
      </c>
      <c r="AN1022" s="32" t="s">
        <v>55</v>
      </c>
      <c r="AO1022" s="22" t="str">
        <f t="shared" si="87"/>
        <v>One-Time gift on N/A basis charged on N/A Delayed start date of N/A ending on N/A</v>
      </c>
      <c r="AP1022" t="s">
        <v>38</v>
      </c>
      <c r="AQ1022" s="5" t="s">
        <v>64</v>
      </c>
      <c r="AR1022" s="5" t="s">
        <v>181</v>
      </c>
      <c r="AS1022" s="5" t="s">
        <v>64</v>
      </c>
      <c r="AT1022" s="5"/>
      <c r="AU1022" t="s">
        <v>38</v>
      </c>
      <c r="AV1022" t="s">
        <v>38</v>
      </c>
      <c r="AW1022" t="s">
        <v>38</v>
      </c>
      <c r="AX1022" t="s">
        <v>90</v>
      </c>
      <c r="AY1022" s="35" t="s">
        <v>3266</v>
      </c>
      <c r="AZ1022" s="36" t="s">
        <v>3522</v>
      </c>
      <c r="BA1022" s="36" t="s">
        <v>4714</v>
      </c>
      <c r="BB1022" s="36" t="s">
        <v>6669</v>
      </c>
      <c r="BC1022" s="37"/>
      <c r="BD1022" s="36" t="s">
        <v>3294</v>
      </c>
      <c r="BE1022" s="36" t="s">
        <v>5429</v>
      </c>
      <c r="BF1022" t="s">
        <v>87</v>
      </c>
      <c r="BG1022" s="39">
        <v>98684</v>
      </c>
      <c r="BH1022" t="s">
        <v>53</v>
      </c>
      <c r="BI1022" t="s">
        <v>221</v>
      </c>
      <c r="BJ1022" s="5" t="s">
        <v>55</v>
      </c>
      <c r="BK1022" t="s">
        <v>37</v>
      </c>
      <c r="BL1022" t="s">
        <v>96</v>
      </c>
      <c r="BM1022" t="s">
        <v>111</v>
      </c>
      <c r="BN1022" t="s">
        <v>96</v>
      </c>
      <c r="BO1022" t="s">
        <v>104</v>
      </c>
      <c r="BP1022" s="4">
        <v>44188</v>
      </c>
      <c r="BQ1022">
        <v>123</v>
      </c>
      <c r="BR1022" s="5" t="s">
        <v>55</v>
      </c>
      <c r="BS1022" t="s">
        <v>175</v>
      </c>
      <c r="BT1022">
        <v>30215</v>
      </c>
      <c r="BU1022" t="s">
        <v>38</v>
      </c>
      <c r="BV1022" t="s">
        <v>38</v>
      </c>
      <c r="BW1022" s="5" t="s">
        <v>55</v>
      </c>
      <c r="BX1022" s="22" t="s">
        <v>55</v>
      </c>
      <c r="BY1022" s="5" t="s">
        <v>55</v>
      </c>
      <c r="BZ1022" s="5" t="s">
        <v>55</v>
      </c>
      <c r="CA1022" t="s">
        <v>37</v>
      </c>
      <c r="CB1022" t="s">
        <v>37</v>
      </c>
      <c r="CC1022" t="s">
        <v>55</v>
      </c>
    </row>
    <row r="1023" spans="1:81" x14ac:dyDescent="0.2">
      <c r="A1023" s="7" t="s">
        <v>37</v>
      </c>
      <c r="B1023" t="s">
        <v>1286</v>
      </c>
      <c r="C1023" t="s">
        <v>136</v>
      </c>
      <c r="D1023" t="s">
        <v>166</v>
      </c>
      <c r="E1023" t="str">
        <f t="shared" si="88"/>
        <v>Load Scenario 1022 (Org#=1| Campus#=1, GiftType#=2, Fund#=1)</v>
      </c>
      <c r="F1023" s="24" t="str">
        <f t="shared" si="89"/>
        <v>CampusName=Main Campus|GiftType=Donate| DonatePurchaseGoal=Donate|FundName= General Giving| CategoryName=</v>
      </c>
      <c r="G1023" s="24" t="str">
        <f t="shared" si="90"/>
        <v>Load Scenario 1022 (Org#=1| Campus#=1, GiftType#=2, Fund#=1) - Using 'Main Campus',  'Donate', using 'AmountCurrency' of '10', with a 'One-Time' transaction using a 'New Credit Card' payment type 'Amex' with account 'American_Express' number '3714 496353 98431' Submit = 'Yes'</v>
      </c>
      <c r="H1023" s="24" t="str">
        <f t="shared" si="91"/>
        <v>Environment= https://sg-dev-web.securegive.com/,  User= testing+1022+load@securegive.com</v>
      </c>
      <c r="I1023" s="34" t="s">
        <v>244</v>
      </c>
      <c r="J1023" t="s">
        <v>272</v>
      </c>
      <c r="K1023" s="34" t="s">
        <v>2779</v>
      </c>
      <c r="L1023" t="s">
        <v>271</v>
      </c>
      <c r="M1023" t="s">
        <v>55</v>
      </c>
      <c r="N1023" t="s">
        <v>55</v>
      </c>
      <c r="O1023" s="1" t="s">
        <v>92</v>
      </c>
      <c r="P1023" t="s">
        <v>13</v>
      </c>
      <c r="Q1023">
        <v>1</v>
      </c>
      <c r="R1023" s="24">
        <v>1</v>
      </c>
      <c r="S1023" s="7" t="s">
        <v>213</v>
      </c>
      <c r="T1023" s="7">
        <v>2</v>
      </c>
      <c r="U1023" s="7" t="s">
        <v>213</v>
      </c>
      <c r="V1023" s="26" t="s">
        <v>55</v>
      </c>
      <c r="W1023" s="22" t="s">
        <v>55</v>
      </c>
      <c r="X1023" s="32" t="s">
        <v>55</v>
      </c>
      <c r="Y1023" s="32" t="s">
        <v>55</v>
      </c>
      <c r="Z1023" s="22" t="s">
        <v>55</v>
      </c>
      <c r="AA1023" s="22" t="s">
        <v>55</v>
      </c>
      <c r="AB1023" s="22" t="s">
        <v>55</v>
      </c>
      <c r="AC1023" t="s">
        <v>60</v>
      </c>
      <c r="AD1023">
        <v>1</v>
      </c>
      <c r="AF1023" t="s">
        <v>24</v>
      </c>
      <c r="AG1023">
        <v>10</v>
      </c>
      <c r="AH1023" t="s">
        <v>17</v>
      </c>
      <c r="AI1023" s="5" t="s">
        <v>55</v>
      </c>
      <c r="AJ1023" s="5" t="s">
        <v>55</v>
      </c>
      <c r="AK1023" s="32" t="s">
        <v>55</v>
      </c>
      <c r="AL1023" s="22" t="s">
        <v>55</v>
      </c>
      <c r="AM1023" s="32" t="s">
        <v>55</v>
      </c>
      <c r="AN1023" s="32" t="s">
        <v>55</v>
      </c>
      <c r="AO1023" s="22" t="str">
        <f t="shared" si="87"/>
        <v>One-Time gift on N/A basis charged on N/A Delayed start date of N/A ending on N/A</v>
      </c>
      <c r="AP1023" t="s">
        <v>38</v>
      </c>
      <c r="AQ1023" s="5" t="s">
        <v>64</v>
      </c>
      <c r="AR1023" s="5" t="s">
        <v>181</v>
      </c>
      <c r="AS1023" s="5" t="s">
        <v>64</v>
      </c>
      <c r="AT1023" s="5"/>
      <c r="AU1023" t="s">
        <v>38</v>
      </c>
      <c r="AV1023" t="s">
        <v>38</v>
      </c>
      <c r="AW1023" t="s">
        <v>38</v>
      </c>
      <c r="AX1023" t="s">
        <v>90</v>
      </c>
      <c r="AY1023" s="35" t="s">
        <v>3397</v>
      </c>
      <c r="AZ1023" s="36" t="s">
        <v>3689</v>
      </c>
      <c r="BA1023" s="36" t="s">
        <v>4715</v>
      </c>
      <c r="BB1023" s="36" t="s">
        <v>6670</v>
      </c>
      <c r="BC1023" s="37"/>
      <c r="BD1023" s="36" t="s">
        <v>5684</v>
      </c>
      <c r="BE1023" s="36" t="s">
        <v>5251</v>
      </c>
      <c r="BF1023" t="s">
        <v>87</v>
      </c>
      <c r="BG1023" s="39">
        <v>39325</v>
      </c>
      <c r="BH1023" t="s">
        <v>53</v>
      </c>
      <c r="BI1023" t="s">
        <v>221</v>
      </c>
      <c r="BJ1023" s="5" t="s">
        <v>55</v>
      </c>
      <c r="BK1023" t="s">
        <v>37</v>
      </c>
      <c r="BL1023" t="s">
        <v>239</v>
      </c>
      <c r="BM1023" t="s">
        <v>111</v>
      </c>
      <c r="BN1023" t="s">
        <v>107</v>
      </c>
      <c r="BO1023" t="s">
        <v>105</v>
      </c>
      <c r="BP1023" s="4">
        <v>44188</v>
      </c>
      <c r="BQ1023" s="5" t="s">
        <v>55</v>
      </c>
      <c r="BR1023">
        <v>1234</v>
      </c>
      <c r="BS1023" t="s">
        <v>176</v>
      </c>
      <c r="BT1023">
        <v>30215</v>
      </c>
      <c r="BU1023" t="s">
        <v>38</v>
      </c>
      <c r="BV1023" t="s">
        <v>55</v>
      </c>
      <c r="BW1023" s="5" t="s">
        <v>55</v>
      </c>
      <c r="BX1023" s="22" t="s">
        <v>55</v>
      </c>
      <c r="BY1023" s="5" t="s">
        <v>55</v>
      </c>
      <c r="BZ1023" s="5" t="s">
        <v>55</v>
      </c>
      <c r="CA1023" t="s">
        <v>37</v>
      </c>
      <c r="CB1023" t="s">
        <v>37</v>
      </c>
      <c r="CC1023" t="s">
        <v>55</v>
      </c>
    </row>
    <row r="1024" spans="1:81" x14ac:dyDescent="0.2">
      <c r="A1024" s="7" t="s">
        <v>37</v>
      </c>
      <c r="B1024" t="s">
        <v>1287</v>
      </c>
      <c r="C1024" t="s">
        <v>136</v>
      </c>
      <c r="D1024" t="s">
        <v>166</v>
      </c>
      <c r="E1024" t="str">
        <f t="shared" si="88"/>
        <v>Load Scenario 1023 (Org#=1| Campus#=1, GiftType#=2, Fund#=1)</v>
      </c>
      <c r="F1024" s="24" t="str">
        <f t="shared" si="89"/>
        <v>CampusName=Main Campus|GiftType=Donate| DonatePurchaseGoal=Donate|FundName= General Giving| CategoryName=</v>
      </c>
      <c r="G1024" s="24" t="str">
        <f t="shared" si="90"/>
        <v>Load Scenario 1023 (Org#=1| Campus#=1, GiftType#=2, Fund#=1) - Using 'Main Campus',  'Donate', using 'AmountCurrency' of '10', with a 'One-Time' transaction using a 'New Bank Account' payment type 'ach' with account 'NormalAccount' number '856667' Submit = 'Yes'</v>
      </c>
      <c r="H1024" s="24" t="str">
        <f t="shared" si="91"/>
        <v>Environment= https://sg-dev-web.securegive.com/,  User= testing+1023+load@securegive.com</v>
      </c>
      <c r="I1024" s="34" t="s">
        <v>244</v>
      </c>
      <c r="J1024" t="s">
        <v>272</v>
      </c>
      <c r="K1024" s="34" t="s">
        <v>2780</v>
      </c>
      <c r="L1024" t="s">
        <v>271</v>
      </c>
      <c r="M1024" t="s">
        <v>55</v>
      </c>
      <c r="N1024" t="s">
        <v>55</v>
      </c>
      <c r="O1024" s="1" t="s">
        <v>92</v>
      </c>
      <c r="P1024" t="s">
        <v>13</v>
      </c>
      <c r="Q1024">
        <v>1</v>
      </c>
      <c r="R1024" s="24">
        <v>1</v>
      </c>
      <c r="S1024" s="7" t="s">
        <v>213</v>
      </c>
      <c r="T1024" s="7">
        <v>2</v>
      </c>
      <c r="U1024" s="7" t="s">
        <v>213</v>
      </c>
      <c r="V1024" s="26" t="s">
        <v>55</v>
      </c>
      <c r="W1024" s="22" t="s">
        <v>55</v>
      </c>
      <c r="X1024" s="32" t="s">
        <v>55</v>
      </c>
      <c r="Y1024" s="32" t="s">
        <v>55</v>
      </c>
      <c r="Z1024" s="22" t="s">
        <v>55</v>
      </c>
      <c r="AA1024" s="22" t="s">
        <v>55</v>
      </c>
      <c r="AB1024" s="22" t="s">
        <v>55</v>
      </c>
      <c r="AC1024" t="s">
        <v>60</v>
      </c>
      <c r="AD1024">
        <v>1</v>
      </c>
      <c r="AF1024" t="s">
        <v>24</v>
      </c>
      <c r="AG1024">
        <v>10</v>
      </c>
      <c r="AH1024" t="s">
        <v>17</v>
      </c>
      <c r="AI1024" s="5" t="s">
        <v>55</v>
      </c>
      <c r="AJ1024" s="5" t="s">
        <v>55</v>
      </c>
      <c r="AK1024" s="32" t="s">
        <v>55</v>
      </c>
      <c r="AL1024" s="22" t="s">
        <v>55</v>
      </c>
      <c r="AM1024" s="32" t="s">
        <v>55</v>
      </c>
      <c r="AN1024" s="32" t="s">
        <v>55</v>
      </c>
      <c r="AO1024" s="22" t="str">
        <f t="shared" si="87"/>
        <v>One-Time gift on N/A basis charged on N/A Delayed start date of N/A ending on N/A</v>
      </c>
      <c r="AP1024" t="s">
        <v>38</v>
      </c>
      <c r="AQ1024" s="5" t="s">
        <v>64</v>
      </c>
      <c r="AR1024" s="5" t="s">
        <v>181</v>
      </c>
      <c r="AS1024" s="5" t="s">
        <v>64</v>
      </c>
      <c r="AT1024" s="5"/>
      <c r="AU1024" t="s">
        <v>38</v>
      </c>
      <c r="AV1024" t="s">
        <v>38</v>
      </c>
      <c r="AW1024" t="s">
        <v>38</v>
      </c>
      <c r="AX1024" t="s">
        <v>90</v>
      </c>
      <c r="AY1024" s="35" t="s">
        <v>3662</v>
      </c>
      <c r="AZ1024" s="36" t="s">
        <v>3594</v>
      </c>
      <c r="BA1024" s="36" t="s">
        <v>4716</v>
      </c>
      <c r="BB1024" s="36" t="s">
        <v>6671</v>
      </c>
      <c r="BC1024" s="37"/>
      <c r="BD1024" s="36" t="s">
        <v>6015</v>
      </c>
      <c r="BE1024" s="36" t="s">
        <v>5447</v>
      </c>
      <c r="BF1024" t="s">
        <v>87</v>
      </c>
      <c r="BG1024" s="39">
        <v>30721</v>
      </c>
      <c r="BH1024" t="s">
        <v>126</v>
      </c>
      <c r="BI1024" t="s">
        <v>221</v>
      </c>
      <c r="BJ1024" s="5" t="s">
        <v>55</v>
      </c>
      <c r="BK1024" s="5" t="s">
        <v>55</v>
      </c>
      <c r="BL1024" t="s">
        <v>236</v>
      </c>
      <c r="BM1024" t="s">
        <v>110</v>
      </c>
      <c r="BN1024" t="s">
        <v>119</v>
      </c>
      <c r="BO1024">
        <v>856667</v>
      </c>
      <c r="BP1024" s="5" t="s">
        <v>55</v>
      </c>
      <c r="BQ1024" s="5" t="s">
        <v>55</v>
      </c>
      <c r="BR1024" s="5" t="s">
        <v>55</v>
      </c>
      <c r="BS1024" s="5" t="s">
        <v>55</v>
      </c>
      <c r="BT1024" s="5" t="s">
        <v>55</v>
      </c>
      <c r="BU1024" s="5" t="s">
        <v>55</v>
      </c>
      <c r="BV1024" t="s">
        <v>38</v>
      </c>
      <c r="BW1024" t="s">
        <v>51</v>
      </c>
      <c r="BX1024" s="6" t="s">
        <v>132</v>
      </c>
      <c r="BY1024" t="s">
        <v>52</v>
      </c>
      <c r="BZ1024" s="5" t="s">
        <v>131</v>
      </c>
      <c r="CA1024" t="s">
        <v>38</v>
      </c>
      <c r="CB1024" t="s">
        <v>37</v>
      </c>
      <c r="CC1024" t="s">
        <v>215</v>
      </c>
    </row>
    <row r="1025" spans="1:81" x14ac:dyDescent="0.2">
      <c r="A1025" s="7" t="s">
        <v>37</v>
      </c>
      <c r="B1025" t="s">
        <v>1288</v>
      </c>
      <c r="C1025" t="s">
        <v>136</v>
      </c>
      <c r="D1025" t="s">
        <v>166</v>
      </c>
      <c r="E1025" t="str">
        <f t="shared" si="88"/>
        <v>Load Scenario 1024 (Org#=1| Campus#=1, GiftType#=2, Fund#=1)</v>
      </c>
      <c r="F1025" s="24" t="str">
        <f t="shared" si="89"/>
        <v>CampusName=Main Campus|GiftType=Donate| DonatePurchaseGoal=Donate|FundName= General Giving| CategoryName=</v>
      </c>
      <c r="G1025" s="24" t="str">
        <f t="shared" si="90"/>
        <v>Load Scenario 1024 (Org#=1| Campus#=1, GiftType#=2, Fund#=1) - Using 'Main Campus',  'Donate', using 'AmountCurrency' of '10', with a 'One-Time' transaction using a 'New Credit Card' payment type 'Visa' with account 'Visa_Personal' number '4111 1111 1111 1111' Submit = 'Yes'</v>
      </c>
      <c r="H1025" s="24" t="str">
        <f t="shared" si="91"/>
        <v>Environment= https://sg-dev-web.securegive.com/,  User= testing+1024+load@securegive.com</v>
      </c>
      <c r="I1025" s="34" t="s">
        <v>244</v>
      </c>
      <c r="J1025" t="s">
        <v>272</v>
      </c>
      <c r="K1025" s="34" t="s">
        <v>2781</v>
      </c>
      <c r="L1025" t="s">
        <v>271</v>
      </c>
      <c r="M1025" t="s">
        <v>55</v>
      </c>
      <c r="N1025" t="s">
        <v>55</v>
      </c>
      <c r="O1025" s="1" t="s">
        <v>92</v>
      </c>
      <c r="P1025" t="s">
        <v>13</v>
      </c>
      <c r="Q1025">
        <v>1</v>
      </c>
      <c r="R1025" s="24">
        <v>1</v>
      </c>
      <c r="S1025" s="7" t="s">
        <v>213</v>
      </c>
      <c r="T1025" s="7">
        <v>2</v>
      </c>
      <c r="U1025" s="7" t="s">
        <v>213</v>
      </c>
      <c r="V1025" s="26" t="s">
        <v>55</v>
      </c>
      <c r="W1025" s="22" t="s">
        <v>55</v>
      </c>
      <c r="X1025" s="32" t="s">
        <v>55</v>
      </c>
      <c r="Y1025" s="32" t="s">
        <v>55</v>
      </c>
      <c r="Z1025" s="22" t="s">
        <v>55</v>
      </c>
      <c r="AA1025" s="22" t="s">
        <v>55</v>
      </c>
      <c r="AB1025" s="22" t="s">
        <v>55</v>
      </c>
      <c r="AC1025" t="s">
        <v>60</v>
      </c>
      <c r="AD1025">
        <v>1</v>
      </c>
      <c r="AF1025" t="s">
        <v>24</v>
      </c>
      <c r="AG1025">
        <v>10</v>
      </c>
      <c r="AH1025" t="s">
        <v>17</v>
      </c>
      <c r="AI1025" s="5" t="s">
        <v>55</v>
      </c>
      <c r="AJ1025" s="5" t="s">
        <v>55</v>
      </c>
      <c r="AK1025" s="32" t="s">
        <v>55</v>
      </c>
      <c r="AL1025" s="22" t="s">
        <v>55</v>
      </c>
      <c r="AM1025" s="32" t="s">
        <v>55</v>
      </c>
      <c r="AN1025" s="32" t="s">
        <v>55</v>
      </c>
      <c r="AO1025" s="22" t="str">
        <f t="shared" si="87"/>
        <v>One-Time gift on N/A basis charged on N/A Delayed start date of N/A ending on N/A</v>
      </c>
      <c r="AP1025" t="s">
        <v>38</v>
      </c>
      <c r="AQ1025" s="5" t="s">
        <v>64</v>
      </c>
      <c r="AR1025" s="5" t="s">
        <v>181</v>
      </c>
      <c r="AS1025" s="5" t="s">
        <v>64</v>
      </c>
      <c r="AT1025" s="5"/>
      <c r="AU1025" t="s">
        <v>38</v>
      </c>
      <c r="AV1025" t="s">
        <v>38</v>
      </c>
      <c r="AW1025" t="s">
        <v>38</v>
      </c>
      <c r="AX1025" t="s">
        <v>90</v>
      </c>
      <c r="AY1025" s="35" t="s">
        <v>3422</v>
      </c>
      <c r="AZ1025" s="36" t="s">
        <v>3639</v>
      </c>
      <c r="BA1025" s="36" t="s">
        <v>4717</v>
      </c>
      <c r="BB1025" s="36" t="s">
        <v>6672</v>
      </c>
      <c r="BC1025" s="37"/>
      <c r="BD1025" s="36" t="s">
        <v>5615</v>
      </c>
      <c r="BE1025" s="36" t="s">
        <v>5332</v>
      </c>
      <c r="BF1025" t="s">
        <v>87</v>
      </c>
      <c r="BG1025" s="39">
        <v>4937</v>
      </c>
      <c r="BH1025" t="s">
        <v>53</v>
      </c>
      <c r="BI1025" t="s">
        <v>221</v>
      </c>
      <c r="BJ1025" s="5" t="s">
        <v>55</v>
      </c>
      <c r="BK1025" t="s">
        <v>37</v>
      </c>
      <c r="BL1025" t="s">
        <v>237</v>
      </c>
      <c r="BM1025" t="s">
        <v>111</v>
      </c>
      <c r="BN1025" t="s">
        <v>121</v>
      </c>
      <c r="BO1025" t="s">
        <v>98</v>
      </c>
      <c r="BP1025" s="4">
        <v>44188</v>
      </c>
      <c r="BQ1025">
        <v>123</v>
      </c>
      <c r="BR1025" s="5" t="s">
        <v>55</v>
      </c>
      <c r="BS1025" t="s">
        <v>50</v>
      </c>
      <c r="BT1025">
        <v>30215</v>
      </c>
      <c r="BU1025" t="s">
        <v>38</v>
      </c>
      <c r="BV1025" t="s">
        <v>38</v>
      </c>
      <c r="BW1025" s="5" t="s">
        <v>55</v>
      </c>
      <c r="BX1025" s="22" t="s">
        <v>55</v>
      </c>
      <c r="BY1025" s="5" t="s">
        <v>55</v>
      </c>
      <c r="BZ1025" s="5" t="s">
        <v>55</v>
      </c>
      <c r="CA1025" t="s">
        <v>37</v>
      </c>
      <c r="CB1025" t="s">
        <v>37</v>
      </c>
      <c r="CC1025" t="s">
        <v>55</v>
      </c>
    </row>
    <row r="1026" spans="1:81" ht="17" customHeight="1" x14ac:dyDescent="0.2">
      <c r="A1026" s="7" t="s">
        <v>37</v>
      </c>
      <c r="B1026" t="s">
        <v>1289</v>
      </c>
      <c r="C1026" t="s">
        <v>136</v>
      </c>
      <c r="D1026" t="s">
        <v>166</v>
      </c>
      <c r="E1026" t="str">
        <f t="shared" si="88"/>
        <v>Load Scenario 1025 (Org#=1| Campus#=1, GiftType#=2, Fund#=1)</v>
      </c>
      <c r="F1026" s="24" t="str">
        <f t="shared" si="89"/>
        <v>CampusName=Main Campus|GiftType=Donate| DonatePurchaseGoal=Donate|FundName= General Giving| CategoryName=</v>
      </c>
      <c r="G1026" s="24" t="str">
        <f t="shared" si="90"/>
        <v>Load Scenario 1025 (Org#=1| Campus#=1, GiftType#=2, Fund#=1) - Using 'Main Campus',  'Donate', using 'AmountCurrency' of '10', with a 'One-Time' transaction using a 'New Credit Card' payment type 'Visa' with account 'Visa_Corporate_Purchase' number '4055 0111 1111 1111' Submit = 'Yes'</v>
      </c>
      <c r="H1026" s="24" t="str">
        <f t="shared" si="91"/>
        <v>Environment= https://sg-dev-web.securegive.com/,  User= testing+1025+load@securegive.com</v>
      </c>
      <c r="I1026" s="34" t="s">
        <v>244</v>
      </c>
      <c r="J1026" t="s">
        <v>272</v>
      </c>
      <c r="K1026" s="34" t="s">
        <v>2782</v>
      </c>
      <c r="L1026" t="s">
        <v>271</v>
      </c>
      <c r="M1026" t="s">
        <v>55</v>
      </c>
      <c r="N1026" t="s">
        <v>55</v>
      </c>
      <c r="O1026" s="1" t="s">
        <v>92</v>
      </c>
      <c r="P1026" t="s">
        <v>13</v>
      </c>
      <c r="Q1026">
        <v>1</v>
      </c>
      <c r="R1026" s="24">
        <v>1</v>
      </c>
      <c r="S1026" s="7" t="s">
        <v>213</v>
      </c>
      <c r="T1026" s="7">
        <v>2</v>
      </c>
      <c r="U1026" s="7" t="s">
        <v>213</v>
      </c>
      <c r="V1026" s="26" t="s">
        <v>55</v>
      </c>
      <c r="W1026" s="22" t="s">
        <v>55</v>
      </c>
      <c r="X1026" s="32" t="s">
        <v>55</v>
      </c>
      <c r="Y1026" s="32" t="s">
        <v>55</v>
      </c>
      <c r="Z1026" s="22" t="s">
        <v>55</v>
      </c>
      <c r="AA1026" s="22" t="s">
        <v>55</v>
      </c>
      <c r="AB1026" s="22" t="s">
        <v>55</v>
      </c>
      <c r="AC1026" t="s">
        <v>60</v>
      </c>
      <c r="AD1026">
        <v>1</v>
      </c>
      <c r="AF1026" t="s">
        <v>24</v>
      </c>
      <c r="AG1026">
        <v>10</v>
      </c>
      <c r="AH1026" t="s">
        <v>17</v>
      </c>
      <c r="AI1026" s="5" t="s">
        <v>55</v>
      </c>
      <c r="AJ1026" s="5" t="s">
        <v>55</v>
      </c>
      <c r="AK1026" s="32" t="s">
        <v>55</v>
      </c>
      <c r="AL1026" s="22" t="s">
        <v>55</v>
      </c>
      <c r="AM1026" s="32" t="s">
        <v>55</v>
      </c>
      <c r="AN1026" s="32" t="s">
        <v>55</v>
      </c>
      <c r="AO1026" s="22" t="str">
        <f t="shared" si="87"/>
        <v>One-Time gift on N/A basis charged on N/A Delayed start date of N/A ending on N/A</v>
      </c>
      <c r="AP1026" t="s">
        <v>38</v>
      </c>
      <c r="AQ1026" s="5" t="s">
        <v>64</v>
      </c>
      <c r="AR1026" s="5" t="s">
        <v>181</v>
      </c>
      <c r="AS1026" s="5" t="s">
        <v>64</v>
      </c>
      <c r="AT1026" s="5"/>
      <c r="AU1026" t="s">
        <v>38</v>
      </c>
      <c r="AV1026" t="s">
        <v>38</v>
      </c>
      <c r="AW1026" t="s">
        <v>38</v>
      </c>
      <c r="AX1026" t="s">
        <v>90</v>
      </c>
      <c r="AY1026" s="35" t="s">
        <v>3481</v>
      </c>
      <c r="AZ1026" s="36" t="s">
        <v>3640</v>
      </c>
      <c r="BA1026" s="36" t="s">
        <v>4718</v>
      </c>
      <c r="BB1026" s="36" t="s">
        <v>6673</v>
      </c>
      <c r="BC1026" s="37"/>
      <c r="BD1026" s="36" t="s">
        <v>5999</v>
      </c>
      <c r="BE1026" s="36" t="s">
        <v>5259</v>
      </c>
      <c r="BF1026" t="s">
        <v>87</v>
      </c>
      <c r="BG1026" s="39">
        <v>30860</v>
      </c>
      <c r="BH1026" t="s">
        <v>53</v>
      </c>
      <c r="BI1026" t="s">
        <v>221</v>
      </c>
      <c r="BJ1026" s="5" t="s">
        <v>55</v>
      </c>
      <c r="BK1026" t="s">
        <v>37</v>
      </c>
      <c r="BL1026" t="s">
        <v>237</v>
      </c>
      <c r="BM1026" t="s">
        <v>111</v>
      </c>
      <c r="BN1026" t="s">
        <v>106</v>
      </c>
      <c r="BO1026" t="s">
        <v>100</v>
      </c>
      <c r="BP1026" s="4">
        <v>44188</v>
      </c>
      <c r="BQ1026">
        <v>123</v>
      </c>
      <c r="BR1026" s="5" t="s">
        <v>55</v>
      </c>
      <c r="BS1026" t="s">
        <v>172</v>
      </c>
      <c r="BT1026">
        <v>30215</v>
      </c>
      <c r="BU1026" t="s">
        <v>38</v>
      </c>
      <c r="BV1026" t="s">
        <v>38</v>
      </c>
      <c r="BW1026" s="5" t="s">
        <v>55</v>
      </c>
      <c r="BX1026" s="22" t="s">
        <v>55</v>
      </c>
      <c r="BY1026" s="5" t="s">
        <v>55</v>
      </c>
      <c r="BZ1026" s="5" t="s">
        <v>55</v>
      </c>
      <c r="CA1026" t="s">
        <v>37</v>
      </c>
      <c r="CB1026" t="s">
        <v>37</v>
      </c>
      <c r="CC1026" t="s">
        <v>55</v>
      </c>
    </row>
    <row r="1027" spans="1:81" x14ac:dyDescent="0.2">
      <c r="A1027" s="7" t="s">
        <v>37</v>
      </c>
      <c r="B1027" t="s">
        <v>1290</v>
      </c>
      <c r="C1027" t="s">
        <v>136</v>
      </c>
      <c r="D1027" t="s">
        <v>166</v>
      </c>
      <c r="E1027" t="str">
        <f t="shared" si="88"/>
        <v>Load Scenario 1026 (Org#=1| Campus#=1, GiftType#=2, Fund#=1)</v>
      </c>
      <c r="F1027" s="24" t="str">
        <f t="shared" si="89"/>
        <v>CampusName=Main Campus|GiftType=Donate| DonatePurchaseGoal=Donate|FundName= General Giving| CategoryName=</v>
      </c>
      <c r="G1027" s="24" t="str">
        <f t="shared" si="90"/>
        <v>Load Scenario 1026 (Org#=1| Campus#=1, GiftType#=2, Fund#=1) - Using 'Main Campus',  'Donate', using 'AmountCurrency' of '14', with a 'One-Time' transaction using a 'New Credit Card' payment type 'Visa' with account 'Mastercard_Personal' number '5454 5454 5454 5454' Submit = 'Yes'</v>
      </c>
      <c r="H1027" s="24" t="str">
        <f t="shared" si="91"/>
        <v>Environment= https://sg-dev-web.securegive.com/,  User= testing+1026+load@securegive.com</v>
      </c>
      <c r="I1027" s="34" t="s">
        <v>244</v>
      </c>
      <c r="J1027" t="s">
        <v>272</v>
      </c>
      <c r="K1027" s="34" t="s">
        <v>2783</v>
      </c>
      <c r="L1027" t="s">
        <v>271</v>
      </c>
      <c r="M1027" t="s">
        <v>55</v>
      </c>
      <c r="N1027" t="s">
        <v>55</v>
      </c>
      <c r="O1027" s="1" t="s">
        <v>92</v>
      </c>
      <c r="P1027" t="s">
        <v>13</v>
      </c>
      <c r="Q1027">
        <v>1</v>
      </c>
      <c r="R1027" s="24">
        <v>1</v>
      </c>
      <c r="S1027" s="7" t="s">
        <v>213</v>
      </c>
      <c r="T1027" s="7">
        <v>2</v>
      </c>
      <c r="U1027" s="7" t="s">
        <v>213</v>
      </c>
      <c r="V1027" s="26" t="s">
        <v>55</v>
      </c>
      <c r="W1027" s="22" t="s">
        <v>55</v>
      </c>
      <c r="X1027" s="32" t="s">
        <v>55</v>
      </c>
      <c r="Y1027" s="32" t="s">
        <v>55</v>
      </c>
      <c r="Z1027" s="22" t="s">
        <v>55</v>
      </c>
      <c r="AA1027" s="22" t="s">
        <v>55</v>
      </c>
      <c r="AB1027" s="22" t="s">
        <v>55</v>
      </c>
      <c r="AC1027" t="s">
        <v>60</v>
      </c>
      <c r="AD1027">
        <v>1</v>
      </c>
      <c r="AF1027" t="s">
        <v>24</v>
      </c>
      <c r="AG1027">
        <v>14</v>
      </c>
      <c r="AH1027" t="s">
        <v>17</v>
      </c>
      <c r="AI1027" s="5" t="s">
        <v>55</v>
      </c>
      <c r="AJ1027" s="5" t="s">
        <v>55</v>
      </c>
      <c r="AK1027" s="32" t="s">
        <v>55</v>
      </c>
      <c r="AL1027" s="22" t="s">
        <v>55</v>
      </c>
      <c r="AM1027" s="32" t="s">
        <v>55</v>
      </c>
      <c r="AN1027" s="32" t="s">
        <v>55</v>
      </c>
      <c r="AO1027" s="22" t="str">
        <f t="shared" si="87"/>
        <v>One-Time gift on N/A basis charged on N/A Delayed start date of N/A ending on N/A</v>
      </c>
      <c r="AP1027" t="s">
        <v>38</v>
      </c>
      <c r="AQ1027" s="5" t="s">
        <v>64</v>
      </c>
      <c r="AR1027" s="5" t="s">
        <v>181</v>
      </c>
      <c r="AS1027" s="5" t="s">
        <v>64</v>
      </c>
      <c r="AT1027" s="5"/>
      <c r="AU1027" t="s">
        <v>38</v>
      </c>
      <c r="AV1027" t="s">
        <v>38</v>
      </c>
      <c r="AW1027" t="s">
        <v>38</v>
      </c>
      <c r="AX1027" t="s">
        <v>90</v>
      </c>
      <c r="AY1027" s="35" t="s">
        <v>3533</v>
      </c>
      <c r="AZ1027" s="36" t="s">
        <v>3285</v>
      </c>
      <c r="BA1027" s="36" t="s">
        <v>4719</v>
      </c>
      <c r="BB1027" s="36" t="s">
        <v>6674</v>
      </c>
      <c r="BC1027" s="37"/>
      <c r="BD1027" s="36" t="s">
        <v>5372</v>
      </c>
      <c r="BE1027" s="36" t="s">
        <v>5332</v>
      </c>
      <c r="BF1027" t="s">
        <v>87</v>
      </c>
      <c r="BG1027" s="39">
        <v>42433</v>
      </c>
      <c r="BH1027" t="s">
        <v>53</v>
      </c>
      <c r="BI1027" t="s">
        <v>221</v>
      </c>
      <c r="BJ1027" s="5" t="s">
        <v>55</v>
      </c>
      <c r="BK1027" t="s">
        <v>37</v>
      </c>
      <c r="BL1027" t="s">
        <v>237</v>
      </c>
      <c r="BM1027" t="s">
        <v>111</v>
      </c>
      <c r="BN1027" t="s">
        <v>122</v>
      </c>
      <c r="BO1027" t="s">
        <v>101</v>
      </c>
      <c r="BP1027" s="4">
        <v>44188</v>
      </c>
      <c r="BQ1027">
        <v>123</v>
      </c>
      <c r="BR1027" s="5" t="s">
        <v>55</v>
      </c>
      <c r="BS1027" t="s">
        <v>173</v>
      </c>
      <c r="BT1027">
        <v>30215</v>
      </c>
      <c r="BU1027" t="s">
        <v>38</v>
      </c>
      <c r="BV1027" t="s">
        <v>38</v>
      </c>
      <c r="BW1027" s="5" t="s">
        <v>55</v>
      </c>
      <c r="BX1027" s="22" t="s">
        <v>55</v>
      </c>
      <c r="BY1027" s="5" t="s">
        <v>55</v>
      </c>
      <c r="BZ1027" s="5" t="s">
        <v>55</v>
      </c>
      <c r="CA1027" t="s">
        <v>38</v>
      </c>
      <c r="CB1027" t="s">
        <v>37</v>
      </c>
      <c r="CC1027" t="s">
        <v>55</v>
      </c>
    </row>
    <row r="1028" spans="1:81" x14ac:dyDescent="0.2">
      <c r="A1028" s="7" t="s">
        <v>37</v>
      </c>
      <c r="B1028" t="s">
        <v>1291</v>
      </c>
      <c r="C1028" t="s">
        <v>136</v>
      </c>
      <c r="D1028" t="s">
        <v>166</v>
      </c>
      <c r="E1028" t="str">
        <f t="shared" si="88"/>
        <v>Load Scenario 1027 (Org#=1| Campus#=1, GiftType#=2, Fund#=1)</v>
      </c>
      <c r="F1028" s="24" t="str">
        <f t="shared" si="89"/>
        <v>CampusName=Main Campus|GiftType=Donate| DonatePurchaseGoal=Donate|FundName= General Giving| CategoryName=</v>
      </c>
      <c r="G1028" s="24" t="str">
        <f t="shared" si="90"/>
        <v>Load Scenario 1027 (Org#=1| Campus#=1, GiftType#=2, Fund#=1) - Using 'Main Campus',  'Donate', using 'AmountCurrency' of '15', with a 'One-Time' transaction using a 'New Credit Card' payment type 'Mastercard' with account 'Mastercard_Corporate' number '5405 2222 2222 2226' Submit = 'Yes'</v>
      </c>
      <c r="H1028" s="24" t="str">
        <f t="shared" si="91"/>
        <v>Environment= https://sg-dev-web.securegive.com/,  User= testing+1027+load@securegive.com</v>
      </c>
      <c r="I1028" s="34" t="s">
        <v>244</v>
      </c>
      <c r="J1028" t="s">
        <v>272</v>
      </c>
      <c r="K1028" s="34" t="s">
        <v>2784</v>
      </c>
      <c r="L1028" t="s">
        <v>271</v>
      </c>
      <c r="M1028" t="s">
        <v>55</v>
      </c>
      <c r="N1028" t="s">
        <v>55</v>
      </c>
      <c r="O1028" s="1" t="s">
        <v>92</v>
      </c>
      <c r="P1028" t="s">
        <v>13</v>
      </c>
      <c r="Q1028">
        <v>1</v>
      </c>
      <c r="R1028" s="24">
        <v>1</v>
      </c>
      <c r="S1028" s="7" t="s">
        <v>213</v>
      </c>
      <c r="T1028" s="7">
        <v>2</v>
      </c>
      <c r="U1028" s="7" t="s">
        <v>213</v>
      </c>
      <c r="V1028" s="26" t="s">
        <v>55</v>
      </c>
      <c r="W1028" s="22" t="s">
        <v>55</v>
      </c>
      <c r="X1028" s="32" t="s">
        <v>55</v>
      </c>
      <c r="Y1028" s="32" t="s">
        <v>55</v>
      </c>
      <c r="Z1028" s="22" t="s">
        <v>55</v>
      </c>
      <c r="AA1028" s="22" t="s">
        <v>55</v>
      </c>
      <c r="AB1028" s="22" t="s">
        <v>55</v>
      </c>
      <c r="AC1028" t="s">
        <v>60</v>
      </c>
      <c r="AD1028">
        <v>1</v>
      </c>
      <c r="AF1028" t="s">
        <v>24</v>
      </c>
      <c r="AG1028">
        <v>15</v>
      </c>
      <c r="AH1028" t="s">
        <v>17</v>
      </c>
      <c r="AI1028" s="5" t="s">
        <v>55</v>
      </c>
      <c r="AJ1028" s="5" t="s">
        <v>55</v>
      </c>
      <c r="AK1028" s="32" t="s">
        <v>55</v>
      </c>
      <c r="AL1028" s="22" t="s">
        <v>55</v>
      </c>
      <c r="AM1028" s="32" t="s">
        <v>55</v>
      </c>
      <c r="AN1028" s="32" t="s">
        <v>55</v>
      </c>
      <c r="AO1028" s="22" t="str">
        <f t="shared" si="87"/>
        <v>One-Time gift on N/A basis charged on N/A Delayed start date of N/A ending on N/A</v>
      </c>
      <c r="AP1028" t="s">
        <v>38</v>
      </c>
      <c r="AQ1028" s="5" t="s">
        <v>64</v>
      </c>
      <c r="AR1028" s="5" t="s">
        <v>181</v>
      </c>
      <c r="AS1028" s="5" t="s">
        <v>64</v>
      </c>
      <c r="AT1028" s="5"/>
      <c r="AU1028" t="s">
        <v>38</v>
      </c>
      <c r="AV1028" t="s">
        <v>38</v>
      </c>
      <c r="AW1028" t="s">
        <v>38</v>
      </c>
      <c r="AX1028" t="s">
        <v>90</v>
      </c>
      <c r="AY1028" s="35" t="s">
        <v>3460</v>
      </c>
      <c r="AZ1028" s="36" t="s">
        <v>3451</v>
      </c>
      <c r="BA1028" s="36" t="s">
        <v>4720</v>
      </c>
      <c r="BB1028" s="36" t="s">
        <v>6675</v>
      </c>
      <c r="BC1028" s="37"/>
      <c r="BD1028" s="36" t="s">
        <v>6563</v>
      </c>
      <c r="BE1028" s="36" t="s">
        <v>5248</v>
      </c>
      <c r="BF1028" t="s">
        <v>87</v>
      </c>
      <c r="BG1028" s="39">
        <v>16978</v>
      </c>
      <c r="BH1028" t="s">
        <v>53</v>
      </c>
      <c r="BI1028" t="s">
        <v>221</v>
      </c>
      <c r="BJ1028" s="5" t="s">
        <v>55</v>
      </c>
      <c r="BK1028" t="s">
        <v>37</v>
      </c>
      <c r="BL1028" t="s">
        <v>238</v>
      </c>
      <c r="BM1028" t="s">
        <v>111</v>
      </c>
      <c r="BN1028" t="s">
        <v>123</v>
      </c>
      <c r="BO1028" t="s">
        <v>103</v>
      </c>
      <c r="BP1028" s="4">
        <v>44188</v>
      </c>
      <c r="BQ1028">
        <v>123</v>
      </c>
      <c r="BR1028" s="5" t="s">
        <v>55</v>
      </c>
      <c r="BS1028" t="s">
        <v>174</v>
      </c>
      <c r="BT1028">
        <v>30215</v>
      </c>
      <c r="BU1028" t="s">
        <v>38</v>
      </c>
      <c r="BV1028" t="s">
        <v>38</v>
      </c>
      <c r="BW1028" s="5" t="s">
        <v>55</v>
      </c>
      <c r="BX1028" s="22" t="s">
        <v>55</v>
      </c>
      <c r="BY1028" s="5" t="s">
        <v>55</v>
      </c>
      <c r="BZ1028" s="5" t="s">
        <v>55</v>
      </c>
      <c r="CA1028" t="s">
        <v>38</v>
      </c>
      <c r="CB1028" t="s">
        <v>37</v>
      </c>
      <c r="CC1028" t="s">
        <v>55</v>
      </c>
    </row>
    <row r="1029" spans="1:81" x14ac:dyDescent="0.2">
      <c r="A1029" s="7" t="s">
        <v>37</v>
      </c>
      <c r="B1029" t="s">
        <v>1292</v>
      </c>
      <c r="C1029" t="s">
        <v>136</v>
      </c>
      <c r="D1029" t="s">
        <v>166</v>
      </c>
      <c r="E1029" t="str">
        <f t="shared" si="88"/>
        <v>Load Scenario 1028 (Org#=1| Campus#=1, GiftType#=2, Fund#=1)</v>
      </c>
      <c r="F1029" s="24" t="str">
        <f t="shared" si="89"/>
        <v>CampusName=Main Campus|GiftType=Donate| DonatePurchaseGoal=Donate|FundName= General Giving| CategoryName=</v>
      </c>
      <c r="G1029" s="24" t="str">
        <f t="shared" si="90"/>
        <v>Load Scenario 1028 (Org#=1| Campus#=1, GiftType#=2, Fund#=1) - Using 'Main Campus',  'Donate', using 'AmountCurrency' of '16', with a 'One-Time' transaction using a 'New Credit Card' payment type 'Discover' with account 'Discover' number '6011 0009 9550 0000' Submit = 'Yes'</v>
      </c>
      <c r="H1029" s="24" t="str">
        <f t="shared" si="91"/>
        <v>Environment= https://sg-dev-web.securegive.com/,  User= testing+1028+load@securegive.com</v>
      </c>
      <c r="I1029" s="34" t="s">
        <v>244</v>
      </c>
      <c r="J1029" t="s">
        <v>272</v>
      </c>
      <c r="K1029" s="34" t="s">
        <v>2785</v>
      </c>
      <c r="L1029" t="s">
        <v>271</v>
      </c>
      <c r="M1029" t="s">
        <v>55</v>
      </c>
      <c r="N1029" t="s">
        <v>55</v>
      </c>
      <c r="O1029" s="1" t="s">
        <v>92</v>
      </c>
      <c r="P1029" t="s">
        <v>13</v>
      </c>
      <c r="Q1029">
        <v>1</v>
      </c>
      <c r="R1029" s="24">
        <v>1</v>
      </c>
      <c r="S1029" s="7" t="s">
        <v>213</v>
      </c>
      <c r="T1029" s="7">
        <v>2</v>
      </c>
      <c r="U1029" s="7" t="s">
        <v>213</v>
      </c>
      <c r="V1029" s="26" t="s">
        <v>55</v>
      </c>
      <c r="W1029" s="22" t="s">
        <v>55</v>
      </c>
      <c r="X1029" s="32" t="s">
        <v>55</v>
      </c>
      <c r="Y1029" s="32" t="s">
        <v>55</v>
      </c>
      <c r="Z1029" s="22" t="s">
        <v>55</v>
      </c>
      <c r="AA1029" s="22" t="s">
        <v>55</v>
      </c>
      <c r="AB1029" s="22" t="s">
        <v>55</v>
      </c>
      <c r="AC1029" t="s">
        <v>60</v>
      </c>
      <c r="AD1029">
        <v>1</v>
      </c>
      <c r="AF1029" t="s">
        <v>24</v>
      </c>
      <c r="AG1029">
        <v>16</v>
      </c>
      <c r="AH1029" t="s">
        <v>17</v>
      </c>
      <c r="AI1029" s="5" t="s">
        <v>55</v>
      </c>
      <c r="AJ1029" s="5" t="s">
        <v>55</v>
      </c>
      <c r="AK1029" s="32" t="s">
        <v>55</v>
      </c>
      <c r="AL1029" s="22" t="s">
        <v>55</v>
      </c>
      <c r="AM1029" s="32" t="s">
        <v>55</v>
      </c>
      <c r="AN1029" s="32" t="s">
        <v>55</v>
      </c>
      <c r="AO1029" s="22" t="str">
        <f t="shared" si="87"/>
        <v>One-Time gift on N/A basis charged on N/A Delayed start date of N/A ending on N/A</v>
      </c>
      <c r="AP1029" t="s">
        <v>38</v>
      </c>
      <c r="AQ1029" s="5" t="s">
        <v>64</v>
      </c>
      <c r="AR1029" s="5" t="s">
        <v>181</v>
      </c>
      <c r="AS1029" s="5" t="s">
        <v>64</v>
      </c>
      <c r="AT1029" s="5"/>
      <c r="AU1029" t="s">
        <v>38</v>
      </c>
      <c r="AV1029" t="s">
        <v>38</v>
      </c>
      <c r="AW1029" t="s">
        <v>38</v>
      </c>
      <c r="AX1029" t="s">
        <v>90</v>
      </c>
      <c r="AY1029" s="35" t="s">
        <v>3367</v>
      </c>
      <c r="AZ1029" s="36" t="s">
        <v>3366</v>
      </c>
      <c r="BA1029" s="36" t="s">
        <v>4721</v>
      </c>
      <c r="BB1029" s="36" t="s">
        <v>6676</v>
      </c>
      <c r="BC1029" s="37"/>
      <c r="BD1029" s="36" t="s">
        <v>6677</v>
      </c>
      <c r="BE1029" s="36" t="s">
        <v>5336</v>
      </c>
      <c r="BF1029" t="s">
        <v>87</v>
      </c>
      <c r="BG1029" s="39">
        <v>13977</v>
      </c>
      <c r="BH1029" t="s">
        <v>53</v>
      </c>
      <c r="BI1029" t="s">
        <v>221</v>
      </c>
      <c r="BJ1029" s="5" t="s">
        <v>55</v>
      </c>
      <c r="BK1029" t="s">
        <v>37</v>
      </c>
      <c r="BL1029" t="s">
        <v>96</v>
      </c>
      <c r="BM1029" t="s">
        <v>111</v>
      </c>
      <c r="BN1029" t="s">
        <v>96</v>
      </c>
      <c r="BO1029" t="s">
        <v>104</v>
      </c>
      <c r="BP1029" s="4">
        <v>44188</v>
      </c>
      <c r="BQ1029">
        <v>123</v>
      </c>
      <c r="BR1029" s="5" t="s">
        <v>55</v>
      </c>
      <c r="BS1029" t="s">
        <v>175</v>
      </c>
      <c r="BT1029">
        <v>30215</v>
      </c>
      <c r="BU1029" t="s">
        <v>38</v>
      </c>
      <c r="BV1029" t="s">
        <v>38</v>
      </c>
      <c r="BW1029" s="5" t="s">
        <v>55</v>
      </c>
      <c r="BX1029" s="22" t="s">
        <v>55</v>
      </c>
      <c r="BY1029" s="5" t="s">
        <v>55</v>
      </c>
      <c r="BZ1029" s="5" t="s">
        <v>55</v>
      </c>
      <c r="CA1029" t="s">
        <v>37</v>
      </c>
      <c r="CB1029" t="s">
        <v>37</v>
      </c>
      <c r="CC1029" t="s">
        <v>55</v>
      </c>
    </row>
    <row r="1030" spans="1:81" x14ac:dyDescent="0.2">
      <c r="A1030" s="7" t="s">
        <v>37</v>
      </c>
      <c r="B1030" t="s">
        <v>1293</v>
      </c>
      <c r="C1030" t="s">
        <v>136</v>
      </c>
      <c r="D1030" t="s">
        <v>166</v>
      </c>
      <c r="E1030" t="str">
        <f t="shared" si="88"/>
        <v>Load Scenario 1029 (Org#=1| Campus#=1, GiftType#=2, Fund#=1)</v>
      </c>
      <c r="F1030" s="24" t="str">
        <f t="shared" si="89"/>
        <v>CampusName=Main Campus|GiftType=Donate| DonatePurchaseGoal=Donate|FundName= General Giving| CategoryName=</v>
      </c>
      <c r="G1030" s="24" t="str">
        <f t="shared" si="90"/>
        <v>Load Scenario 1029 (Org#=1| Campus#=1, GiftType#=2, Fund#=1) - Using 'Main Campus',  'Donate', using 'AmountCurrency' of '10', with a 'One-Time' transaction using a 'New Credit Card' payment type 'Amex' with account 'American_Express' number '3714 496353 98431' Submit = 'Yes'</v>
      </c>
      <c r="H1030" s="24" t="str">
        <f t="shared" si="91"/>
        <v>Environment= https://sg-dev-web.securegive.com/,  User= testing+1029+load@securegive.com</v>
      </c>
      <c r="I1030" s="34" t="s">
        <v>244</v>
      </c>
      <c r="J1030" t="s">
        <v>272</v>
      </c>
      <c r="K1030" s="34" t="s">
        <v>2786</v>
      </c>
      <c r="L1030" t="s">
        <v>271</v>
      </c>
      <c r="M1030" t="s">
        <v>55</v>
      </c>
      <c r="N1030" t="s">
        <v>55</v>
      </c>
      <c r="O1030" s="1" t="s">
        <v>92</v>
      </c>
      <c r="P1030" t="s">
        <v>13</v>
      </c>
      <c r="Q1030">
        <v>1</v>
      </c>
      <c r="R1030" s="24">
        <v>1</v>
      </c>
      <c r="S1030" s="7" t="s">
        <v>213</v>
      </c>
      <c r="T1030" s="7">
        <v>2</v>
      </c>
      <c r="U1030" s="7" t="s">
        <v>213</v>
      </c>
      <c r="V1030" s="26" t="s">
        <v>55</v>
      </c>
      <c r="W1030" s="22" t="s">
        <v>55</v>
      </c>
      <c r="X1030" s="32" t="s">
        <v>55</v>
      </c>
      <c r="Y1030" s="32" t="s">
        <v>55</v>
      </c>
      <c r="Z1030" s="22" t="s">
        <v>55</v>
      </c>
      <c r="AA1030" s="22" t="s">
        <v>55</v>
      </c>
      <c r="AB1030" s="22" t="s">
        <v>55</v>
      </c>
      <c r="AC1030" t="s">
        <v>60</v>
      </c>
      <c r="AD1030">
        <v>1</v>
      </c>
      <c r="AF1030" t="s">
        <v>24</v>
      </c>
      <c r="AG1030">
        <v>10</v>
      </c>
      <c r="AH1030" t="s">
        <v>17</v>
      </c>
      <c r="AI1030" s="5" t="s">
        <v>55</v>
      </c>
      <c r="AJ1030" s="5" t="s">
        <v>55</v>
      </c>
      <c r="AK1030" s="32" t="s">
        <v>55</v>
      </c>
      <c r="AL1030" s="22" t="s">
        <v>55</v>
      </c>
      <c r="AM1030" s="32" t="s">
        <v>55</v>
      </c>
      <c r="AN1030" s="32" t="s">
        <v>55</v>
      </c>
      <c r="AO1030" s="22" t="str">
        <f t="shared" si="87"/>
        <v>One-Time gift on N/A basis charged on N/A Delayed start date of N/A ending on N/A</v>
      </c>
      <c r="AP1030" t="s">
        <v>38</v>
      </c>
      <c r="AQ1030" s="5" t="s">
        <v>64</v>
      </c>
      <c r="AR1030" s="5" t="s">
        <v>181</v>
      </c>
      <c r="AS1030" s="5" t="s">
        <v>64</v>
      </c>
      <c r="AT1030" s="5"/>
      <c r="AU1030" t="s">
        <v>38</v>
      </c>
      <c r="AV1030" t="s">
        <v>38</v>
      </c>
      <c r="AW1030" t="s">
        <v>38</v>
      </c>
      <c r="AX1030" t="s">
        <v>90</v>
      </c>
      <c r="AY1030" s="35" t="s">
        <v>3343</v>
      </c>
      <c r="AZ1030" s="36" t="s">
        <v>3322</v>
      </c>
      <c r="BA1030" s="36" t="s">
        <v>4722</v>
      </c>
      <c r="BB1030" s="36" t="s">
        <v>6678</v>
      </c>
      <c r="BC1030" s="37"/>
      <c r="BD1030" s="36" t="s">
        <v>6325</v>
      </c>
      <c r="BE1030" s="36" t="s">
        <v>5229</v>
      </c>
      <c r="BF1030" t="s">
        <v>87</v>
      </c>
      <c r="BG1030" s="39">
        <v>81112</v>
      </c>
      <c r="BH1030" t="s">
        <v>53</v>
      </c>
      <c r="BI1030" t="s">
        <v>221</v>
      </c>
      <c r="BJ1030" s="5" t="s">
        <v>55</v>
      </c>
      <c r="BK1030" t="s">
        <v>37</v>
      </c>
      <c r="BL1030" t="s">
        <v>239</v>
      </c>
      <c r="BM1030" t="s">
        <v>111</v>
      </c>
      <c r="BN1030" t="s">
        <v>107</v>
      </c>
      <c r="BO1030" t="s">
        <v>105</v>
      </c>
      <c r="BP1030" s="4">
        <v>44188</v>
      </c>
      <c r="BQ1030" s="5" t="s">
        <v>55</v>
      </c>
      <c r="BR1030">
        <v>1234</v>
      </c>
      <c r="BS1030" t="s">
        <v>176</v>
      </c>
      <c r="BT1030">
        <v>30215</v>
      </c>
      <c r="BU1030" t="s">
        <v>38</v>
      </c>
      <c r="BV1030" t="s">
        <v>55</v>
      </c>
      <c r="BW1030" s="5" t="s">
        <v>55</v>
      </c>
      <c r="BX1030" s="22" t="s">
        <v>55</v>
      </c>
      <c r="BY1030" s="5" t="s">
        <v>55</v>
      </c>
      <c r="BZ1030" s="5" t="s">
        <v>55</v>
      </c>
      <c r="CA1030" t="s">
        <v>37</v>
      </c>
      <c r="CB1030" t="s">
        <v>37</v>
      </c>
      <c r="CC1030" t="s">
        <v>55</v>
      </c>
    </row>
    <row r="1031" spans="1:81" x14ac:dyDescent="0.2">
      <c r="A1031" s="7" t="s">
        <v>37</v>
      </c>
      <c r="B1031" t="s">
        <v>1294</v>
      </c>
      <c r="C1031" t="s">
        <v>136</v>
      </c>
      <c r="D1031" t="s">
        <v>166</v>
      </c>
      <c r="E1031" t="str">
        <f t="shared" si="88"/>
        <v>Load Scenario 1030 (Org#=1| Campus#=1, GiftType#=2, Fund#=1)</v>
      </c>
      <c r="F1031" s="24" t="str">
        <f t="shared" si="89"/>
        <v>CampusName=Main Campus|GiftType=Donate| DonatePurchaseGoal=Donate|FundName= General Giving| CategoryName=</v>
      </c>
      <c r="G1031" s="24" t="str">
        <f t="shared" si="90"/>
        <v>Load Scenario 1030 (Org#=1| Campus#=1, GiftType#=2, Fund#=1) - Using 'Main Campus',  'Donate', using 'AmountCurrency' of '10', with a 'One-Time' transaction using a 'New Bank Account' payment type 'ach' with account 'NormalAccount' number '856667' Submit = 'Yes'</v>
      </c>
      <c r="H1031" s="24" t="str">
        <f t="shared" si="91"/>
        <v>Environment= https://sg-dev-web.securegive.com/,  User= testing+1030+load@securegive.com</v>
      </c>
      <c r="I1031" s="34" t="s">
        <v>244</v>
      </c>
      <c r="J1031" t="s">
        <v>272</v>
      </c>
      <c r="K1031" s="34" t="s">
        <v>2787</v>
      </c>
      <c r="L1031" t="s">
        <v>271</v>
      </c>
      <c r="M1031" t="s">
        <v>55</v>
      </c>
      <c r="N1031" t="s">
        <v>55</v>
      </c>
      <c r="O1031" s="1" t="s">
        <v>92</v>
      </c>
      <c r="P1031" t="s">
        <v>13</v>
      </c>
      <c r="Q1031">
        <v>1</v>
      </c>
      <c r="R1031" s="24">
        <v>1</v>
      </c>
      <c r="S1031" s="7" t="s">
        <v>213</v>
      </c>
      <c r="T1031" s="7">
        <v>2</v>
      </c>
      <c r="U1031" s="7" t="s">
        <v>213</v>
      </c>
      <c r="V1031" s="26" t="s">
        <v>55</v>
      </c>
      <c r="W1031" s="22" t="s">
        <v>55</v>
      </c>
      <c r="X1031" s="32" t="s">
        <v>55</v>
      </c>
      <c r="Y1031" s="32" t="s">
        <v>55</v>
      </c>
      <c r="Z1031" s="22" t="s">
        <v>55</v>
      </c>
      <c r="AA1031" s="22" t="s">
        <v>55</v>
      </c>
      <c r="AB1031" s="22" t="s">
        <v>55</v>
      </c>
      <c r="AC1031" t="s">
        <v>60</v>
      </c>
      <c r="AD1031">
        <v>1</v>
      </c>
      <c r="AF1031" t="s">
        <v>24</v>
      </c>
      <c r="AG1031">
        <v>10</v>
      </c>
      <c r="AH1031" t="s">
        <v>17</v>
      </c>
      <c r="AI1031" s="5" t="s">
        <v>55</v>
      </c>
      <c r="AJ1031" s="5" t="s">
        <v>55</v>
      </c>
      <c r="AK1031" s="32" t="s">
        <v>55</v>
      </c>
      <c r="AL1031" s="22" t="s">
        <v>55</v>
      </c>
      <c r="AM1031" s="32" t="s">
        <v>55</v>
      </c>
      <c r="AN1031" s="32" t="s">
        <v>55</v>
      </c>
      <c r="AO1031" s="22" t="str">
        <f t="shared" si="87"/>
        <v>One-Time gift on N/A basis charged on N/A Delayed start date of N/A ending on N/A</v>
      </c>
      <c r="AP1031" t="s">
        <v>38</v>
      </c>
      <c r="AQ1031" s="5" t="s">
        <v>64</v>
      </c>
      <c r="AR1031" s="5" t="s">
        <v>181</v>
      </c>
      <c r="AS1031" s="5" t="s">
        <v>64</v>
      </c>
      <c r="AT1031" s="5"/>
      <c r="AU1031" t="s">
        <v>38</v>
      </c>
      <c r="AV1031" t="s">
        <v>38</v>
      </c>
      <c r="AW1031" t="s">
        <v>38</v>
      </c>
      <c r="AX1031" t="s">
        <v>90</v>
      </c>
      <c r="AY1031" s="35" t="s">
        <v>3415</v>
      </c>
      <c r="AZ1031" s="36" t="s">
        <v>3420</v>
      </c>
      <c r="BA1031" s="36" t="s">
        <v>4723</v>
      </c>
      <c r="BB1031" s="36" t="s">
        <v>6679</v>
      </c>
      <c r="BC1031" s="37"/>
      <c r="BD1031" s="36" t="s">
        <v>5782</v>
      </c>
      <c r="BE1031" s="36" t="s">
        <v>3475</v>
      </c>
      <c r="BF1031" t="s">
        <v>87</v>
      </c>
      <c r="BG1031" s="39">
        <v>20350</v>
      </c>
      <c r="BH1031" t="s">
        <v>126</v>
      </c>
      <c r="BI1031" t="s">
        <v>221</v>
      </c>
      <c r="BJ1031" s="5" t="s">
        <v>55</v>
      </c>
      <c r="BK1031" s="5" t="s">
        <v>55</v>
      </c>
      <c r="BL1031" t="s">
        <v>236</v>
      </c>
      <c r="BM1031" t="s">
        <v>110</v>
      </c>
      <c r="BN1031" t="s">
        <v>119</v>
      </c>
      <c r="BO1031">
        <v>856667</v>
      </c>
      <c r="BP1031" s="5" t="s">
        <v>55</v>
      </c>
      <c r="BQ1031" s="5" t="s">
        <v>55</v>
      </c>
      <c r="BR1031" s="5" t="s">
        <v>55</v>
      </c>
      <c r="BS1031" s="5" t="s">
        <v>55</v>
      </c>
      <c r="BT1031" s="5" t="s">
        <v>55</v>
      </c>
      <c r="BU1031" s="5" t="s">
        <v>55</v>
      </c>
      <c r="BV1031" t="s">
        <v>38</v>
      </c>
      <c r="BW1031" t="s">
        <v>51</v>
      </c>
      <c r="BX1031" s="6" t="s">
        <v>132</v>
      </c>
      <c r="BY1031" t="s">
        <v>52</v>
      </c>
      <c r="BZ1031" s="5" t="s">
        <v>131</v>
      </c>
      <c r="CA1031" t="s">
        <v>38</v>
      </c>
      <c r="CB1031" t="s">
        <v>37</v>
      </c>
      <c r="CC1031" t="s">
        <v>215</v>
      </c>
    </row>
    <row r="1032" spans="1:81" x14ac:dyDescent="0.2">
      <c r="A1032" s="7" t="s">
        <v>37</v>
      </c>
      <c r="B1032" t="s">
        <v>1295</v>
      </c>
      <c r="C1032" t="s">
        <v>136</v>
      </c>
      <c r="D1032" t="s">
        <v>166</v>
      </c>
      <c r="E1032" t="str">
        <f t="shared" si="88"/>
        <v>Load Scenario 1031 (Org#=1| Campus#=1, GiftType#=2, Fund#=1)</v>
      </c>
      <c r="F1032" s="24" t="str">
        <f t="shared" si="89"/>
        <v>CampusName=Main Campus|GiftType=Donate| DonatePurchaseGoal=Donate|FundName= General Giving| CategoryName=</v>
      </c>
      <c r="G1032" s="24" t="str">
        <f t="shared" si="90"/>
        <v>Load Scenario 1031 (Org#=1| Campus#=1, GiftType#=2, Fund#=1) - Using 'Main Campus',  'Donate', using 'AmountCurrency' of '10', with a 'One-Time' transaction using a 'New Credit Card' payment type 'Visa' with account 'Visa_Personal' number '4111 1111 1111 1111' Submit = 'Yes'</v>
      </c>
      <c r="H1032" s="24" t="str">
        <f t="shared" si="91"/>
        <v>Environment= https://sg-dev-web.securegive.com/,  User= testing+1031+load@securegive.com</v>
      </c>
      <c r="I1032" s="34" t="s">
        <v>244</v>
      </c>
      <c r="J1032" t="s">
        <v>272</v>
      </c>
      <c r="K1032" s="34" t="s">
        <v>2788</v>
      </c>
      <c r="L1032" t="s">
        <v>271</v>
      </c>
      <c r="M1032" t="s">
        <v>55</v>
      </c>
      <c r="N1032" t="s">
        <v>55</v>
      </c>
      <c r="O1032" s="1" t="s">
        <v>92</v>
      </c>
      <c r="P1032" t="s">
        <v>13</v>
      </c>
      <c r="Q1032">
        <v>1</v>
      </c>
      <c r="R1032" s="24">
        <v>1</v>
      </c>
      <c r="S1032" s="7" t="s">
        <v>213</v>
      </c>
      <c r="T1032" s="7">
        <v>2</v>
      </c>
      <c r="U1032" s="7" t="s">
        <v>213</v>
      </c>
      <c r="V1032" s="26" t="s">
        <v>55</v>
      </c>
      <c r="W1032" s="22" t="s">
        <v>55</v>
      </c>
      <c r="X1032" s="32" t="s">
        <v>55</v>
      </c>
      <c r="Y1032" s="32" t="s">
        <v>55</v>
      </c>
      <c r="Z1032" s="22" t="s">
        <v>55</v>
      </c>
      <c r="AA1032" s="22" t="s">
        <v>55</v>
      </c>
      <c r="AB1032" s="22" t="s">
        <v>55</v>
      </c>
      <c r="AC1032" t="s">
        <v>60</v>
      </c>
      <c r="AD1032">
        <v>1</v>
      </c>
      <c r="AF1032" t="s">
        <v>24</v>
      </c>
      <c r="AG1032">
        <v>10</v>
      </c>
      <c r="AH1032" t="s">
        <v>17</v>
      </c>
      <c r="AI1032" s="5" t="s">
        <v>55</v>
      </c>
      <c r="AJ1032" s="5" t="s">
        <v>55</v>
      </c>
      <c r="AK1032" s="32" t="s">
        <v>55</v>
      </c>
      <c r="AL1032" s="22" t="s">
        <v>55</v>
      </c>
      <c r="AM1032" s="32" t="s">
        <v>55</v>
      </c>
      <c r="AN1032" s="32" t="s">
        <v>55</v>
      </c>
      <c r="AO1032" s="22" t="str">
        <f t="shared" si="87"/>
        <v>One-Time gift on N/A basis charged on N/A Delayed start date of N/A ending on N/A</v>
      </c>
      <c r="AP1032" t="s">
        <v>38</v>
      </c>
      <c r="AQ1032" s="5" t="s">
        <v>64</v>
      </c>
      <c r="AR1032" s="5" t="s">
        <v>181</v>
      </c>
      <c r="AS1032" s="5" t="s">
        <v>64</v>
      </c>
      <c r="AT1032" s="5"/>
      <c r="AU1032" t="s">
        <v>38</v>
      </c>
      <c r="AV1032" t="s">
        <v>38</v>
      </c>
      <c r="AW1032" t="s">
        <v>38</v>
      </c>
      <c r="AX1032" t="s">
        <v>90</v>
      </c>
      <c r="AY1032" s="35" t="s">
        <v>3422</v>
      </c>
      <c r="AZ1032" s="36" t="s">
        <v>3354</v>
      </c>
      <c r="BA1032" s="36" t="s">
        <v>4724</v>
      </c>
      <c r="BB1032" s="36" t="s">
        <v>6680</v>
      </c>
      <c r="BC1032" s="37"/>
      <c r="BD1032" s="36" t="s">
        <v>5385</v>
      </c>
      <c r="BE1032" s="36" t="s">
        <v>5245</v>
      </c>
      <c r="BF1032" t="s">
        <v>87</v>
      </c>
      <c r="BG1032" s="39">
        <v>41020</v>
      </c>
      <c r="BH1032" t="s">
        <v>53</v>
      </c>
      <c r="BI1032" t="s">
        <v>221</v>
      </c>
      <c r="BJ1032" s="5" t="s">
        <v>55</v>
      </c>
      <c r="BK1032" t="s">
        <v>37</v>
      </c>
      <c r="BL1032" t="s">
        <v>237</v>
      </c>
      <c r="BM1032" t="s">
        <v>111</v>
      </c>
      <c r="BN1032" t="s">
        <v>121</v>
      </c>
      <c r="BO1032" t="s">
        <v>98</v>
      </c>
      <c r="BP1032" s="4">
        <v>44188</v>
      </c>
      <c r="BQ1032">
        <v>123</v>
      </c>
      <c r="BR1032" s="5" t="s">
        <v>55</v>
      </c>
      <c r="BS1032" t="s">
        <v>50</v>
      </c>
      <c r="BT1032">
        <v>30215</v>
      </c>
      <c r="BU1032" t="s">
        <v>38</v>
      </c>
      <c r="BV1032" t="s">
        <v>38</v>
      </c>
      <c r="BW1032" s="5" t="s">
        <v>55</v>
      </c>
      <c r="BX1032" s="22" t="s">
        <v>55</v>
      </c>
      <c r="BY1032" s="5" t="s">
        <v>55</v>
      </c>
      <c r="BZ1032" s="5" t="s">
        <v>55</v>
      </c>
      <c r="CA1032" t="s">
        <v>37</v>
      </c>
      <c r="CB1032" t="s">
        <v>37</v>
      </c>
      <c r="CC1032" t="s">
        <v>55</v>
      </c>
    </row>
    <row r="1033" spans="1:81" ht="17" customHeight="1" x14ac:dyDescent="0.2">
      <c r="A1033" s="7" t="s">
        <v>37</v>
      </c>
      <c r="B1033" t="s">
        <v>1296</v>
      </c>
      <c r="C1033" t="s">
        <v>136</v>
      </c>
      <c r="D1033" t="s">
        <v>166</v>
      </c>
      <c r="E1033" t="str">
        <f t="shared" si="88"/>
        <v>Load Scenario 1032 (Org#=1| Campus#=1, GiftType#=2, Fund#=1)</v>
      </c>
      <c r="F1033" s="24" t="str">
        <f t="shared" si="89"/>
        <v>CampusName=Main Campus|GiftType=Donate| DonatePurchaseGoal=Donate|FundName= General Giving| CategoryName=</v>
      </c>
      <c r="G1033" s="24" t="str">
        <f t="shared" si="90"/>
        <v>Load Scenario 1032 (Org#=1| Campus#=1, GiftType#=2, Fund#=1) - Using 'Main Campus',  'Donate', using 'AmountCurrency' of '10', with a 'One-Time' transaction using a 'New Credit Card' payment type 'Visa' with account 'Visa_Corporate_Purchase' number '4055 0111 1111 1111' Submit = 'Yes'</v>
      </c>
      <c r="H1033" s="24" t="str">
        <f t="shared" si="91"/>
        <v>Environment= https://sg-dev-web.securegive.com/,  User= testing+1032+load@securegive.com</v>
      </c>
      <c r="I1033" s="34" t="s">
        <v>244</v>
      </c>
      <c r="J1033" t="s">
        <v>272</v>
      </c>
      <c r="K1033" s="34" t="s">
        <v>2789</v>
      </c>
      <c r="L1033" t="s">
        <v>271</v>
      </c>
      <c r="M1033" t="s">
        <v>55</v>
      </c>
      <c r="N1033" t="s">
        <v>55</v>
      </c>
      <c r="O1033" s="1" t="s">
        <v>92</v>
      </c>
      <c r="P1033" t="s">
        <v>13</v>
      </c>
      <c r="Q1033">
        <v>1</v>
      </c>
      <c r="R1033" s="24">
        <v>1</v>
      </c>
      <c r="S1033" s="7" t="s">
        <v>213</v>
      </c>
      <c r="T1033" s="7">
        <v>2</v>
      </c>
      <c r="U1033" s="7" t="s">
        <v>213</v>
      </c>
      <c r="V1033" s="26" t="s">
        <v>55</v>
      </c>
      <c r="W1033" s="22" t="s">
        <v>55</v>
      </c>
      <c r="X1033" s="32" t="s">
        <v>55</v>
      </c>
      <c r="Y1033" s="32" t="s">
        <v>55</v>
      </c>
      <c r="Z1033" s="22" t="s">
        <v>55</v>
      </c>
      <c r="AA1033" s="22" t="s">
        <v>55</v>
      </c>
      <c r="AB1033" s="22" t="s">
        <v>55</v>
      </c>
      <c r="AC1033" t="s">
        <v>60</v>
      </c>
      <c r="AD1033">
        <v>1</v>
      </c>
      <c r="AF1033" t="s">
        <v>24</v>
      </c>
      <c r="AG1033">
        <v>10</v>
      </c>
      <c r="AH1033" t="s">
        <v>17</v>
      </c>
      <c r="AI1033" s="5" t="s">
        <v>55</v>
      </c>
      <c r="AJ1033" s="5" t="s">
        <v>55</v>
      </c>
      <c r="AK1033" s="32" t="s">
        <v>55</v>
      </c>
      <c r="AL1033" s="22" t="s">
        <v>55</v>
      </c>
      <c r="AM1033" s="32" t="s">
        <v>55</v>
      </c>
      <c r="AN1033" s="32" t="s">
        <v>55</v>
      </c>
      <c r="AO1033" s="22" t="str">
        <f t="shared" si="87"/>
        <v>One-Time gift on N/A basis charged on N/A Delayed start date of N/A ending on N/A</v>
      </c>
      <c r="AP1033" t="s">
        <v>38</v>
      </c>
      <c r="AQ1033" s="5" t="s">
        <v>64</v>
      </c>
      <c r="AR1033" s="5" t="s">
        <v>181</v>
      </c>
      <c r="AS1033" s="5" t="s">
        <v>64</v>
      </c>
      <c r="AT1033" s="5"/>
      <c r="AU1033" t="s">
        <v>38</v>
      </c>
      <c r="AV1033" t="s">
        <v>38</v>
      </c>
      <c r="AW1033" t="s">
        <v>38</v>
      </c>
      <c r="AX1033" t="s">
        <v>90</v>
      </c>
      <c r="AY1033" s="35" t="s">
        <v>3659</v>
      </c>
      <c r="AZ1033" s="36" t="s">
        <v>3509</v>
      </c>
      <c r="BA1033" s="36" t="s">
        <v>4725</v>
      </c>
      <c r="BB1033" s="36" t="s">
        <v>6681</v>
      </c>
      <c r="BC1033" s="37"/>
      <c r="BD1033" s="36" t="s">
        <v>5469</v>
      </c>
      <c r="BE1033" s="36" t="s">
        <v>5223</v>
      </c>
      <c r="BF1033" t="s">
        <v>87</v>
      </c>
      <c r="BG1033" s="39">
        <v>68864</v>
      </c>
      <c r="BH1033" t="s">
        <v>53</v>
      </c>
      <c r="BI1033" t="s">
        <v>221</v>
      </c>
      <c r="BJ1033" s="5" t="s">
        <v>55</v>
      </c>
      <c r="BK1033" t="s">
        <v>37</v>
      </c>
      <c r="BL1033" t="s">
        <v>237</v>
      </c>
      <c r="BM1033" t="s">
        <v>111</v>
      </c>
      <c r="BN1033" t="s">
        <v>106</v>
      </c>
      <c r="BO1033" t="s">
        <v>100</v>
      </c>
      <c r="BP1033" s="4">
        <v>44188</v>
      </c>
      <c r="BQ1033">
        <v>123</v>
      </c>
      <c r="BR1033" s="5" t="s">
        <v>55</v>
      </c>
      <c r="BS1033" t="s">
        <v>172</v>
      </c>
      <c r="BT1033">
        <v>30215</v>
      </c>
      <c r="BU1033" t="s">
        <v>38</v>
      </c>
      <c r="BV1033" t="s">
        <v>38</v>
      </c>
      <c r="BW1033" s="5" t="s">
        <v>55</v>
      </c>
      <c r="BX1033" s="22" t="s">
        <v>55</v>
      </c>
      <c r="BY1033" s="5" t="s">
        <v>55</v>
      </c>
      <c r="BZ1033" s="5" t="s">
        <v>55</v>
      </c>
      <c r="CA1033" t="s">
        <v>37</v>
      </c>
      <c r="CB1033" t="s">
        <v>37</v>
      </c>
      <c r="CC1033" t="s">
        <v>55</v>
      </c>
    </row>
    <row r="1034" spans="1:81" x14ac:dyDescent="0.2">
      <c r="A1034" s="7" t="s">
        <v>37</v>
      </c>
      <c r="B1034" t="s">
        <v>1297</v>
      </c>
      <c r="C1034" t="s">
        <v>136</v>
      </c>
      <c r="D1034" t="s">
        <v>166</v>
      </c>
      <c r="E1034" t="str">
        <f t="shared" si="88"/>
        <v>Load Scenario 1033 (Org#=1| Campus#=1, GiftType#=2, Fund#=1)</v>
      </c>
      <c r="F1034" s="24" t="str">
        <f t="shared" si="89"/>
        <v>CampusName=Main Campus|GiftType=Donate| DonatePurchaseGoal=Donate|FundName= General Giving| CategoryName=</v>
      </c>
      <c r="G1034" s="24" t="str">
        <f t="shared" si="90"/>
        <v>Load Scenario 1033 (Org#=1| Campus#=1, GiftType#=2, Fund#=1) - Using 'Main Campus',  'Donate', using 'AmountCurrency' of '14', with a 'One-Time' transaction using a 'New Credit Card' payment type 'Visa' with account 'Mastercard_Personal' number '5454 5454 5454 5454' Submit = 'Yes'</v>
      </c>
      <c r="H1034" s="24" t="str">
        <f t="shared" si="91"/>
        <v>Environment= https://sg-dev-web.securegive.com/,  User= testing+1033+load@securegive.com</v>
      </c>
      <c r="I1034" s="34" t="s">
        <v>244</v>
      </c>
      <c r="J1034" t="s">
        <v>272</v>
      </c>
      <c r="K1034" s="34" t="s">
        <v>2790</v>
      </c>
      <c r="L1034" t="s">
        <v>271</v>
      </c>
      <c r="M1034" t="s">
        <v>55</v>
      </c>
      <c r="N1034" t="s">
        <v>55</v>
      </c>
      <c r="O1034" s="1" t="s">
        <v>92</v>
      </c>
      <c r="P1034" t="s">
        <v>13</v>
      </c>
      <c r="Q1034">
        <v>1</v>
      </c>
      <c r="R1034" s="24">
        <v>1</v>
      </c>
      <c r="S1034" s="7" t="s">
        <v>213</v>
      </c>
      <c r="T1034" s="7">
        <v>2</v>
      </c>
      <c r="U1034" s="7" t="s">
        <v>213</v>
      </c>
      <c r="V1034" s="26" t="s">
        <v>55</v>
      </c>
      <c r="W1034" s="22" t="s">
        <v>55</v>
      </c>
      <c r="X1034" s="32" t="s">
        <v>55</v>
      </c>
      <c r="Y1034" s="32" t="s">
        <v>55</v>
      </c>
      <c r="Z1034" s="22" t="s">
        <v>55</v>
      </c>
      <c r="AA1034" s="22" t="s">
        <v>55</v>
      </c>
      <c r="AB1034" s="22" t="s">
        <v>55</v>
      </c>
      <c r="AC1034" t="s">
        <v>60</v>
      </c>
      <c r="AD1034">
        <v>1</v>
      </c>
      <c r="AF1034" t="s">
        <v>24</v>
      </c>
      <c r="AG1034">
        <v>14</v>
      </c>
      <c r="AH1034" t="s">
        <v>17</v>
      </c>
      <c r="AI1034" s="5" t="s">
        <v>55</v>
      </c>
      <c r="AJ1034" s="5" t="s">
        <v>55</v>
      </c>
      <c r="AK1034" s="32" t="s">
        <v>55</v>
      </c>
      <c r="AL1034" s="22" t="s">
        <v>55</v>
      </c>
      <c r="AM1034" s="32" t="s">
        <v>55</v>
      </c>
      <c r="AN1034" s="32" t="s">
        <v>55</v>
      </c>
      <c r="AO1034" s="22" t="str">
        <f t="shared" si="87"/>
        <v>One-Time gift on N/A basis charged on N/A Delayed start date of N/A ending on N/A</v>
      </c>
      <c r="AP1034" t="s">
        <v>38</v>
      </c>
      <c r="AQ1034" s="5" t="s">
        <v>64</v>
      </c>
      <c r="AR1034" s="5" t="s">
        <v>181</v>
      </c>
      <c r="AS1034" s="5" t="s">
        <v>64</v>
      </c>
      <c r="AT1034" s="5"/>
      <c r="AU1034" t="s">
        <v>38</v>
      </c>
      <c r="AV1034" t="s">
        <v>38</v>
      </c>
      <c r="AW1034" t="s">
        <v>38</v>
      </c>
      <c r="AX1034" t="s">
        <v>90</v>
      </c>
      <c r="AY1034" s="35" t="s">
        <v>3365</v>
      </c>
      <c r="AZ1034" s="36" t="s">
        <v>3674</v>
      </c>
      <c r="BA1034" s="36" t="s">
        <v>4726</v>
      </c>
      <c r="BB1034" s="36" t="s">
        <v>6682</v>
      </c>
      <c r="BC1034" s="37"/>
      <c r="BD1034" s="36" t="s">
        <v>5342</v>
      </c>
      <c r="BE1034" s="36" t="s">
        <v>5329</v>
      </c>
      <c r="BF1034" t="s">
        <v>87</v>
      </c>
      <c r="BG1034" s="39">
        <v>91072</v>
      </c>
      <c r="BH1034" t="s">
        <v>53</v>
      </c>
      <c r="BI1034" t="s">
        <v>221</v>
      </c>
      <c r="BJ1034" s="5" t="s">
        <v>55</v>
      </c>
      <c r="BK1034" t="s">
        <v>37</v>
      </c>
      <c r="BL1034" t="s">
        <v>237</v>
      </c>
      <c r="BM1034" t="s">
        <v>111</v>
      </c>
      <c r="BN1034" t="s">
        <v>122</v>
      </c>
      <c r="BO1034" t="s">
        <v>101</v>
      </c>
      <c r="BP1034" s="4">
        <v>44188</v>
      </c>
      <c r="BQ1034">
        <v>123</v>
      </c>
      <c r="BR1034" s="5" t="s">
        <v>55</v>
      </c>
      <c r="BS1034" t="s">
        <v>173</v>
      </c>
      <c r="BT1034">
        <v>30215</v>
      </c>
      <c r="BU1034" t="s">
        <v>38</v>
      </c>
      <c r="BV1034" t="s">
        <v>38</v>
      </c>
      <c r="BW1034" s="5" t="s">
        <v>55</v>
      </c>
      <c r="BX1034" s="22" t="s">
        <v>55</v>
      </c>
      <c r="BY1034" s="5" t="s">
        <v>55</v>
      </c>
      <c r="BZ1034" s="5" t="s">
        <v>55</v>
      </c>
      <c r="CA1034" t="s">
        <v>38</v>
      </c>
      <c r="CB1034" t="s">
        <v>37</v>
      </c>
      <c r="CC1034" t="s">
        <v>55</v>
      </c>
    </row>
    <row r="1035" spans="1:81" x14ac:dyDescent="0.2">
      <c r="A1035" s="7" t="s">
        <v>37</v>
      </c>
      <c r="B1035" t="s">
        <v>1298</v>
      </c>
      <c r="C1035" t="s">
        <v>136</v>
      </c>
      <c r="D1035" t="s">
        <v>166</v>
      </c>
      <c r="E1035" t="str">
        <f t="shared" si="88"/>
        <v>Load Scenario 1034 (Org#=1| Campus#=1, GiftType#=2, Fund#=1)</v>
      </c>
      <c r="F1035" s="24" t="str">
        <f t="shared" si="89"/>
        <v>CampusName=Main Campus|GiftType=Donate| DonatePurchaseGoal=Donate|FundName= General Giving| CategoryName=</v>
      </c>
      <c r="G1035" s="24" t="str">
        <f t="shared" si="90"/>
        <v>Load Scenario 1034 (Org#=1| Campus#=1, GiftType#=2, Fund#=1) - Using 'Main Campus',  'Donate', using 'AmountCurrency' of '15', with a 'One-Time' transaction using a 'New Credit Card' payment type 'Mastercard' with account 'Mastercard_Corporate' number '5405 2222 2222 2226' Submit = 'Yes'</v>
      </c>
      <c r="H1035" s="24" t="str">
        <f t="shared" si="91"/>
        <v>Environment= https://sg-dev-web.securegive.com/,  User= testing+1034+load@securegive.com</v>
      </c>
      <c r="I1035" s="34" t="s">
        <v>244</v>
      </c>
      <c r="J1035" t="s">
        <v>272</v>
      </c>
      <c r="K1035" s="34" t="s">
        <v>2791</v>
      </c>
      <c r="L1035" t="s">
        <v>271</v>
      </c>
      <c r="M1035" t="s">
        <v>55</v>
      </c>
      <c r="N1035" t="s">
        <v>55</v>
      </c>
      <c r="O1035" s="1" t="s">
        <v>92</v>
      </c>
      <c r="P1035" t="s">
        <v>13</v>
      </c>
      <c r="Q1035">
        <v>1</v>
      </c>
      <c r="R1035" s="24">
        <v>1</v>
      </c>
      <c r="S1035" s="7" t="s">
        <v>213</v>
      </c>
      <c r="T1035" s="7">
        <v>2</v>
      </c>
      <c r="U1035" s="7" t="s">
        <v>213</v>
      </c>
      <c r="V1035" s="26" t="s">
        <v>55</v>
      </c>
      <c r="W1035" s="22" t="s">
        <v>55</v>
      </c>
      <c r="X1035" s="32" t="s">
        <v>55</v>
      </c>
      <c r="Y1035" s="32" t="s">
        <v>55</v>
      </c>
      <c r="Z1035" s="22" t="s">
        <v>55</v>
      </c>
      <c r="AA1035" s="22" t="s">
        <v>55</v>
      </c>
      <c r="AB1035" s="22" t="s">
        <v>55</v>
      </c>
      <c r="AC1035" t="s">
        <v>60</v>
      </c>
      <c r="AD1035">
        <v>1</v>
      </c>
      <c r="AF1035" t="s">
        <v>24</v>
      </c>
      <c r="AG1035">
        <v>15</v>
      </c>
      <c r="AH1035" t="s">
        <v>17</v>
      </c>
      <c r="AI1035" s="5" t="s">
        <v>55</v>
      </c>
      <c r="AJ1035" s="5" t="s">
        <v>55</v>
      </c>
      <c r="AK1035" s="32" t="s">
        <v>55</v>
      </c>
      <c r="AL1035" s="22" t="s">
        <v>55</v>
      </c>
      <c r="AM1035" s="32" t="s">
        <v>55</v>
      </c>
      <c r="AN1035" s="32" t="s">
        <v>55</v>
      </c>
      <c r="AO1035" s="22" t="str">
        <f t="shared" ref="AO1035:AO1098" si="92">_xlfn.CONCAT(AH1035," gift on ",AI1035," basis charged on ",AJ1035," Delayed start date of ",AL1035," ending on ",AN1035)</f>
        <v>One-Time gift on N/A basis charged on N/A Delayed start date of N/A ending on N/A</v>
      </c>
      <c r="AP1035" t="s">
        <v>38</v>
      </c>
      <c r="AQ1035" s="5" t="s">
        <v>64</v>
      </c>
      <c r="AR1035" s="5" t="s">
        <v>181</v>
      </c>
      <c r="AS1035" s="5" t="s">
        <v>64</v>
      </c>
      <c r="AT1035" s="5"/>
      <c r="AU1035" t="s">
        <v>38</v>
      </c>
      <c r="AV1035" t="s">
        <v>38</v>
      </c>
      <c r="AW1035" t="s">
        <v>38</v>
      </c>
      <c r="AX1035" t="s">
        <v>90</v>
      </c>
      <c r="AY1035" s="35" t="s">
        <v>3379</v>
      </c>
      <c r="AZ1035" s="36" t="s">
        <v>3322</v>
      </c>
      <c r="BA1035" s="36" t="s">
        <v>4727</v>
      </c>
      <c r="BB1035" s="36" t="s">
        <v>6683</v>
      </c>
      <c r="BC1035" s="37"/>
      <c r="BD1035" s="36" t="s">
        <v>5372</v>
      </c>
      <c r="BE1035" s="36" t="s">
        <v>5379</v>
      </c>
      <c r="BF1035" t="s">
        <v>87</v>
      </c>
      <c r="BG1035" s="39">
        <v>16194</v>
      </c>
      <c r="BH1035" t="s">
        <v>53</v>
      </c>
      <c r="BI1035" t="s">
        <v>221</v>
      </c>
      <c r="BJ1035" s="5" t="s">
        <v>55</v>
      </c>
      <c r="BK1035" t="s">
        <v>37</v>
      </c>
      <c r="BL1035" t="s">
        <v>238</v>
      </c>
      <c r="BM1035" t="s">
        <v>111</v>
      </c>
      <c r="BN1035" t="s">
        <v>123</v>
      </c>
      <c r="BO1035" t="s">
        <v>103</v>
      </c>
      <c r="BP1035" s="4">
        <v>44188</v>
      </c>
      <c r="BQ1035">
        <v>123</v>
      </c>
      <c r="BR1035" s="5" t="s">
        <v>55</v>
      </c>
      <c r="BS1035" t="s">
        <v>174</v>
      </c>
      <c r="BT1035">
        <v>30215</v>
      </c>
      <c r="BU1035" t="s">
        <v>38</v>
      </c>
      <c r="BV1035" t="s">
        <v>38</v>
      </c>
      <c r="BW1035" s="5" t="s">
        <v>55</v>
      </c>
      <c r="BX1035" s="22" t="s">
        <v>55</v>
      </c>
      <c r="BY1035" s="5" t="s">
        <v>55</v>
      </c>
      <c r="BZ1035" s="5" t="s">
        <v>55</v>
      </c>
      <c r="CA1035" t="s">
        <v>38</v>
      </c>
      <c r="CB1035" t="s">
        <v>37</v>
      </c>
      <c r="CC1035" t="s">
        <v>55</v>
      </c>
    </row>
    <row r="1036" spans="1:81" x14ac:dyDescent="0.2">
      <c r="A1036" s="7" t="s">
        <v>37</v>
      </c>
      <c r="B1036" t="s">
        <v>1299</v>
      </c>
      <c r="C1036" t="s">
        <v>136</v>
      </c>
      <c r="D1036" t="s">
        <v>166</v>
      </c>
      <c r="E1036" t="str">
        <f t="shared" ref="E1036:E1099" si="93">_xlfn.CONCAT(B1036, " (Org#=",Q1036, "| Campus#=",R1036, ", GiftType#=",T1036,", Fund#=",AD1036,")")</f>
        <v>Load Scenario 1035 (Org#=1| Campus#=1, GiftType#=2, Fund#=1)</v>
      </c>
      <c r="F1036" s="24" t="str">
        <f t="shared" ref="F1036:F1099" si="94">_xlfn.CONCAT("CampusName=",P1036, "|GiftType=",S1036, "| DonatePurchaseGoal=",U1036,"|FundName= ",AC1036,"| CategoryName=",AE1036)</f>
        <v>CampusName=Main Campus|GiftType=Donate| DonatePurchaseGoal=Donate|FundName= General Giving| CategoryName=</v>
      </c>
      <c r="G1036" s="24" t="str">
        <f t="shared" ref="G1036:G1099" si="95">_xlfn.CONCAT(E1036," - Using '",P1036,"',  '", U1036, "', using '", AF1036, "' of '",AG1036, "', with a '",AH1036, "' transaction using a '",BH1036, "' payment type '", BL1036,"' with account '",BN1036, "' number '",BO1036, "' Submit = '",CB1036,"'")</f>
        <v>Load Scenario 1035 (Org#=1| Campus#=1, GiftType#=2, Fund#=1) - Using 'Main Campus',  'Donate', using 'AmountCurrency' of '16', with a 'One-Time' transaction using a 'New Credit Card' payment type 'Discover' with account 'Discover' number '6011 0009 9550 0000' Submit = 'Yes'</v>
      </c>
      <c r="H1036" s="24" t="str">
        <f t="shared" ref="H1036:H1099" si="96">_xlfn.CONCAT("Environment= ",I1036,",  User= ",K1036)</f>
        <v>Environment= https://sg-dev-web.securegive.com/,  User= testing+1035+load@securegive.com</v>
      </c>
      <c r="I1036" s="34" t="s">
        <v>244</v>
      </c>
      <c r="J1036" t="s">
        <v>272</v>
      </c>
      <c r="K1036" s="34" t="s">
        <v>2792</v>
      </c>
      <c r="L1036" t="s">
        <v>271</v>
      </c>
      <c r="M1036" t="s">
        <v>55</v>
      </c>
      <c r="N1036" t="s">
        <v>55</v>
      </c>
      <c r="O1036" s="1" t="s">
        <v>92</v>
      </c>
      <c r="P1036" t="s">
        <v>13</v>
      </c>
      <c r="Q1036">
        <v>1</v>
      </c>
      <c r="R1036" s="24">
        <v>1</v>
      </c>
      <c r="S1036" s="7" t="s">
        <v>213</v>
      </c>
      <c r="T1036" s="7">
        <v>2</v>
      </c>
      <c r="U1036" s="7" t="s">
        <v>213</v>
      </c>
      <c r="V1036" s="26" t="s">
        <v>55</v>
      </c>
      <c r="W1036" s="22" t="s">
        <v>55</v>
      </c>
      <c r="X1036" s="32" t="s">
        <v>55</v>
      </c>
      <c r="Y1036" s="32" t="s">
        <v>55</v>
      </c>
      <c r="Z1036" s="22" t="s">
        <v>55</v>
      </c>
      <c r="AA1036" s="22" t="s">
        <v>55</v>
      </c>
      <c r="AB1036" s="22" t="s">
        <v>55</v>
      </c>
      <c r="AC1036" t="s">
        <v>60</v>
      </c>
      <c r="AD1036">
        <v>1</v>
      </c>
      <c r="AF1036" t="s">
        <v>24</v>
      </c>
      <c r="AG1036">
        <v>16</v>
      </c>
      <c r="AH1036" t="s">
        <v>17</v>
      </c>
      <c r="AI1036" s="5" t="s">
        <v>55</v>
      </c>
      <c r="AJ1036" s="5" t="s">
        <v>55</v>
      </c>
      <c r="AK1036" s="32" t="s">
        <v>55</v>
      </c>
      <c r="AL1036" s="22" t="s">
        <v>55</v>
      </c>
      <c r="AM1036" s="32" t="s">
        <v>55</v>
      </c>
      <c r="AN1036" s="32" t="s">
        <v>55</v>
      </c>
      <c r="AO1036" s="22" t="str">
        <f t="shared" si="92"/>
        <v>One-Time gift on N/A basis charged on N/A Delayed start date of N/A ending on N/A</v>
      </c>
      <c r="AP1036" t="s">
        <v>38</v>
      </c>
      <c r="AQ1036" s="5" t="s">
        <v>64</v>
      </c>
      <c r="AR1036" s="5" t="s">
        <v>181</v>
      </c>
      <c r="AS1036" s="5" t="s">
        <v>64</v>
      </c>
      <c r="AT1036" s="5"/>
      <c r="AU1036" t="s">
        <v>38</v>
      </c>
      <c r="AV1036" t="s">
        <v>38</v>
      </c>
      <c r="AW1036" t="s">
        <v>38</v>
      </c>
      <c r="AX1036" t="s">
        <v>90</v>
      </c>
      <c r="AY1036" s="35" t="s">
        <v>3659</v>
      </c>
      <c r="AZ1036" s="36" t="s">
        <v>3610</v>
      </c>
      <c r="BA1036" s="36" t="s">
        <v>4728</v>
      </c>
      <c r="BB1036" s="36" t="s">
        <v>6684</v>
      </c>
      <c r="BC1036" s="37"/>
      <c r="BD1036" s="36" t="s">
        <v>6685</v>
      </c>
      <c r="BE1036" s="36" t="s">
        <v>5287</v>
      </c>
      <c r="BF1036" t="s">
        <v>87</v>
      </c>
      <c r="BG1036" s="39">
        <v>15364</v>
      </c>
      <c r="BH1036" t="s">
        <v>53</v>
      </c>
      <c r="BI1036" t="s">
        <v>221</v>
      </c>
      <c r="BJ1036" s="5" t="s">
        <v>55</v>
      </c>
      <c r="BK1036" t="s">
        <v>37</v>
      </c>
      <c r="BL1036" t="s">
        <v>96</v>
      </c>
      <c r="BM1036" t="s">
        <v>111</v>
      </c>
      <c r="BN1036" t="s">
        <v>96</v>
      </c>
      <c r="BO1036" t="s">
        <v>104</v>
      </c>
      <c r="BP1036" s="4">
        <v>44188</v>
      </c>
      <c r="BQ1036">
        <v>123</v>
      </c>
      <c r="BR1036" s="5" t="s">
        <v>55</v>
      </c>
      <c r="BS1036" t="s">
        <v>175</v>
      </c>
      <c r="BT1036">
        <v>30215</v>
      </c>
      <c r="BU1036" t="s">
        <v>38</v>
      </c>
      <c r="BV1036" t="s">
        <v>38</v>
      </c>
      <c r="BW1036" s="5" t="s">
        <v>55</v>
      </c>
      <c r="BX1036" s="22" t="s">
        <v>55</v>
      </c>
      <c r="BY1036" s="5" t="s">
        <v>55</v>
      </c>
      <c r="BZ1036" s="5" t="s">
        <v>55</v>
      </c>
      <c r="CA1036" t="s">
        <v>37</v>
      </c>
      <c r="CB1036" t="s">
        <v>37</v>
      </c>
      <c r="CC1036" t="s">
        <v>55</v>
      </c>
    </row>
    <row r="1037" spans="1:81" x14ac:dyDescent="0.2">
      <c r="A1037" s="7" t="s">
        <v>37</v>
      </c>
      <c r="B1037" t="s">
        <v>1300</v>
      </c>
      <c r="C1037" t="s">
        <v>136</v>
      </c>
      <c r="D1037" t="s">
        <v>166</v>
      </c>
      <c r="E1037" t="str">
        <f t="shared" si="93"/>
        <v>Load Scenario 1036 (Org#=1| Campus#=1, GiftType#=2, Fund#=1)</v>
      </c>
      <c r="F1037" s="24" t="str">
        <f t="shared" si="94"/>
        <v>CampusName=Main Campus|GiftType=Donate| DonatePurchaseGoal=Donate|FundName= General Giving| CategoryName=</v>
      </c>
      <c r="G1037" s="24" t="str">
        <f t="shared" si="95"/>
        <v>Load Scenario 1036 (Org#=1| Campus#=1, GiftType#=2, Fund#=1) - Using 'Main Campus',  'Donate', using 'AmountCurrency' of '10', with a 'One-Time' transaction using a 'New Credit Card' payment type 'Amex' with account 'American_Express' number '3714 496353 98431' Submit = 'Yes'</v>
      </c>
      <c r="H1037" s="24" t="str">
        <f t="shared" si="96"/>
        <v>Environment= https://sg-dev-web.securegive.com/,  User= testing+1036+load@securegive.com</v>
      </c>
      <c r="I1037" s="34" t="s">
        <v>244</v>
      </c>
      <c r="J1037" t="s">
        <v>272</v>
      </c>
      <c r="K1037" s="34" t="s">
        <v>2793</v>
      </c>
      <c r="L1037" t="s">
        <v>271</v>
      </c>
      <c r="M1037" t="s">
        <v>55</v>
      </c>
      <c r="N1037" t="s">
        <v>55</v>
      </c>
      <c r="O1037" s="1" t="s">
        <v>92</v>
      </c>
      <c r="P1037" t="s">
        <v>13</v>
      </c>
      <c r="Q1037">
        <v>1</v>
      </c>
      <c r="R1037" s="24">
        <v>1</v>
      </c>
      <c r="S1037" s="7" t="s">
        <v>213</v>
      </c>
      <c r="T1037" s="7">
        <v>2</v>
      </c>
      <c r="U1037" s="7" t="s">
        <v>213</v>
      </c>
      <c r="V1037" s="26" t="s">
        <v>55</v>
      </c>
      <c r="W1037" s="22" t="s">
        <v>55</v>
      </c>
      <c r="X1037" s="32" t="s">
        <v>55</v>
      </c>
      <c r="Y1037" s="32" t="s">
        <v>55</v>
      </c>
      <c r="Z1037" s="22" t="s">
        <v>55</v>
      </c>
      <c r="AA1037" s="22" t="s">
        <v>55</v>
      </c>
      <c r="AB1037" s="22" t="s">
        <v>55</v>
      </c>
      <c r="AC1037" t="s">
        <v>60</v>
      </c>
      <c r="AD1037">
        <v>1</v>
      </c>
      <c r="AF1037" t="s">
        <v>24</v>
      </c>
      <c r="AG1037">
        <v>10</v>
      </c>
      <c r="AH1037" t="s">
        <v>17</v>
      </c>
      <c r="AI1037" s="5" t="s">
        <v>55</v>
      </c>
      <c r="AJ1037" s="5" t="s">
        <v>55</v>
      </c>
      <c r="AK1037" s="32" t="s">
        <v>55</v>
      </c>
      <c r="AL1037" s="22" t="s">
        <v>55</v>
      </c>
      <c r="AM1037" s="32" t="s">
        <v>55</v>
      </c>
      <c r="AN1037" s="32" t="s">
        <v>55</v>
      </c>
      <c r="AO1037" s="22" t="str">
        <f t="shared" si="92"/>
        <v>One-Time gift on N/A basis charged on N/A Delayed start date of N/A ending on N/A</v>
      </c>
      <c r="AP1037" t="s">
        <v>38</v>
      </c>
      <c r="AQ1037" s="5" t="s">
        <v>64</v>
      </c>
      <c r="AR1037" s="5" t="s">
        <v>181</v>
      </c>
      <c r="AS1037" s="5" t="s">
        <v>64</v>
      </c>
      <c r="AT1037" s="5"/>
      <c r="AU1037" t="s">
        <v>38</v>
      </c>
      <c r="AV1037" t="s">
        <v>38</v>
      </c>
      <c r="AW1037" t="s">
        <v>38</v>
      </c>
      <c r="AX1037" t="s">
        <v>90</v>
      </c>
      <c r="AY1037" s="35" t="s">
        <v>3457</v>
      </c>
      <c r="AZ1037" s="36" t="s">
        <v>3433</v>
      </c>
      <c r="BA1037" s="36" t="s">
        <v>4729</v>
      </c>
      <c r="BB1037" s="36" t="s">
        <v>6686</v>
      </c>
      <c r="BC1037" s="37"/>
      <c r="BD1037" s="36" t="s">
        <v>5486</v>
      </c>
      <c r="BE1037" s="36" t="s">
        <v>5259</v>
      </c>
      <c r="BF1037" t="s">
        <v>87</v>
      </c>
      <c r="BG1037" s="39">
        <v>45602</v>
      </c>
      <c r="BH1037" t="s">
        <v>53</v>
      </c>
      <c r="BI1037" t="s">
        <v>221</v>
      </c>
      <c r="BJ1037" s="5" t="s">
        <v>55</v>
      </c>
      <c r="BK1037" t="s">
        <v>37</v>
      </c>
      <c r="BL1037" t="s">
        <v>239</v>
      </c>
      <c r="BM1037" t="s">
        <v>111</v>
      </c>
      <c r="BN1037" t="s">
        <v>107</v>
      </c>
      <c r="BO1037" t="s">
        <v>105</v>
      </c>
      <c r="BP1037" s="4">
        <v>44188</v>
      </c>
      <c r="BQ1037" s="5" t="s">
        <v>55</v>
      </c>
      <c r="BR1037">
        <v>1234</v>
      </c>
      <c r="BS1037" t="s">
        <v>176</v>
      </c>
      <c r="BT1037">
        <v>30215</v>
      </c>
      <c r="BU1037" t="s">
        <v>38</v>
      </c>
      <c r="BV1037" t="s">
        <v>55</v>
      </c>
      <c r="BW1037" s="5" t="s">
        <v>55</v>
      </c>
      <c r="BX1037" s="22" t="s">
        <v>55</v>
      </c>
      <c r="BY1037" s="5" t="s">
        <v>55</v>
      </c>
      <c r="BZ1037" s="5" t="s">
        <v>55</v>
      </c>
      <c r="CA1037" t="s">
        <v>37</v>
      </c>
      <c r="CB1037" t="s">
        <v>37</v>
      </c>
      <c r="CC1037" t="s">
        <v>55</v>
      </c>
    </row>
    <row r="1038" spans="1:81" x14ac:dyDescent="0.2">
      <c r="A1038" s="7" t="s">
        <v>37</v>
      </c>
      <c r="B1038" t="s">
        <v>1301</v>
      </c>
      <c r="C1038" t="s">
        <v>136</v>
      </c>
      <c r="D1038" t="s">
        <v>166</v>
      </c>
      <c r="E1038" t="str">
        <f t="shared" si="93"/>
        <v>Load Scenario 1037 (Org#=1| Campus#=1, GiftType#=2, Fund#=1)</v>
      </c>
      <c r="F1038" s="24" t="str">
        <f t="shared" si="94"/>
        <v>CampusName=Main Campus|GiftType=Donate| DonatePurchaseGoal=Donate|FundName= General Giving| CategoryName=</v>
      </c>
      <c r="G1038" s="24" t="str">
        <f t="shared" si="95"/>
        <v>Load Scenario 1037 (Org#=1| Campus#=1, GiftType#=2, Fund#=1) - Using 'Main Campus',  'Donate', using 'AmountCurrency' of '10', with a 'One-Time' transaction using a 'New Bank Account' payment type 'ach' with account 'NormalAccount' number '856667' Submit = 'Yes'</v>
      </c>
      <c r="H1038" s="24" t="str">
        <f t="shared" si="96"/>
        <v>Environment= https://sg-dev-web.securegive.com/,  User= testing+1037+load@securegive.com</v>
      </c>
      <c r="I1038" s="34" t="s">
        <v>244</v>
      </c>
      <c r="J1038" t="s">
        <v>272</v>
      </c>
      <c r="K1038" s="34" t="s">
        <v>2794</v>
      </c>
      <c r="L1038" t="s">
        <v>271</v>
      </c>
      <c r="M1038" t="s">
        <v>55</v>
      </c>
      <c r="N1038" t="s">
        <v>55</v>
      </c>
      <c r="O1038" s="1" t="s">
        <v>92</v>
      </c>
      <c r="P1038" t="s">
        <v>13</v>
      </c>
      <c r="Q1038">
        <v>1</v>
      </c>
      <c r="R1038" s="24">
        <v>1</v>
      </c>
      <c r="S1038" s="7" t="s">
        <v>213</v>
      </c>
      <c r="T1038" s="7">
        <v>2</v>
      </c>
      <c r="U1038" s="7" t="s">
        <v>213</v>
      </c>
      <c r="V1038" s="26" t="s">
        <v>55</v>
      </c>
      <c r="W1038" s="22" t="s">
        <v>55</v>
      </c>
      <c r="X1038" s="32" t="s">
        <v>55</v>
      </c>
      <c r="Y1038" s="32" t="s">
        <v>55</v>
      </c>
      <c r="Z1038" s="22" t="s">
        <v>55</v>
      </c>
      <c r="AA1038" s="22" t="s">
        <v>55</v>
      </c>
      <c r="AB1038" s="22" t="s">
        <v>55</v>
      </c>
      <c r="AC1038" t="s">
        <v>60</v>
      </c>
      <c r="AD1038">
        <v>1</v>
      </c>
      <c r="AF1038" t="s">
        <v>24</v>
      </c>
      <c r="AG1038">
        <v>10</v>
      </c>
      <c r="AH1038" t="s">
        <v>17</v>
      </c>
      <c r="AI1038" s="5" t="s">
        <v>55</v>
      </c>
      <c r="AJ1038" s="5" t="s">
        <v>55</v>
      </c>
      <c r="AK1038" s="32" t="s">
        <v>55</v>
      </c>
      <c r="AL1038" s="22" t="s">
        <v>55</v>
      </c>
      <c r="AM1038" s="32" t="s">
        <v>55</v>
      </c>
      <c r="AN1038" s="32" t="s">
        <v>55</v>
      </c>
      <c r="AO1038" s="22" t="str">
        <f t="shared" si="92"/>
        <v>One-Time gift on N/A basis charged on N/A Delayed start date of N/A ending on N/A</v>
      </c>
      <c r="AP1038" t="s">
        <v>38</v>
      </c>
      <c r="AQ1038" s="5" t="s">
        <v>64</v>
      </c>
      <c r="AR1038" s="5" t="s">
        <v>181</v>
      </c>
      <c r="AS1038" s="5" t="s">
        <v>64</v>
      </c>
      <c r="AT1038" s="5"/>
      <c r="AU1038" t="s">
        <v>38</v>
      </c>
      <c r="AV1038" t="s">
        <v>38</v>
      </c>
      <c r="AW1038" t="s">
        <v>38</v>
      </c>
      <c r="AX1038" t="s">
        <v>90</v>
      </c>
      <c r="AY1038" s="35" t="s">
        <v>3558</v>
      </c>
      <c r="AZ1038" s="36" t="s">
        <v>3267</v>
      </c>
      <c r="BA1038" s="36" t="s">
        <v>4730</v>
      </c>
      <c r="BB1038" s="36" t="s">
        <v>6687</v>
      </c>
      <c r="BC1038" s="37"/>
      <c r="BD1038" s="36" t="s">
        <v>5744</v>
      </c>
      <c r="BE1038" s="36" t="s">
        <v>5379</v>
      </c>
      <c r="BF1038" t="s">
        <v>87</v>
      </c>
      <c r="BG1038" s="39">
        <v>57471</v>
      </c>
      <c r="BH1038" t="s">
        <v>126</v>
      </c>
      <c r="BI1038" t="s">
        <v>221</v>
      </c>
      <c r="BJ1038" s="5" t="s">
        <v>55</v>
      </c>
      <c r="BK1038" s="5" t="s">
        <v>55</v>
      </c>
      <c r="BL1038" t="s">
        <v>236</v>
      </c>
      <c r="BM1038" t="s">
        <v>110</v>
      </c>
      <c r="BN1038" t="s">
        <v>119</v>
      </c>
      <c r="BO1038">
        <v>856667</v>
      </c>
      <c r="BP1038" s="5" t="s">
        <v>55</v>
      </c>
      <c r="BQ1038" s="5" t="s">
        <v>55</v>
      </c>
      <c r="BR1038" s="5" t="s">
        <v>55</v>
      </c>
      <c r="BS1038" s="5" t="s">
        <v>55</v>
      </c>
      <c r="BT1038" s="5" t="s">
        <v>55</v>
      </c>
      <c r="BU1038" s="5" t="s">
        <v>55</v>
      </c>
      <c r="BV1038" t="s">
        <v>38</v>
      </c>
      <c r="BW1038" t="s">
        <v>51</v>
      </c>
      <c r="BX1038" s="6" t="s">
        <v>132</v>
      </c>
      <c r="BY1038" t="s">
        <v>52</v>
      </c>
      <c r="BZ1038" s="5" t="s">
        <v>131</v>
      </c>
      <c r="CA1038" t="s">
        <v>38</v>
      </c>
      <c r="CB1038" t="s">
        <v>37</v>
      </c>
      <c r="CC1038" t="s">
        <v>215</v>
      </c>
    </row>
    <row r="1039" spans="1:81" x14ac:dyDescent="0.2">
      <c r="A1039" s="7" t="s">
        <v>37</v>
      </c>
      <c r="B1039" t="s">
        <v>1302</v>
      </c>
      <c r="C1039" t="s">
        <v>136</v>
      </c>
      <c r="D1039" t="s">
        <v>166</v>
      </c>
      <c r="E1039" t="str">
        <f t="shared" si="93"/>
        <v>Load Scenario 1038 (Org#=1| Campus#=1, GiftType#=2, Fund#=1)</v>
      </c>
      <c r="F1039" s="24" t="str">
        <f t="shared" si="94"/>
        <v>CampusName=Main Campus|GiftType=Donate| DonatePurchaseGoal=Donate|FundName= General Giving| CategoryName=</v>
      </c>
      <c r="G1039" s="24" t="str">
        <f t="shared" si="95"/>
        <v>Load Scenario 1038 (Org#=1| Campus#=1, GiftType#=2, Fund#=1) - Using 'Main Campus',  'Donate', using 'AmountCurrency' of '10', with a 'One-Time' transaction using a 'New Credit Card' payment type 'Visa' with account 'Visa_Personal' number '4111 1111 1111 1111' Submit = 'Yes'</v>
      </c>
      <c r="H1039" s="24" t="str">
        <f t="shared" si="96"/>
        <v>Environment= https://sg-dev-web.securegive.com/,  User= testing+1038+load@securegive.com</v>
      </c>
      <c r="I1039" s="34" t="s">
        <v>244</v>
      </c>
      <c r="J1039" t="s">
        <v>272</v>
      </c>
      <c r="K1039" s="34" t="s">
        <v>2795</v>
      </c>
      <c r="L1039" t="s">
        <v>271</v>
      </c>
      <c r="M1039" t="s">
        <v>55</v>
      </c>
      <c r="N1039" t="s">
        <v>55</v>
      </c>
      <c r="O1039" s="1" t="s">
        <v>92</v>
      </c>
      <c r="P1039" t="s">
        <v>13</v>
      </c>
      <c r="Q1039">
        <v>1</v>
      </c>
      <c r="R1039" s="24">
        <v>1</v>
      </c>
      <c r="S1039" s="7" t="s">
        <v>213</v>
      </c>
      <c r="T1039" s="7">
        <v>2</v>
      </c>
      <c r="U1039" s="7" t="s">
        <v>213</v>
      </c>
      <c r="V1039" s="26" t="s">
        <v>55</v>
      </c>
      <c r="W1039" s="22" t="s">
        <v>55</v>
      </c>
      <c r="X1039" s="32" t="s">
        <v>55</v>
      </c>
      <c r="Y1039" s="32" t="s">
        <v>55</v>
      </c>
      <c r="Z1039" s="22" t="s">
        <v>55</v>
      </c>
      <c r="AA1039" s="22" t="s">
        <v>55</v>
      </c>
      <c r="AB1039" s="22" t="s">
        <v>55</v>
      </c>
      <c r="AC1039" t="s">
        <v>60</v>
      </c>
      <c r="AD1039">
        <v>1</v>
      </c>
      <c r="AF1039" t="s">
        <v>24</v>
      </c>
      <c r="AG1039">
        <v>10</v>
      </c>
      <c r="AH1039" t="s">
        <v>17</v>
      </c>
      <c r="AI1039" s="5" t="s">
        <v>55</v>
      </c>
      <c r="AJ1039" s="5" t="s">
        <v>55</v>
      </c>
      <c r="AK1039" s="32" t="s">
        <v>55</v>
      </c>
      <c r="AL1039" s="22" t="s">
        <v>55</v>
      </c>
      <c r="AM1039" s="32" t="s">
        <v>55</v>
      </c>
      <c r="AN1039" s="32" t="s">
        <v>55</v>
      </c>
      <c r="AO1039" s="22" t="str">
        <f t="shared" si="92"/>
        <v>One-Time gift on N/A basis charged on N/A Delayed start date of N/A ending on N/A</v>
      </c>
      <c r="AP1039" t="s">
        <v>38</v>
      </c>
      <c r="AQ1039" s="5" t="s">
        <v>64</v>
      </c>
      <c r="AR1039" s="5" t="s">
        <v>181</v>
      </c>
      <c r="AS1039" s="5" t="s">
        <v>64</v>
      </c>
      <c r="AT1039" s="5"/>
      <c r="AU1039" t="s">
        <v>38</v>
      </c>
      <c r="AV1039" t="s">
        <v>38</v>
      </c>
      <c r="AW1039" t="s">
        <v>38</v>
      </c>
      <c r="AX1039" t="s">
        <v>90</v>
      </c>
      <c r="AY1039" s="35" t="s">
        <v>3378</v>
      </c>
      <c r="AZ1039" s="36" t="s">
        <v>3441</v>
      </c>
      <c r="BA1039" s="36" t="s">
        <v>4731</v>
      </c>
      <c r="BB1039" s="36" t="s">
        <v>6688</v>
      </c>
      <c r="BC1039" s="37"/>
      <c r="BD1039" s="36" t="s">
        <v>5261</v>
      </c>
      <c r="BE1039" s="36" t="s">
        <v>5503</v>
      </c>
      <c r="BF1039" t="s">
        <v>87</v>
      </c>
      <c r="BG1039" s="39">
        <v>52114</v>
      </c>
      <c r="BH1039" t="s">
        <v>53</v>
      </c>
      <c r="BI1039" t="s">
        <v>221</v>
      </c>
      <c r="BJ1039" s="5" t="s">
        <v>55</v>
      </c>
      <c r="BK1039" t="s">
        <v>37</v>
      </c>
      <c r="BL1039" t="s">
        <v>237</v>
      </c>
      <c r="BM1039" t="s">
        <v>111</v>
      </c>
      <c r="BN1039" t="s">
        <v>121</v>
      </c>
      <c r="BO1039" t="s">
        <v>98</v>
      </c>
      <c r="BP1039" s="4">
        <v>44188</v>
      </c>
      <c r="BQ1039">
        <v>123</v>
      </c>
      <c r="BR1039" s="5" t="s">
        <v>55</v>
      </c>
      <c r="BS1039" t="s">
        <v>50</v>
      </c>
      <c r="BT1039">
        <v>30215</v>
      </c>
      <c r="BU1039" t="s">
        <v>38</v>
      </c>
      <c r="BV1039" t="s">
        <v>38</v>
      </c>
      <c r="BW1039" s="5" t="s">
        <v>55</v>
      </c>
      <c r="BX1039" s="22" t="s">
        <v>55</v>
      </c>
      <c r="BY1039" s="5" t="s">
        <v>55</v>
      </c>
      <c r="BZ1039" s="5" t="s">
        <v>55</v>
      </c>
      <c r="CA1039" t="s">
        <v>37</v>
      </c>
      <c r="CB1039" t="s">
        <v>37</v>
      </c>
      <c r="CC1039" t="s">
        <v>55</v>
      </c>
    </row>
    <row r="1040" spans="1:81" ht="17" customHeight="1" x14ac:dyDescent="0.2">
      <c r="A1040" s="7" t="s">
        <v>37</v>
      </c>
      <c r="B1040" t="s">
        <v>1303</v>
      </c>
      <c r="C1040" t="s">
        <v>136</v>
      </c>
      <c r="D1040" t="s">
        <v>166</v>
      </c>
      <c r="E1040" t="str">
        <f t="shared" si="93"/>
        <v>Load Scenario 1039 (Org#=1| Campus#=1, GiftType#=2, Fund#=1)</v>
      </c>
      <c r="F1040" s="24" t="str">
        <f t="shared" si="94"/>
        <v>CampusName=Main Campus|GiftType=Donate| DonatePurchaseGoal=Donate|FundName= General Giving| CategoryName=</v>
      </c>
      <c r="G1040" s="24" t="str">
        <f t="shared" si="95"/>
        <v>Load Scenario 1039 (Org#=1| Campus#=1, GiftType#=2, Fund#=1) - Using 'Main Campus',  'Donate', using 'AmountCurrency' of '10', with a 'One-Time' transaction using a 'New Credit Card' payment type 'Visa' with account 'Visa_Corporate_Purchase' number '4055 0111 1111 1111' Submit = 'Yes'</v>
      </c>
      <c r="H1040" s="24" t="str">
        <f t="shared" si="96"/>
        <v>Environment= https://sg-dev-web.securegive.com/,  User= testing+1039+load@securegive.com</v>
      </c>
      <c r="I1040" s="34" t="s">
        <v>244</v>
      </c>
      <c r="J1040" t="s">
        <v>272</v>
      </c>
      <c r="K1040" s="34" t="s">
        <v>2796</v>
      </c>
      <c r="L1040" t="s">
        <v>271</v>
      </c>
      <c r="M1040" t="s">
        <v>55</v>
      </c>
      <c r="N1040" t="s">
        <v>55</v>
      </c>
      <c r="O1040" s="1" t="s">
        <v>92</v>
      </c>
      <c r="P1040" t="s">
        <v>13</v>
      </c>
      <c r="Q1040">
        <v>1</v>
      </c>
      <c r="R1040" s="24">
        <v>1</v>
      </c>
      <c r="S1040" s="7" t="s">
        <v>213</v>
      </c>
      <c r="T1040" s="7">
        <v>2</v>
      </c>
      <c r="U1040" s="7" t="s">
        <v>213</v>
      </c>
      <c r="V1040" s="26" t="s">
        <v>55</v>
      </c>
      <c r="W1040" s="22" t="s">
        <v>55</v>
      </c>
      <c r="X1040" s="32" t="s">
        <v>55</v>
      </c>
      <c r="Y1040" s="32" t="s">
        <v>55</v>
      </c>
      <c r="Z1040" s="22" t="s">
        <v>55</v>
      </c>
      <c r="AA1040" s="22" t="s">
        <v>55</v>
      </c>
      <c r="AB1040" s="22" t="s">
        <v>55</v>
      </c>
      <c r="AC1040" t="s">
        <v>60</v>
      </c>
      <c r="AD1040">
        <v>1</v>
      </c>
      <c r="AF1040" t="s">
        <v>24</v>
      </c>
      <c r="AG1040">
        <v>10</v>
      </c>
      <c r="AH1040" t="s">
        <v>17</v>
      </c>
      <c r="AI1040" s="5" t="s">
        <v>55</v>
      </c>
      <c r="AJ1040" s="5" t="s">
        <v>55</v>
      </c>
      <c r="AK1040" s="32" t="s">
        <v>55</v>
      </c>
      <c r="AL1040" s="22" t="s">
        <v>55</v>
      </c>
      <c r="AM1040" s="32" t="s">
        <v>55</v>
      </c>
      <c r="AN1040" s="32" t="s">
        <v>55</v>
      </c>
      <c r="AO1040" s="22" t="str">
        <f t="shared" si="92"/>
        <v>One-Time gift on N/A basis charged on N/A Delayed start date of N/A ending on N/A</v>
      </c>
      <c r="AP1040" t="s">
        <v>38</v>
      </c>
      <c r="AQ1040" s="5" t="s">
        <v>64</v>
      </c>
      <c r="AR1040" s="5" t="s">
        <v>181</v>
      </c>
      <c r="AS1040" s="5" t="s">
        <v>64</v>
      </c>
      <c r="AT1040" s="5"/>
      <c r="AU1040" t="s">
        <v>38</v>
      </c>
      <c r="AV1040" t="s">
        <v>38</v>
      </c>
      <c r="AW1040" t="s">
        <v>38</v>
      </c>
      <c r="AX1040" t="s">
        <v>90</v>
      </c>
      <c r="AY1040" s="35" t="s">
        <v>3572</v>
      </c>
      <c r="AZ1040" s="36" t="s">
        <v>3625</v>
      </c>
      <c r="BA1040" s="36" t="s">
        <v>4732</v>
      </c>
      <c r="BB1040" s="36" t="s">
        <v>6689</v>
      </c>
      <c r="BC1040" s="37"/>
      <c r="BD1040" s="36" t="s">
        <v>5303</v>
      </c>
      <c r="BE1040" s="36" t="s">
        <v>5444</v>
      </c>
      <c r="BF1040" t="s">
        <v>87</v>
      </c>
      <c r="BG1040" s="39">
        <v>78152</v>
      </c>
      <c r="BH1040" t="s">
        <v>53</v>
      </c>
      <c r="BI1040" t="s">
        <v>221</v>
      </c>
      <c r="BJ1040" s="5" t="s">
        <v>55</v>
      </c>
      <c r="BK1040" t="s">
        <v>37</v>
      </c>
      <c r="BL1040" t="s">
        <v>237</v>
      </c>
      <c r="BM1040" t="s">
        <v>111</v>
      </c>
      <c r="BN1040" t="s">
        <v>106</v>
      </c>
      <c r="BO1040" t="s">
        <v>100</v>
      </c>
      <c r="BP1040" s="4">
        <v>44188</v>
      </c>
      <c r="BQ1040">
        <v>123</v>
      </c>
      <c r="BR1040" s="5" t="s">
        <v>55</v>
      </c>
      <c r="BS1040" t="s">
        <v>172</v>
      </c>
      <c r="BT1040">
        <v>30215</v>
      </c>
      <c r="BU1040" t="s">
        <v>38</v>
      </c>
      <c r="BV1040" t="s">
        <v>38</v>
      </c>
      <c r="BW1040" s="5" t="s">
        <v>55</v>
      </c>
      <c r="BX1040" s="22" t="s">
        <v>55</v>
      </c>
      <c r="BY1040" s="5" t="s">
        <v>55</v>
      </c>
      <c r="BZ1040" s="5" t="s">
        <v>55</v>
      </c>
      <c r="CA1040" t="s">
        <v>37</v>
      </c>
      <c r="CB1040" t="s">
        <v>37</v>
      </c>
      <c r="CC1040" t="s">
        <v>55</v>
      </c>
    </row>
    <row r="1041" spans="1:81" x14ac:dyDescent="0.2">
      <c r="A1041" s="7" t="s">
        <v>37</v>
      </c>
      <c r="B1041" t="s">
        <v>1304</v>
      </c>
      <c r="C1041" t="s">
        <v>136</v>
      </c>
      <c r="D1041" t="s">
        <v>166</v>
      </c>
      <c r="E1041" t="str">
        <f t="shared" si="93"/>
        <v>Load Scenario 1040 (Org#=1| Campus#=1, GiftType#=2, Fund#=1)</v>
      </c>
      <c r="F1041" s="24" t="str">
        <f t="shared" si="94"/>
        <v>CampusName=Main Campus|GiftType=Donate| DonatePurchaseGoal=Donate|FundName= General Giving| CategoryName=</v>
      </c>
      <c r="G1041" s="24" t="str">
        <f t="shared" si="95"/>
        <v>Load Scenario 1040 (Org#=1| Campus#=1, GiftType#=2, Fund#=1) - Using 'Main Campus',  'Donate', using 'AmountCurrency' of '14', with a 'One-Time' transaction using a 'New Credit Card' payment type 'Visa' with account 'Mastercard_Personal' number '5454 5454 5454 5454' Submit = 'Yes'</v>
      </c>
      <c r="H1041" s="24" t="str">
        <f t="shared" si="96"/>
        <v>Environment= https://sg-dev-web.securegive.com/,  User= testing+1040+load@securegive.com</v>
      </c>
      <c r="I1041" s="34" t="s">
        <v>244</v>
      </c>
      <c r="J1041" t="s">
        <v>272</v>
      </c>
      <c r="K1041" s="34" t="s">
        <v>2797</v>
      </c>
      <c r="L1041" t="s">
        <v>271</v>
      </c>
      <c r="M1041" t="s">
        <v>55</v>
      </c>
      <c r="N1041" t="s">
        <v>55</v>
      </c>
      <c r="O1041" s="1" t="s">
        <v>92</v>
      </c>
      <c r="P1041" t="s">
        <v>13</v>
      </c>
      <c r="Q1041">
        <v>1</v>
      </c>
      <c r="R1041" s="24">
        <v>1</v>
      </c>
      <c r="S1041" s="7" t="s">
        <v>213</v>
      </c>
      <c r="T1041" s="7">
        <v>2</v>
      </c>
      <c r="U1041" s="7" t="s">
        <v>213</v>
      </c>
      <c r="V1041" s="26" t="s">
        <v>55</v>
      </c>
      <c r="W1041" s="22" t="s">
        <v>55</v>
      </c>
      <c r="X1041" s="32" t="s">
        <v>55</v>
      </c>
      <c r="Y1041" s="32" t="s">
        <v>55</v>
      </c>
      <c r="Z1041" s="22" t="s">
        <v>55</v>
      </c>
      <c r="AA1041" s="22" t="s">
        <v>55</v>
      </c>
      <c r="AB1041" s="22" t="s">
        <v>55</v>
      </c>
      <c r="AC1041" t="s">
        <v>60</v>
      </c>
      <c r="AD1041">
        <v>1</v>
      </c>
      <c r="AF1041" t="s">
        <v>24</v>
      </c>
      <c r="AG1041">
        <v>14</v>
      </c>
      <c r="AH1041" t="s">
        <v>17</v>
      </c>
      <c r="AI1041" s="5" t="s">
        <v>55</v>
      </c>
      <c r="AJ1041" s="5" t="s">
        <v>55</v>
      </c>
      <c r="AK1041" s="32" t="s">
        <v>55</v>
      </c>
      <c r="AL1041" s="22" t="s">
        <v>55</v>
      </c>
      <c r="AM1041" s="32" t="s">
        <v>55</v>
      </c>
      <c r="AN1041" s="32" t="s">
        <v>55</v>
      </c>
      <c r="AO1041" s="22" t="str">
        <f t="shared" si="92"/>
        <v>One-Time gift on N/A basis charged on N/A Delayed start date of N/A ending on N/A</v>
      </c>
      <c r="AP1041" t="s">
        <v>38</v>
      </c>
      <c r="AQ1041" s="5" t="s">
        <v>64</v>
      </c>
      <c r="AR1041" s="5" t="s">
        <v>181</v>
      </c>
      <c r="AS1041" s="5" t="s">
        <v>64</v>
      </c>
      <c r="AT1041" s="5"/>
      <c r="AU1041" t="s">
        <v>38</v>
      </c>
      <c r="AV1041" t="s">
        <v>38</v>
      </c>
      <c r="AW1041" t="s">
        <v>38</v>
      </c>
      <c r="AX1041" t="s">
        <v>90</v>
      </c>
      <c r="AY1041" s="35" t="s">
        <v>3272</v>
      </c>
      <c r="AZ1041" s="36" t="s">
        <v>3576</v>
      </c>
      <c r="BA1041" s="36" t="s">
        <v>4733</v>
      </c>
      <c r="BB1041" s="36" t="s">
        <v>6690</v>
      </c>
      <c r="BC1041" s="37"/>
      <c r="BD1041" s="36" t="s">
        <v>6253</v>
      </c>
      <c r="BE1041" s="36" t="s">
        <v>5259</v>
      </c>
      <c r="BF1041" t="s">
        <v>87</v>
      </c>
      <c r="BG1041" s="39">
        <v>23834</v>
      </c>
      <c r="BH1041" t="s">
        <v>53</v>
      </c>
      <c r="BI1041" t="s">
        <v>221</v>
      </c>
      <c r="BJ1041" s="5" t="s">
        <v>55</v>
      </c>
      <c r="BK1041" t="s">
        <v>37</v>
      </c>
      <c r="BL1041" t="s">
        <v>237</v>
      </c>
      <c r="BM1041" t="s">
        <v>111</v>
      </c>
      <c r="BN1041" t="s">
        <v>122</v>
      </c>
      <c r="BO1041" t="s">
        <v>101</v>
      </c>
      <c r="BP1041" s="4">
        <v>44188</v>
      </c>
      <c r="BQ1041">
        <v>123</v>
      </c>
      <c r="BR1041" s="5" t="s">
        <v>55</v>
      </c>
      <c r="BS1041" t="s">
        <v>173</v>
      </c>
      <c r="BT1041">
        <v>30215</v>
      </c>
      <c r="BU1041" t="s">
        <v>38</v>
      </c>
      <c r="BV1041" t="s">
        <v>38</v>
      </c>
      <c r="BW1041" s="5" t="s">
        <v>55</v>
      </c>
      <c r="BX1041" s="22" t="s">
        <v>55</v>
      </c>
      <c r="BY1041" s="5" t="s">
        <v>55</v>
      </c>
      <c r="BZ1041" s="5" t="s">
        <v>55</v>
      </c>
      <c r="CA1041" t="s">
        <v>38</v>
      </c>
      <c r="CB1041" t="s">
        <v>37</v>
      </c>
      <c r="CC1041" t="s">
        <v>55</v>
      </c>
    </row>
    <row r="1042" spans="1:81" x14ac:dyDescent="0.2">
      <c r="A1042" s="7" t="s">
        <v>37</v>
      </c>
      <c r="B1042" t="s">
        <v>1305</v>
      </c>
      <c r="C1042" t="s">
        <v>136</v>
      </c>
      <c r="D1042" t="s">
        <v>166</v>
      </c>
      <c r="E1042" t="str">
        <f t="shared" si="93"/>
        <v>Load Scenario 1041 (Org#=1| Campus#=1, GiftType#=2, Fund#=1)</v>
      </c>
      <c r="F1042" s="24" t="str">
        <f t="shared" si="94"/>
        <v>CampusName=Main Campus|GiftType=Donate| DonatePurchaseGoal=Donate|FundName= General Giving| CategoryName=</v>
      </c>
      <c r="G1042" s="24" t="str">
        <f t="shared" si="95"/>
        <v>Load Scenario 1041 (Org#=1| Campus#=1, GiftType#=2, Fund#=1) - Using 'Main Campus',  'Donate', using 'AmountCurrency' of '15', with a 'One-Time' transaction using a 'New Credit Card' payment type 'Mastercard' with account 'Mastercard_Corporate' number '5405 2222 2222 2226' Submit = 'Yes'</v>
      </c>
      <c r="H1042" s="24" t="str">
        <f t="shared" si="96"/>
        <v>Environment= https://sg-dev-web.securegive.com/,  User= testing+1041+load@securegive.com</v>
      </c>
      <c r="I1042" s="34" t="s">
        <v>244</v>
      </c>
      <c r="J1042" t="s">
        <v>272</v>
      </c>
      <c r="K1042" s="34" t="s">
        <v>2798</v>
      </c>
      <c r="L1042" t="s">
        <v>271</v>
      </c>
      <c r="M1042" t="s">
        <v>55</v>
      </c>
      <c r="N1042" t="s">
        <v>55</v>
      </c>
      <c r="O1042" s="1" t="s">
        <v>92</v>
      </c>
      <c r="P1042" t="s">
        <v>13</v>
      </c>
      <c r="Q1042">
        <v>1</v>
      </c>
      <c r="R1042" s="24">
        <v>1</v>
      </c>
      <c r="S1042" s="7" t="s">
        <v>213</v>
      </c>
      <c r="T1042" s="7">
        <v>2</v>
      </c>
      <c r="U1042" s="7" t="s">
        <v>213</v>
      </c>
      <c r="V1042" s="26" t="s">
        <v>55</v>
      </c>
      <c r="W1042" s="22" t="s">
        <v>55</v>
      </c>
      <c r="X1042" s="32" t="s">
        <v>55</v>
      </c>
      <c r="Y1042" s="32" t="s">
        <v>55</v>
      </c>
      <c r="Z1042" s="22" t="s">
        <v>55</v>
      </c>
      <c r="AA1042" s="22" t="s">
        <v>55</v>
      </c>
      <c r="AB1042" s="22" t="s">
        <v>55</v>
      </c>
      <c r="AC1042" t="s">
        <v>60</v>
      </c>
      <c r="AD1042">
        <v>1</v>
      </c>
      <c r="AF1042" t="s">
        <v>24</v>
      </c>
      <c r="AG1042">
        <v>15</v>
      </c>
      <c r="AH1042" t="s">
        <v>17</v>
      </c>
      <c r="AI1042" s="5" t="s">
        <v>55</v>
      </c>
      <c r="AJ1042" s="5" t="s">
        <v>55</v>
      </c>
      <c r="AK1042" s="32" t="s">
        <v>55</v>
      </c>
      <c r="AL1042" s="22" t="s">
        <v>55</v>
      </c>
      <c r="AM1042" s="32" t="s">
        <v>55</v>
      </c>
      <c r="AN1042" s="32" t="s">
        <v>55</v>
      </c>
      <c r="AO1042" s="22" t="str">
        <f t="shared" si="92"/>
        <v>One-Time gift on N/A basis charged on N/A Delayed start date of N/A ending on N/A</v>
      </c>
      <c r="AP1042" t="s">
        <v>38</v>
      </c>
      <c r="AQ1042" s="5" t="s">
        <v>64</v>
      </c>
      <c r="AR1042" s="5" t="s">
        <v>181</v>
      </c>
      <c r="AS1042" s="5" t="s">
        <v>64</v>
      </c>
      <c r="AT1042" s="5"/>
      <c r="AU1042" t="s">
        <v>38</v>
      </c>
      <c r="AV1042" t="s">
        <v>38</v>
      </c>
      <c r="AW1042" t="s">
        <v>38</v>
      </c>
      <c r="AX1042" t="s">
        <v>90</v>
      </c>
      <c r="AY1042" s="35" t="s">
        <v>3272</v>
      </c>
      <c r="AZ1042" s="36" t="s">
        <v>3617</v>
      </c>
      <c r="BA1042" s="36" t="s">
        <v>4734</v>
      </c>
      <c r="BB1042" s="36" t="s">
        <v>6691</v>
      </c>
      <c r="BC1042" s="37"/>
      <c r="BD1042" s="36" t="s">
        <v>5346</v>
      </c>
      <c r="BE1042" s="36" t="s">
        <v>5245</v>
      </c>
      <c r="BF1042" t="s">
        <v>87</v>
      </c>
      <c r="BG1042" s="39">
        <v>28774</v>
      </c>
      <c r="BH1042" t="s">
        <v>53</v>
      </c>
      <c r="BI1042" t="s">
        <v>221</v>
      </c>
      <c r="BJ1042" s="5" t="s">
        <v>55</v>
      </c>
      <c r="BK1042" t="s">
        <v>37</v>
      </c>
      <c r="BL1042" t="s">
        <v>238</v>
      </c>
      <c r="BM1042" t="s">
        <v>111</v>
      </c>
      <c r="BN1042" t="s">
        <v>123</v>
      </c>
      <c r="BO1042" t="s">
        <v>103</v>
      </c>
      <c r="BP1042" s="4">
        <v>44188</v>
      </c>
      <c r="BQ1042">
        <v>123</v>
      </c>
      <c r="BR1042" s="5" t="s">
        <v>55</v>
      </c>
      <c r="BS1042" t="s">
        <v>174</v>
      </c>
      <c r="BT1042">
        <v>30215</v>
      </c>
      <c r="BU1042" t="s">
        <v>38</v>
      </c>
      <c r="BV1042" t="s">
        <v>38</v>
      </c>
      <c r="BW1042" s="5" t="s">
        <v>55</v>
      </c>
      <c r="BX1042" s="22" t="s">
        <v>55</v>
      </c>
      <c r="BY1042" s="5" t="s">
        <v>55</v>
      </c>
      <c r="BZ1042" s="5" t="s">
        <v>55</v>
      </c>
      <c r="CA1042" t="s">
        <v>38</v>
      </c>
      <c r="CB1042" t="s">
        <v>37</v>
      </c>
      <c r="CC1042" t="s">
        <v>55</v>
      </c>
    </row>
    <row r="1043" spans="1:81" x14ac:dyDescent="0.2">
      <c r="A1043" s="7" t="s">
        <v>37</v>
      </c>
      <c r="B1043" t="s">
        <v>1306</v>
      </c>
      <c r="C1043" t="s">
        <v>136</v>
      </c>
      <c r="D1043" t="s">
        <v>166</v>
      </c>
      <c r="E1043" t="str">
        <f t="shared" si="93"/>
        <v>Load Scenario 1042 (Org#=1| Campus#=1, GiftType#=2, Fund#=1)</v>
      </c>
      <c r="F1043" s="24" t="str">
        <f t="shared" si="94"/>
        <v>CampusName=Main Campus|GiftType=Donate| DonatePurchaseGoal=Donate|FundName= General Giving| CategoryName=</v>
      </c>
      <c r="G1043" s="24" t="str">
        <f t="shared" si="95"/>
        <v>Load Scenario 1042 (Org#=1| Campus#=1, GiftType#=2, Fund#=1) - Using 'Main Campus',  'Donate', using 'AmountCurrency' of '16', with a 'One-Time' transaction using a 'New Credit Card' payment type 'Discover' with account 'Discover' number '6011 0009 9550 0000' Submit = 'Yes'</v>
      </c>
      <c r="H1043" s="24" t="str">
        <f t="shared" si="96"/>
        <v>Environment= https://sg-dev-web.securegive.com/,  User= testing+1042+load@securegive.com</v>
      </c>
      <c r="I1043" s="34" t="s">
        <v>244</v>
      </c>
      <c r="J1043" t="s">
        <v>272</v>
      </c>
      <c r="K1043" s="34" t="s">
        <v>2799</v>
      </c>
      <c r="L1043" t="s">
        <v>271</v>
      </c>
      <c r="M1043" t="s">
        <v>55</v>
      </c>
      <c r="N1043" t="s">
        <v>55</v>
      </c>
      <c r="O1043" s="1" t="s">
        <v>92</v>
      </c>
      <c r="P1043" t="s">
        <v>13</v>
      </c>
      <c r="Q1043">
        <v>1</v>
      </c>
      <c r="R1043" s="24">
        <v>1</v>
      </c>
      <c r="S1043" s="7" t="s">
        <v>213</v>
      </c>
      <c r="T1043" s="7">
        <v>2</v>
      </c>
      <c r="U1043" s="7" t="s">
        <v>213</v>
      </c>
      <c r="V1043" s="26" t="s">
        <v>55</v>
      </c>
      <c r="W1043" s="22" t="s">
        <v>55</v>
      </c>
      <c r="X1043" s="32" t="s">
        <v>55</v>
      </c>
      <c r="Y1043" s="32" t="s">
        <v>55</v>
      </c>
      <c r="Z1043" s="22" t="s">
        <v>55</v>
      </c>
      <c r="AA1043" s="22" t="s">
        <v>55</v>
      </c>
      <c r="AB1043" s="22" t="s">
        <v>55</v>
      </c>
      <c r="AC1043" t="s">
        <v>60</v>
      </c>
      <c r="AD1043">
        <v>1</v>
      </c>
      <c r="AF1043" t="s">
        <v>24</v>
      </c>
      <c r="AG1043">
        <v>16</v>
      </c>
      <c r="AH1043" t="s">
        <v>17</v>
      </c>
      <c r="AI1043" s="5" t="s">
        <v>55</v>
      </c>
      <c r="AJ1043" s="5" t="s">
        <v>55</v>
      </c>
      <c r="AK1043" s="32" t="s">
        <v>55</v>
      </c>
      <c r="AL1043" s="22" t="s">
        <v>55</v>
      </c>
      <c r="AM1043" s="32" t="s">
        <v>55</v>
      </c>
      <c r="AN1043" s="32" t="s">
        <v>55</v>
      </c>
      <c r="AO1043" s="22" t="str">
        <f t="shared" si="92"/>
        <v>One-Time gift on N/A basis charged on N/A Delayed start date of N/A ending on N/A</v>
      </c>
      <c r="AP1043" t="s">
        <v>38</v>
      </c>
      <c r="AQ1043" s="5" t="s">
        <v>64</v>
      </c>
      <c r="AR1043" s="5" t="s">
        <v>181</v>
      </c>
      <c r="AS1043" s="5" t="s">
        <v>64</v>
      </c>
      <c r="AT1043" s="5"/>
      <c r="AU1043" t="s">
        <v>38</v>
      </c>
      <c r="AV1043" t="s">
        <v>38</v>
      </c>
      <c r="AW1043" t="s">
        <v>38</v>
      </c>
      <c r="AX1043" t="s">
        <v>90</v>
      </c>
      <c r="AY1043" s="35" t="s">
        <v>3331</v>
      </c>
      <c r="AZ1043" s="36" t="s">
        <v>3630</v>
      </c>
      <c r="BA1043" s="36" t="s">
        <v>4735</v>
      </c>
      <c r="BB1043" s="36" t="s">
        <v>6692</v>
      </c>
      <c r="BC1043" s="37"/>
      <c r="BD1043" s="36" t="s">
        <v>5557</v>
      </c>
      <c r="BE1043" s="36" t="s">
        <v>5317</v>
      </c>
      <c r="BF1043" t="s">
        <v>87</v>
      </c>
      <c r="BG1043" s="39">
        <v>53335</v>
      </c>
      <c r="BH1043" t="s">
        <v>53</v>
      </c>
      <c r="BI1043" t="s">
        <v>221</v>
      </c>
      <c r="BJ1043" s="5" t="s">
        <v>55</v>
      </c>
      <c r="BK1043" t="s">
        <v>37</v>
      </c>
      <c r="BL1043" t="s">
        <v>96</v>
      </c>
      <c r="BM1043" t="s">
        <v>111</v>
      </c>
      <c r="BN1043" t="s">
        <v>96</v>
      </c>
      <c r="BO1043" t="s">
        <v>104</v>
      </c>
      <c r="BP1043" s="4">
        <v>44188</v>
      </c>
      <c r="BQ1043">
        <v>123</v>
      </c>
      <c r="BR1043" s="5" t="s">
        <v>55</v>
      </c>
      <c r="BS1043" t="s">
        <v>175</v>
      </c>
      <c r="BT1043">
        <v>30215</v>
      </c>
      <c r="BU1043" t="s">
        <v>38</v>
      </c>
      <c r="BV1043" t="s">
        <v>38</v>
      </c>
      <c r="BW1043" s="5" t="s">
        <v>55</v>
      </c>
      <c r="BX1043" s="22" t="s">
        <v>55</v>
      </c>
      <c r="BY1043" s="5" t="s">
        <v>55</v>
      </c>
      <c r="BZ1043" s="5" t="s">
        <v>55</v>
      </c>
      <c r="CA1043" t="s">
        <v>37</v>
      </c>
      <c r="CB1043" t="s">
        <v>37</v>
      </c>
      <c r="CC1043" t="s">
        <v>55</v>
      </c>
    </row>
    <row r="1044" spans="1:81" x14ac:dyDescent="0.2">
      <c r="A1044" s="7" t="s">
        <v>37</v>
      </c>
      <c r="B1044" t="s">
        <v>1307</v>
      </c>
      <c r="C1044" t="s">
        <v>136</v>
      </c>
      <c r="D1044" t="s">
        <v>166</v>
      </c>
      <c r="E1044" t="str">
        <f t="shared" si="93"/>
        <v>Load Scenario 1043 (Org#=1| Campus#=1, GiftType#=2, Fund#=1)</v>
      </c>
      <c r="F1044" s="24" t="str">
        <f t="shared" si="94"/>
        <v>CampusName=Main Campus|GiftType=Donate| DonatePurchaseGoal=Donate|FundName= General Giving| CategoryName=</v>
      </c>
      <c r="G1044" s="24" t="str">
        <f t="shared" si="95"/>
        <v>Load Scenario 1043 (Org#=1| Campus#=1, GiftType#=2, Fund#=1) - Using 'Main Campus',  'Donate', using 'AmountCurrency' of '10', with a 'One-Time' transaction using a 'New Credit Card' payment type 'Amex' with account 'American_Express' number '3714 496353 98431' Submit = 'Yes'</v>
      </c>
      <c r="H1044" s="24" t="str">
        <f t="shared" si="96"/>
        <v>Environment= https://sg-dev-web.securegive.com/,  User= testing+1043+load@securegive.com</v>
      </c>
      <c r="I1044" s="34" t="s">
        <v>244</v>
      </c>
      <c r="J1044" t="s">
        <v>272</v>
      </c>
      <c r="K1044" s="34" t="s">
        <v>2800</v>
      </c>
      <c r="L1044" t="s">
        <v>271</v>
      </c>
      <c r="M1044" t="s">
        <v>55</v>
      </c>
      <c r="N1044" t="s">
        <v>55</v>
      </c>
      <c r="O1044" s="1" t="s">
        <v>92</v>
      </c>
      <c r="P1044" t="s">
        <v>13</v>
      </c>
      <c r="Q1044">
        <v>1</v>
      </c>
      <c r="R1044" s="24">
        <v>1</v>
      </c>
      <c r="S1044" s="7" t="s">
        <v>213</v>
      </c>
      <c r="T1044" s="7">
        <v>2</v>
      </c>
      <c r="U1044" s="7" t="s">
        <v>213</v>
      </c>
      <c r="V1044" s="26" t="s">
        <v>55</v>
      </c>
      <c r="W1044" s="22" t="s">
        <v>55</v>
      </c>
      <c r="X1044" s="32" t="s">
        <v>55</v>
      </c>
      <c r="Y1044" s="32" t="s">
        <v>55</v>
      </c>
      <c r="Z1044" s="22" t="s">
        <v>55</v>
      </c>
      <c r="AA1044" s="22" t="s">
        <v>55</v>
      </c>
      <c r="AB1044" s="22" t="s">
        <v>55</v>
      </c>
      <c r="AC1044" t="s">
        <v>60</v>
      </c>
      <c r="AD1044">
        <v>1</v>
      </c>
      <c r="AF1044" t="s">
        <v>24</v>
      </c>
      <c r="AG1044">
        <v>10</v>
      </c>
      <c r="AH1044" t="s">
        <v>17</v>
      </c>
      <c r="AI1044" s="5" t="s">
        <v>55</v>
      </c>
      <c r="AJ1044" s="5" t="s">
        <v>55</v>
      </c>
      <c r="AK1044" s="32" t="s">
        <v>55</v>
      </c>
      <c r="AL1044" s="22" t="s">
        <v>55</v>
      </c>
      <c r="AM1044" s="32" t="s">
        <v>55</v>
      </c>
      <c r="AN1044" s="32" t="s">
        <v>55</v>
      </c>
      <c r="AO1044" s="22" t="str">
        <f t="shared" si="92"/>
        <v>One-Time gift on N/A basis charged on N/A Delayed start date of N/A ending on N/A</v>
      </c>
      <c r="AP1044" t="s">
        <v>38</v>
      </c>
      <c r="AQ1044" s="5" t="s">
        <v>64</v>
      </c>
      <c r="AR1044" s="5" t="s">
        <v>181</v>
      </c>
      <c r="AS1044" s="5" t="s">
        <v>64</v>
      </c>
      <c r="AT1044" s="5"/>
      <c r="AU1044" t="s">
        <v>38</v>
      </c>
      <c r="AV1044" t="s">
        <v>38</v>
      </c>
      <c r="AW1044" t="s">
        <v>38</v>
      </c>
      <c r="AX1044" t="s">
        <v>90</v>
      </c>
      <c r="AY1044" s="35" t="s">
        <v>3648</v>
      </c>
      <c r="AZ1044" s="36" t="s">
        <v>3499</v>
      </c>
      <c r="BA1044" s="36" t="s">
        <v>4736</v>
      </c>
      <c r="BB1044" s="36" t="s">
        <v>6693</v>
      </c>
      <c r="BC1044" s="37"/>
      <c r="BD1044" s="36" t="s">
        <v>6694</v>
      </c>
      <c r="BE1044" s="36" t="s">
        <v>5317</v>
      </c>
      <c r="BF1044" t="s">
        <v>87</v>
      </c>
      <c r="BG1044" s="39">
        <v>58094</v>
      </c>
      <c r="BH1044" t="s">
        <v>53</v>
      </c>
      <c r="BI1044" t="s">
        <v>221</v>
      </c>
      <c r="BJ1044" s="5" t="s">
        <v>55</v>
      </c>
      <c r="BK1044" t="s">
        <v>37</v>
      </c>
      <c r="BL1044" t="s">
        <v>239</v>
      </c>
      <c r="BM1044" t="s">
        <v>111</v>
      </c>
      <c r="BN1044" t="s">
        <v>107</v>
      </c>
      <c r="BO1044" t="s">
        <v>105</v>
      </c>
      <c r="BP1044" s="4">
        <v>44188</v>
      </c>
      <c r="BQ1044" s="5" t="s">
        <v>55</v>
      </c>
      <c r="BR1044">
        <v>1234</v>
      </c>
      <c r="BS1044" t="s">
        <v>176</v>
      </c>
      <c r="BT1044">
        <v>30215</v>
      </c>
      <c r="BU1044" t="s">
        <v>38</v>
      </c>
      <c r="BV1044" t="s">
        <v>55</v>
      </c>
      <c r="BW1044" s="5" t="s">
        <v>55</v>
      </c>
      <c r="BX1044" s="22" t="s">
        <v>55</v>
      </c>
      <c r="BY1044" s="5" t="s">
        <v>55</v>
      </c>
      <c r="BZ1044" s="5" t="s">
        <v>55</v>
      </c>
      <c r="CA1044" t="s">
        <v>37</v>
      </c>
      <c r="CB1044" t="s">
        <v>37</v>
      </c>
      <c r="CC1044" t="s">
        <v>55</v>
      </c>
    </row>
    <row r="1045" spans="1:81" x14ac:dyDescent="0.2">
      <c r="A1045" s="7" t="s">
        <v>37</v>
      </c>
      <c r="B1045" t="s">
        <v>1308</v>
      </c>
      <c r="C1045" t="s">
        <v>136</v>
      </c>
      <c r="D1045" t="s">
        <v>166</v>
      </c>
      <c r="E1045" t="str">
        <f t="shared" si="93"/>
        <v>Load Scenario 1044 (Org#=1| Campus#=1, GiftType#=2, Fund#=1)</v>
      </c>
      <c r="F1045" s="24" t="str">
        <f t="shared" si="94"/>
        <v>CampusName=Main Campus|GiftType=Donate| DonatePurchaseGoal=Donate|FundName= General Giving| CategoryName=</v>
      </c>
      <c r="G1045" s="24" t="str">
        <f t="shared" si="95"/>
        <v>Load Scenario 1044 (Org#=1| Campus#=1, GiftType#=2, Fund#=1) - Using 'Main Campus',  'Donate', using 'AmountCurrency' of '10', with a 'One-Time' transaction using a 'New Bank Account' payment type 'ach' with account 'NormalAccount' number '856667' Submit = 'Yes'</v>
      </c>
      <c r="H1045" s="24" t="str">
        <f t="shared" si="96"/>
        <v>Environment= https://sg-dev-web.securegive.com/,  User= testing+1044+load@securegive.com</v>
      </c>
      <c r="I1045" s="34" t="s">
        <v>244</v>
      </c>
      <c r="J1045" t="s">
        <v>272</v>
      </c>
      <c r="K1045" s="34" t="s">
        <v>2801</v>
      </c>
      <c r="L1045" t="s">
        <v>271</v>
      </c>
      <c r="M1045" t="s">
        <v>55</v>
      </c>
      <c r="N1045" t="s">
        <v>55</v>
      </c>
      <c r="O1045" s="1" t="s">
        <v>92</v>
      </c>
      <c r="P1045" t="s">
        <v>13</v>
      </c>
      <c r="Q1045">
        <v>1</v>
      </c>
      <c r="R1045" s="24">
        <v>1</v>
      </c>
      <c r="S1045" s="7" t="s">
        <v>213</v>
      </c>
      <c r="T1045" s="7">
        <v>2</v>
      </c>
      <c r="U1045" s="7" t="s">
        <v>213</v>
      </c>
      <c r="V1045" s="26" t="s">
        <v>55</v>
      </c>
      <c r="W1045" s="22" t="s">
        <v>55</v>
      </c>
      <c r="X1045" s="32" t="s">
        <v>55</v>
      </c>
      <c r="Y1045" s="32" t="s">
        <v>55</v>
      </c>
      <c r="Z1045" s="22" t="s">
        <v>55</v>
      </c>
      <c r="AA1045" s="22" t="s">
        <v>55</v>
      </c>
      <c r="AB1045" s="22" t="s">
        <v>55</v>
      </c>
      <c r="AC1045" t="s">
        <v>60</v>
      </c>
      <c r="AD1045">
        <v>1</v>
      </c>
      <c r="AF1045" t="s">
        <v>24</v>
      </c>
      <c r="AG1045">
        <v>10</v>
      </c>
      <c r="AH1045" t="s">
        <v>17</v>
      </c>
      <c r="AI1045" s="5" t="s">
        <v>55</v>
      </c>
      <c r="AJ1045" s="5" t="s">
        <v>55</v>
      </c>
      <c r="AK1045" s="32" t="s">
        <v>55</v>
      </c>
      <c r="AL1045" s="22" t="s">
        <v>55</v>
      </c>
      <c r="AM1045" s="32" t="s">
        <v>55</v>
      </c>
      <c r="AN1045" s="32" t="s">
        <v>55</v>
      </c>
      <c r="AO1045" s="22" t="str">
        <f t="shared" si="92"/>
        <v>One-Time gift on N/A basis charged on N/A Delayed start date of N/A ending on N/A</v>
      </c>
      <c r="AP1045" t="s">
        <v>38</v>
      </c>
      <c r="AQ1045" s="5" t="s">
        <v>64</v>
      </c>
      <c r="AR1045" s="5" t="s">
        <v>181</v>
      </c>
      <c r="AS1045" s="5" t="s">
        <v>64</v>
      </c>
      <c r="AT1045" s="5"/>
      <c r="AU1045" t="s">
        <v>38</v>
      </c>
      <c r="AV1045" t="s">
        <v>38</v>
      </c>
      <c r="AW1045" t="s">
        <v>38</v>
      </c>
      <c r="AX1045" t="s">
        <v>90</v>
      </c>
      <c r="AY1045" s="35" t="s">
        <v>3628</v>
      </c>
      <c r="AZ1045" s="36" t="s">
        <v>3432</v>
      </c>
      <c r="BA1045" s="36" t="s">
        <v>4737</v>
      </c>
      <c r="BB1045" s="36" t="s">
        <v>6695</v>
      </c>
      <c r="BC1045" s="37"/>
      <c r="BD1045" s="36" t="s">
        <v>6531</v>
      </c>
      <c r="BE1045" s="36" t="s">
        <v>5393</v>
      </c>
      <c r="BF1045" t="s">
        <v>87</v>
      </c>
      <c r="BG1045" s="39">
        <v>6019</v>
      </c>
      <c r="BH1045" t="s">
        <v>126</v>
      </c>
      <c r="BI1045" t="s">
        <v>221</v>
      </c>
      <c r="BJ1045" s="5" t="s">
        <v>55</v>
      </c>
      <c r="BK1045" s="5" t="s">
        <v>55</v>
      </c>
      <c r="BL1045" t="s">
        <v>236</v>
      </c>
      <c r="BM1045" t="s">
        <v>110</v>
      </c>
      <c r="BN1045" t="s">
        <v>119</v>
      </c>
      <c r="BO1045">
        <v>856667</v>
      </c>
      <c r="BP1045" s="5" t="s">
        <v>55</v>
      </c>
      <c r="BQ1045" s="5" t="s">
        <v>55</v>
      </c>
      <c r="BR1045" s="5" t="s">
        <v>55</v>
      </c>
      <c r="BS1045" s="5" t="s">
        <v>55</v>
      </c>
      <c r="BT1045" s="5" t="s">
        <v>55</v>
      </c>
      <c r="BU1045" s="5" t="s">
        <v>55</v>
      </c>
      <c r="BV1045" t="s">
        <v>38</v>
      </c>
      <c r="BW1045" t="s">
        <v>51</v>
      </c>
      <c r="BX1045" s="6" t="s">
        <v>132</v>
      </c>
      <c r="BY1045" t="s">
        <v>52</v>
      </c>
      <c r="BZ1045" s="5" t="s">
        <v>131</v>
      </c>
      <c r="CA1045" t="s">
        <v>38</v>
      </c>
      <c r="CB1045" t="s">
        <v>37</v>
      </c>
      <c r="CC1045" t="s">
        <v>215</v>
      </c>
    </row>
    <row r="1046" spans="1:81" x14ac:dyDescent="0.2">
      <c r="A1046" s="7" t="s">
        <v>37</v>
      </c>
      <c r="B1046" t="s">
        <v>1309</v>
      </c>
      <c r="C1046" t="s">
        <v>136</v>
      </c>
      <c r="D1046" t="s">
        <v>166</v>
      </c>
      <c r="E1046" t="str">
        <f t="shared" si="93"/>
        <v>Load Scenario 1045 (Org#=1| Campus#=1, GiftType#=2, Fund#=1)</v>
      </c>
      <c r="F1046" s="24" t="str">
        <f t="shared" si="94"/>
        <v>CampusName=Main Campus|GiftType=Donate| DonatePurchaseGoal=Donate|FundName= General Giving| CategoryName=</v>
      </c>
      <c r="G1046" s="24" t="str">
        <f t="shared" si="95"/>
        <v>Load Scenario 1045 (Org#=1| Campus#=1, GiftType#=2, Fund#=1) - Using 'Main Campus',  'Donate', using 'AmountCurrency' of '10', with a 'One-Time' transaction using a 'New Credit Card' payment type 'Visa' with account 'Visa_Personal' number '4111 1111 1111 1111' Submit = 'Yes'</v>
      </c>
      <c r="H1046" s="24" t="str">
        <f t="shared" si="96"/>
        <v>Environment= https://sg-dev-web.securegive.com/,  User= testing+1045+load@securegive.com</v>
      </c>
      <c r="I1046" s="34" t="s">
        <v>244</v>
      </c>
      <c r="J1046" t="s">
        <v>272</v>
      </c>
      <c r="K1046" s="34" t="s">
        <v>2802</v>
      </c>
      <c r="L1046" t="s">
        <v>271</v>
      </c>
      <c r="M1046" t="s">
        <v>55</v>
      </c>
      <c r="N1046" t="s">
        <v>55</v>
      </c>
      <c r="O1046" s="1" t="s">
        <v>92</v>
      </c>
      <c r="P1046" t="s">
        <v>13</v>
      </c>
      <c r="Q1046">
        <v>1</v>
      </c>
      <c r="R1046" s="24">
        <v>1</v>
      </c>
      <c r="S1046" s="7" t="s">
        <v>213</v>
      </c>
      <c r="T1046" s="7">
        <v>2</v>
      </c>
      <c r="U1046" s="7" t="s">
        <v>213</v>
      </c>
      <c r="V1046" s="26" t="s">
        <v>55</v>
      </c>
      <c r="W1046" s="22" t="s">
        <v>55</v>
      </c>
      <c r="X1046" s="32" t="s">
        <v>55</v>
      </c>
      <c r="Y1046" s="32" t="s">
        <v>55</v>
      </c>
      <c r="Z1046" s="22" t="s">
        <v>55</v>
      </c>
      <c r="AA1046" s="22" t="s">
        <v>55</v>
      </c>
      <c r="AB1046" s="22" t="s">
        <v>55</v>
      </c>
      <c r="AC1046" t="s">
        <v>60</v>
      </c>
      <c r="AD1046">
        <v>1</v>
      </c>
      <c r="AF1046" t="s">
        <v>24</v>
      </c>
      <c r="AG1046">
        <v>10</v>
      </c>
      <c r="AH1046" t="s">
        <v>17</v>
      </c>
      <c r="AI1046" s="5" t="s">
        <v>55</v>
      </c>
      <c r="AJ1046" s="5" t="s">
        <v>55</v>
      </c>
      <c r="AK1046" s="32" t="s">
        <v>55</v>
      </c>
      <c r="AL1046" s="22" t="s">
        <v>55</v>
      </c>
      <c r="AM1046" s="32" t="s">
        <v>55</v>
      </c>
      <c r="AN1046" s="32" t="s">
        <v>55</v>
      </c>
      <c r="AO1046" s="22" t="str">
        <f t="shared" si="92"/>
        <v>One-Time gift on N/A basis charged on N/A Delayed start date of N/A ending on N/A</v>
      </c>
      <c r="AP1046" t="s">
        <v>38</v>
      </c>
      <c r="AQ1046" s="5" t="s">
        <v>64</v>
      </c>
      <c r="AR1046" s="5" t="s">
        <v>181</v>
      </c>
      <c r="AS1046" s="5" t="s">
        <v>64</v>
      </c>
      <c r="AT1046" s="5"/>
      <c r="AU1046" t="s">
        <v>38</v>
      </c>
      <c r="AV1046" t="s">
        <v>38</v>
      </c>
      <c r="AW1046" t="s">
        <v>38</v>
      </c>
      <c r="AX1046" t="s">
        <v>90</v>
      </c>
      <c r="AY1046" s="35" t="s">
        <v>3439</v>
      </c>
      <c r="AZ1046" s="36" t="s">
        <v>3335</v>
      </c>
      <c r="BA1046" s="36" t="s">
        <v>4738</v>
      </c>
      <c r="BB1046" s="36" t="s">
        <v>6696</v>
      </c>
      <c r="BC1046" s="37"/>
      <c r="BD1046" s="36" t="s">
        <v>5588</v>
      </c>
      <c r="BE1046" s="36" t="s">
        <v>5336</v>
      </c>
      <c r="BF1046" t="s">
        <v>87</v>
      </c>
      <c r="BG1046" s="39">
        <v>43094</v>
      </c>
      <c r="BH1046" t="s">
        <v>53</v>
      </c>
      <c r="BI1046" t="s">
        <v>221</v>
      </c>
      <c r="BJ1046" s="5" t="s">
        <v>55</v>
      </c>
      <c r="BK1046" t="s">
        <v>37</v>
      </c>
      <c r="BL1046" t="s">
        <v>237</v>
      </c>
      <c r="BM1046" t="s">
        <v>111</v>
      </c>
      <c r="BN1046" t="s">
        <v>121</v>
      </c>
      <c r="BO1046" t="s">
        <v>98</v>
      </c>
      <c r="BP1046" s="4">
        <v>44188</v>
      </c>
      <c r="BQ1046">
        <v>123</v>
      </c>
      <c r="BR1046" s="5" t="s">
        <v>55</v>
      </c>
      <c r="BS1046" t="s">
        <v>50</v>
      </c>
      <c r="BT1046">
        <v>30215</v>
      </c>
      <c r="BU1046" t="s">
        <v>38</v>
      </c>
      <c r="BV1046" t="s">
        <v>38</v>
      </c>
      <c r="BW1046" s="5" t="s">
        <v>55</v>
      </c>
      <c r="BX1046" s="22" t="s">
        <v>55</v>
      </c>
      <c r="BY1046" s="5" t="s">
        <v>55</v>
      </c>
      <c r="BZ1046" s="5" t="s">
        <v>55</v>
      </c>
      <c r="CA1046" t="s">
        <v>37</v>
      </c>
      <c r="CB1046" t="s">
        <v>37</v>
      </c>
      <c r="CC1046" t="s">
        <v>55</v>
      </c>
    </row>
    <row r="1047" spans="1:81" ht="17" customHeight="1" x14ac:dyDescent="0.2">
      <c r="A1047" s="7" t="s">
        <v>37</v>
      </c>
      <c r="B1047" t="s">
        <v>1310</v>
      </c>
      <c r="C1047" t="s">
        <v>136</v>
      </c>
      <c r="D1047" t="s">
        <v>166</v>
      </c>
      <c r="E1047" t="str">
        <f t="shared" si="93"/>
        <v>Load Scenario 1046 (Org#=1| Campus#=1, GiftType#=2, Fund#=1)</v>
      </c>
      <c r="F1047" s="24" t="str">
        <f t="shared" si="94"/>
        <v>CampusName=Main Campus|GiftType=Donate| DonatePurchaseGoal=Donate|FundName= General Giving| CategoryName=</v>
      </c>
      <c r="G1047" s="24" t="str">
        <f t="shared" si="95"/>
        <v>Load Scenario 1046 (Org#=1| Campus#=1, GiftType#=2, Fund#=1) - Using 'Main Campus',  'Donate', using 'AmountCurrency' of '10', with a 'One-Time' transaction using a 'New Credit Card' payment type 'Visa' with account 'Visa_Corporate_Purchase' number '4055 0111 1111 1111' Submit = 'Yes'</v>
      </c>
      <c r="H1047" s="24" t="str">
        <f t="shared" si="96"/>
        <v>Environment= https://sg-dev-web.securegive.com/,  User= testing+1046+load@securegive.com</v>
      </c>
      <c r="I1047" s="34" t="s">
        <v>244</v>
      </c>
      <c r="J1047" t="s">
        <v>272</v>
      </c>
      <c r="K1047" s="34" t="s">
        <v>2803</v>
      </c>
      <c r="L1047" t="s">
        <v>271</v>
      </c>
      <c r="M1047" t="s">
        <v>55</v>
      </c>
      <c r="N1047" t="s">
        <v>55</v>
      </c>
      <c r="O1047" s="1" t="s">
        <v>92</v>
      </c>
      <c r="P1047" t="s">
        <v>13</v>
      </c>
      <c r="Q1047">
        <v>1</v>
      </c>
      <c r="R1047" s="24">
        <v>1</v>
      </c>
      <c r="S1047" s="7" t="s">
        <v>213</v>
      </c>
      <c r="T1047" s="7">
        <v>2</v>
      </c>
      <c r="U1047" s="7" t="s">
        <v>213</v>
      </c>
      <c r="V1047" s="26" t="s">
        <v>55</v>
      </c>
      <c r="W1047" s="22" t="s">
        <v>55</v>
      </c>
      <c r="X1047" s="32" t="s">
        <v>55</v>
      </c>
      <c r="Y1047" s="32" t="s">
        <v>55</v>
      </c>
      <c r="Z1047" s="22" t="s">
        <v>55</v>
      </c>
      <c r="AA1047" s="22" t="s">
        <v>55</v>
      </c>
      <c r="AB1047" s="22" t="s">
        <v>55</v>
      </c>
      <c r="AC1047" t="s">
        <v>60</v>
      </c>
      <c r="AD1047">
        <v>1</v>
      </c>
      <c r="AF1047" t="s">
        <v>24</v>
      </c>
      <c r="AG1047">
        <v>10</v>
      </c>
      <c r="AH1047" t="s">
        <v>17</v>
      </c>
      <c r="AI1047" s="5" t="s">
        <v>55</v>
      </c>
      <c r="AJ1047" s="5" t="s">
        <v>55</v>
      </c>
      <c r="AK1047" s="32" t="s">
        <v>55</v>
      </c>
      <c r="AL1047" s="22" t="s">
        <v>55</v>
      </c>
      <c r="AM1047" s="32" t="s">
        <v>55</v>
      </c>
      <c r="AN1047" s="32" t="s">
        <v>55</v>
      </c>
      <c r="AO1047" s="22" t="str">
        <f t="shared" si="92"/>
        <v>One-Time gift on N/A basis charged on N/A Delayed start date of N/A ending on N/A</v>
      </c>
      <c r="AP1047" t="s">
        <v>38</v>
      </c>
      <c r="AQ1047" s="5" t="s">
        <v>64</v>
      </c>
      <c r="AR1047" s="5" t="s">
        <v>181</v>
      </c>
      <c r="AS1047" s="5" t="s">
        <v>64</v>
      </c>
      <c r="AT1047" s="5"/>
      <c r="AU1047" t="s">
        <v>38</v>
      </c>
      <c r="AV1047" t="s">
        <v>38</v>
      </c>
      <c r="AW1047" t="s">
        <v>38</v>
      </c>
      <c r="AX1047" t="s">
        <v>90</v>
      </c>
      <c r="AY1047" s="35" t="s">
        <v>3608</v>
      </c>
      <c r="AZ1047" s="36" t="s">
        <v>3410</v>
      </c>
      <c r="BA1047" s="36" t="s">
        <v>4739</v>
      </c>
      <c r="BB1047" s="36" t="s">
        <v>6697</v>
      </c>
      <c r="BC1047" s="37"/>
      <c r="BD1047" s="36" t="s">
        <v>6366</v>
      </c>
      <c r="BE1047" s="36" t="s">
        <v>5353</v>
      </c>
      <c r="BF1047" t="s">
        <v>87</v>
      </c>
      <c r="BG1047" s="39">
        <v>96418</v>
      </c>
      <c r="BH1047" t="s">
        <v>53</v>
      </c>
      <c r="BI1047" t="s">
        <v>221</v>
      </c>
      <c r="BJ1047" s="5" t="s">
        <v>55</v>
      </c>
      <c r="BK1047" t="s">
        <v>37</v>
      </c>
      <c r="BL1047" t="s">
        <v>237</v>
      </c>
      <c r="BM1047" t="s">
        <v>111</v>
      </c>
      <c r="BN1047" t="s">
        <v>106</v>
      </c>
      <c r="BO1047" t="s">
        <v>100</v>
      </c>
      <c r="BP1047" s="4">
        <v>44188</v>
      </c>
      <c r="BQ1047">
        <v>123</v>
      </c>
      <c r="BR1047" s="5" t="s">
        <v>55</v>
      </c>
      <c r="BS1047" t="s">
        <v>172</v>
      </c>
      <c r="BT1047">
        <v>30215</v>
      </c>
      <c r="BU1047" t="s">
        <v>38</v>
      </c>
      <c r="BV1047" t="s">
        <v>38</v>
      </c>
      <c r="BW1047" s="5" t="s">
        <v>55</v>
      </c>
      <c r="BX1047" s="22" t="s">
        <v>55</v>
      </c>
      <c r="BY1047" s="5" t="s">
        <v>55</v>
      </c>
      <c r="BZ1047" s="5" t="s">
        <v>55</v>
      </c>
      <c r="CA1047" t="s">
        <v>37</v>
      </c>
      <c r="CB1047" t="s">
        <v>37</v>
      </c>
      <c r="CC1047" t="s">
        <v>55</v>
      </c>
    </row>
    <row r="1048" spans="1:81" x14ac:dyDescent="0.2">
      <c r="A1048" s="7" t="s">
        <v>37</v>
      </c>
      <c r="B1048" t="s">
        <v>1311</v>
      </c>
      <c r="C1048" t="s">
        <v>136</v>
      </c>
      <c r="D1048" t="s">
        <v>166</v>
      </c>
      <c r="E1048" t="str">
        <f t="shared" si="93"/>
        <v>Load Scenario 1047 (Org#=1| Campus#=1, GiftType#=2, Fund#=1)</v>
      </c>
      <c r="F1048" s="24" t="str">
        <f t="shared" si="94"/>
        <v>CampusName=Main Campus|GiftType=Donate| DonatePurchaseGoal=Donate|FundName= General Giving| CategoryName=</v>
      </c>
      <c r="G1048" s="24" t="str">
        <f t="shared" si="95"/>
        <v>Load Scenario 1047 (Org#=1| Campus#=1, GiftType#=2, Fund#=1) - Using 'Main Campus',  'Donate', using 'AmountCurrency' of '14', with a 'One-Time' transaction using a 'New Credit Card' payment type 'Visa' with account 'Mastercard_Personal' number '5454 5454 5454 5454' Submit = 'Yes'</v>
      </c>
      <c r="H1048" s="24" t="str">
        <f t="shared" si="96"/>
        <v>Environment= https://sg-dev-web.securegive.com/,  User= testing+1047+load@securegive.com</v>
      </c>
      <c r="I1048" s="34" t="s">
        <v>244</v>
      </c>
      <c r="J1048" t="s">
        <v>272</v>
      </c>
      <c r="K1048" s="34" t="s">
        <v>2804</v>
      </c>
      <c r="L1048" t="s">
        <v>271</v>
      </c>
      <c r="M1048" t="s">
        <v>55</v>
      </c>
      <c r="N1048" t="s">
        <v>55</v>
      </c>
      <c r="O1048" s="1" t="s">
        <v>92</v>
      </c>
      <c r="P1048" t="s">
        <v>13</v>
      </c>
      <c r="Q1048">
        <v>1</v>
      </c>
      <c r="R1048" s="24">
        <v>1</v>
      </c>
      <c r="S1048" s="7" t="s">
        <v>213</v>
      </c>
      <c r="T1048" s="7">
        <v>2</v>
      </c>
      <c r="U1048" s="7" t="s">
        <v>213</v>
      </c>
      <c r="V1048" s="26" t="s">
        <v>55</v>
      </c>
      <c r="W1048" s="22" t="s">
        <v>55</v>
      </c>
      <c r="X1048" s="32" t="s">
        <v>55</v>
      </c>
      <c r="Y1048" s="32" t="s">
        <v>55</v>
      </c>
      <c r="Z1048" s="22" t="s">
        <v>55</v>
      </c>
      <c r="AA1048" s="22" t="s">
        <v>55</v>
      </c>
      <c r="AB1048" s="22" t="s">
        <v>55</v>
      </c>
      <c r="AC1048" t="s">
        <v>60</v>
      </c>
      <c r="AD1048">
        <v>1</v>
      </c>
      <c r="AF1048" t="s">
        <v>24</v>
      </c>
      <c r="AG1048">
        <v>14</v>
      </c>
      <c r="AH1048" t="s">
        <v>17</v>
      </c>
      <c r="AI1048" s="5" t="s">
        <v>55</v>
      </c>
      <c r="AJ1048" s="5" t="s">
        <v>55</v>
      </c>
      <c r="AK1048" s="32" t="s">
        <v>55</v>
      </c>
      <c r="AL1048" s="22" t="s">
        <v>55</v>
      </c>
      <c r="AM1048" s="32" t="s">
        <v>55</v>
      </c>
      <c r="AN1048" s="32" t="s">
        <v>55</v>
      </c>
      <c r="AO1048" s="22" t="str">
        <f t="shared" si="92"/>
        <v>One-Time gift on N/A basis charged on N/A Delayed start date of N/A ending on N/A</v>
      </c>
      <c r="AP1048" t="s">
        <v>38</v>
      </c>
      <c r="AQ1048" s="5" t="s">
        <v>64</v>
      </c>
      <c r="AR1048" s="5" t="s">
        <v>181</v>
      </c>
      <c r="AS1048" s="5" t="s">
        <v>64</v>
      </c>
      <c r="AT1048" s="5"/>
      <c r="AU1048" t="s">
        <v>38</v>
      </c>
      <c r="AV1048" t="s">
        <v>38</v>
      </c>
      <c r="AW1048" t="s">
        <v>38</v>
      </c>
      <c r="AX1048" t="s">
        <v>90</v>
      </c>
      <c r="AY1048" s="35" t="s">
        <v>3665</v>
      </c>
      <c r="AZ1048" s="36" t="s">
        <v>3576</v>
      </c>
      <c r="BA1048" s="36" t="s">
        <v>4740</v>
      </c>
      <c r="BB1048" s="36" t="s">
        <v>6698</v>
      </c>
      <c r="BC1048" s="37"/>
      <c r="BD1048" s="36" t="s">
        <v>6094</v>
      </c>
      <c r="BE1048" s="36" t="s">
        <v>5353</v>
      </c>
      <c r="BF1048" t="s">
        <v>87</v>
      </c>
      <c r="BG1048" s="39">
        <v>49557</v>
      </c>
      <c r="BH1048" t="s">
        <v>53</v>
      </c>
      <c r="BI1048" t="s">
        <v>221</v>
      </c>
      <c r="BJ1048" s="5" t="s">
        <v>55</v>
      </c>
      <c r="BK1048" t="s">
        <v>37</v>
      </c>
      <c r="BL1048" t="s">
        <v>237</v>
      </c>
      <c r="BM1048" t="s">
        <v>111</v>
      </c>
      <c r="BN1048" t="s">
        <v>122</v>
      </c>
      <c r="BO1048" t="s">
        <v>101</v>
      </c>
      <c r="BP1048" s="4">
        <v>44188</v>
      </c>
      <c r="BQ1048">
        <v>123</v>
      </c>
      <c r="BR1048" s="5" t="s">
        <v>55</v>
      </c>
      <c r="BS1048" t="s">
        <v>173</v>
      </c>
      <c r="BT1048">
        <v>30215</v>
      </c>
      <c r="BU1048" t="s">
        <v>38</v>
      </c>
      <c r="BV1048" t="s">
        <v>38</v>
      </c>
      <c r="BW1048" s="5" t="s">
        <v>55</v>
      </c>
      <c r="BX1048" s="22" t="s">
        <v>55</v>
      </c>
      <c r="BY1048" s="5" t="s">
        <v>55</v>
      </c>
      <c r="BZ1048" s="5" t="s">
        <v>55</v>
      </c>
      <c r="CA1048" t="s">
        <v>38</v>
      </c>
      <c r="CB1048" t="s">
        <v>37</v>
      </c>
      <c r="CC1048" t="s">
        <v>55</v>
      </c>
    </row>
    <row r="1049" spans="1:81" x14ac:dyDescent="0.2">
      <c r="A1049" s="7" t="s">
        <v>37</v>
      </c>
      <c r="B1049" t="s">
        <v>1312</v>
      </c>
      <c r="C1049" t="s">
        <v>136</v>
      </c>
      <c r="D1049" t="s">
        <v>166</v>
      </c>
      <c r="E1049" t="str">
        <f t="shared" si="93"/>
        <v>Load Scenario 1048 (Org#=1| Campus#=1, GiftType#=2, Fund#=1)</v>
      </c>
      <c r="F1049" s="24" t="str">
        <f t="shared" si="94"/>
        <v>CampusName=Main Campus|GiftType=Donate| DonatePurchaseGoal=Donate|FundName= General Giving| CategoryName=</v>
      </c>
      <c r="G1049" s="24" t="str">
        <f t="shared" si="95"/>
        <v>Load Scenario 1048 (Org#=1| Campus#=1, GiftType#=2, Fund#=1) - Using 'Main Campus',  'Donate', using 'AmountCurrency' of '15', with a 'One-Time' transaction using a 'New Credit Card' payment type 'Mastercard' with account 'Mastercard_Corporate' number '5405 2222 2222 2226' Submit = 'Yes'</v>
      </c>
      <c r="H1049" s="24" t="str">
        <f t="shared" si="96"/>
        <v>Environment= https://sg-dev-web.securegive.com/,  User= testing+1048+load@securegive.com</v>
      </c>
      <c r="I1049" s="34" t="s">
        <v>244</v>
      </c>
      <c r="J1049" t="s">
        <v>272</v>
      </c>
      <c r="K1049" s="34" t="s">
        <v>2805</v>
      </c>
      <c r="L1049" t="s">
        <v>271</v>
      </c>
      <c r="M1049" t="s">
        <v>55</v>
      </c>
      <c r="N1049" t="s">
        <v>55</v>
      </c>
      <c r="O1049" s="1" t="s">
        <v>92</v>
      </c>
      <c r="P1049" t="s">
        <v>13</v>
      </c>
      <c r="Q1049">
        <v>1</v>
      </c>
      <c r="R1049" s="24">
        <v>1</v>
      </c>
      <c r="S1049" s="7" t="s">
        <v>213</v>
      </c>
      <c r="T1049" s="7">
        <v>2</v>
      </c>
      <c r="U1049" s="7" t="s">
        <v>213</v>
      </c>
      <c r="V1049" s="26" t="s">
        <v>55</v>
      </c>
      <c r="W1049" s="22" t="s">
        <v>55</v>
      </c>
      <c r="X1049" s="32" t="s">
        <v>55</v>
      </c>
      <c r="Y1049" s="32" t="s">
        <v>55</v>
      </c>
      <c r="Z1049" s="22" t="s">
        <v>55</v>
      </c>
      <c r="AA1049" s="22" t="s">
        <v>55</v>
      </c>
      <c r="AB1049" s="22" t="s">
        <v>55</v>
      </c>
      <c r="AC1049" t="s">
        <v>60</v>
      </c>
      <c r="AD1049">
        <v>1</v>
      </c>
      <c r="AF1049" t="s">
        <v>24</v>
      </c>
      <c r="AG1049">
        <v>15</v>
      </c>
      <c r="AH1049" t="s">
        <v>17</v>
      </c>
      <c r="AI1049" s="5" t="s">
        <v>55</v>
      </c>
      <c r="AJ1049" s="5" t="s">
        <v>55</v>
      </c>
      <c r="AK1049" s="32" t="s">
        <v>55</v>
      </c>
      <c r="AL1049" s="22" t="s">
        <v>55</v>
      </c>
      <c r="AM1049" s="32" t="s">
        <v>55</v>
      </c>
      <c r="AN1049" s="32" t="s">
        <v>55</v>
      </c>
      <c r="AO1049" s="22" t="str">
        <f t="shared" si="92"/>
        <v>One-Time gift on N/A basis charged on N/A Delayed start date of N/A ending on N/A</v>
      </c>
      <c r="AP1049" t="s">
        <v>38</v>
      </c>
      <c r="AQ1049" s="5" t="s">
        <v>64</v>
      </c>
      <c r="AR1049" s="5" t="s">
        <v>181</v>
      </c>
      <c r="AS1049" s="5" t="s">
        <v>64</v>
      </c>
      <c r="AT1049" s="5"/>
      <c r="AU1049" t="s">
        <v>38</v>
      </c>
      <c r="AV1049" t="s">
        <v>38</v>
      </c>
      <c r="AW1049" t="s">
        <v>38</v>
      </c>
      <c r="AX1049" t="s">
        <v>90</v>
      </c>
      <c r="AY1049" s="35" t="s">
        <v>3292</v>
      </c>
      <c r="AZ1049" s="36" t="s">
        <v>3361</v>
      </c>
      <c r="BA1049" s="36" t="s">
        <v>4741</v>
      </c>
      <c r="BB1049" s="36" t="s">
        <v>6699</v>
      </c>
      <c r="BC1049" s="37"/>
      <c r="BD1049" s="36" t="s">
        <v>5424</v>
      </c>
      <c r="BE1049" s="36" t="s">
        <v>5300</v>
      </c>
      <c r="BF1049" t="s">
        <v>87</v>
      </c>
      <c r="BG1049" s="39">
        <v>14876</v>
      </c>
      <c r="BH1049" t="s">
        <v>53</v>
      </c>
      <c r="BI1049" t="s">
        <v>221</v>
      </c>
      <c r="BJ1049" s="5" t="s">
        <v>55</v>
      </c>
      <c r="BK1049" t="s">
        <v>37</v>
      </c>
      <c r="BL1049" t="s">
        <v>238</v>
      </c>
      <c r="BM1049" t="s">
        <v>111</v>
      </c>
      <c r="BN1049" t="s">
        <v>123</v>
      </c>
      <c r="BO1049" t="s">
        <v>103</v>
      </c>
      <c r="BP1049" s="4">
        <v>44188</v>
      </c>
      <c r="BQ1049">
        <v>123</v>
      </c>
      <c r="BR1049" s="5" t="s">
        <v>55</v>
      </c>
      <c r="BS1049" t="s">
        <v>174</v>
      </c>
      <c r="BT1049">
        <v>30215</v>
      </c>
      <c r="BU1049" t="s">
        <v>38</v>
      </c>
      <c r="BV1049" t="s">
        <v>38</v>
      </c>
      <c r="BW1049" s="5" t="s">
        <v>55</v>
      </c>
      <c r="BX1049" s="22" t="s">
        <v>55</v>
      </c>
      <c r="BY1049" s="5" t="s">
        <v>55</v>
      </c>
      <c r="BZ1049" s="5" t="s">
        <v>55</v>
      </c>
      <c r="CA1049" t="s">
        <v>38</v>
      </c>
      <c r="CB1049" t="s">
        <v>37</v>
      </c>
      <c r="CC1049" t="s">
        <v>55</v>
      </c>
    </row>
    <row r="1050" spans="1:81" x14ac:dyDescent="0.2">
      <c r="A1050" s="7" t="s">
        <v>37</v>
      </c>
      <c r="B1050" t="s">
        <v>1313</v>
      </c>
      <c r="C1050" t="s">
        <v>136</v>
      </c>
      <c r="D1050" t="s">
        <v>166</v>
      </c>
      <c r="E1050" t="str">
        <f t="shared" si="93"/>
        <v>Load Scenario 1049 (Org#=1| Campus#=1, GiftType#=2, Fund#=1)</v>
      </c>
      <c r="F1050" s="24" t="str">
        <f t="shared" si="94"/>
        <v>CampusName=Main Campus|GiftType=Donate| DonatePurchaseGoal=Donate|FundName= General Giving| CategoryName=</v>
      </c>
      <c r="G1050" s="24" t="str">
        <f t="shared" si="95"/>
        <v>Load Scenario 1049 (Org#=1| Campus#=1, GiftType#=2, Fund#=1) - Using 'Main Campus',  'Donate', using 'AmountCurrency' of '16', with a 'One-Time' transaction using a 'New Credit Card' payment type 'Discover' with account 'Discover' number '6011 0009 9550 0000' Submit = 'Yes'</v>
      </c>
      <c r="H1050" s="24" t="str">
        <f t="shared" si="96"/>
        <v>Environment= https://sg-dev-web.securegive.com/,  User= testing+1049+load@securegive.com</v>
      </c>
      <c r="I1050" s="34" t="s">
        <v>244</v>
      </c>
      <c r="J1050" t="s">
        <v>272</v>
      </c>
      <c r="K1050" s="34" t="s">
        <v>2806</v>
      </c>
      <c r="L1050" t="s">
        <v>271</v>
      </c>
      <c r="M1050" t="s">
        <v>55</v>
      </c>
      <c r="N1050" t="s">
        <v>55</v>
      </c>
      <c r="O1050" s="1" t="s">
        <v>92</v>
      </c>
      <c r="P1050" t="s">
        <v>13</v>
      </c>
      <c r="Q1050">
        <v>1</v>
      </c>
      <c r="R1050" s="24">
        <v>1</v>
      </c>
      <c r="S1050" s="7" t="s">
        <v>213</v>
      </c>
      <c r="T1050" s="7">
        <v>2</v>
      </c>
      <c r="U1050" s="7" t="s">
        <v>213</v>
      </c>
      <c r="V1050" s="26" t="s">
        <v>55</v>
      </c>
      <c r="W1050" s="22" t="s">
        <v>55</v>
      </c>
      <c r="X1050" s="32" t="s">
        <v>55</v>
      </c>
      <c r="Y1050" s="32" t="s">
        <v>55</v>
      </c>
      <c r="Z1050" s="22" t="s">
        <v>55</v>
      </c>
      <c r="AA1050" s="22" t="s">
        <v>55</v>
      </c>
      <c r="AB1050" s="22" t="s">
        <v>55</v>
      </c>
      <c r="AC1050" t="s">
        <v>60</v>
      </c>
      <c r="AD1050">
        <v>1</v>
      </c>
      <c r="AF1050" t="s">
        <v>24</v>
      </c>
      <c r="AG1050">
        <v>16</v>
      </c>
      <c r="AH1050" t="s">
        <v>17</v>
      </c>
      <c r="AI1050" s="5" t="s">
        <v>55</v>
      </c>
      <c r="AJ1050" s="5" t="s">
        <v>55</v>
      </c>
      <c r="AK1050" s="32" t="s">
        <v>55</v>
      </c>
      <c r="AL1050" s="22" t="s">
        <v>55</v>
      </c>
      <c r="AM1050" s="32" t="s">
        <v>55</v>
      </c>
      <c r="AN1050" s="32" t="s">
        <v>55</v>
      </c>
      <c r="AO1050" s="22" t="str">
        <f t="shared" si="92"/>
        <v>One-Time gift on N/A basis charged on N/A Delayed start date of N/A ending on N/A</v>
      </c>
      <c r="AP1050" t="s">
        <v>38</v>
      </c>
      <c r="AQ1050" s="5" t="s">
        <v>64</v>
      </c>
      <c r="AR1050" s="5" t="s">
        <v>181</v>
      </c>
      <c r="AS1050" s="5" t="s">
        <v>64</v>
      </c>
      <c r="AT1050" s="5"/>
      <c r="AU1050" t="s">
        <v>38</v>
      </c>
      <c r="AV1050" t="s">
        <v>38</v>
      </c>
      <c r="AW1050" t="s">
        <v>38</v>
      </c>
      <c r="AX1050" t="s">
        <v>90</v>
      </c>
      <c r="AY1050" s="35" t="s">
        <v>3525</v>
      </c>
      <c r="AZ1050" s="36" t="s">
        <v>3431</v>
      </c>
      <c r="BA1050" s="36" t="s">
        <v>4742</v>
      </c>
      <c r="BB1050" s="36" t="s">
        <v>6700</v>
      </c>
      <c r="BC1050" s="37"/>
      <c r="BD1050" s="36" t="s">
        <v>5805</v>
      </c>
      <c r="BE1050" s="36" t="s">
        <v>5300</v>
      </c>
      <c r="BF1050" t="s">
        <v>87</v>
      </c>
      <c r="BG1050" s="39">
        <v>69943</v>
      </c>
      <c r="BH1050" t="s">
        <v>53</v>
      </c>
      <c r="BI1050" t="s">
        <v>221</v>
      </c>
      <c r="BJ1050" s="5" t="s">
        <v>55</v>
      </c>
      <c r="BK1050" t="s">
        <v>37</v>
      </c>
      <c r="BL1050" t="s">
        <v>96</v>
      </c>
      <c r="BM1050" t="s">
        <v>111</v>
      </c>
      <c r="BN1050" t="s">
        <v>96</v>
      </c>
      <c r="BO1050" t="s">
        <v>104</v>
      </c>
      <c r="BP1050" s="4">
        <v>44188</v>
      </c>
      <c r="BQ1050">
        <v>123</v>
      </c>
      <c r="BR1050" s="5" t="s">
        <v>55</v>
      </c>
      <c r="BS1050" t="s">
        <v>175</v>
      </c>
      <c r="BT1050">
        <v>30215</v>
      </c>
      <c r="BU1050" t="s">
        <v>38</v>
      </c>
      <c r="BV1050" t="s">
        <v>38</v>
      </c>
      <c r="BW1050" s="5" t="s">
        <v>55</v>
      </c>
      <c r="BX1050" s="22" t="s">
        <v>55</v>
      </c>
      <c r="BY1050" s="5" t="s">
        <v>55</v>
      </c>
      <c r="BZ1050" s="5" t="s">
        <v>55</v>
      </c>
      <c r="CA1050" t="s">
        <v>37</v>
      </c>
      <c r="CB1050" t="s">
        <v>37</v>
      </c>
      <c r="CC1050" t="s">
        <v>55</v>
      </c>
    </row>
    <row r="1051" spans="1:81" x14ac:dyDescent="0.2">
      <c r="A1051" s="7" t="s">
        <v>37</v>
      </c>
      <c r="B1051" t="s">
        <v>1314</v>
      </c>
      <c r="C1051" t="s">
        <v>136</v>
      </c>
      <c r="D1051" t="s">
        <v>166</v>
      </c>
      <c r="E1051" t="str">
        <f t="shared" si="93"/>
        <v>Load Scenario 1050 (Org#=1| Campus#=1, GiftType#=2, Fund#=1)</v>
      </c>
      <c r="F1051" s="24" t="str">
        <f t="shared" si="94"/>
        <v>CampusName=Main Campus|GiftType=Donate| DonatePurchaseGoal=Donate|FundName= General Giving| CategoryName=</v>
      </c>
      <c r="G1051" s="24" t="str">
        <f t="shared" si="95"/>
        <v>Load Scenario 1050 (Org#=1| Campus#=1, GiftType#=2, Fund#=1) - Using 'Main Campus',  'Donate', using 'AmountCurrency' of '10', with a 'One-Time' transaction using a 'New Credit Card' payment type 'Amex' with account 'American_Express' number '3714 496353 98431' Submit = 'Yes'</v>
      </c>
      <c r="H1051" s="24" t="str">
        <f t="shared" si="96"/>
        <v>Environment= https://sg-dev-web.securegive.com/,  User= testing+1050+load@securegive.com</v>
      </c>
      <c r="I1051" s="34" t="s">
        <v>244</v>
      </c>
      <c r="J1051" t="s">
        <v>272</v>
      </c>
      <c r="K1051" s="34" t="s">
        <v>2807</v>
      </c>
      <c r="L1051" t="s">
        <v>271</v>
      </c>
      <c r="M1051" t="s">
        <v>55</v>
      </c>
      <c r="N1051" t="s">
        <v>55</v>
      </c>
      <c r="O1051" s="1" t="s">
        <v>92</v>
      </c>
      <c r="P1051" t="s">
        <v>13</v>
      </c>
      <c r="Q1051">
        <v>1</v>
      </c>
      <c r="R1051" s="24">
        <v>1</v>
      </c>
      <c r="S1051" s="7" t="s">
        <v>213</v>
      </c>
      <c r="T1051" s="7">
        <v>2</v>
      </c>
      <c r="U1051" s="7" t="s">
        <v>213</v>
      </c>
      <c r="V1051" s="26" t="s">
        <v>55</v>
      </c>
      <c r="W1051" s="22" t="s">
        <v>55</v>
      </c>
      <c r="X1051" s="32" t="s">
        <v>55</v>
      </c>
      <c r="Y1051" s="32" t="s">
        <v>55</v>
      </c>
      <c r="Z1051" s="22" t="s">
        <v>55</v>
      </c>
      <c r="AA1051" s="22" t="s">
        <v>55</v>
      </c>
      <c r="AB1051" s="22" t="s">
        <v>55</v>
      </c>
      <c r="AC1051" t="s">
        <v>60</v>
      </c>
      <c r="AD1051">
        <v>1</v>
      </c>
      <c r="AF1051" t="s">
        <v>24</v>
      </c>
      <c r="AG1051">
        <v>10</v>
      </c>
      <c r="AH1051" t="s">
        <v>17</v>
      </c>
      <c r="AI1051" s="5" t="s">
        <v>55</v>
      </c>
      <c r="AJ1051" s="5" t="s">
        <v>55</v>
      </c>
      <c r="AK1051" s="32" t="s">
        <v>55</v>
      </c>
      <c r="AL1051" s="22" t="s">
        <v>55</v>
      </c>
      <c r="AM1051" s="32" t="s">
        <v>55</v>
      </c>
      <c r="AN1051" s="32" t="s">
        <v>55</v>
      </c>
      <c r="AO1051" s="22" t="str">
        <f t="shared" si="92"/>
        <v>One-Time gift on N/A basis charged on N/A Delayed start date of N/A ending on N/A</v>
      </c>
      <c r="AP1051" t="s">
        <v>38</v>
      </c>
      <c r="AQ1051" s="5" t="s">
        <v>64</v>
      </c>
      <c r="AR1051" s="5" t="s">
        <v>181</v>
      </c>
      <c r="AS1051" s="5" t="s">
        <v>64</v>
      </c>
      <c r="AT1051" s="5"/>
      <c r="AU1051" t="s">
        <v>38</v>
      </c>
      <c r="AV1051" t="s">
        <v>38</v>
      </c>
      <c r="AW1051" t="s">
        <v>38</v>
      </c>
      <c r="AX1051" t="s">
        <v>90</v>
      </c>
      <c r="AY1051" s="35" t="s">
        <v>3551</v>
      </c>
      <c r="AZ1051" s="36" t="s">
        <v>3642</v>
      </c>
      <c r="BA1051" s="36" t="s">
        <v>4743</v>
      </c>
      <c r="BB1051" s="36" t="s">
        <v>6701</v>
      </c>
      <c r="BC1051" s="37"/>
      <c r="BD1051" s="36" t="s">
        <v>5378</v>
      </c>
      <c r="BE1051" s="36" t="s">
        <v>5317</v>
      </c>
      <c r="BF1051" t="s">
        <v>87</v>
      </c>
      <c r="BG1051" s="39">
        <v>50936</v>
      </c>
      <c r="BH1051" t="s">
        <v>53</v>
      </c>
      <c r="BI1051" t="s">
        <v>221</v>
      </c>
      <c r="BJ1051" s="5" t="s">
        <v>55</v>
      </c>
      <c r="BK1051" t="s">
        <v>37</v>
      </c>
      <c r="BL1051" t="s">
        <v>239</v>
      </c>
      <c r="BM1051" t="s">
        <v>111</v>
      </c>
      <c r="BN1051" t="s">
        <v>107</v>
      </c>
      <c r="BO1051" t="s">
        <v>105</v>
      </c>
      <c r="BP1051" s="4">
        <v>44188</v>
      </c>
      <c r="BQ1051" s="5" t="s">
        <v>55</v>
      </c>
      <c r="BR1051">
        <v>1234</v>
      </c>
      <c r="BS1051" t="s">
        <v>176</v>
      </c>
      <c r="BT1051">
        <v>30215</v>
      </c>
      <c r="BU1051" t="s">
        <v>38</v>
      </c>
      <c r="BV1051" t="s">
        <v>55</v>
      </c>
      <c r="BW1051" s="5" t="s">
        <v>55</v>
      </c>
      <c r="BX1051" s="22" t="s">
        <v>55</v>
      </c>
      <c r="BY1051" s="5" t="s">
        <v>55</v>
      </c>
      <c r="BZ1051" s="5" t="s">
        <v>55</v>
      </c>
      <c r="CA1051" t="s">
        <v>37</v>
      </c>
      <c r="CB1051" t="s">
        <v>37</v>
      </c>
      <c r="CC1051" t="s">
        <v>55</v>
      </c>
    </row>
    <row r="1052" spans="1:81" x14ac:dyDescent="0.2">
      <c r="A1052" s="7" t="s">
        <v>37</v>
      </c>
      <c r="B1052" t="s">
        <v>1315</v>
      </c>
      <c r="C1052" t="s">
        <v>136</v>
      </c>
      <c r="D1052" t="s">
        <v>166</v>
      </c>
      <c r="E1052" t="str">
        <f t="shared" si="93"/>
        <v>Load Scenario 1051 (Org#=1| Campus#=1, GiftType#=2, Fund#=1)</v>
      </c>
      <c r="F1052" s="24" t="str">
        <f t="shared" si="94"/>
        <v>CampusName=Main Campus|GiftType=Donate| DonatePurchaseGoal=Donate|FundName= General Giving| CategoryName=</v>
      </c>
      <c r="G1052" s="24" t="str">
        <f t="shared" si="95"/>
        <v>Load Scenario 1051 (Org#=1| Campus#=1, GiftType#=2, Fund#=1) - Using 'Main Campus',  'Donate', using 'AmountCurrency' of '10', with a 'One-Time' transaction using a 'New Bank Account' payment type 'ach' with account 'NormalAccount' number '856667' Submit = 'Yes'</v>
      </c>
      <c r="H1052" s="24" t="str">
        <f t="shared" si="96"/>
        <v>Environment= https://sg-dev-web.securegive.com/,  User= testing+1051+load@securegive.com</v>
      </c>
      <c r="I1052" s="34" t="s">
        <v>244</v>
      </c>
      <c r="J1052" t="s">
        <v>272</v>
      </c>
      <c r="K1052" s="34" t="s">
        <v>2808</v>
      </c>
      <c r="L1052" t="s">
        <v>271</v>
      </c>
      <c r="M1052" t="s">
        <v>55</v>
      </c>
      <c r="N1052" t="s">
        <v>55</v>
      </c>
      <c r="O1052" s="1" t="s">
        <v>92</v>
      </c>
      <c r="P1052" t="s">
        <v>13</v>
      </c>
      <c r="Q1052">
        <v>1</v>
      </c>
      <c r="R1052" s="24">
        <v>1</v>
      </c>
      <c r="S1052" s="7" t="s">
        <v>213</v>
      </c>
      <c r="T1052" s="7">
        <v>2</v>
      </c>
      <c r="U1052" s="7" t="s">
        <v>213</v>
      </c>
      <c r="V1052" s="26" t="s">
        <v>55</v>
      </c>
      <c r="W1052" s="22" t="s">
        <v>55</v>
      </c>
      <c r="X1052" s="32" t="s">
        <v>55</v>
      </c>
      <c r="Y1052" s="32" t="s">
        <v>55</v>
      </c>
      <c r="Z1052" s="22" t="s">
        <v>55</v>
      </c>
      <c r="AA1052" s="22" t="s">
        <v>55</v>
      </c>
      <c r="AB1052" s="22" t="s">
        <v>55</v>
      </c>
      <c r="AC1052" t="s">
        <v>60</v>
      </c>
      <c r="AD1052">
        <v>1</v>
      </c>
      <c r="AF1052" t="s">
        <v>24</v>
      </c>
      <c r="AG1052">
        <v>10</v>
      </c>
      <c r="AH1052" t="s">
        <v>17</v>
      </c>
      <c r="AI1052" s="5" t="s">
        <v>55</v>
      </c>
      <c r="AJ1052" s="5" t="s">
        <v>55</v>
      </c>
      <c r="AK1052" s="32" t="s">
        <v>55</v>
      </c>
      <c r="AL1052" s="22" t="s">
        <v>55</v>
      </c>
      <c r="AM1052" s="32" t="s">
        <v>55</v>
      </c>
      <c r="AN1052" s="32" t="s">
        <v>55</v>
      </c>
      <c r="AO1052" s="22" t="str">
        <f t="shared" si="92"/>
        <v>One-Time gift on N/A basis charged on N/A Delayed start date of N/A ending on N/A</v>
      </c>
      <c r="AP1052" t="s">
        <v>38</v>
      </c>
      <c r="AQ1052" s="5" t="s">
        <v>64</v>
      </c>
      <c r="AR1052" s="5" t="s">
        <v>181</v>
      </c>
      <c r="AS1052" s="5" t="s">
        <v>64</v>
      </c>
      <c r="AT1052" s="5"/>
      <c r="AU1052" t="s">
        <v>38</v>
      </c>
      <c r="AV1052" t="s">
        <v>38</v>
      </c>
      <c r="AW1052" t="s">
        <v>38</v>
      </c>
      <c r="AX1052" t="s">
        <v>90</v>
      </c>
      <c r="AY1052" s="35" t="s">
        <v>3444</v>
      </c>
      <c r="AZ1052" s="36" t="s">
        <v>3287</v>
      </c>
      <c r="BA1052" s="36" t="s">
        <v>4744</v>
      </c>
      <c r="BB1052" s="36" t="s">
        <v>6702</v>
      </c>
      <c r="BC1052" s="37"/>
      <c r="BD1052" s="36" t="s">
        <v>5782</v>
      </c>
      <c r="BE1052" s="36" t="s">
        <v>5503</v>
      </c>
      <c r="BF1052" t="s">
        <v>87</v>
      </c>
      <c r="BG1052" s="39">
        <v>61326</v>
      </c>
      <c r="BH1052" t="s">
        <v>126</v>
      </c>
      <c r="BI1052" t="s">
        <v>221</v>
      </c>
      <c r="BJ1052" s="5" t="s">
        <v>55</v>
      </c>
      <c r="BK1052" s="5" t="s">
        <v>55</v>
      </c>
      <c r="BL1052" t="s">
        <v>236</v>
      </c>
      <c r="BM1052" t="s">
        <v>110</v>
      </c>
      <c r="BN1052" t="s">
        <v>119</v>
      </c>
      <c r="BO1052">
        <v>856667</v>
      </c>
      <c r="BP1052" s="5" t="s">
        <v>55</v>
      </c>
      <c r="BQ1052" s="5" t="s">
        <v>55</v>
      </c>
      <c r="BR1052" s="5" t="s">
        <v>55</v>
      </c>
      <c r="BS1052" s="5" t="s">
        <v>55</v>
      </c>
      <c r="BT1052" s="5" t="s">
        <v>55</v>
      </c>
      <c r="BU1052" s="5" t="s">
        <v>55</v>
      </c>
      <c r="BV1052" t="s">
        <v>38</v>
      </c>
      <c r="BW1052" t="s">
        <v>51</v>
      </c>
      <c r="BX1052" s="6" t="s">
        <v>132</v>
      </c>
      <c r="BY1052" t="s">
        <v>52</v>
      </c>
      <c r="BZ1052" s="5" t="s">
        <v>131</v>
      </c>
      <c r="CA1052" t="s">
        <v>38</v>
      </c>
      <c r="CB1052" t="s">
        <v>37</v>
      </c>
      <c r="CC1052" t="s">
        <v>215</v>
      </c>
    </row>
    <row r="1053" spans="1:81" x14ac:dyDescent="0.2">
      <c r="A1053" s="7" t="s">
        <v>37</v>
      </c>
      <c r="B1053" t="s">
        <v>1316</v>
      </c>
      <c r="C1053" t="s">
        <v>136</v>
      </c>
      <c r="D1053" t="s">
        <v>166</v>
      </c>
      <c r="E1053" t="str">
        <f t="shared" si="93"/>
        <v>Load Scenario 1052 (Org#=1| Campus#=1, GiftType#=2, Fund#=1)</v>
      </c>
      <c r="F1053" s="24" t="str">
        <f t="shared" si="94"/>
        <v>CampusName=Main Campus|GiftType=Donate| DonatePurchaseGoal=Donate|FundName= General Giving| CategoryName=</v>
      </c>
      <c r="G1053" s="24" t="str">
        <f t="shared" si="95"/>
        <v>Load Scenario 1052 (Org#=1| Campus#=1, GiftType#=2, Fund#=1) - Using 'Main Campus',  'Donate', using 'AmountCurrency' of '10', with a 'One-Time' transaction using a 'New Credit Card' payment type 'Visa' with account 'Visa_Personal' number '4111 1111 1111 1111' Submit = 'Yes'</v>
      </c>
      <c r="H1053" s="24" t="str">
        <f t="shared" si="96"/>
        <v>Environment= https://sg-dev-web.securegive.com/,  User= testing+1052+load@securegive.com</v>
      </c>
      <c r="I1053" s="34" t="s">
        <v>244</v>
      </c>
      <c r="J1053" t="s">
        <v>272</v>
      </c>
      <c r="K1053" s="34" t="s">
        <v>2809</v>
      </c>
      <c r="L1053" t="s">
        <v>271</v>
      </c>
      <c r="M1053" t="s">
        <v>55</v>
      </c>
      <c r="N1053" t="s">
        <v>55</v>
      </c>
      <c r="O1053" s="1" t="s">
        <v>92</v>
      </c>
      <c r="P1053" t="s">
        <v>13</v>
      </c>
      <c r="Q1053">
        <v>1</v>
      </c>
      <c r="R1053" s="24">
        <v>1</v>
      </c>
      <c r="S1053" s="7" t="s">
        <v>213</v>
      </c>
      <c r="T1053" s="7">
        <v>2</v>
      </c>
      <c r="U1053" s="7" t="s">
        <v>213</v>
      </c>
      <c r="V1053" s="26" t="s">
        <v>55</v>
      </c>
      <c r="W1053" s="22" t="s">
        <v>55</v>
      </c>
      <c r="X1053" s="32" t="s">
        <v>55</v>
      </c>
      <c r="Y1053" s="32" t="s">
        <v>55</v>
      </c>
      <c r="Z1053" s="22" t="s">
        <v>55</v>
      </c>
      <c r="AA1053" s="22" t="s">
        <v>55</v>
      </c>
      <c r="AB1053" s="22" t="s">
        <v>55</v>
      </c>
      <c r="AC1053" t="s">
        <v>60</v>
      </c>
      <c r="AD1053">
        <v>1</v>
      </c>
      <c r="AF1053" t="s">
        <v>24</v>
      </c>
      <c r="AG1053">
        <v>10</v>
      </c>
      <c r="AH1053" t="s">
        <v>17</v>
      </c>
      <c r="AI1053" s="5" t="s">
        <v>55</v>
      </c>
      <c r="AJ1053" s="5" t="s">
        <v>55</v>
      </c>
      <c r="AK1053" s="32" t="s">
        <v>55</v>
      </c>
      <c r="AL1053" s="22" t="s">
        <v>55</v>
      </c>
      <c r="AM1053" s="32" t="s">
        <v>55</v>
      </c>
      <c r="AN1053" s="32" t="s">
        <v>55</v>
      </c>
      <c r="AO1053" s="22" t="str">
        <f t="shared" si="92"/>
        <v>One-Time gift on N/A basis charged on N/A Delayed start date of N/A ending on N/A</v>
      </c>
      <c r="AP1053" t="s">
        <v>38</v>
      </c>
      <c r="AQ1053" s="5" t="s">
        <v>64</v>
      </c>
      <c r="AR1053" s="5" t="s">
        <v>181</v>
      </c>
      <c r="AS1053" s="5" t="s">
        <v>64</v>
      </c>
      <c r="AT1053" s="5"/>
      <c r="AU1053" t="s">
        <v>38</v>
      </c>
      <c r="AV1053" t="s">
        <v>38</v>
      </c>
      <c r="AW1053" t="s">
        <v>38</v>
      </c>
      <c r="AX1053" t="s">
        <v>90</v>
      </c>
      <c r="AY1053" s="35" t="s">
        <v>3643</v>
      </c>
      <c r="AZ1053" s="36" t="s">
        <v>3534</v>
      </c>
      <c r="BA1053" s="36" t="s">
        <v>4745</v>
      </c>
      <c r="BB1053" s="36" t="s">
        <v>6703</v>
      </c>
      <c r="BC1053" s="37"/>
      <c r="BD1053" s="36" t="s">
        <v>5647</v>
      </c>
      <c r="BE1053" s="36" t="s">
        <v>5300</v>
      </c>
      <c r="BF1053" t="s">
        <v>87</v>
      </c>
      <c r="BG1053" s="39">
        <v>22673</v>
      </c>
      <c r="BH1053" t="s">
        <v>53</v>
      </c>
      <c r="BI1053" t="s">
        <v>221</v>
      </c>
      <c r="BJ1053" s="5" t="s">
        <v>55</v>
      </c>
      <c r="BK1053" t="s">
        <v>37</v>
      </c>
      <c r="BL1053" t="s">
        <v>237</v>
      </c>
      <c r="BM1053" t="s">
        <v>111</v>
      </c>
      <c r="BN1053" t="s">
        <v>121</v>
      </c>
      <c r="BO1053" t="s">
        <v>98</v>
      </c>
      <c r="BP1053" s="4">
        <v>44188</v>
      </c>
      <c r="BQ1053">
        <v>123</v>
      </c>
      <c r="BR1053" s="5" t="s">
        <v>55</v>
      </c>
      <c r="BS1053" t="s">
        <v>50</v>
      </c>
      <c r="BT1053">
        <v>30215</v>
      </c>
      <c r="BU1053" t="s">
        <v>38</v>
      </c>
      <c r="BV1053" t="s">
        <v>38</v>
      </c>
      <c r="BW1053" s="5" t="s">
        <v>55</v>
      </c>
      <c r="BX1053" s="22" t="s">
        <v>55</v>
      </c>
      <c r="BY1053" s="5" t="s">
        <v>55</v>
      </c>
      <c r="BZ1053" s="5" t="s">
        <v>55</v>
      </c>
      <c r="CA1053" t="s">
        <v>37</v>
      </c>
      <c r="CB1053" t="s">
        <v>37</v>
      </c>
      <c r="CC1053" t="s">
        <v>55</v>
      </c>
    </row>
    <row r="1054" spans="1:81" ht="17" customHeight="1" x14ac:dyDescent="0.2">
      <c r="A1054" s="7" t="s">
        <v>37</v>
      </c>
      <c r="B1054" t="s">
        <v>1317</v>
      </c>
      <c r="C1054" t="s">
        <v>136</v>
      </c>
      <c r="D1054" t="s">
        <v>166</v>
      </c>
      <c r="E1054" t="str">
        <f t="shared" si="93"/>
        <v>Load Scenario 1053 (Org#=1| Campus#=1, GiftType#=2, Fund#=1)</v>
      </c>
      <c r="F1054" s="24" t="str">
        <f t="shared" si="94"/>
        <v>CampusName=Main Campus|GiftType=Donate| DonatePurchaseGoal=Donate|FundName= General Giving| CategoryName=</v>
      </c>
      <c r="G1054" s="24" t="str">
        <f t="shared" si="95"/>
        <v>Load Scenario 1053 (Org#=1| Campus#=1, GiftType#=2, Fund#=1) - Using 'Main Campus',  'Donate', using 'AmountCurrency' of '10', with a 'One-Time' transaction using a 'New Credit Card' payment type 'Visa' with account 'Visa_Corporate_Purchase' number '4055 0111 1111 1111' Submit = 'Yes'</v>
      </c>
      <c r="H1054" s="24" t="str">
        <f t="shared" si="96"/>
        <v>Environment= https://sg-dev-web.securegive.com/,  User= testing+1053+load@securegive.com</v>
      </c>
      <c r="I1054" s="34" t="s">
        <v>244</v>
      </c>
      <c r="J1054" t="s">
        <v>272</v>
      </c>
      <c r="K1054" s="34" t="s">
        <v>2810</v>
      </c>
      <c r="L1054" t="s">
        <v>271</v>
      </c>
      <c r="M1054" t="s">
        <v>55</v>
      </c>
      <c r="N1054" t="s">
        <v>55</v>
      </c>
      <c r="O1054" s="1" t="s">
        <v>92</v>
      </c>
      <c r="P1054" t="s">
        <v>13</v>
      </c>
      <c r="Q1054">
        <v>1</v>
      </c>
      <c r="R1054" s="24">
        <v>1</v>
      </c>
      <c r="S1054" s="7" t="s">
        <v>213</v>
      </c>
      <c r="T1054" s="7">
        <v>2</v>
      </c>
      <c r="U1054" s="7" t="s">
        <v>213</v>
      </c>
      <c r="V1054" s="26" t="s">
        <v>55</v>
      </c>
      <c r="W1054" s="22" t="s">
        <v>55</v>
      </c>
      <c r="X1054" s="32" t="s">
        <v>55</v>
      </c>
      <c r="Y1054" s="32" t="s">
        <v>55</v>
      </c>
      <c r="Z1054" s="22" t="s">
        <v>55</v>
      </c>
      <c r="AA1054" s="22" t="s">
        <v>55</v>
      </c>
      <c r="AB1054" s="22" t="s">
        <v>55</v>
      </c>
      <c r="AC1054" t="s">
        <v>60</v>
      </c>
      <c r="AD1054">
        <v>1</v>
      </c>
      <c r="AF1054" t="s">
        <v>24</v>
      </c>
      <c r="AG1054">
        <v>10</v>
      </c>
      <c r="AH1054" t="s">
        <v>17</v>
      </c>
      <c r="AI1054" s="5" t="s">
        <v>55</v>
      </c>
      <c r="AJ1054" s="5" t="s">
        <v>55</v>
      </c>
      <c r="AK1054" s="32" t="s">
        <v>55</v>
      </c>
      <c r="AL1054" s="22" t="s">
        <v>55</v>
      </c>
      <c r="AM1054" s="32" t="s">
        <v>55</v>
      </c>
      <c r="AN1054" s="32" t="s">
        <v>55</v>
      </c>
      <c r="AO1054" s="22" t="str">
        <f t="shared" si="92"/>
        <v>One-Time gift on N/A basis charged on N/A Delayed start date of N/A ending on N/A</v>
      </c>
      <c r="AP1054" t="s">
        <v>38</v>
      </c>
      <c r="AQ1054" s="5" t="s">
        <v>64</v>
      </c>
      <c r="AR1054" s="5" t="s">
        <v>181</v>
      </c>
      <c r="AS1054" s="5" t="s">
        <v>64</v>
      </c>
      <c r="AT1054" s="5"/>
      <c r="AU1054" t="s">
        <v>38</v>
      </c>
      <c r="AV1054" t="s">
        <v>38</v>
      </c>
      <c r="AW1054" t="s">
        <v>38</v>
      </c>
      <c r="AX1054" t="s">
        <v>90</v>
      </c>
      <c r="AY1054" s="35" t="s">
        <v>3608</v>
      </c>
      <c r="AZ1054" s="36" t="s">
        <v>3603</v>
      </c>
      <c r="BA1054" s="36" t="s">
        <v>4746</v>
      </c>
      <c r="BB1054" s="36" t="s">
        <v>6704</v>
      </c>
      <c r="BC1054" s="37"/>
      <c r="BD1054" s="36" t="s">
        <v>6262</v>
      </c>
      <c r="BE1054" s="36" t="s">
        <v>5393</v>
      </c>
      <c r="BF1054" t="s">
        <v>87</v>
      </c>
      <c r="BG1054" s="39">
        <v>60507</v>
      </c>
      <c r="BH1054" t="s">
        <v>53</v>
      </c>
      <c r="BI1054" t="s">
        <v>221</v>
      </c>
      <c r="BJ1054" s="5" t="s">
        <v>55</v>
      </c>
      <c r="BK1054" t="s">
        <v>37</v>
      </c>
      <c r="BL1054" t="s">
        <v>237</v>
      </c>
      <c r="BM1054" t="s">
        <v>111</v>
      </c>
      <c r="BN1054" t="s">
        <v>106</v>
      </c>
      <c r="BO1054" t="s">
        <v>100</v>
      </c>
      <c r="BP1054" s="4">
        <v>44188</v>
      </c>
      <c r="BQ1054">
        <v>123</v>
      </c>
      <c r="BR1054" s="5" t="s">
        <v>55</v>
      </c>
      <c r="BS1054" t="s">
        <v>172</v>
      </c>
      <c r="BT1054">
        <v>30215</v>
      </c>
      <c r="BU1054" t="s">
        <v>38</v>
      </c>
      <c r="BV1054" t="s">
        <v>38</v>
      </c>
      <c r="BW1054" s="5" t="s">
        <v>55</v>
      </c>
      <c r="BX1054" s="22" t="s">
        <v>55</v>
      </c>
      <c r="BY1054" s="5" t="s">
        <v>55</v>
      </c>
      <c r="BZ1054" s="5" t="s">
        <v>55</v>
      </c>
      <c r="CA1054" t="s">
        <v>37</v>
      </c>
      <c r="CB1054" t="s">
        <v>37</v>
      </c>
      <c r="CC1054" t="s">
        <v>55</v>
      </c>
    </row>
    <row r="1055" spans="1:81" x14ac:dyDescent="0.2">
      <c r="A1055" s="7" t="s">
        <v>37</v>
      </c>
      <c r="B1055" t="s">
        <v>1318</v>
      </c>
      <c r="C1055" t="s">
        <v>136</v>
      </c>
      <c r="D1055" t="s">
        <v>166</v>
      </c>
      <c r="E1055" t="str">
        <f t="shared" si="93"/>
        <v>Load Scenario 1054 (Org#=1| Campus#=1, GiftType#=2, Fund#=1)</v>
      </c>
      <c r="F1055" s="24" t="str">
        <f t="shared" si="94"/>
        <v>CampusName=Main Campus|GiftType=Donate| DonatePurchaseGoal=Donate|FundName= General Giving| CategoryName=</v>
      </c>
      <c r="G1055" s="24" t="str">
        <f t="shared" si="95"/>
        <v>Load Scenario 1054 (Org#=1| Campus#=1, GiftType#=2, Fund#=1) - Using 'Main Campus',  'Donate', using 'AmountCurrency' of '14', with a 'One-Time' transaction using a 'New Credit Card' payment type 'Visa' with account 'Mastercard_Personal' number '5454 5454 5454 5454' Submit = 'Yes'</v>
      </c>
      <c r="H1055" s="24" t="str">
        <f t="shared" si="96"/>
        <v>Environment= https://sg-dev-web.securegive.com/,  User= testing+1054+load@securegive.com</v>
      </c>
      <c r="I1055" s="34" t="s">
        <v>244</v>
      </c>
      <c r="J1055" t="s">
        <v>272</v>
      </c>
      <c r="K1055" s="34" t="s">
        <v>2811</v>
      </c>
      <c r="L1055" t="s">
        <v>271</v>
      </c>
      <c r="M1055" t="s">
        <v>55</v>
      </c>
      <c r="N1055" t="s">
        <v>55</v>
      </c>
      <c r="O1055" s="1" t="s">
        <v>92</v>
      </c>
      <c r="P1055" t="s">
        <v>13</v>
      </c>
      <c r="Q1055">
        <v>1</v>
      </c>
      <c r="R1055" s="24">
        <v>1</v>
      </c>
      <c r="S1055" s="7" t="s">
        <v>213</v>
      </c>
      <c r="T1055" s="7">
        <v>2</v>
      </c>
      <c r="U1055" s="7" t="s">
        <v>213</v>
      </c>
      <c r="V1055" s="26" t="s">
        <v>55</v>
      </c>
      <c r="W1055" s="22" t="s">
        <v>55</v>
      </c>
      <c r="X1055" s="32" t="s">
        <v>55</v>
      </c>
      <c r="Y1055" s="32" t="s">
        <v>55</v>
      </c>
      <c r="Z1055" s="22" t="s">
        <v>55</v>
      </c>
      <c r="AA1055" s="22" t="s">
        <v>55</v>
      </c>
      <c r="AB1055" s="22" t="s">
        <v>55</v>
      </c>
      <c r="AC1055" t="s">
        <v>60</v>
      </c>
      <c r="AD1055">
        <v>1</v>
      </c>
      <c r="AF1055" t="s">
        <v>24</v>
      </c>
      <c r="AG1055">
        <v>14</v>
      </c>
      <c r="AH1055" t="s">
        <v>17</v>
      </c>
      <c r="AI1055" s="5" t="s">
        <v>55</v>
      </c>
      <c r="AJ1055" s="5" t="s">
        <v>55</v>
      </c>
      <c r="AK1055" s="32" t="s">
        <v>55</v>
      </c>
      <c r="AL1055" s="22" t="s">
        <v>55</v>
      </c>
      <c r="AM1055" s="32" t="s">
        <v>55</v>
      </c>
      <c r="AN1055" s="32" t="s">
        <v>55</v>
      </c>
      <c r="AO1055" s="22" t="str">
        <f t="shared" si="92"/>
        <v>One-Time gift on N/A basis charged on N/A Delayed start date of N/A ending on N/A</v>
      </c>
      <c r="AP1055" t="s">
        <v>38</v>
      </c>
      <c r="AQ1055" s="5" t="s">
        <v>64</v>
      </c>
      <c r="AR1055" s="5" t="s">
        <v>181</v>
      </c>
      <c r="AS1055" s="5" t="s">
        <v>64</v>
      </c>
      <c r="AT1055" s="5"/>
      <c r="AU1055" t="s">
        <v>38</v>
      </c>
      <c r="AV1055" t="s">
        <v>38</v>
      </c>
      <c r="AW1055" t="s">
        <v>38</v>
      </c>
      <c r="AX1055" t="s">
        <v>90</v>
      </c>
      <c r="AY1055" s="35" t="s">
        <v>3450</v>
      </c>
      <c r="AZ1055" s="36" t="s">
        <v>3363</v>
      </c>
      <c r="BA1055" s="36" t="s">
        <v>4747</v>
      </c>
      <c r="BB1055" s="36" t="s">
        <v>6705</v>
      </c>
      <c r="BC1055" s="37"/>
      <c r="BD1055" s="36" t="s">
        <v>6321</v>
      </c>
      <c r="BE1055" s="36" t="s">
        <v>5287</v>
      </c>
      <c r="BF1055" t="s">
        <v>87</v>
      </c>
      <c r="BG1055" s="39">
        <v>10358</v>
      </c>
      <c r="BH1055" t="s">
        <v>53</v>
      </c>
      <c r="BI1055" t="s">
        <v>221</v>
      </c>
      <c r="BJ1055" s="5" t="s">
        <v>55</v>
      </c>
      <c r="BK1055" t="s">
        <v>37</v>
      </c>
      <c r="BL1055" t="s">
        <v>237</v>
      </c>
      <c r="BM1055" t="s">
        <v>111</v>
      </c>
      <c r="BN1055" t="s">
        <v>122</v>
      </c>
      <c r="BO1055" t="s">
        <v>101</v>
      </c>
      <c r="BP1055" s="4">
        <v>44188</v>
      </c>
      <c r="BQ1055">
        <v>123</v>
      </c>
      <c r="BR1055" s="5" t="s">
        <v>55</v>
      </c>
      <c r="BS1055" t="s">
        <v>173</v>
      </c>
      <c r="BT1055">
        <v>30215</v>
      </c>
      <c r="BU1055" t="s">
        <v>38</v>
      </c>
      <c r="BV1055" t="s">
        <v>38</v>
      </c>
      <c r="BW1055" s="5" t="s">
        <v>55</v>
      </c>
      <c r="BX1055" s="22" t="s">
        <v>55</v>
      </c>
      <c r="BY1055" s="5" t="s">
        <v>55</v>
      </c>
      <c r="BZ1055" s="5" t="s">
        <v>55</v>
      </c>
      <c r="CA1055" t="s">
        <v>38</v>
      </c>
      <c r="CB1055" t="s">
        <v>37</v>
      </c>
      <c r="CC1055" t="s">
        <v>55</v>
      </c>
    </row>
    <row r="1056" spans="1:81" x14ac:dyDescent="0.2">
      <c r="A1056" s="7" t="s">
        <v>37</v>
      </c>
      <c r="B1056" t="s">
        <v>1319</v>
      </c>
      <c r="C1056" t="s">
        <v>136</v>
      </c>
      <c r="D1056" t="s">
        <v>166</v>
      </c>
      <c r="E1056" t="str">
        <f t="shared" si="93"/>
        <v>Load Scenario 1055 (Org#=1| Campus#=1, GiftType#=2, Fund#=1)</v>
      </c>
      <c r="F1056" s="24" t="str">
        <f t="shared" si="94"/>
        <v>CampusName=Main Campus|GiftType=Donate| DonatePurchaseGoal=Donate|FundName= General Giving| CategoryName=</v>
      </c>
      <c r="G1056" s="24" t="str">
        <f t="shared" si="95"/>
        <v>Load Scenario 1055 (Org#=1| Campus#=1, GiftType#=2, Fund#=1) - Using 'Main Campus',  'Donate', using 'AmountCurrency' of '15', with a 'One-Time' transaction using a 'New Credit Card' payment type 'Mastercard' with account 'Mastercard_Corporate' number '5405 2222 2222 2226' Submit = 'Yes'</v>
      </c>
      <c r="H1056" s="24" t="str">
        <f t="shared" si="96"/>
        <v>Environment= https://sg-dev-web.securegive.com/,  User= testing+1055+load@securegive.com</v>
      </c>
      <c r="I1056" s="34" t="s">
        <v>244</v>
      </c>
      <c r="J1056" t="s">
        <v>272</v>
      </c>
      <c r="K1056" s="34" t="s">
        <v>2812</v>
      </c>
      <c r="L1056" t="s">
        <v>271</v>
      </c>
      <c r="M1056" t="s">
        <v>55</v>
      </c>
      <c r="N1056" t="s">
        <v>55</v>
      </c>
      <c r="O1056" s="1" t="s">
        <v>92</v>
      </c>
      <c r="P1056" t="s">
        <v>13</v>
      </c>
      <c r="Q1056">
        <v>1</v>
      </c>
      <c r="R1056" s="24">
        <v>1</v>
      </c>
      <c r="S1056" s="7" t="s">
        <v>213</v>
      </c>
      <c r="T1056" s="7">
        <v>2</v>
      </c>
      <c r="U1056" s="7" t="s">
        <v>213</v>
      </c>
      <c r="V1056" s="26" t="s">
        <v>55</v>
      </c>
      <c r="W1056" s="22" t="s">
        <v>55</v>
      </c>
      <c r="X1056" s="32" t="s">
        <v>55</v>
      </c>
      <c r="Y1056" s="32" t="s">
        <v>55</v>
      </c>
      <c r="Z1056" s="22" t="s">
        <v>55</v>
      </c>
      <c r="AA1056" s="22" t="s">
        <v>55</v>
      </c>
      <c r="AB1056" s="22" t="s">
        <v>55</v>
      </c>
      <c r="AC1056" t="s">
        <v>60</v>
      </c>
      <c r="AD1056">
        <v>1</v>
      </c>
      <c r="AF1056" t="s">
        <v>24</v>
      </c>
      <c r="AG1056">
        <v>15</v>
      </c>
      <c r="AH1056" t="s">
        <v>17</v>
      </c>
      <c r="AI1056" s="5" t="s">
        <v>55</v>
      </c>
      <c r="AJ1056" s="5" t="s">
        <v>55</v>
      </c>
      <c r="AK1056" s="32" t="s">
        <v>55</v>
      </c>
      <c r="AL1056" s="22" t="s">
        <v>55</v>
      </c>
      <c r="AM1056" s="32" t="s">
        <v>55</v>
      </c>
      <c r="AN1056" s="32" t="s">
        <v>55</v>
      </c>
      <c r="AO1056" s="22" t="str">
        <f t="shared" si="92"/>
        <v>One-Time gift on N/A basis charged on N/A Delayed start date of N/A ending on N/A</v>
      </c>
      <c r="AP1056" t="s">
        <v>38</v>
      </c>
      <c r="AQ1056" s="5" t="s">
        <v>64</v>
      </c>
      <c r="AR1056" s="5" t="s">
        <v>181</v>
      </c>
      <c r="AS1056" s="5" t="s">
        <v>64</v>
      </c>
      <c r="AT1056" s="5"/>
      <c r="AU1056" t="s">
        <v>38</v>
      </c>
      <c r="AV1056" t="s">
        <v>38</v>
      </c>
      <c r="AW1056" t="s">
        <v>38</v>
      </c>
      <c r="AX1056" t="s">
        <v>90</v>
      </c>
      <c r="AY1056" s="35" t="s">
        <v>3491</v>
      </c>
      <c r="AZ1056" s="36" t="s">
        <v>3517</v>
      </c>
      <c r="BA1056" s="36" t="s">
        <v>4748</v>
      </c>
      <c r="BB1056" s="36" t="s">
        <v>6706</v>
      </c>
      <c r="BC1056" s="37"/>
      <c r="BD1056" s="36" t="s">
        <v>5793</v>
      </c>
      <c r="BE1056" s="36" t="s">
        <v>5264</v>
      </c>
      <c r="BF1056" t="s">
        <v>87</v>
      </c>
      <c r="BG1056" s="39">
        <v>79135</v>
      </c>
      <c r="BH1056" t="s">
        <v>53</v>
      </c>
      <c r="BI1056" t="s">
        <v>221</v>
      </c>
      <c r="BJ1056" s="5" t="s">
        <v>55</v>
      </c>
      <c r="BK1056" t="s">
        <v>37</v>
      </c>
      <c r="BL1056" t="s">
        <v>238</v>
      </c>
      <c r="BM1056" t="s">
        <v>111</v>
      </c>
      <c r="BN1056" t="s">
        <v>123</v>
      </c>
      <c r="BO1056" t="s">
        <v>103</v>
      </c>
      <c r="BP1056" s="4">
        <v>44188</v>
      </c>
      <c r="BQ1056">
        <v>123</v>
      </c>
      <c r="BR1056" s="5" t="s">
        <v>55</v>
      </c>
      <c r="BS1056" t="s">
        <v>174</v>
      </c>
      <c r="BT1056">
        <v>30215</v>
      </c>
      <c r="BU1056" t="s">
        <v>38</v>
      </c>
      <c r="BV1056" t="s">
        <v>38</v>
      </c>
      <c r="BW1056" s="5" t="s">
        <v>55</v>
      </c>
      <c r="BX1056" s="22" t="s">
        <v>55</v>
      </c>
      <c r="BY1056" s="5" t="s">
        <v>55</v>
      </c>
      <c r="BZ1056" s="5" t="s">
        <v>55</v>
      </c>
      <c r="CA1056" t="s">
        <v>38</v>
      </c>
      <c r="CB1056" t="s">
        <v>37</v>
      </c>
      <c r="CC1056" t="s">
        <v>55</v>
      </c>
    </row>
    <row r="1057" spans="1:81" x14ac:dyDescent="0.2">
      <c r="A1057" s="7" t="s">
        <v>37</v>
      </c>
      <c r="B1057" t="s">
        <v>1320</v>
      </c>
      <c r="C1057" t="s">
        <v>136</v>
      </c>
      <c r="D1057" t="s">
        <v>166</v>
      </c>
      <c r="E1057" t="str">
        <f t="shared" si="93"/>
        <v>Load Scenario 1056 (Org#=1| Campus#=1, GiftType#=2, Fund#=1)</v>
      </c>
      <c r="F1057" s="24" t="str">
        <f t="shared" si="94"/>
        <v>CampusName=Main Campus|GiftType=Donate| DonatePurchaseGoal=Donate|FundName= General Giving| CategoryName=</v>
      </c>
      <c r="G1057" s="24" t="str">
        <f t="shared" si="95"/>
        <v>Load Scenario 1056 (Org#=1| Campus#=1, GiftType#=2, Fund#=1) - Using 'Main Campus',  'Donate', using 'AmountCurrency' of '16', with a 'One-Time' transaction using a 'New Credit Card' payment type 'Discover' with account 'Discover' number '6011 0009 9550 0000' Submit = 'Yes'</v>
      </c>
      <c r="H1057" s="24" t="str">
        <f t="shared" si="96"/>
        <v>Environment= https://sg-dev-web.securegive.com/,  User= testing+1056+load@securegive.com</v>
      </c>
      <c r="I1057" s="34" t="s">
        <v>244</v>
      </c>
      <c r="J1057" t="s">
        <v>272</v>
      </c>
      <c r="K1057" s="34" t="s">
        <v>2813</v>
      </c>
      <c r="L1057" t="s">
        <v>271</v>
      </c>
      <c r="M1057" t="s">
        <v>55</v>
      </c>
      <c r="N1057" t="s">
        <v>55</v>
      </c>
      <c r="O1057" s="1" t="s">
        <v>92</v>
      </c>
      <c r="P1057" t="s">
        <v>13</v>
      </c>
      <c r="Q1057">
        <v>1</v>
      </c>
      <c r="R1057" s="24">
        <v>1</v>
      </c>
      <c r="S1057" s="7" t="s">
        <v>213</v>
      </c>
      <c r="T1057" s="7">
        <v>2</v>
      </c>
      <c r="U1057" s="7" t="s">
        <v>213</v>
      </c>
      <c r="V1057" s="26" t="s">
        <v>55</v>
      </c>
      <c r="W1057" s="22" t="s">
        <v>55</v>
      </c>
      <c r="X1057" s="32" t="s">
        <v>55</v>
      </c>
      <c r="Y1057" s="32" t="s">
        <v>55</v>
      </c>
      <c r="Z1057" s="22" t="s">
        <v>55</v>
      </c>
      <c r="AA1057" s="22" t="s">
        <v>55</v>
      </c>
      <c r="AB1057" s="22" t="s">
        <v>55</v>
      </c>
      <c r="AC1057" t="s">
        <v>60</v>
      </c>
      <c r="AD1057">
        <v>1</v>
      </c>
      <c r="AF1057" t="s">
        <v>24</v>
      </c>
      <c r="AG1057">
        <v>16</v>
      </c>
      <c r="AH1057" t="s">
        <v>17</v>
      </c>
      <c r="AI1057" s="5" t="s">
        <v>55</v>
      </c>
      <c r="AJ1057" s="5" t="s">
        <v>55</v>
      </c>
      <c r="AK1057" s="32" t="s">
        <v>55</v>
      </c>
      <c r="AL1057" s="22" t="s">
        <v>55</v>
      </c>
      <c r="AM1057" s="32" t="s">
        <v>55</v>
      </c>
      <c r="AN1057" s="32" t="s">
        <v>55</v>
      </c>
      <c r="AO1057" s="22" t="str">
        <f t="shared" si="92"/>
        <v>One-Time gift on N/A basis charged on N/A Delayed start date of N/A ending on N/A</v>
      </c>
      <c r="AP1057" t="s">
        <v>38</v>
      </c>
      <c r="AQ1057" s="5" t="s">
        <v>64</v>
      </c>
      <c r="AR1057" s="5" t="s">
        <v>181</v>
      </c>
      <c r="AS1057" s="5" t="s">
        <v>64</v>
      </c>
      <c r="AT1057" s="5"/>
      <c r="AU1057" t="s">
        <v>38</v>
      </c>
      <c r="AV1057" t="s">
        <v>38</v>
      </c>
      <c r="AW1057" t="s">
        <v>38</v>
      </c>
      <c r="AX1057" t="s">
        <v>90</v>
      </c>
      <c r="AY1057" s="35" t="s">
        <v>3285</v>
      </c>
      <c r="AZ1057" s="36" t="s">
        <v>3565</v>
      </c>
      <c r="BA1057" s="36" t="s">
        <v>4749</v>
      </c>
      <c r="BB1057" s="36" t="s">
        <v>6707</v>
      </c>
      <c r="BC1057" s="37"/>
      <c r="BD1057" s="36" t="s">
        <v>5565</v>
      </c>
      <c r="BE1057" s="36" t="s">
        <v>5336</v>
      </c>
      <c r="BF1057" t="s">
        <v>87</v>
      </c>
      <c r="BG1057" s="39">
        <v>31880</v>
      </c>
      <c r="BH1057" t="s">
        <v>53</v>
      </c>
      <c r="BI1057" t="s">
        <v>221</v>
      </c>
      <c r="BJ1057" s="5" t="s">
        <v>55</v>
      </c>
      <c r="BK1057" t="s">
        <v>37</v>
      </c>
      <c r="BL1057" t="s">
        <v>96</v>
      </c>
      <c r="BM1057" t="s">
        <v>111</v>
      </c>
      <c r="BN1057" t="s">
        <v>96</v>
      </c>
      <c r="BO1057" t="s">
        <v>104</v>
      </c>
      <c r="BP1057" s="4">
        <v>44188</v>
      </c>
      <c r="BQ1057">
        <v>123</v>
      </c>
      <c r="BR1057" s="5" t="s">
        <v>55</v>
      </c>
      <c r="BS1057" t="s">
        <v>175</v>
      </c>
      <c r="BT1057">
        <v>30215</v>
      </c>
      <c r="BU1057" t="s">
        <v>38</v>
      </c>
      <c r="BV1057" t="s">
        <v>38</v>
      </c>
      <c r="BW1057" s="5" t="s">
        <v>55</v>
      </c>
      <c r="BX1057" s="22" t="s">
        <v>55</v>
      </c>
      <c r="BY1057" s="5" t="s">
        <v>55</v>
      </c>
      <c r="BZ1057" s="5" t="s">
        <v>55</v>
      </c>
      <c r="CA1057" t="s">
        <v>37</v>
      </c>
      <c r="CB1057" t="s">
        <v>37</v>
      </c>
      <c r="CC1057" t="s">
        <v>55</v>
      </c>
    </row>
    <row r="1058" spans="1:81" x14ac:dyDescent="0.2">
      <c r="A1058" s="7" t="s">
        <v>37</v>
      </c>
      <c r="B1058" t="s">
        <v>1321</v>
      </c>
      <c r="C1058" t="s">
        <v>136</v>
      </c>
      <c r="D1058" t="s">
        <v>166</v>
      </c>
      <c r="E1058" t="str">
        <f t="shared" si="93"/>
        <v>Load Scenario 1057 (Org#=1| Campus#=1, GiftType#=2, Fund#=1)</v>
      </c>
      <c r="F1058" s="24" t="str">
        <f t="shared" si="94"/>
        <v>CampusName=Main Campus|GiftType=Donate| DonatePurchaseGoal=Donate|FundName= General Giving| CategoryName=</v>
      </c>
      <c r="G1058" s="24" t="str">
        <f t="shared" si="95"/>
        <v>Load Scenario 1057 (Org#=1| Campus#=1, GiftType#=2, Fund#=1) - Using 'Main Campus',  'Donate', using 'AmountCurrency' of '10', with a 'One-Time' transaction using a 'New Credit Card' payment type 'Amex' with account 'American_Express' number '3714 496353 98431' Submit = 'Yes'</v>
      </c>
      <c r="H1058" s="24" t="str">
        <f t="shared" si="96"/>
        <v>Environment= https://sg-dev-web.securegive.com/,  User= testing+1057+load@securegive.com</v>
      </c>
      <c r="I1058" s="34" t="s">
        <v>244</v>
      </c>
      <c r="J1058" t="s">
        <v>272</v>
      </c>
      <c r="K1058" s="34" t="s">
        <v>2814</v>
      </c>
      <c r="L1058" t="s">
        <v>271</v>
      </c>
      <c r="M1058" t="s">
        <v>55</v>
      </c>
      <c r="N1058" t="s">
        <v>55</v>
      </c>
      <c r="O1058" s="1" t="s">
        <v>92</v>
      </c>
      <c r="P1058" t="s">
        <v>13</v>
      </c>
      <c r="Q1058">
        <v>1</v>
      </c>
      <c r="R1058" s="24">
        <v>1</v>
      </c>
      <c r="S1058" s="7" t="s">
        <v>213</v>
      </c>
      <c r="T1058" s="7">
        <v>2</v>
      </c>
      <c r="U1058" s="7" t="s">
        <v>213</v>
      </c>
      <c r="V1058" s="26" t="s">
        <v>55</v>
      </c>
      <c r="W1058" s="22" t="s">
        <v>55</v>
      </c>
      <c r="X1058" s="32" t="s">
        <v>55</v>
      </c>
      <c r="Y1058" s="32" t="s">
        <v>55</v>
      </c>
      <c r="Z1058" s="22" t="s">
        <v>55</v>
      </c>
      <c r="AA1058" s="22" t="s">
        <v>55</v>
      </c>
      <c r="AB1058" s="22" t="s">
        <v>55</v>
      </c>
      <c r="AC1058" t="s">
        <v>60</v>
      </c>
      <c r="AD1058">
        <v>1</v>
      </c>
      <c r="AF1058" t="s">
        <v>24</v>
      </c>
      <c r="AG1058">
        <v>10</v>
      </c>
      <c r="AH1058" t="s">
        <v>17</v>
      </c>
      <c r="AI1058" s="5" t="s">
        <v>55</v>
      </c>
      <c r="AJ1058" s="5" t="s">
        <v>55</v>
      </c>
      <c r="AK1058" s="32" t="s">
        <v>55</v>
      </c>
      <c r="AL1058" s="22" t="s">
        <v>55</v>
      </c>
      <c r="AM1058" s="32" t="s">
        <v>55</v>
      </c>
      <c r="AN1058" s="32" t="s">
        <v>55</v>
      </c>
      <c r="AO1058" s="22" t="str">
        <f t="shared" si="92"/>
        <v>One-Time gift on N/A basis charged on N/A Delayed start date of N/A ending on N/A</v>
      </c>
      <c r="AP1058" t="s">
        <v>38</v>
      </c>
      <c r="AQ1058" s="5" t="s">
        <v>64</v>
      </c>
      <c r="AR1058" s="5" t="s">
        <v>181</v>
      </c>
      <c r="AS1058" s="5" t="s">
        <v>64</v>
      </c>
      <c r="AT1058" s="5"/>
      <c r="AU1058" t="s">
        <v>38</v>
      </c>
      <c r="AV1058" t="s">
        <v>38</v>
      </c>
      <c r="AW1058" t="s">
        <v>38</v>
      </c>
      <c r="AX1058" t="s">
        <v>90</v>
      </c>
      <c r="AY1058" s="35" t="s">
        <v>3295</v>
      </c>
      <c r="AZ1058" s="36" t="s">
        <v>3467</v>
      </c>
      <c r="BA1058" s="36" t="s">
        <v>4750</v>
      </c>
      <c r="BB1058" s="36" t="s">
        <v>6708</v>
      </c>
      <c r="BC1058" s="37"/>
      <c r="BD1058" s="36" t="s">
        <v>5274</v>
      </c>
      <c r="BE1058" s="36" t="s">
        <v>5336</v>
      </c>
      <c r="BF1058" t="s">
        <v>87</v>
      </c>
      <c r="BG1058" s="39">
        <v>97573</v>
      </c>
      <c r="BH1058" t="s">
        <v>53</v>
      </c>
      <c r="BI1058" t="s">
        <v>221</v>
      </c>
      <c r="BJ1058" s="5" t="s">
        <v>55</v>
      </c>
      <c r="BK1058" t="s">
        <v>37</v>
      </c>
      <c r="BL1058" t="s">
        <v>239</v>
      </c>
      <c r="BM1058" t="s">
        <v>111</v>
      </c>
      <c r="BN1058" t="s">
        <v>107</v>
      </c>
      <c r="BO1058" t="s">
        <v>105</v>
      </c>
      <c r="BP1058" s="4">
        <v>44188</v>
      </c>
      <c r="BQ1058" s="5" t="s">
        <v>55</v>
      </c>
      <c r="BR1058">
        <v>1234</v>
      </c>
      <c r="BS1058" t="s">
        <v>176</v>
      </c>
      <c r="BT1058">
        <v>30215</v>
      </c>
      <c r="BU1058" t="s">
        <v>38</v>
      </c>
      <c r="BV1058" t="s">
        <v>55</v>
      </c>
      <c r="BW1058" s="5" t="s">
        <v>55</v>
      </c>
      <c r="BX1058" s="22" t="s">
        <v>55</v>
      </c>
      <c r="BY1058" s="5" t="s">
        <v>55</v>
      </c>
      <c r="BZ1058" s="5" t="s">
        <v>55</v>
      </c>
      <c r="CA1058" t="s">
        <v>37</v>
      </c>
      <c r="CB1058" t="s">
        <v>37</v>
      </c>
      <c r="CC1058" t="s">
        <v>55</v>
      </c>
    </row>
    <row r="1059" spans="1:81" x14ac:dyDescent="0.2">
      <c r="A1059" s="7" t="s">
        <v>37</v>
      </c>
      <c r="B1059" t="s">
        <v>1322</v>
      </c>
      <c r="C1059" t="s">
        <v>136</v>
      </c>
      <c r="D1059" t="s">
        <v>166</v>
      </c>
      <c r="E1059" t="str">
        <f t="shared" si="93"/>
        <v>Load Scenario 1058 (Org#=1| Campus#=1, GiftType#=2, Fund#=1)</v>
      </c>
      <c r="F1059" s="24" t="str">
        <f t="shared" si="94"/>
        <v>CampusName=Main Campus|GiftType=Donate| DonatePurchaseGoal=Donate|FundName= General Giving| CategoryName=</v>
      </c>
      <c r="G1059" s="24" t="str">
        <f t="shared" si="95"/>
        <v>Load Scenario 1058 (Org#=1| Campus#=1, GiftType#=2, Fund#=1) - Using 'Main Campus',  'Donate', using 'AmountCurrency' of '10', with a 'One-Time' transaction using a 'New Bank Account' payment type 'ach' with account 'NormalAccount' number '856667' Submit = 'Yes'</v>
      </c>
      <c r="H1059" s="24" t="str">
        <f t="shared" si="96"/>
        <v>Environment= https://sg-dev-web.securegive.com/,  User= testing+1058+load@securegive.com</v>
      </c>
      <c r="I1059" s="34" t="s">
        <v>244</v>
      </c>
      <c r="J1059" t="s">
        <v>272</v>
      </c>
      <c r="K1059" s="34" t="s">
        <v>2815</v>
      </c>
      <c r="L1059" t="s">
        <v>271</v>
      </c>
      <c r="M1059" t="s">
        <v>55</v>
      </c>
      <c r="N1059" t="s">
        <v>55</v>
      </c>
      <c r="O1059" s="1" t="s">
        <v>92</v>
      </c>
      <c r="P1059" t="s">
        <v>13</v>
      </c>
      <c r="Q1059">
        <v>1</v>
      </c>
      <c r="R1059" s="24">
        <v>1</v>
      </c>
      <c r="S1059" s="7" t="s">
        <v>213</v>
      </c>
      <c r="T1059" s="7">
        <v>2</v>
      </c>
      <c r="U1059" s="7" t="s">
        <v>213</v>
      </c>
      <c r="V1059" s="26" t="s">
        <v>55</v>
      </c>
      <c r="W1059" s="22" t="s">
        <v>55</v>
      </c>
      <c r="X1059" s="32" t="s">
        <v>55</v>
      </c>
      <c r="Y1059" s="32" t="s">
        <v>55</v>
      </c>
      <c r="Z1059" s="22" t="s">
        <v>55</v>
      </c>
      <c r="AA1059" s="22" t="s">
        <v>55</v>
      </c>
      <c r="AB1059" s="22" t="s">
        <v>55</v>
      </c>
      <c r="AC1059" t="s">
        <v>60</v>
      </c>
      <c r="AD1059">
        <v>1</v>
      </c>
      <c r="AF1059" t="s">
        <v>24</v>
      </c>
      <c r="AG1059">
        <v>10</v>
      </c>
      <c r="AH1059" t="s">
        <v>17</v>
      </c>
      <c r="AI1059" s="5" t="s">
        <v>55</v>
      </c>
      <c r="AJ1059" s="5" t="s">
        <v>55</v>
      </c>
      <c r="AK1059" s="32" t="s">
        <v>55</v>
      </c>
      <c r="AL1059" s="22" t="s">
        <v>55</v>
      </c>
      <c r="AM1059" s="32" t="s">
        <v>55</v>
      </c>
      <c r="AN1059" s="32" t="s">
        <v>55</v>
      </c>
      <c r="AO1059" s="22" t="str">
        <f t="shared" si="92"/>
        <v>One-Time gift on N/A basis charged on N/A Delayed start date of N/A ending on N/A</v>
      </c>
      <c r="AP1059" t="s">
        <v>38</v>
      </c>
      <c r="AQ1059" s="5" t="s">
        <v>64</v>
      </c>
      <c r="AR1059" s="5" t="s">
        <v>181</v>
      </c>
      <c r="AS1059" s="5" t="s">
        <v>64</v>
      </c>
      <c r="AT1059" s="5"/>
      <c r="AU1059" t="s">
        <v>38</v>
      </c>
      <c r="AV1059" t="s">
        <v>38</v>
      </c>
      <c r="AW1059" t="s">
        <v>38</v>
      </c>
      <c r="AX1059" t="s">
        <v>90</v>
      </c>
      <c r="AY1059" s="35" t="s">
        <v>3560</v>
      </c>
      <c r="AZ1059" s="36" t="s">
        <v>3657</v>
      </c>
      <c r="BA1059" s="36" t="s">
        <v>4751</v>
      </c>
      <c r="BB1059" s="36" t="s">
        <v>6709</v>
      </c>
      <c r="BC1059" s="37"/>
      <c r="BD1059" s="36" t="s">
        <v>5559</v>
      </c>
      <c r="BE1059" s="36" t="s">
        <v>5362</v>
      </c>
      <c r="BF1059" t="s">
        <v>87</v>
      </c>
      <c r="BG1059" s="39">
        <v>90428</v>
      </c>
      <c r="BH1059" t="s">
        <v>126</v>
      </c>
      <c r="BI1059" t="s">
        <v>221</v>
      </c>
      <c r="BJ1059" s="5" t="s">
        <v>55</v>
      </c>
      <c r="BK1059" s="5" t="s">
        <v>55</v>
      </c>
      <c r="BL1059" t="s">
        <v>236</v>
      </c>
      <c r="BM1059" t="s">
        <v>110</v>
      </c>
      <c r="BN1059" t="s">
        <v>119</v>
      </c>
      <c r="BO1059">
        <v>856667</v>
      </c>
      <c r="BP1059" s="5" t="s">
        <v>55</v>
      </c>
      <c r="BQ1059" s="5" t="s">
        <v>55</v>
      </c>
      <c r="BR1059" s="5" t="s">
        <v>55</v>
      </c>
      <c r="BS1059" s="5" t="s">
        <v>55</v>
      </c>
      <c r="BT1059" s="5" t="s">
        <v>55</v>
      </c>
      <c r="BU1059" s="5" t="s">
        <v>55</v>
      </c>
      <c r="BV1059" t="s">
        <v>38</v>
      </c>
      <c r="BW1059" t="s">
        <v>51</v>
      </c>
      <c r="BX1059" s="6" t="s">
        <v>132</v>
      </c>
      <c r="BY1059" t="s">
        <v>52</v>
      </c>
      <c r="BZ1059" s="5" t="s">
        <v>131</v>
      </c>
      <c r="CA1059" t="s">
        <v>38</v>
      </c>
      <c r="CB1059" t="s">
        <v>37</v>
      </c>
      <c r="CC1059" t="s">
        <v>215</v>
      </c>
    </row>
    <row r="1060" spans="1:81" x14ac:dyDescent="0.2">
      <c r="A1060" s="7" t="s">
        <v>37</v>
      </c>
      <c r="B1060" t="s">
        <v>1323</v>
      </c>
      <c r="C1060" t="s">
        <v>136</v>
      </c>
      <c r="D1060" t="s">
        <v>166</v>
      </c>
      <c r="E1060" t="str">
        <f t="shared" si="93"/>
        <v>Load Scenario 1059 (Org#=1| Campus#=1, GiftType#=2, Fund#=1)</v>
      </c>
      <c r="F1060" s="24" t="str">
        <f t="shared" si="94"/>
        <v>CampusName=Main Campus|GiftType=Donate| DonatePurchaseGoal=Donate|FundName= General Giving| CategoryName=</v>
      </c>
      <c r="G1060" s="24" t="str">
        <f t="shared" si="95"/>
        <v>Load Scenario 1059 (Org#=1| Campus#=1, GiftType#=2, Fund#=1) - Using 'Main Campus',  'Donate', using 'AmountCurrency' of '10', with a 'One-Time' transaction using a 'New Credit Card' payment type 'Visa' with account 'Visa_Personal' number '4111 1111 1111 1111' Submit = 'Yes'</v>
      </c>
      <c r="H1060" s="24" t="str">
        <f t="shared" si="96"/>
        <v>Environment= https://sg-dev-web.securegive.com/,  User= testing+1059+load@securegive.com</v>
      </c>
      <c r="I1060" s="34" t="s">
        <v>244</v>
      </c>
      <c r="J1060" t="s">
        <v>272</v>
      </c>
      <c r="K1060" s="34" t="s">
        <v>2816</v>
      </c>
      <c r="L1060" t="s">
        <v>271</v>
      </c>
      <c r="M1060" t="s">
        <v>55</v>
      </c>
      <c r="N1060" t="s">
        <v>55</v>
      </c>
      <c r="O1060" s="1" t="s">
        <v>92</v>
      </c>
      <c r="P1060" t="s">
        <v>13</v>
      </c>
      <c r="Q1060">
        <v>1</v>
      </c>
      <c r="R1060" s="24">
        <v>1</v>
      </c>
      <c r="S1060" s="7" t="s">
        <v>213</v>
      </c>
      <c r="T1060" s="7">
        <v>2</v>
      </c>
      <c r="U1060" s="7" t="s">
        <v>213</v>
      </c>
      <c r="V1060" s="26" t="s">
        <v>55</v>
      </c>
      <c r="W1060" s="22" t="s">
        <v>55</v>
      </c>
      <c r="X1060" s="32" t="s">
        <v>55</v>
      </c>
      <c r="Y1060" s="32" t="s">
        <v>55</v>
      </c>
      <c r="Z1060" s="22" t="s">
        <v>55</v>
      </c>
      <c r="AA1060" s="22" t="s">
        <v>55</v>
      </c>
      <c r="AB1060" s="22" t="s">
        <v>55</v>
      </c>
      <c r="AC1060" t="s">
        <v>60</v>
      </c>
      <c r="AD1060">
        <v>1</v>
      </c>
      <c r="AF1060" t="s">
        <v>24</v>
      </c>
      <c r="AG1060">
        <v>10</v>
      </c>
      <c r="AH1060" t="s">
        <v>17</v>
      </c>
      <c r="AI1060" s="5" t="s">
        <v>55</v>
      </c>
      <c r="AJ1060" s="5" t="s">
        <v>55</v>
      </c>
      <c r="AK1060" s="32" t="s">
        <v>55</v>
      </c>
      <c r="AL1060" s="22" t="s">
        <v>55</v>
      </c>
      <c r="AM1060" s="32" t="s">
        <v>55</v>
      </c>
      <c r="AN1060" s="32" t="s">
        <v>55</v>
      </c>
      <c r="AO1060" s="22" t="str">
        <f t="shared" si="92"/>
        <v>One-Time gift on N/A basis charged on N/A Delayed start date of N/A ending on N/A</v>
      </c>
      <c r="AP1060" t="s">
        <v>38</v>
      </c>
      <c r="AQ1060" s="5" t="s">
        <v>64</v>
      </c>
      <c r="AR1060" s="5" t="s">
        <v>181</v>
      </c>
      <c r="AS1060" s="5" t="s">
        <v>64</v>
      </c>
      <c r="AT1060" s="5"/>
      <c r="AU1060" t="s">
        <v>38</v>
      </c>
      <c r="AV1060" t="s">
        <v>38</v>
      </c>
      <c r="AW1060" t="s">
        <v>38</v>
      </c>
      <c r="AX1060" t="s">
        <v>90</v>
      </c>
      <c r="AY1060" s="35" t="s">
        <v>3427</v>
      </c>
      <c r="AZ1060" s="36" t="s">
        <v>3366</v>
      </c>
      <c r="BA1060" s="36" t="s">
        <v>4752</v>
      </c>
      <c r="BB1060" s="36" t="s">
        <v>6710</v>
      </c>
      <c r="BC1060" s="37"/>
      <c r="BD1060" s="36" t="s">
        <v>5821</v>
      </c>
      <c r="BE1060" s="36" t="s">
        <v>5280</v>
      </c>
      <c r="BF1060" t="s">
        <v>87</v>
      </c>
      <c r="BG1060" s="39">
        <v>77327</v>
      </c>
      <c r="BH1060" t="s">
        <v>53</v>
      </c>
      <c r="BI1060" t="s">
        <v>221</v>
      </c>
      <c r="BJ1060" s="5" t="s">
        <v>55</v>
      </c>
      <c r="BK1060" t="s">
        <v>37</v>
      </c>
      <c r="BL1060" t="s">
        <v>237</v>
      </c>
      <c r="BM1060" t="s">
        <v>111</v>
      </c>
      <c r="BN1060" t="s">
        <v>121</v>
      </c>
      <c r="BO1060" t="s">
        <v>98</v>
      </c>
      <c r="BP1060" s="4">
        <v>44188</v>
      </c>
      <c r="BQ1060">
        <v>123</v>
      </c>
      <c r="BR1060" s="5" t="s">
        <v>55</v>
      </c>
      <c r="BS1060" t="s">
        <v>50</v>
      </c>
      <c r="BT1060">
        <v>30215</v>
      </c>
      <c r="BU1060" t="s">
        <v>38</v>
      </c>
      <c r="BV1060" t="s">
        <v>38</v>
      </c>
      <c r="BW1060" s="5" t="s">
        <v>55</v>
      </c>
      <c r="BX1060" s="22" t="s">
        <v>55</v>
      </c>
      <c r="BY1060" s="5" t="s">
        <v>55</v>
      </c>
      <c r="BZ1060" s="5" t="s">
        <v>55</v>
      </c>
      <c r="CA1060" t="s">
        <v>37</v>
      </c>
      <c r="CB1060" t="s">
        <v>37</v>
      </c>
      <c r="CC1060" t="s">
        <v>55</v>
      </c>
    </row>
    <row r="1061" spans="1:81" ht="17" customHeight="1" x14ac:dyDescent="0.2">
      <c r="A1061" s="7" t="s">
        <v>37</v>
      </c>
      <c r="B1061" t="s">
        <v>1324</v>
      </c>
      <c r="C1061" t="s">
        <v>136</v>
      </c>
      <c r="D1061" t="s">
        <v>166</v>
      </c>
      <c r="E1061" t="str">
        <f t="shared" si="93"/>
        <v>Load Scenario 1060 (Org#=1| Campus#=1, GiftType#=2, Fund#=1)</v>
      </c>
      <c r="F1061" s="24" t="str">
        <f t="shared" si="94"/>
        <v>CampusName=Main Campus|GiftType=Donate| DonatePurchaseGoal=Donate|FundName= General Giving| CategoryName=</v>
      </c>
      <c r="G1061" s="24" t="str">
        <f t="shared" si="95"/>
        <v>Load Scenario 1060 (Org#=1| Campus#=1, GiftType#=2, Fund#=1) - Using 'Main Campus',  'Donate', using 'AmountCurrency' of '10', with a 'One-Time' transaction using a 'New Credit Card' payment type 'Visa' with account 'Visa_Corporate_Purchase' number '4055 0111 1111 1111' Submit = 'Yes'</v>
      </c>
      <c r="H1061" s="24" t="str">
        <f t="shared" si="96"/>
        <v>Environment= https://sg-dev-web.securegive.com/,  User= testing+1060+load@securegive.com</v>
      </c>
      <c r="I1061" s="34" t="s">
        <v>244</v>
      </c>
      <c r="J1061" t="s">
        <v>272</v>
      </c>
      <c r="K1061" s="34" t="s">
        <v>2817</v>
      </c>
      <c r="L1061" t="s">
        <v>271</v>
      </c>
      <c r="M1061" t="s">
        <v>55</v>
      </c>
      <c r="N1061" t="s">
        <v>55</v>
      </c>
      <c r="O1061" s="1" t="s">
        <v>92</v>
      </c>
      <c r="P1061" t="s">
        <v>13</v>
      </c>
      <c r="Q1061">
        <v>1</v>
      </c>
      <c r="R1061" s="24">
        <v>1</v>
      </c>
      <c r="S1061" s="7" t="s">
        <v>213</v>
      </c>
      <c r="T1061" s="7">
        <v>2</v>
      </c>
      <c r="U1061" s="7" t="s">
        <v>213</v>
      </c>
      <c r="V1061" s="26" t="s">
        <v>55</v>
      </c>
      <c r="W1061" s="22" t="s">
        <v>55</v>
      </c>
      <c r="X1061" s="32" t="s">
        <v>55</v>
      </c>
      <c r="Y1061" s="32" t="s">
        <v>55</v>
      </c>
      <c r="Z1061" s="22" t="s">
        <v>55</v>
      </c>
      <c r="AA1061" s="22" t="s">
        <v>55</v>
      </c>
      <c r="AB1061" s="22" t="s">
        <v>55</v>
      </c>
      <c r="AC1061" t="s">
        <v>60</v>
      </c>
      <c r="AD1061">
        <v>1</v>
      </c>
      <c r="AF1061" t="s">
        <v>24</v>
      </c>
      <c r="AG1061">
        <v>10</v>
      </c>
      <c r="AH1061" t="s">
        <v>17</v>
      </c>
      <c r="AI1061" s="5" t="s">
        <v>55</v>
      </c>
      <c r="AJ1061" s="5" t="s">
        <v>55</v>
      </c>
      <c r="AK1061" s="32" t="s">
        <v>55</v>
      </c>
      <c r="AL1061" s="22" t="s">
        <v>55</v>
      </c>
      <c r="AM1061" s="32" t="s">
        <v>55</v>
      </c>
      <c r="AN1061" s="32" t="s">
        <v>55</v>
      </c>
      <c r="AO1061" s="22" t="str">
        <f t="shared" si="92"/>
        <v>One-Time gift on N/A basis charged on N/A Delayed start date of N/A ending on N/A</v>
      </c>
      <c r="AP1061" t="s">
        <v>38</v>
      </c>
      <c r="AQ1061" s="5" t="s">
        <v>64</v>
      </c>
      <c r="AR1061" s="5" t="s">
        <v>181</v>
      </c>
      <c r="AS1061" s="5" t="s">
        <v>64</v>
      </c>
      <c r="AT1061" s="5"/>
      <c r="AU1061" t="s">
        <v>38</v>
      </c>
      <c r="AV1061" t="s">
        <v>38</v>
      </c>
      <c r="AW1061" t="s">
        <v>38</v>
      </c>
      <c r="AX1061" t="s">
        <v>90</v>
      </c>
      <c r="AY1061" s="35" t="s">
        <v>3403</v>
      </c>
      <c r="AZ1061" s="36" t="s">
        <v>3639</v>
      </c>
      <c r="BA1061" s="36" t="s">
        <v>4753</v>
      </c>
      <c r="BB1061" s="36" t="s">
        <v>6711</v>
      </c>
      <c r="BC1061" s="37"/>
      <c r="BD1061" s="36" t="s">
        <v>5474</v>
      </c>
      <c r="BE1061" s="36" t="s">
        <v>86</v>
      </c>
      <c r="BF1061" t="s">
        <v>87</v>
      </c>
      <c r="BG1061" s="39">
        <v>17253</v>
      </c>
      <c r="BH1061" t="s">
        <v>53</v>
      </c>
      <c r="BI1061" t="s">
        <v>221</v>
      </c>
      <c r="BJ1061" s="5" t="s">
        <v>55</v>
      </c>
      <c r="BK1061" t="s">
        <v>37</v>
      </c>
      <c r="BL1061" t="s">
        <v>237</v>
      </c>
      <c r="BM1061" t="s">
        <v>111</v>
      </c>
      <c r="BN1061" t="s">
        <v>106</v>
      </c>
      <c r="BO1061" t="s">
        <v>100</v>
      </c>
      <c r="BP1061" s="4">
        <v>44188</v>
      </c>
      <c r="BQ1061">
        <v>123</v>
      </c>
      <c r="BR1061" s="5" t="s">
        <v>55</v>
      </c>
      <c r="BS1061" t="s">
        <v>172</v>
      </c>
      <c r="BT1061">
        <v>30215</v>
      </c>
      <c r="BU1061" t="s">
        <v>38</v>
      </c>
      <c r="BV1061" t="s">
        <v>38</v>
      </c>
      <c r="BW1061" s="5" t="s">
        <v>55</v>
      </c>
      <c r="BX1061" s="22" t="s">
        <v>55</v>
      </c>
      <c r="BY1061" s="5" t="s">
        <v>55</v>
      </c>
      <c r="BZ1061" s="5" t="s">
        <v>55</v>
      </c>
      <c r="CA1061" t="s">
        <v>37</v>
      </c>
      <c r="CB1061" t="s">
        <v>37</v>
      </c>
      <c r="CC1061" t="s">
        <v>55</v>
      </c>
    </row>
    <row r="1062" spans="1:81" x14ac:dyDescent="0.2">
      <c r="A1062" s="7" t="s">
        <v>37</v>
      </c>
      <c r="B1062" t="s">
        <v>1325</v>
      </c>
      <c r="C1062" t="s">
        <v>136</v>
      </c>
      <c r="D1062" t="s">
        <v>166</v>
      </c>
      <c r="E1062" t="str">
        <f t="shared" si="93"/>
        <v>Load Scenario 1061 (Org#=1| Campus#=1, GiftType#=2, Fund#=1)</v>
      </c>
      <c r="F1062" s="24" t="str">
        <f t="shared" si="94"/>
        <v>CampusName=Main Campus|GiftType=Donate| DonatePurchaseGoal=Donate|FundName= General Giving| CategoryName=</v>
      </c>
      <c r="G1062" s="24" t="str">
        <f t="shared" si="95"/>
        <v>Load Scenario 1061 (Org#=1| Campus#=1, GiftType#=2, Fund#=1) - Using 'Main Campus',  'Donate', using 'AmountCurrency' of '14', with a 'One-Time' transaction using a 'New Credit Card' payment type 'Visa' with account 'Mastercard_Personal' number '5454 5454 5454 5454' Submit = 'Yes'</v>
      </c>
      <c r="H1062" s="24" t="str">
        <f t="shared" si="96"/>
        <v>Environment= https://sg-dev-web.securegive.com/,  User= testing+1061+load@securegive.com</v>
      </c>
      <c r="I1062" s="34" t="s">
        <v>244</v>
      </c>
      <c r="J1062" t="s">
        <v>272</v>
      </c>
      <c r="K1062" s="34" t="s">
        <v>2818</v>
      </c>
      <c r="L1062" t="s">
        <v>271</v>
      </c>
      <c r="M1062" t="s">
        <v>55</v>
      </c>
      <c r="N1062" t="s">
        <v>55</v>
      </c>
      <c r="O1062" s="1" t="s">
        <v>92</v>
      </c>
      <c r="P1062" t="s">
        <v>13</v>
      </c>
      <c r="Q1062">
        <v>1</v>
      </c>
      <c r="R1062" s="24">
        <v>1</v>
      </c>
      <c r="S1062" s="7" t="s">
        <v>213</v>
      </c>
      <c r="T1062" s="7">
        <v>2</v>
      </c>
      <c r="U1062" s="7" t="s">
        <v>213</v>
      </c>
      <c r="V1062" s="26" t="s">
        <v>55</v>
      </c>
      <c r="W1062" s="22" t="s">
        <v>55</v>
      </c>
      <c r="X1062" s="32" t="s">
        <v>55</v>
      </c>
      <c r="Y1062" s="32" t="s">
        <v>55</v>
      </c>
      <c r="Z1062" s="22" t="s">
        <v>55</v>
      </c>
      <c r="AA1062" s="22" t="s">
        <v>55</v>
      </c>
      <c r="AB1062" s="22" t="s">
        <v>55</v>
      </c>
      <c r="AC1062" t="s">
        <v>60</v>
      </c>
      <c r="AD1062">
        <v>1</v>
      </c>
      <c r="AF1062" t="s">
        <v>24</v>
      </c>
      <c r="AG1062">
        <v>14</v>
      </c>
      <c r="AH1062" t="s">
        <v>17</v>
      </c>
      <c r="AI1062" s="5" t="s">
        <v>55</v>
      </c>
      <c r="AJ1062" s="5" t="s">
        <v>55</v>
      </c>
      <c r="AK1062" s="32" t="s">
        <v>55</v>
      </c>
      <c r="AL1062" s="22" t="s">
        <v>55</v>
      </c>
      <c r="AM1062" s="32" t="s">
        <v>55</v>
      </c>
      <c r="AN1062" s="32" t="s">
        <v>55</v>
      </c>
      <c r="AO1062" s="22" t="str">
        <f t="shared" si="92"/>
        <v>One-Time gift on N/A basis charged on N/A Delayed start date of N/A ending on N/A</v>
      </c>
      <c r="AP1062" t="s">
        <v>38</v>
      </c>
      <c r="AQ1062" s="5" t="s">
        <v>64</v>
      </c>
      <c r="AR1062" s="5" t="s">
        <v>181</v>
      </c>
      <c r="AS1062" s="5" t="s">
        <v>64</v>
      </c>
      <c r="AT1062" s="5"/>
      <c r="AU1062" t="s">
        <v>38</v>
      </c>
      <c r="AV1062" t="s">
        <v>38</v>
      </c>
      <c r="AW1062" t="s">
        <v>38</v>
      </c>
      <c r="AX1062" t="s">
        <v>90</v>
      </c>
      <c r="AY1062" s="35" t="s">
        <v>3520</v>
      </c>
      <c r="AZ1062" s="36" t="s">
        <v>3584</v>
      </c>
      <c r="BA1062" s="36" t="s">
        <v>4754</v>
      </c>
      <c r="BB1062" s="36" t="s">
        <v>6712</v>
      </c>
      <c r="BC1062" s="37"/>
      <c r="BD1062" s="36" t="s">
        <v>5255</v>
      </c>
      <c r="BE1062" s="36" t="s">
        <v>5259</v>
      </c>
      <c r="BF1062" t="s">
        <v>87</v>
      </c>
      <c r="BG1062" s="39">
        <v>46954</v>
      </c>
      <c r="BH1062" t="s">
        <v>53</v>
      </c>
      <c r="BI1062" t="s">
        <v>221</v>
      </c>
      <c r="BJ1062" s="5" t="s">
        <v>55</v>
      </c>
      <c r="BK1062" t="s">
        <v>37</v>
      </c>
      <c r="BL1062" t="s">
        <v>237</v>
      </c>
      <c r="BM1062" t="s">
        <v>111</v>
      </c>
      <c r="BN1062" t="s">
        <v>122</v>
      </c>
      <c r="BO1062" t="s">
        <v>101</v>
      </c>
      <c r="BP1062" s="4">
        <v>44188</v>
      </c>
      <c r="BQ1062">
        <v>123</v>
      </c>
      <c r="BR1062" s="5" t="s">
        <v>55</v>
      </c>
      <c r="BS1062" t="s">
        <v>173</v>
      </c>
      <c r="BT1062">
        <v>30215</v>
      </c>
      <c r="BU1062" t="s">
        <v>38</v>
      </c>
      <c r="BV1062" t="s">
        <v>38</v>
      </c>
      <c r="BW1062" s="5" t="s">
        <v>55</v>
      </c>
      <c r="BX1062" s="22" t="s">
        <v>55</v>
      </c>
      <c r="BY1062" s="5" t="s">
        <v>55</v>
      </c>
      <c r="BZ1062" s="5" t="s">
        <v>55</v>
      </c>
      <c r="CA1062" t="s">
        <v>38</v>
      </c>
      <c r="CB1062" t="s">
        <v>37</v>
      </c>
      <c r="CC1062" t="s">
        <v>55</v>
      </c>
    </row>
    <row r="1063" spans="1:81" x14ac:dyDescent="0.2">
      <c r="A1063" s="7" t="s">
        <v>37</v>
      </c>
      <c r="B1063" t="s">
        <v>1326</v>
      </c>
      <c r="C1063" t="s">
        <v>136</v>
      </c>
      <c r="D1063" t="s">
        <v>166</v>
      </c>
      <c r="E1063" t="str">
        <f t="shared" si="93"/>
        <v>Load Scenario 1062 (Org#=1| Campus#=1, GiftType#=2, Fund#=1)</v>
      </c>
      <c r="F1063" s="24" t="str">
        <f t="shared" si="94"/>
        <v>CampusName=Main Campus|GiftType=Donate| DonatePurchaseGoal=Donate|FundName= General Giving| CategoryName=</v>
      </c>
      <c r="G1063" s="24" t="str">
        <f t="shared" si="95"/>
        <v>Load Scenario 1062 (Org#=1| Campus#=1, GiftType#=2, Fund#=1) - Using 'Main Campus',  'Donate', using 'AmountCurrency' of '15', with a 'One-Time' transaction using a 'New Credit Card' payment type 'Mastercard' with account 'Mastercard_Corporate' number '5405 2222 2222 2226' Submit = 'Yes'</v>
      </c>
      <c r="H1063" s="24" t="str">
        <f t="shared" si="96"/>
        <v>Environment= https://sg-dev-web.securegive.com/,  User= testing+1062+load@securegive.com</v>
      </c>
      <c r="I1063" s="34" t="s">
        <v>244</v>
      </c>
      <c r="J1063" t="s">
        <v>272</v>
      </c>
      <c r="K1063" s="34" t="s">
        <v>2819</v>
      </c>
      <c r="L1063" t="s">
        <v>271</v>
      </c>
      <c r="M1063" t="s">
        <v>55</v>
      </c>
      <c r="N1063" t="s">
        <v>55</v>
      </c>
      <c r="O1063" s="1" t="s">
        <v>92</v>
      </c>
      <c r="P1063" t="s">
        <v>13</v>
      </c>
      <c r="Q1063">
        <v>1</v>
      </c>
      <c r="R1063" s="24">
        <v>1</v>
      </c>
      <c r="S1063" s="7" t="s">
        <v>213</v>
      </c>
      <c r="T1063" s="7">
        <v>2</v>
      </c>
      <c r="U1063" s="7" t="s">
        <v>213</v>
      </c>
      <c r="V1063" s="26" t="s">
        <v>55</v>
      </c>
      <c r="W1063" s="22" t="s">
        <v>55</v>
      </c>
      <c r="X1063" s="32" t="s">
        <v>55</v>
      </c>
      <c r="Y1063" s="32" t="s">
        <v>55</v>
      </c>
      <c r="Z1063" s="22" t="s">
        <v>55</v>
      </c>
      <c r="AA1063" s="22" t="s">
        <v>55</v>
      </c>
      <c r="AB1063" s="22" t="s">
        <v>55</v>
      </c>
      <c r="AC1063" t="s">
        <v>60</v>
      </c>
      <c r="AD1063">
        <v>1</v>
      </c>
      <c r="AF1063" t="s">
        <v>24</v>
      </c>
      <c r="AG1063">
        <v>15</v>
      </c>
      <c r="AH1063" t="s">
        <v>17</v>
      </c>
      <c r="AI1063" s="5" t="s">
        <v>55</v>
      </c>
      <c r="AJ1063" s="5" t="s">
        <v>55</v>
      </c>
      <c r="AK1063" s="32" t="s">
        <v>55</v>
      </c>
      <c r="AL1063" s="22" t="s">
        <v>55</v>
      </c>
      <c r="AM1063" s="32" t="s">
        <v>55</v>
      </c>
      <c r="AN1063" s="32" t="s">
        <v>55</v>
      </c>
      <c r="AO1063" s="22" t="str">
        <f t="shared" si="92"/>
        <v>One-Time gift on N/A basis charged on N/A Delayed start date of N/A ending on N/A</v>
      </c>
      <c r="AP1063" t="s">
        <v>38</v>
      </c>
      <c r="AQ1063" s="5" t="s">
        <v>64</v>
      </c>
      <c r="AR1063" s="5" t="s">
        <v>181</v>
      </c>
      <c r="AS1063" s="5" t="s">
        <v>64</v>
      </c>
      <c r="AT1063" s="5"/>
      <c r="AU1063" t="s">
        <v>38</v>
      </c>
      <c r="AV1063" t="s">
        <v>38</v>
      </c>
      <c r="AW1063" t="s">
        <v>38</v>
      </c>
      <c r="AX1063" t="s">
        <v>90</v>
      </c>
      <c r="AY1063" s="35" t="s">
        <v>3339</v>
      </c>
      <c r="AZ1063" s="36" t="s">
        <v>3602</v>
      </c>
      <c r="BA1063" s="36" t="s">
        <v>4755</v>
      </c>
      <c r="BB1063" s="36" t="s">
        <v>6713</v>
      </c>
      <c r="BC1063" s="37"/>
      <c r="BD1063" s="36" t="s">
        <v>5434</v>
      </c>
      <c r="BE1063" s="36" t="s">
        <v>5264</v>
      </c>
      <c r="BF1063" t="s">
        <v>87</v>
      </c>
      <c r="BG1063" s="39">
        <v>38609</v>
      </c>
      <c r="BH1063" t="s">
        <v>53</v>
      </c>
      <c r="BI1063" t="s">
        <v>221</v>
      </c>
      <c r="BJ1063" s="5" t="s">
        <v>55</v>
      </c>
      <c r="BK1063" t="s">
        <v>37</v>
      </c>
      <c r="BL1063" t="s">
        <v>238</v>
      </c>
      <c r="BM1063" t="s">
        <v>111</v>
      </c>
      <c r="BN1063" t="s">
        <v>123</v>
      </c>
      <c r="BO1063" t="s">
        <v>103</v>
      </c>
      <c r="BP1063" s="4">
        <v>44188</v>
      </c>
      <c r="BQ1063">
        <v>123</v>
      </c>
      <c r="BR1063" s="5" t="s">
        <v>55</v>
      </c>
      <c r="BS1063" t="s">
        <v>174</v>
      </c>
      <c r="BT1063">
        <v>30215</v>
      </c>
      <c r="BU1063" t="s">
        <v>38</v>
      </c>
      <c r="BV1063" t="s">
        <v>38</v>
      </c>
      <c r="BW1063" s="5" t="s">
        <v>55</v>
      </c>
      <c r="BX1063" s="22" t="s">
        <v>55</v>
      </c>
      <c r="BY1063" s="5" t="s">
        <v>55</v>
      </c>
      <c r="BZ1063" s="5" t="s">
        <v>55</v>
      </c>
      <c r="CA1063" t="s">
        <v>38</v>
      </c>
      <c r="CB1063" t="s">
        <v>37</v>
      </c>
      <c r="CC1063" t="s">
        <v>55</v>
      </c>
    </row>
    <row r="1064" spans="1:81" x14ac:dyDescent="0.2">
      <c r="A1064" s="7" t="s">
        <v>37</v>
      </c>
      <c r="B1064" t="s">
        <v>1327</v>
      </c>
      <c r="C1064" t="s">
        <v>136</v>
      </c>
      <c r="D1064" t="s">
        <v>166</v>
      </c>
      <c r="E1064" t="str">
        <f t="shared" si="93"/>
        <v>Load Scenario 1063 (Org#=1| Campus#=1, GiftType#=2, Fund#=1)</v>
      </c>
      <c r="F1064" s="24" t="str">
        <f t="shared" si="94"/>
        <v>CampusName=Main Campus|GiftType=Donate| DonatePurchaseGoal=Donate|FundName= General Giving| CategoryName=</v>
      </c>
      <c r="G1064" s="24" t="str">
        <f t="shared" si="95"/>
        <v>Load Scenario 1063 (Org#=1| Campus#=1, GiftType#=2, Fund#=1) - Using 'Main Campus',  'Donate', using 'AmountCurrency' of '16', with a 'One-Time' transaction using a 'New Credit Card' payment type 'Discover' with account 'Discover' number '6011 0009 9550 0000' Submit = 'Yes'</v>
      </c>
      <c r="H1064" s="24" t="str">
        <f t="shared" si="96"/>
        <v>Environment= https://sg-dev-web.securegive.com/,  User= testing+1063+load@securegive.com</v>
      </c>
      <c r="I1064" s="34" t="s">
        <v>244</v>
      </c>
      <c r="J1064" t="s">
        <v>272</v>
      </c>
      <c r="K1064" s="34" t="s">
        <v>2820</v>
      </c>
      <c r="L1064" t="s">
        <v>271</v>
      </c>
      <c r="M1064" t="s">
        <v>55</v>
      </c>
      <c r="N1064" t="s">
        <v>55</v>
      </c>
      <c r="O1064" s="1" t="s">
        <v>92</v>
      </c>
      <c r="P1064" t="s">
        <v>13</v>
      </c>
      <c r="Q1064">
        <v>1</v>
      </c>
      <c r="R1064" s="24">
        <v>1</v>
      </c>
      <c r="S1064" s="7" t="s">
        <v>213</v>
      </c>
      <c r="T1064" s="7">
        <v>2</v>
      </c>
      <c r="U1064" s="7" t="s">
        <v>213</v>
      </c>
      <c r="V1064" s="26" t="s">
        <v>55</v>
      </c>
      <c r="W1064" s="22" t="s">
        <v>55</v>
      </c>
      <c r="X1064" s="32" t="s">
        <v>55</v>
      </c>
      <c r="Y1064" s="32" t="s">
        <v>55</v>
      </c>
      <c r="Z1064" s="22" t="s">
        <v>55</v>
      </c>
      <c r="AA1064" s="22" t="s">
        <v>55</v>
      </c>
      <c r="AB1064" s="22" t="s">
        <v>55</v>
      </c>
      <c r="AC1064" t="s">
        <v>60</v>
      </c>
      <c r="AD1064">
        <v>1</v>
      </c>
      <c r="AF1064" t="s">
        <v>24</v>
      </c>
      <c r="AG1064">
        <v>16</v>
      </c>
      <c r="AH1064" t="s">
        <v>17</v>
      </c>
      <c r="AI1064" s="5" t="s">
        <v>55</v>
      </c>
      <c r="AJ1064" s="5" t="s">
        <v>55</v>
      </c>
      <c r="AK1064" s="32" t="s">
        <v>55</v>
      </c>
      <c r="AL1064" s="22" t="s">
        <v>55</v>
      </c>
      <c r="AM1064" s="32" t="s">
        <v>55</v>
      </c>
      <c r="AN1064" s="32" t="s">
        <v>55</v>
      </c>
      <c r="AO1064" s="22" t="str">
        <f t="shared" si="92"/>
        <v>One-Time gift on N/A basis charged on N/A Delayed start date of N/A ending on N/A</v>
      </c>
      <c r="AP1064" t="s">
        <v>38</v>
      </c>
      <c r="AQ1064" s="5" t="s">
        <v>64</v>
      </c>
      <c r="AR1064" s="5" t="s">
        <v>181</v>
      </c>
      <c r="AS1064" s="5" t="s">
        <v>64</v>
      </c>
      <c r="AT1064" s="5"/>
      <c r="AU1064" t="s">
        <v>38</v>
      </c>
      <c r="AV1064" t="s">
        <v>38</v>
      </c>
      <c r="AW1064" t="s">
        <v>38</v>
      </c>
      <c r="AX1064" t="s">
        <v>90</v>
      </c>
      <c r="AY1064" s="35" t="s">
        <v>3262</v>
      </c>
      <c r="AZ1064" s="36" t="s">
        <v>3389</v>
      </c>
      <c r="BA1064" s="36" t="s">
        <v>4756</v>
      </c>
      <c r="BB1064" s="36" t="s">
        <v>6714</v>
      </c>
      <c r="BC1064" s="37"/>
      <c r="BD1064" s="36" t="s">
        <v>6642</v>
      </c>
      <c r="BE1064" s="36" t="s">
        <v>5306</v>
      </c>
      <c r="BF1064" t="s">
        <v>87</v>
      </c>
      <c r="BG1064" s="39">
        <v>2279</v>
      </c>
      <c r="BH1064" t="s">
        <v>53</v>
      </c>
      <c r="BI1064" t="s">
        <v>221</v>
      </c>
      <c r="BJ1064" s="5" t="s">
        <v>55</v>
      </c>
      <c r="BK1064" t="s">
        <v>37</v>
      </c>
      <c r="BL1064" t="s">
        <v>96</v>
      </c>
      <c r="BM1064" t="s">
        <v>111</v>
      </c>
      <c r="BN1064" t="s">
        <v>96</v>
      </c>
      <c r="BO1064" t="s">
        <v>104</v>
      </c>
      <c r="BP1064" s="4">
        <v>44188</v>
      </c>
      <c r="BQ1064">
        <v>123</v>
      </c>
      <c r="BR1064" s="5" t="s">
        <v>55</v>
      </c>
      <c r="BS1064" t="s">
        <v>175</v>
      </c>
      <c r="BT1064">
        <v>30215</v>
      </c>
      <c r="BU1064" t="s">
        <v>38</v>
      </c>
      <c r="BV1064" t="s">
        <v>38</v>
      </c>
      <c r="BW1064" s="5" t="s">
        <v>55</v>
      </c>
      <c r="BX1064" s="22" t="s">
        <v>55</v>
      </c>
      <c r="BY1064" s="5" t="s">
        <v>55</v>
      </c>
      <c r="BZ1064" s="5" t="s">
        <v>55</v>
      </c>
      <c r="CA1064" t="s">
        <v>37</v>
      </c>
      <c r="CB1064" t="s">
        <v>37</v>
      </c>
      <c r="CC1064" t="s">
        <v>55</v>
      </c>
    </row>
    <row r="1065" spans="1:81" x14ac:dyDescent="0.2">
      <c r="A1065" s="7" t="s">
        <v>37</v>
      </c>
      <c r="B1065" t="s">
        <v>1328</v>
      </c>
      <c r="C1065" t="s">
        <v>136</v>
      </c>
      <c r="D1065" t="s">
        <v>166</v>
      </c>
      <c r="E1065" t="str">
        <f t="shared" si="93"/>
        <v>Load Scenario 1064 (Org#=1| Campus#=1, GiftType#=2, Fund#=1)</v>
      </c>
      <c r="F1065" s="24" t="str">
        <f t="shared" si="94"/>
        <v>CampusName=Main Campus|GiftType=Donate| DonatePurchaseGoal=Donate|FundName= General Giving| CategoryName=</v>
      </c>
      <c r="G1065" s="24" t="str">
        <f t="shared" si="95"/>
        <v>Load Scenario 1064 (Org#=1| Campus#=1, GiftType#=2, Fund#=1) - Using 'Main Campus',  'Donate', using 'AmountCurrency' of '10', with a 'One-Time' transaction using a 'New Credit Card' payment type 'Amex' with account 'American_Express' number '3714 496353 98431' Submit = 'Yes'</v>
      </c>
      <c r="H1065" s="24" t="str">
        <f t="shared" si="96"/>
        <v>Environment= https://sg-dev-web.securegive.com/,  User= testing+1064+load@securegive.com</v>
      </c>
      <c r="I1065" s="34" t="s">
        <v>244</v>
      </c>
      <c r="J1065" t="s">
        <v>272</v>
      </c>
      <c r="K1065" s="34" t="s">
        <v>2821</v>
      </c>
      <c r="L1065" t="s">
        <v>271</v>
      </c>
      <c r="M1065" t="s">
        <v>55</v>
      </c>
      <c r="N1065" t="s">
        <v>55</v>
      </c>
      <c r="O1065" s="1" t="s">
        <v>92</v>
      </c>
      <c r="P1065" t="s">
        <v>13</v>
      </c>
      <c r="Q1065">
        <v>1</v>
      </c>
      <c r="R1065" s="24">
        <v>1</v>
      </c>
      <c r="S1065" s="7" t="s">
        <v>213</v>
      </c>
      <c r="T1065" s="7">
        <v>2</v>
      </c>
      <c r="U1065" s="7" t="s">
        <v>213</v>
      </c>
      <c r="V1065" s="26" t="s">
        <v>55</v>
      </c>
      <c r="W1065" s="22" t="s">
        <v>55</v>
      </c>
      <c r="X1065" s="32" t="s">
        <v>55</v>
      </c>
      <c r="Y1065" s="32" t="s">
        <v>55</v>
      </c>
      <c r="Z1065" s="22" t="s">
        <v>55</v>
      </c>
      <c r="AA1065" s="22" t="s">
        <v>55</v>
      </c>
      <c r="AB1065" s="22" t="s">
        <v>55</v>
      </c>
      <c r="AC1065" t="s">
        <v>60</v>
      </c>
      <c r="AD1065">
        <v>1</v>
      </c>
      <c r="AF1065" t="s">
        <v>24</v>
      </c>
      <c r="AG1065">
        <v>10</v>
      </c>
      <c r="AH1065" t="s">
        <v>17</v>
      </c>
      <c r="AI1065" s="5" t="s">
        <v>55</v>
      </c>
      <c r="AJ1065" s="5" t="s">
        <v>55</v>
      </c>
      <c r="AK1065" s="32" t="s">
        <v>55</v>
      </c>
      <c r="AL1065" s="22" t="s">
        <v>55</v>
      </c>
      <c r="AM1065" s="32" t="s">
        <v>55</v>
      </c>
      <c r="AN1065" s="32" t="s">
        <v>55</v>
      </c>
      <c r="AO1065" s="22" t="str">
        <f t="shared" si="92"/>
        <v>One-Time gift on N/A basis charged on N/A Delayed start date of N/A ending on N/A</v>
      </c>
      <c r="AP1065" t="s">
        <v>38</v>
      </c>
      <c r="AQ1065" s="5" t="s">
        <v>64</v>
      </c>
      <c r="AR1065" s="5" t="s">
        <v>181</v>
      </c>
      <c r="AS1065" s="5" t="s">
        <v>64</v>
      </c>
      <c r="AT1065" s="5"/>
      <c r="AU1065" t="s">
        <v>38</v>
      </c>
      <c r="AV1065" t="s">
        <v>38</v>
      </c>
      <c r="AW1065" t="s">
        <v>38</v>
      </c>
      <c r="AX1065" t="s">
        <v>90</v>
      </c>
      <c r="AY1065" s="35" t="s">
        <v>3286</v>
      </c>
      <c r="AZ1065" s="36" t="s">
        <v>3505</v>
      </c>
      <c r="BA1065" s="36" t="s">
        <v>4757</v>
      </c>
      <c r="BB1065" s="36" t="s">
        <v>6715</v>
      </c>
      <c r="BC1065" s="37"/>
      <c r="BD1065" s="36" t="s">
        <v>5522</v>
      </c>
      <c r="BE1065" s="36" t="s">
        <v>5280</v>
      </c>
      <c r="BF1065" t="s">
        <v>87</v>
      </c>
      <c r="BG1065" s="39">
        <v>54120</v>
      </c>
      <c r="BH1065" t="s">
        <v>53</v>
      </c>
      <c r="BI1065" t="s">
        <v>221</v>
      </c>
      <c r="BJ1065" s="5" t="s">
        <v>55</v>
      </c>
      <c r="BK1065" t="s">
        <v>37</v>
      </c>
      <c r="BL1065" t="s">
        <v>239</v>
      </c>
      <c r="BM1065" t="s">
        <v>111</v>
      </c>
      <c r="BN1065" t="s">
        <v>107</v>
      </c>
      <c r="BO1065" t="s">
        <v>105</v>
      </c>
      <c r="BP1065" s="4">
        <v>44188</v>
      </c>
      <c r="BQ1065" s="5" t="s">
        <v>55</v>
      </c>
      <c r="BR1065">
        <v>1234</v>
      </c>
      <c r="BS1065" t="s">
        <v>176</v>
      </c>
      <c r="BT1065">
        <v>30215</v>
      </c>
      <c r="BU1065" t="s">
        <v>38</v>
      </c>
      <c r="BV1065" t="s">
        <v>55</v>
      </c>
      <c r="BW1065" s="5" t="s">
        <v>55</v>
      </c>
      <c r="BX1065" s="22" t="s">
        <v>55</v>
      </c>
      <c r="BY1065" s="5" t="s">
        <v>55</v>
      </c>
      <c r="BZ1065" s="5" t="s">
        <v>55</v>
      </c>
      <c r="CA1065" t="s">
        <v>37</v>
      </c>
      <c r="CB1065" t="s">
        <v>37</v>
      </c>
      <c r="CC1065" t="s">
        <v>55</v>
      </c>
    </row>
    <row r="1066" spans="1:81" x14ac:dyDescent="0.2">
      <c r="A1066" s="7" t="s">
        <v>37</v>
      </c>
      <c r="B1066" t="s">
        <v>1329</v>
      </c>
      <c r="C1066" t="s">
        <v>136</v>
      </c>
      <c r="D1066" t="s">
        <v>166</v>
      </c>
      <c r="E1066" t="str">
        <f t="shared" si="93"/>
        <v>Load Scenario 1065 (Org#=1| Campus#=1, GiftType#=2, Fund#=1)</v>
      </c>
      <c r="F1066" s="24" t="str">
        <f t="shared" si="94"/>
        <v>CampusName=Main Campus|GiftType=Donate| DonatePurchaseGoal=Donate|FundName= General Giving| CategoryName=</v>
      </c>
      <c r="G1066" s="24" t="str">
        <f t="shared" si="95"/>
        <v>Load Scenario 1065 (Org#=1| Campus#=1, GiftType#=2, Fund#=1) - Using 'Main Campus',  'Donate', using 'AmountCurrency' of '10', with a 'One-Time' transaction using a 'New Bank Account' payment type 'ach' with account 'NormalAccount' number '856667' Submit = 'Yes'</v>
      </c>
      <c r="H1066" s="24" t="str">
        <f t="shared" si="96"/>
        <v>Environment= https://sg-dev-web.securegive.com/,  User= testing+1065+load@securegive.com</v>
      </c>
      <c r="I1066" s="34" t="s">
        <v>244</v>
      </c>
      <c r="J1066" t="s">
        <v>272</v>
      </c>
      <c r="K1066" s="34" t="s">
        <v>2822</v>
      </c>
      <c r="L1066" t="s">
        <v>271</v>
      </c>
      <c r="M1066" t="s">
        <v>55</v>
      </c>
      <c r="N1066" t="s">
        <v>55</v>
      </c>
      <c r="O1066" s="1" t="s">
        <v>92</v>
      </c>
      <c r="P1066" t="s">
        <v>13</v>
      </c>
      <c r="Q1066">
        <v>1</v>
      </c>
      <c r="R1066" s="24">
        <v>1</v>
      </c>
      <c r="S1066" s="7" t="s">
        <v>213</v>
      </c>
      <c r="T1066" s="7">
        <v>2</v>
      </c>
      <c r="U1066" s="7" t="s">
        <v>213</v>
      </c>
      <c r="V1066" s="26" t="s">
        <v>55</v>
      </c>
      <c r="W1066" s="22" t="s">
        <v>55</v>
      </c>
      <c r="X1066" s="32" t="s">
        <v>55</v>
      </c>
      <c r="Y1066" s="32" t="s">
        <v>55</v>
      </c>
      <c r="Z1066" s="22" t="s">
        <v>55</v>
      </c>
      <c r="AA1066" s="22" t="s">
        <v>55</v>
      </c>
      <c r="AB1066" s="22" t="s">
        <v>55</v>
      </c>
      <c r="AC1066" t="s">
        <v>60</v>
      </c>
      <c r="AD1066">
        <v>1</v>
      </c>
      <c r="AF1066" t="s">
        <v>24</v>
      </c>
      <c r="AG1066">
        <v>10</v>
      </c>
      <c r="AH1066" t="s">
        <v>17</v>
      </c>
      <c r="AI1066" s="5" t="s">
        <v>55</v>
      </c>
      <c r="AJ1066" s="5" t="s">
        <v>55</v>
      </c>
      <c r="AK1066" s="32" t="s">
        <v>55</v>
      </c>
      <c r="AL1066" s="22" t="s">
        <v>55</v>
      </c>
      <c r="AM1066" s="32" t="s">
        <v>55</v>
      </c>
      <c r="AN1066" s="32" t="s">
        <v>55</v>
      </c>
      <c r="AO1066" s="22" t="str">
        <f t="shared" si="92"/>
        <v>One-Time gift on N/A basis charged on N/A Delayed start date of N/A ending on N/A</v>
      </c>
      <c r="AP1066" t="s">
        <v>38</v>
      </c>
      <c r="AQ1066" s="5" t="s">
        <v>64</v>
      </c>
      <c r="AR1066" s="5" t="s">
        <v>181</v>
      </c>
      <c r="AS1066" s="5" t="s">
        <v>64</v>
      </c>
      <c r="AT1066" s="5"/>
      <c r="AU1066" t="s">
        <v>38</v>
      </c>
      <c r="AV1066" t="s">
        <v>38</v>
      </c>
      <c r="AW1066" t="s">
        <v>38</v>
      </c>
      <c r="AX1066" t="s">
        <v>90</v>
      </c>
      <c r="AY1066" s="35" t="s">
        <v>3536</v>
      </c>
      <c r="AZ1066" s="36" t="s">
        <v>3606</v>
      </c>
      <c r="BA1066" s="36" t="s">
        <v>4758</v>
      </c>
      <c r="BB1066" s="36" t="s">
        <v>6716</v>
      </c>
      <c r="BC1066" s="37"/>
      <c r="BD1066" s="36" t="s">
        <v>5617</v>
      </c>
      <c r="BE1066" s="36" t="s">
        <v>5245</v>
      </c>
      <c r="BF1066" t="s">
        <v>87</v>
      </c>
      <c r="BG1066" s="39">
        <v>92389</v>
      </c>
      <c r="BH1066" t="s">
        <v>126</v>
      </c>
      <c r="BI1066" t="s">
        <v>221</v>
      </c>
      <c r="BJ1066" s="5" t="s">
        <v>55</v>
      </c>
      <c r="BK1066" s="5" t="s">
        <v>55</v>
      </c>
      <c r="BL1066" t="s">
        <v>236</v>
      </c>
      <c r="BM1066" t="s">
        <v>110</v>
      </c>
      <c r="BN1066" t="s">
        <v>119</v>
      </c>
      <c r="BO1066">
        <v>856667</v>
      </c>
      <c r="BP1066" s="5" t="s">
        <v>55</v>
      </c>
      <c r="BQ1066" s="5" t="s">
        <v>55</v>
      </c>
      <c r="BR1066" s="5" t="s">
        <v>55</v>
      </c>
      <c r="BS1066" s="5" t="s">
        <v>55</v>
      </c>
      <c r="BT1066" s="5" t="s">
        <v>55</v>
      </c>
      <c r="BU1066" s="5" t="s">
        <v>55</v>
      </c>
      <c r="BV1066" t="s">
        <v>38</v>
      </c>
      <c r="BW1066" t="s">
        <v>51</v>
      </c>
      <c r="BX1066" s="6" t="s">
        <v>132</v>
      </c>
      <c r="BY1066" t="s">
        <v>52</v>
      </c>
      <c r="BZ1066" s="5" t="s">
        <v>131</v>
      </c>
      <c r="CA1066" t="s">
        <v>38</v>
      </c>
      <c r="CB1066" t="s">
        <v>37</v>
      </c>
      <c r="CC1066" t="s">
        <v>215</v>
      </c>
    </row>
    <row r="1067" spans="1:81" x14ac:dyDescent="0.2">
      <c r="A1067" s="7" t="s">
        <v>37</v>
      </c>
      <c r="B1067" t="s">
        <v>1330</v>
      </c>
      <c r="C1067" t="s">
        <v>136</v>
      </c>
      <c r="D1067" t="s">
        <v>166</v>
      </c>
      <c r="E1067" t="str">
        <f t="shared" si="93"/>
        <v>Load Scenario 1066 (Org#=1| Campus#=1, GiftType#=2, Fund#=1)</v>
      </c>
      <c r="F1067" s="24" t="str">
        <f t="shared" si="94"/>
        <v>CampusName=Main Campus|GiftType=Donate| DonatePurchaseGoal=Donate|FundName= General Giving| CategoryName=</v>
      </c>
      <c r="G1067" s="24" t="str">
        <f t="shared" si="95"/>
        <v>Load Scenario 1066 (Org#=1| Campus#=1, GiftType#=2, Fund#=1) - Using 'Main Campus',  'Donate', using 'AmountCurrency' of '10', with a 'One-Time' transaction using a 'New Credit Card' payment type 'Visa' with account 'Visa_Personal' number '4111 1111 1111 1111' Submit = 'Yes'</v>
      </c>
      <c r="H1067" s="24" t="str">
        <f t="shared" si="96"/>
        <v>Environment= https://sg-dev-web.securegive.com/,  User= testing+1066+load@securegive.com</v>
      </c>
      <c r="I1067" s="34" t="s">
        <v>244</v>
      </c>
      <c r="J1067" t="s">
        <v>272</v>
      </c>
      <c r="K1067" s="34" t="s">
        <v>2823</v>
      </c>
      <c r="L1067" t="s">
        <v>271</v>
      </c>
      <c r="M1067" t="s">
        <v>55</v>
      </c>
      <c r="N1067" t="s">
        <v>55</v>
      </c>
      <c r="O1067" s="1" t="s">
        <v>92</v>
      </c>
      <c r="P1067" t="s">
        <v>13</v>
      </c>
      <c r="Q1067">
        <v>1</v>
      </c>
      <c r="R1067" s="24">
        <v>1</v>
      </c>
      <c r="S1067" s="7" t="s">
        <v>213</v>
      </c>
      <c r="T1067" s="7">
        <v>2</v>
      </c>
      <c r="U1067" s="7" t="s">
        <v>213</v>
      </c>
      <c r="V1067" s="26" t="s">
        <v>55</v>
      </c>
      <c r="W1067" s="22" t="s">
        <v>55</v>
      </c>
      <c r="X1067" s="32" t="s">
        <v>55</v>
      </c>
      <c r="Y1067" s="32" t="s">
        <v>55</v>
      </c>
      <c r="Z1067" s="22" t="s">
        <v>55</v>
      </c>
      <c r="AA1067" s="22" t="s">
        <v>55</v>
      </c>
      <c r="AB1067" s="22" t="s">
        <v>55</v>
      </c>
      <c r="AC1067" t="s">
        <v>60</v>
      </c>
      <c r="AD1067">
        <v>1</v>
      </c>
      <c r="AF1067" t="s">
        <v>24</v>
      </c>
      <c r="AG1067">
        <v>10</v>
      </c>
      <c r="AH1067" t="s">
        <v>17</v>
      </c>
      <c r="AI1067" s="5" t="s">
        <v>55</v>
      </c>
      <c r="AJ1067" s="5" t="s">
        <v>55</v>
      </c>
      <c r="AK1067" s="32" t="s">
        <v>55</v>
      </c>
      <c r="AL1067" s="22" t="s">
        <v>55</v>
      </c>
      <c r="AM1067" s="32" t="s">
        <v>55</v>
      </c>
      <c r="AN1067" s="32" t="s">
        <v>55</v>
      </c>
      <c r="AO1067" s="22" t="str">
        <f t="shared" si="92"/>
        <v>One-Time gift on N/A basis charged on N/A Delayed start date of N/A ending on N/A</v>
      </c>
      <c r="AP1067" t="s">
        <v>38</v>
      </c>
      <c r="AQ1067" s="5" t="s">
        <v>64</v>
      </c>
      <c r="AR1067" s="5" t="s">
        <v>181</v>
      </c>
      <c r="AS1067" s="5" t="s">
        <v>64</v>
      </c>
      <c r="AT1067" s="5"/>
      <c r="AU1067" t="s">
        <v>38</v>
      </c>
      <c r="AV1067" t="s">
        <v>38</v>
      </c>
      <c r="AW1067" t="s">
        <v>38</v>
      </c>
      <c r="AX1067" t="s">
        <v>90</v>
      </c>
      <c r="AY1067" s="35" t="s">
        <v>3677</v>
      </c>
      <c r="AZ1067" s="36" t="s">
        <v>3632</v>
      </c>
      <c r="BA1067" s="36" t="s">
        <v>4759</v>
      </c>
      <c r="BB1067" s="36" t="s">
        <v>6717</v>
      </c>
      <c r="BC1067" s="37"/>
      <c r="BD1067" s="36" t="s">
        <v>5575</v>
      </c>
      <c r="BE1067" s="36" t="s">
        <v>5298</v>
      </c>
      <c r="BF1067" t="s">
        <v>87</v>
      </c>
      <c r="BG1067" s="39">
        <v>70701</v>
      </c>
      <c r="BH1067" t="s">
        <v>53</v>
      </c>
      <c r="BI1067" t="s">
        <v>221</v>
      </c>
      <c r="BJ1067" s="5" t="s">
        <v>55</v>
      </c>
      <c r="BK1067" t="s">
        <v>37</v>
      </c>
      <c r="BL1067" t="s">
        <v>237</v>
      </c>
      <c r="BM1067" t="s">
        <v>111</v>
      </c>
      <c r="BN1067" t="s">
        <v>121</v>
      </c>
      <c r="BO1067" t="s">
        <v>98</v>
      </c>
      <c r="BP1067" s="4">
        <v>44188</v>
      </c>
      <c r="BQ1067">
        <v>123</v>
      </c>
      <c r="BR1067" s="5" t="s">
        <v>55</v>
      </c>
      <c r="BS1067" t="s">
        <v>50</v>
      </c>
      <c r="BT1067">
        <v>30215</v>
      </c>
      <c r="BU1067" t="s">
        <v>38</v>
      </c>
      <c r="BV1067" t="s">
        <v>38</v>
      </c>
      <c r="BW1067" s="5" t="s">
        <v>55</v>
      </c>
      <c r="BX1067" s="22" t="s">
        <v>55</v>
      </c>
      <c r="BY1067" s="5" t="s">
        <v>55</v>
      </c>
      <c r="BZ1067" s="5" t="s">
        <v>55</v>
      </c>
      <c r="CA1067" t="s">
        <v>37</v>
      </c>
      <c r="CB1067" t="s">
        <v>37</v>
      </c>
      <c r="CC1067" t="s">
        <v>55</v>
      </c>
    </row>
    <row r="1068" spans="1:81" ht="17" customHeight="1" x14ac:dyDescent="0.2">
      <c r="A1068" s="7" t="s">
        <v>37</v>
      </c>
      <c r="B1068" t="s">
        <v>1331</v>
      </c>
      <c r="C1068" t="s">
        <v>136</v>
      </c>
      <c r="D1068" t="s">
        <v>166</v>
      </c>
      <c r="E1068" t="str">
        <f t="shared" si="93"/>
        <v>Load Scenario 1067 (Org#=1| Campus#=1, GiftType#=2, Fund#=1)</v>
      </c>
      <c r="F1068" s="24" t="str">
        <f t="shared" si="94"/>
        <v>CampusName=Main Campus|GiftType=Donate| DonatePurchaseGoal=Donate|FundName= General Giving| CategoryName=</v>
      </c>
      <c r="G1068" s="24" t="str">
        <f t="shared" si="95"/>
        <v>Load Scenario 1067 (Org#=1| Campus#=1, GiftType#=2, Fund#=1) - Using 'Main Campus',  'Donate', using 'AmountCurrency' of '10', with a 'One-Time' transaction using a 'New Credit Card' payment type 'Visa' with account 'Visa_Corporate_Purchase' number '4055 0111 1111 1111' Submit = 'Yes'</v>
      </c>
      <c r="H1068" s="24" t="str">
        <f t="shared" si="96"/>
        <v>Environment= https://sg-dev-web.securegive.com/,  User= testing+1067+load@securegive.com</v>
      </c>
      <c r="I1068" s="34" t="s">
        <v>244</v>
      </c>
      <c r="J1068" t="s">
        <v>272</v>
      </c>
      <c r="K1068" s="34" t="s">
        <v>2824</v>
      </c>
      <c r="L1068" t="s">
        <v>271</v>
      </c>
      <c r="M1068" t="s">
        <v>55</v>
      </c>
      <c r="N1068" t="s">
        <v>55</v>
      </c>
      <c r="O1068" s="1" t="s">
        <v>92</v>
      </c>
      <c r="P1068" t="s">
        <v>13</v>
      </c>
      <c r="Q1068">
        <v>1</v>
      </c>
      <c r="R1068" s="24">
        <v>1</v>
      </c>
      <c r="S1068" s="7" t="s">
        <v>213</v>
      </c>
      <c r="T1068" s="7">
        <v>2</v>
      </c>
      <c r="U1068" s="7" t="s">
        <v>213</v>
      </c>
      <c r="V1068" s="26" t="s">
        <v>55</v>
      </c>
      <c r="W1068" s="22" t="s">
        <v>55</v>
      </c>
      <c r="X1068" s="32" t="s">
        <v>55</v>
      </c>
      <c r="Y1068" s="32" t="s">
        <v>55</v>
      </c>
      <c r="Z1068" s="22" t="s">
        <v>55</v>
      </c>
      <c r="AA1068" s="22" t="s">
        <v>55</v>
      </c>
      <c r="AB1068" s="22" t="s">
        <v>55</v>
      </c>
      <c r="AC1068" t="s">
        <v>60</v>
      </c>
      <c r="AD1068">
        <v>1</v>
      </c>
      <c r="AF1068" t="s">
        <v>24</v>
      </c>
      <c r="AG1068">
        <v>10</v>
      </c>
      <c r="AH1068" t="s">
        <v>17</v>
      </c>
      <c r="AI1068" s="5" t="s">
        <v>55</v>
      </c>
      <c r="AJ1068" s="5" t="s">
        <v>55</v>
      </c>
      <c r="AK1068" s="32" t="s">
        <v>55</v>
      </c>
      <c r="AL1068" s="22" t="s">
        <v>55</v>
      </c>
      <c r="AM1068" s="32" t="s">
        <v>55</v>
      </c>
      <c r="AN1068" s="32" t="s">
        <v>55</v>
      </c>
      <c r="AO1068" s="22" t="str">
        <f t="shared" si="92"/>
        <v>One-Time gift on N/A basis charged on N/A Delayed start date of N/A ending on N/A</v>
      </c>
      <c r="AP1068" t="s">
        <v>38</v>
      </c>
      <c r="AQ1068" s="5" t="s">
        <v>64</v>
      </c>
      <c r="AR1068" s="5" t="s">
        <v>181</v>
      </c>
      <c r="AS1068" s="5" t="s">
        <v>64</v>
      </c>
      <c r="AT1068" s="5"/>
      <c r="AU1068" t="s">
        <v>38</v>
      </c>
      <c r="AV1068" t="s">
        <v>38</v>
      </c>
      <c r="AW1068" t="s">
        <v>38</v>
      </c>
      <c r="AX1068" t="s">
        <v>90</v>
      </c>
      <c r="AY1068" s="35" t="s">
        <v>3474</v>
      </c>
      <c r="AZ1068" s="36" t="s">
        <v>3418</v>
      </c>
      <c r="BA1068" s="36" t="s">
        <v>4760</v>
      </c>
      <c r="BB1068" s="36" t="s">
        <v>6718</v>
      </c>
      <c r="BC1068" s="37"/>
      <c r="BD1068" s="36" t="s">
        <v>6018</v>
      </c>
      <c r="BE1068" s="36" t="s">
        <v>5353</v>
      </c>
      <c r="BF1068" t="s">
        <v>87</v>
      </c>
      <c r="BG1068" s="39">
        <v>19377</v>
      </c>
      <c r="BH1068" t="s">
        <v>53</v>
      </c>
      <c r="BI1068" t="s">
        <v>221</v>
      </c>
      <c r="BJ1068" s="5" t="s">
        <v>55</v>
      </c>
      <c r="BK1068" t="s">
        <v>37</v>
      </c>
      <c r="BL1068" t="s">
        <v>237</v>
      </c>
      <c r="BM1068" t="s">
        <v>111</v>
      </c>
      <c r="BN1068" t="s">
        <v>106</v>
      </c>
      <c r="BO1068" t="s">
        <v>100</v>
      </c>
      <c r="BP1068" s="4">
        <v>44188</v>
      </c>
      <c r="BQ1068">
        <v>123</v>
      </c>
      <c r="BR1068" s="5" t="s">
        <v>55</v>
      </c>
      <c r="BS1068" t="s">
        <v>172</v>
      </c>
      <c r="BT1068">
        <v>30215</v>
      </c>
      <c r="BU1068" t="s">
        <v>38</v>
      </c>
      <c r="BV1068" t="s">
        <v>38</v>
      </c>
      <c r="BW1068" s="5" t="s">
        <v>55</v>
      </c>
      <c r="BX1068" s="22" t="s">
        <v>55</v>
      </c>
      <c r="BY1068" s="5" t="s">
        <v>55</v>
      </c>
      <c r="BZ1068" s="5" t="s">
        <v>55</v>
      </c>
      <c r="CA1068" t="s">
        <v>37</v>
      </c>
      <c r="CB1068" t="s">
        <v>37</v>
      </c>
      <c r="CC1068" t="s">
        <v>55</v>
      </c>
    </row>
    <row r="1069" spans="1:81" x14ac:dyDescent="0.2">
      <c r="A1069" s="7" t="s">
        <v>37</v>
      </c>
      <c r="B1069" t="s">
        <v>1332</v>
      </c>
      <c r="C1069" t="s">
        <v>136</v>
      </c>
      <c r="D1069" t="s">
        <v>166</v>
      </c>
      <c r="E1069" t="str">
        <f t="shared" si="93"/>
        <v>Load Scenario 1068 (Org#=1| Campus#=1, GiftType#=2, Fund#=1)</v>
      </c>
      <c r="F1069" s="24" t="str">
        <f t="shared" si="94"/>
        <v>CampusName=Main Campus|GiftType=Donate| DonatePurchaseGoal=Donate|FundName= General Giving| CategoryName=</v>
      </c>
      <c r="G1069" s="24" t="str">
        <f t="shared" si="95"/>
        <v>Load Scenario 1068 (Org#=1| Campus#=1, GiftType#=2, Fund#=1) - Using 'Main Campus',  'Donate', using 'AmountCurrency' of '14', with a 'One-Time' transaction using a 'New Credit Card' payment type 'Visa' with account 'Mastercard_Personal' number '5454 5454 5454 5454' Submit = 'Yes'</v>
      </c>
      <c r="H1069" s="24" t="str">
        <f t="shared" si="96"/>
        <v>Environment= https://sg-dev-web.securegive.com/,  User= testing+1068+load@securegive.com</v>
      </c>
      <c r="I1069" s="34" t="s">
        <v>244</v>
      </c>
      <c r="J1069" t="s">
        <v>272</v>
      </c>
      <c r="K1069" s="34" t="s">
        <v>2825</v>
      </c>
      <c r="L1069" t="s">
        <v>271</v>
      </c>
      <c r="M1069" t="s">
        <v>55</v>
      </c>
      <c r="N1069" t="s">
        <v>55</v>
      </c>
      <c r="O1069" s="1" t="s">
        <v>92</v>
      </c>
      <c r="P1069" t="s">
        <v>13</v>
      </c>
      <c r="Q1069">
        <v>1</v>
      </c>
      <c r="R1069" s="24">
        <v>1</v>
      </c>
      <c r="S1069" s="7" t="s">
        <v>213</v>
      </c>
      <c r="T1069" s="7">
        <v>2</v>
      </c>
      <c r="U1069" s="7" t="s">
        <v>213</v>
      </c>
      <c r="V1069" s="26" t="s">
        <v>55</v>
      </c>
      <c r="W1069" s="22" t="s">
        <v>55</v>
      </c>
      <c r="X1069" s="32" t="s">
        <v>55</v>
      </c>
      <c r="Y1069" s="32" t="s">
        <v>55</v>
      </c>
      <c r="Z1069" s="22" t="s">
        <v>55</v>
      </c>
      <c r="AA1069" s="22" t="s">
        <v>55</v>
      </c>
      <c r="AB1069" s="22" t="s">
        <v>55</v>
      </c>
      <c r="AC1069" t="s">
        <v>60</v>
      </c>
      <c r="AD1069">
        <v>1</v>
      </c>
      <c r="AF1069" t="s">
        <v>24</v>
      </c>
      <c r="AG1069">
        <v>14</v>
      </c>
      <c r="AH1069" t="s">
        <v>17</v>
      </c>
      <c r="AI1069" s="5" t="s">
        <v>55</v>
      </c>
      <c r="AJ1069" s="5" t="s">
        <v>55</v>
      </c>
      <c r="AK1069" s="32" t="s">
        <v>55</v>
      </c>
      <c r="AL1069" s="22" t="s">
        <v>55</v>
      </c>
      <c r="AM1069" s="32" t="s">
        <v>55</v>
      </c>
      <c r="AN1069" s="32" t="s">
        <v>55</v>
      </c>
      <c r="AO1069" s="22" t="str">
        <f t="shared" si="92"/>
        <v>One-Time gift on N/A basis charged on N/A Delayed start date of N/A ending on N/A</v>
      </c>
      <c r="AP1069" t="s">
        <v>38</v>
      </c>
      <c r="AQ1069" s="5" t="s">
        <v>64</v>
      </c>
      <c r="AR1069" s="5" t="s">
        <v>181</v>
      </c>
      <c r="AS1069" s="5" t="s">
        <v>64</v>
      </c>
      <c r="AT1069" s="5"/>
      <c r="AU1069" t="s">
        <v>38</v>
      </c>
      <c r="AV1069" t="s">
        <v>38</v>
      </c>
      <c r="AW1069" t="s">
        <v>38</v>
      </c>
      <c r="AX1069" t="s">
        <v>90</v>
      </c>
      <c r="AY1069" s="35" t="s">
        <v>3643</v>
      </c>
      <c r="AZ1069" s="36" t="s">
        <v>3563</v>
      </c>
      <c r="BA1069" s="36" t="s">
        <v>4761</v>
      </c>
      <c r="BB1069" s="36" t="s">
        <v>6719</v>
      </c>
      <c r="BC1069" s="37"/>
      <c r="BD1069" s="36" t="s">
        <v>6720</v>
      </c>
      <c r="BE1069" s="36" t="s">
        <v>5315</v>
      </c>
      <c r="BF1069" t="s">
        <v>87</v>
      </c>
      <c r="BG1069" s="39">
        <v>78844</v>
      </c>
      <c r="BH1069" t="s">
        <v>53</v>
      </c>
      <c r="BI1069" t="s">
        <v>221</v>
      </c>
      <c r="BJ1069" s="5" t="s">
        <v>55</v>
      </c>
      <c r="BK1069" t="s">
        <v>37</v>
      </c>
      <c r="BL1069" t="s">
        <v>237</v>
      </c>
      <c r="BM1069" t="s">
        <v>111</v>
      </c>
      <c r="BN1069" t="s">
        <v>122</v>
      </c>
      <c r="BO1069" t="s">
        <v>101</v>
      </c>
      <c r="BP1069" s="4">
        <v>44188</v>
      </c>
      <c r="BQ1069">
        <v>123</v>
      </c>
      <c r="BR1069" s="5" t="s">
        <v>55</v>
      </c>
      <c r="BS1069" t="s">
        <v>173</v>
      </c>
      <c r="BT1069">
        <v>30215</v>
      </c>
      <c r="BU1069" t="s">
        <v>38</v>
      </c>
      <c r="BV1069" t="s">
        <v>38</v>
      </c>
      <c r="BW1069" s="5" t="s">
        <v>55</v>
      </c>
      <c r="BX1069" s="22" t="s">
        <v>55</v>
      </c>
      <c r="BY1069" s="5" t="s">
        <v>55</v>
      </c>
      <c r="BZ1069" s="5" t="s">
        <v>55</v>
      </c>
      <c r="CA1069" t="s">
        <v>38</v>
      </c>
      <c r="CB1069" t="s">
        <v>37</v>
      </c>
      <c r="CC1069" t="s">
        <v>55</v>
      </c>
    </row>
    <row r="1070" spans="1:81" x14ac:dyDescent="0.2">
      <c r="A1070" s="7" t="s">
        <v>37</v>
      </c>
      <c r="B1070" t="s">
        <v>1333</v>
      </c>
      <c r="C1070" t="s">
        <v>136</v>
      </c>
      <c r="D1070" t="s">
        <v>166</v>
      </c>
      <c r="E1070" t="str">
        <f t="shared" si="93"/>
        <v>Load Scenario 1069 (Org#=1| Campus#=1, GiftType#=2, Fund#=1)</v>
      </c>
      <c r="F1070" s="24" t="str">
        <f t="shared" si="94"/>
        <v>CampusName=Main Campus|GiftType=Donate| DonatePurchaseGoal=Donate|FundName= General Giving| CategoryName=</v>
      </c>
      <c r="G1070" s="24" t="str">
        <f t="shared" si="95"/>
        <v>Load Scenario 1069 (Org#=1| Campus#=1, GiftType#=2, Fund#=1) - Using 'Main Campus',  'Donate', using 'AmountCurrency' of '15', with a 'One-Time' transaction using a 'New Credit Card' payment type 'Mastercard' with account 'Mastercard_Corporate' number '5405 2222 2222 2226' Submit = 'Yes'</v>
      </c>
      <c r="H1070" s="24" t="str">
        <f t="shared" si="96"/>
        <v>Environment= https://sg-dev-web.securegive.com/,  User= testing+1069+load@securegive.com</v>
      </c>
      <c r="I1070" s="34" t="s">
        <v>244</v>
      </c>
      <c r="J1070" t="s">
        <v>272</v>
      </c>
      <c r="K1070" s="34" t="s">
        <v>2826</v>
      </c>
      <c r="L1070" t="s">
        <v>271</v>
      </c>
      <c r="M1070" t="s">
        <v>55</v>
      </c>
      <c r="N1070" t="s">
        <v>55</v>
      </c>
      <c r="O1070" s="1" t="s">
        <v>92</v>
      </c>
      <c r="P1070" t="s">
        <v>13</v>
      </c>
      <c r="Q1070">
        <v>1</v>
      </c>
      <c r="R1070" s="24">
        <v>1</v>
      </c>
      <c r="S1070" s="7" t="s">
        <v>213</v>
      </c>
      <c r="T1070" s="7">
        <v>2</v>
      </c>
      <c r="U1070" s="7" t="s">
        <v>213</v>
      </c>
      <c r="V1070" s="26" t="s">
        <v>55</v>
      </c>
      <c r="W1070" s="22" t="s">
        <v>55</v>
      </c>
      <c r="X1070" s="32" t="s">
        <v>55</v>
      </c>
      <c r="Y1070" s="32" t="s">
        <v>55</v>
      </c>
      <c r="Z1070" s="22" t="s">
        <v>55</v>
      </c>
      <c r="AA1070" s="22" t="s">
        <v>55</v>
      </c>
      <c r="AB1070" s="22" t="s">
        <v>55</v>
      </c>
      <c r="AC1070" t="s">
        <v>60</v>
      </c>
      <c r="AD1070">
        <v>1</v>
      </c>
      <c r="AF1070" t="s">
        <v>24</v>
      </c>
      <c r="AG1070">
        <v>15</v>
      </c>
      <c r="AH1070" t="s">
        <v>17</v>
      </c>
      <c r="AI1070" s="5" t="s">
        <v>55</v>
      </c>
      <c r="AJ1070" s="5" t="s">
        <v>55</v>
      </c>
      <c r="AK1070" s="32" t="s">
        <v>55</v>
      </c>
      <c r="AL1070" s="22" t="s">
        <v>55</v>
      </c>
      <c r="AM1070" s="32" t="s">
        <v>55</v>
      </c>
      <c r="AN1070" s="32" t="s">
        <v>55</v>
      </c>
      <c r="AO1070" s="22" t="str">
        <f t="shared" si="92"/>
        <v>One-Time gift on N/A basis charged on N/A Delayed start date of N/A ending on N/A</v>
      </c>
      <c r="AP1070" t="s">
        <v>38</v>
      </c>
      <c r="AQ1070" s="5" t="s">
        <v>64</v>
      </c>
      <c r="AR1070" s="5" t="s">
        <v>181</v>
      </c>
      <c r="AS1070" s="5" t="s">
        <v>64</v>
      </c>
      <c r="AT1070" s="5"/>
      <c r="AU1070" t="s">
        <v>38</v>
      </c>
      <c r="AV1070" t="s">
        <v>38</v>
      </c>
      <c r="AW1070" t="s">
        <v>38</v>
      </c>
      <c r="AX1070" t="s">
        <v>90</v>
      </c>
      <c r="AY1070" s="35" t="s">
        <v>3458</v>
      </c>
      <c r="AZ1070" s="36" t="s">
        <v>3422</v>
      </c>
      <c r="BA1070" s="36" t="s">
        <v>4762</v>
      </c>
      <c r="BB1070" s="36" t="s">
        <v>6721</v>
      </c>
      <c r="BC1070" s="37"/>
      <c r="BD1070" s="36" t="s">
        <v>6269</v>
      </c>
      <c r="BE1070" s="36" t="s">
        <v>5259</v>
      </c>
      <c r="BF1070" t="s">
        <v>87</v>
      </c>
      <c r="BG1070" s="39">
        <v>9278</v>
      </c>
      <c r="BH1070" t="s">
        <v>53</v>
      </c>
      <c r="BI1070" t="s">
        <v>221</v>
      </c>
      <c r="BJ1070" s="5" t="s">
        <v>55</v>
      </c>
      <c r="BK1070" t="s">
        <v>37</v>
      </c>
      <c r="BL1070" t="s">
        <v>238</v>
      </c>
      <c r="BM1070" t="s">
        <v>111</v>
      </c>
      <c r="BN1070" t="s">
        <v>123</v>
      </c>
      <c r="BO1070" t="s">
        <v>103</v>
      </c>
      <c r="BP1070" s="4">
        <v>44188</v>
      </c>
      <c r="BQ1070">
        <v>123</v>
      </c>
      <c r="BR1070" s="5" t="s">
        <v>55</v>
      </c>
      <c r="BS1070" t="s">
        <v>174</v>
      </c>
      <c r="BT1070">
        <v>30215</v>
      </c>
      <c r="BU1070" t="s">
        <v>38</v>
      </c>
      <c r="BV1070" t="s">
        <v>38</v>
      </c>
      <c r="BW1070" s="5" t="s">
        <v>55</v>
      </c>
      <c r="BX1070" s="22" t="s">
        <v>55</v>
      </c>
      <c r="BY1070" s="5" t="s">
        <v>55</v>
      </c>
      <c r="BZ1070" s="5" t="s">
        <v>55</v>
      </c>
      <c r="CA1070" t="s">
        <v>38</v>
      </c>
      <c r="CB1070" t="s">
        <v>37</v>
      </c>
      <c r="CC1070" t="s">
        <v>55</v>
      </c>
    </row>
    <row r="1071" spans="1:81" x14ac:dyDescent="0.2">
      <c r="A1071" s="7" t="s">
        <v>37</v>
      </c>
      <c r="B1071" t="s">
        <v>1334</v>
      </c>
      <c r="C1071" t="s">
        <v>136</v>
      </c>
      <c r="D1071" t="s">
        <v>166</v>
      </c>
      <c r="E1071" t="str">
        <f t="shared" si="93"/>
        <v>Load Scenario 1070 (Org#=1| Campus#=1, GiftType#=2, Fund#=1)</v>
      </c>
      <c r="F1071" s="24" t="str">
        <f t="shared" si="94"/>
        <v>CampusName=Main Campus|GiftType=Donate| DonatePurchaseGoal=Donate|FundName= General Giving| CategoryName=</v>
      </c>
      <c r="G1071" s="24" t="str">
        <f t="shared" si="95"/>
        <v>Load Scenario 1070 (Org#=1| Campus#=1, GiftType#=2, Fund#=1) - Using 'Main Campus',  'Donate', using 'AmountCurrency' of '16', with a 'One-Time' transaction using a 'New Credit Card' payment type 'Discover' with account 'Discover' number '6011 0009 9550 0000' Submit = 'Yes'</v>
      </c>
      <c r="H1071" s="24" t="str">
        <f t="shared" si="96"/>
        <v>Environment= https://sg-dev-web.securegive.com/,  User= testing+1070+load@securegive.com</v>
      </c>
      <c r="I1071" s="34" t="s">
        <v>244</v>
      </c>
      <c r="J1071" t="s">
        <v>272</v>
      </c>
      <c r="K1071" s="34" t="s">
        <v>2827</v>
      </c>
      <c r="L1071" t="s">
        <v>271</v>
      </c>
      <c r="M1071" t="s">
        <v>55</v>
      </c>
      <c r="N1071" t="s">
        <v>55</v>
      </c>
      <c r="O1071" s="1" t="s">
        <v>92</v>
      </c>
      <c r="P1071" t="s">
        <v>13</v>
      </c>
      <c r="Q1071">
        <v>1</v>
      </c>
      <c r="R1071" s="24">
        <v>1</v>
      </c>
      <c r="S1071" s="7" t="s">
        <v>213</v>
      </c>
      <c r="T1071" s="7">
        <v>2</v>
      </c>
      <c r="U1071" s="7" t="s">
        <v>213</v>
      </c>
      <c r="V1071" s="26" t="s">
        <v>55</v>
      </c>
      <c r="W1071" s="22" t="s">
        <v>55</v>
      </c>
      <c r="X1071" s="32" t="s">
        <v>55</v>
      </c>
      <c r="Y1071" s="32" t="s">
        <v>55</v>
      </c>
      <c r="Z1071" s="22" t="s">
        <v>55</v>
      </c>
      <c r="AA1071" s="22" t="s">
        <v>55</v>
      </c>
      <c r="AB1071" s="22" t="s">
        <v>55</v>
      </c>
      <c r="AC1071" t="s">
        <v>60</v>
      </c>
      <c r="AD1071">
        <v>1</v>
      </c>
      <c r="AF1071" t="s">
        <v>24</v>
      </c>
      <c r="AG1071">
        <v>16</v>
      </c>
      <c r="AH1071" t="s">
        <v>17</v>
      </c>
      <c r="AI1071" s="5" t="s">
        <v>55</v>
      </c>
      <c r="AJ1071" s="5" t="s">
        <v>55</v>
      </c>
      <c r="AK1071" s="32" t="s">
        <v>55</v>
      </c>
      <c r="AL1071" s="22" t="s">
        <v>55</v>
      </c>
      <c r="AM1071" s="32" t="s">
        <v>55</v>
      </c>
      <c r="AN1071" s="32" t="s">
        <v>55</v>
      </c>
      <c r="AO1071" s="22" t="str">
        <f t="shared" si="92"/>
        <v>One-Time gift on N/A basis charged on N/A Delayed start date of N/A ending on N/A</v>
      </c>
      <c r="AP1071" t="s">
        <v>38</v>
      </c>
      <c r="AQ1071" s="5" t="s">
        <v>64</v>
      </c>
      <c r="AR1071" s="5" t="s">
        <v>181</v>
      </c>
      <c r="AS1071" s="5" t="s">
        <v>64</v>
      </c>
      <c r="AT1071" s="5"/>
      <c r="AU1071" t="s">
        <v>38</v>
      </c>
      <c r="AV1071" t="s">
        <v>38</v>
      </c>
      <c r="AW1071" t="s">
        <v>38</v>
      </c>
      <c r="AX1071" t="s">
        <v>90</v>
      </c>
      <c r="AY1071" s="35" t="s">
        <v>3297</v>
      </c>
      <c r="AZ1071" s="36" t="s">
        <v>3641</v>
      </c>
      <c r="BA1071" s="36" t="s">
        <v>4763</v>
      </c>
      <c r="BB1071" s="36" t="s">
        <v>6722</v>
      </c>
      <c r="BC1071" s="37"/>
      <c r="BD1071" s="36" t="s">
        <v>5854</v>
      </c>
      <c r="BE1071" s="36" t="s">
        <v>5259</v>
      </c>
      <c r="BF1071" t="s">
        <v>87</v>
      </c>
      <c r="BG1071" s="39">
        <v>12839</v>
      </c>
      <c r="BH1071" t="s">
        <v>53</v>
      </c>
      <c r="BI1071" t="s">
        <v>221</v>
      </c>
      <c r="BJ1071" s="5" t="s">
        <v>55</v>
      </c>
      <c r="BK1071" t="s">
        <v>37</v>
      </c>
      <c r="BL1071" t="s">
        <v>96</v>
      </c>
      <c r="BM1071" t="s">
        <v>111</v>
      </c>
      <c r="BN1071" t="s">
        <v>96</v>
      </c>
      <c r="BO1071" t="s">
        <v>104</v>
      </c>
      <c r="BP1071" s="4">
        <v>44188</v>
      </c>
      <c r="BQ1071">
        <v>123</v>
      </c>
      <c r="BR1071" s="5" t="s">
        <v>55</v>
      </c>
      <c r="BS1071" t="s">
        <v>175</v>
      </c>
      <c r="BT1071">
        <v>30215</v>
      </c>
      <c r="BU1071" t="s">
        <v>38</v>
      </c>
      <c r="BV1071" t="s">
        <v>38</v>
      </c>
      <c r="BW1071" s="5" t="s">
        <v>55</v>
      </c>
      <c r="BX1071" s="22" t="s">
        <v>55</v>
      </c>
      <c r="BY1071" s="5" t="s">
        <v>55</v>
      </c>
      <c r="BZ1071" s="5" t="s">
        <v>55</v>
      </c>
      <c r="CA1071" t="s">
        <v>37</v>
      </c>
      <c r="CB1071" t="s">
        <v>37</v>
      </c>
      <c r="CC1071" t="s">
        <v>55</v>
      </c>
    </row>
    <row r="1072" spans="1:81" x14ac:dyDescent="0.2">
      <c r="A1072" s="7" t="s">
        <v>37</v>
      </c>
      <c r="B1072" t="s">
        <v>1335</v>
      </c>
      <c r="C1072" t="s">
        <v>136</v>
      </c>
      <c r="D1072" t="s">
        <v>166</v>
      </c>
      <c r="E1072" t="str">
        <f t="shared" si="93"/>
        <v>Load Scenario 1071 (Org#=1| Campus#=1, GiftType#=2, Fund#=1)</v>
      </c>
      <c r="F1072" s="24" t="str">
        <f t="shared" si="94"/>
        <v>CampusName=Main Campus|GiftType=Donate| DonatePurchaseGoal=Donate|FundName= General Giving| CategoryName=</v>
      </c>
      <c r="G1072" s="24" t="str">
        <f t="shared" si="95"/>
        <v>Load Scenario 1071 (Org#=1| Campus#=1, GiftType#=2, Fund#=1) - Using 'Main Campus',  'Donate', using 'AmountCurrency' of '10', with a 'One-Time' transaction using a 'New Credit Card' payment type 'Amex' with account 'American_Express' number '3714 496353 98431' Submit = 'Yes'</v>
      </c>
      <c r="H1072" s="24" t="str">
        <f t="shared" si="96"/>
        <v>Environment= https://sg-dev-web.securegive.com/,  User= testing+1071+load@securegive.com</v>
      </c>
      <c r="I1072" s="34" t="s">
        <v>244</v>
      </c>
      <c r="J1072" t="s">
        <v>272</v>
      </c>
      <c r="K1072" s="34" t="s">
        <v>2828</v>
      </c>
      <c r="L1072" t="s">
        <v>271</v>
      </c>
      <c r="M1072" t="s">
        <v>55</v>
      </c>
      <c r="N1072" t="s">
        <v>55</v>
      </c>
      <c r="O1072" s="1" t="s">
        <v>92</v>
      </c>
      <c r="P1072" t="s">
        <v>13</v>
      </c>
      <c r="Q1072">
        <v>1</v>
      </c>
      <c r="R1072" s="24">
        <v>1</v>
      </c>
      <c r="S1072" s="7" t="s">
        <v>213</v>
      </c>
      <c r="T1072" s="7">
        <v>2</v>
      </c>
      <c r="U1072" s="7" t="s">
        <v>213</v>
      </c>
      <c r="V1072" s="26" t="s">
        <v>55</v>
      </c>
      <c r="W1072" s="22" t="s">
        <v>55</v>
      </c>
      <c r="X1072" s="32" t="s">
        <v>55</v>
      </c>
      <c r="Y1072" s="32" t="s">
        <v>55</v>
      </c>
      <c r="Z1072" s="22" t="s">
        <v>55</v>
      </c>
      <c r="AA1072" s="22" t="s">
        <v>55</v>
      </c>
      <c r="AB1072" s="22" t="s">
        <v>55</v>
      </c>
      <c r="AC1072" t="s">
        <v>60</v>
      </c>
      <c r="AD1072">
        <v>1</v>
      </c>
      <c r="AF1072" t="s">
        <v>24</v>
      </c>
      <c r="AG1072">
        <v>10</v>
      </c>
      <c r="AH1072" t="s">
        <v>17</v>
      </c>
      <c r="AI1072" s="5" t="s">
        <v>55</v>
      </c>
      <c r="AJ1072" s="5" t="s">
        <v>55</v>
      </c>
      <c r="AK1072" s="32" t="s">
        <v>55</v>
      </c>
      <c r="AL1072" s="22" t="s">
        <v>55</v>
      </c>
      <c r="AM1072" s="32" t="s">
        <v>55</v>
      </c>
      <c r="AN1072" s="32" t="s">
        <v>55</v>
      </c>
      <c r="AO1072" s="22" t="str">
        <f t="shared" si="92"/>
        <v>One-Time gift on N/A basis charged on N/A Delayed start date of N/A ending on N/A</v>
      </c>
      <c r="AP1072" t="s">
        <v>38</v>
      </c>
      <c r="AQ1072" s="5" t="s">
        <v>64</v>
      </c>
      <c r="AR1072" s="5" t="s">
        <v>181</v>
      </c>
      <c r="AS1072" s="5" t="s">
        <v>64</v>
      </c>
      <c r="AT1072" s="5"/>
      <c r="AU1072" t="s">
        <v>38</v>
      </c>
      <c r="AV1072" t="s">
        <v>38</v>
      </c>
      <c r="AW1072" t="s">
        <v>38</v>
      </c>
      <c r="AX1072" t="s">
        <v>90</v>
      </c>
      <c r="AY1072" s="35" t="s">
        <v>3529</v>
      </c>
      <c r="AZ1072" s="36" t="s">
        <v>3542</v>
      </c>
      <c r="BA1072" s="36" t="s">
        <v>4764</v>
      </c>
      <c r="BB1072" s="36" t="s">
        <v>6723</v>
      </c>
      <c r="BC1072" s="37"/>
      <c r="BD1072" s="36" t="s">
        <v>6253</v>
      </c>
      <c r="BE1072" s="36" t="s">
        <v>5300</v>
      </c>
      <c r="BF1072" t="s">
        <v>87</v>
      </c>
      <c r="BG1072" s="39">
        <v>26450</v>
      </c>
      <c r="BH1072" t="s">
        <v>53</v>
      </c>
      <c r="BI1072" t="s">
        <v>221</v>
      </c>
      <c r="BJ1072" s="5" t="s">
        <v>55</v>
      </c>
      <c r="BK1072" t="s">
        <v>37</v>
      </c>
      <c r="BL1072" t="s">
        <v>239</v>
      </c>
      <c r="BM1072" t="s">
        <v>111</v>
      </c>
      <c r="BN1072" t="s">
        <v>107</v>
      </c>
      <c r="BO1072" t="s">
        <v>105</v>
      </c>
      <c r="BP1072" s="4">
        <v>44188</v>
      </c>
      <c r="BQ1072" s="5" t="s">
        <v>55</v>
      </c>
      <c r="BR1072">
        <v>1234</v>
      </c>
      <c r="BS1072" t="s">
        <v>176</v>
      </c>
      <c r="BT1072">
        <v>30215</v>
      </c>
      <c r="BU1072" t="s">
        <v>38</v>
      </c>
      <c r="BV1072" t="s">
        <v>55</v>
      </c>
      <c r="BW1072" s="5" t="s">
        <v>55</v>
      </c>
      <c r="BX1072" s="22" t="s">
        <v>55</v>
      </c>
      <c r="BY1072" s="5" t="s">
        <v>55</v>
      </c>
      <c r="BZ1072" s="5" t="s">
        <v>55</v>
      </c>
      <c r="CA1072" t="s">
        <v>37</v>
      </c>
      <c r="CB1072" t="s">
        <v>37</v>
      </c>
      <c r="CC1072" t="s">
        <v>55</v>
      </c>
    </row>
    <row r="1073" spans="1:81" x14ac:dyDescent="0.2">
      <c r="A1073" s="7" t="s">
        <v>37</v>
      </c>
      <c r="B1073" t="s">
        <v>1336</v>
      </c>
      <c r="C1073" t="s">
        <v>136</v>
      </c>
      <c r="D1073" t="s">
        <v>166</v>
      </c>
      <c r="E1073" t="str">
        <f t="shared" si="93"/>
        <v>Load Scenario 1072 (Org#=1| Campus#=1, GiftType#=2, Fund#=1)</v>
      </c>
      <c r="F1073" s="24" t="str">
        <f t="shared" si="94"/>
        <v>CampusName=Main Campus|GiftType=Donate| DonatePurchaseGoal=Donate|FundName= General Giving| CategoryName=</v>
      </c>
      <c r="G1073" s="24" t="str">
        <f t="shared" si="95"/>
        <v>Load Scenario 1072 (Org#=1| Campus#=1, GiftType#=2, Fund#=1) - Using 'Main Campus',  'Donate', using 'AmountCurrency' of '10', with a 'One-Time' transaction using a 'New Bank Account' payment type 'ach' with account 'NormalAccount' number '856667' Submit = 'Yes'</v>
      </c>
      <c r="H1073" s="24" t="str">
        <f t="shared" si="96"/>
        <v>Environment= https://sg-dev-web.securegive.com/,  User= testing+1072+load@securegive.com</v>
      </c>
      <c r="I1073" s="34" t="s">
        <v>244</v>
      </c>
      <c r="J1073" t="s">
        <v>272</v>
      </c>
      <c r="K1073" s="34" t="s">
        <v>2829</v>
      </c>
      <c r="L1073" t="s">
        <v>271</v>
      </c>
      <c r="M1073" t="s">
        <v>55</v>
      </c>
      <c r="N1073" t="s">
        <v>55</v>
      </c>
      <c r="O1073" s="1" t="s">
        <v>92</v>
      </c>
      <c r="P1073" t="s">
        <v>13</v>
      </c>
      <c r="Q1073">
        <v>1</v>
      </c>
      <c r="R1073" s="24">
        <v>1</v>
      </c>
      <c r="S1073" s="7" t="s">
        <v>213</v>
      </c>
      <c r="T1073" s="7">
        <v>2</v>
      </c>
      <c r="U1073" s="7" t="s">
        <v>213</v>
      </c>
      <c r="V1073" s="26" t="s">
        <v>55</v>
      </c>
      <c r="W1073" s="22" t="s">
        <v>55</v>
      </c>
      <c r="X1073" s="32" t="s">
        <v>55</v>
      </c>
      <c r="Y1073" s="32" t="s">
        <v>55</v>
      </c>
      <c r="Z1073" s="22" t="s">
        <v>55</v>
      </c>
      <c r="AA1073" s="22" t="s">
        <v>55</v>
      </c>
      <c r="AB1073" s="22" t="s">
        <v>55</v>
      </c>
      <c r="AC1073" t="s">
        <v>60</v>
      </c>
      <c r="AD1073">
        <v>1</v>
      </c>
      <c r="AF1073" t="s">
        <v>24</v>
      </c>
      <c r="AG1073">
        <v>10</v>
      </c>
      <c r="AH1073" t="s">
        <v>17</v>
      </c>
      <c r="AI1073" s="5" t="s">
        <v>55</v>
      </c>
      <c r="AJ1073" s="5" t="s">
        <v>55</v>
      </c>
      <c r="AK1073" s="32" t="s">
        <v>55</v>
      </c>
      <c r="AL1073" s="22" t="s">
        <v>55</v>
      </c>
      <c r="AM1073" s="32" t="s">
        <v>55</v>
      </c>
      <c r="AN1073" s="32" t="s">
        <v>55</v>
      </c>
      <c r="AO1073" s="22" t="str">
        <f t="shared" si="92"/>
        <v>One-Time gift on N/A basis charged on N/A Delayed start date of N/A ending on N/A</v>
      </c>
      <c r="AP1073" t="s">
        <v>38</v>
      </c>
      <c r="AQ1073" s="5" t="s">
        <v>64</v>
      </c>
      <c r="AR1073" s="5" t="s">
        <v>181</v>
      </c>
      <c r="AS1073" s="5" t="s">
        <v>64</v>
      </c>
      <c r="AT1073" s="5"/>
      <c r="AU1073" t="s">
        <v>38</v>
      </c>
      <c r="AV1073" t="s">
        <v>38</v>
      </c>
      <c r="AW1073" t="s">
        <v>38</v>
      </c>
      <c r="AX1073" t="s">
        <v>90</v>
      </c>
      <c r="AY1073" s="35" t="s">
        <v>3373</v>
      </c>
      <c r="AZ1073" s="36" t="s">
        <v>3656</v>
      </c>
      <c r="BA1073" s="36" t="s">
        <v>4765</v>
      </c>
      <c r="BB1073" s="36" t="s">
        <v>6724</v>
      </c>
      <c r="BC1073" s="37"/>
      <c r="BD1073" s="36" t="s">
        <v>6725</v>
      </c>
      <c r="BE1073" s="36" t="s">
        <v>5259</v>
      </c>
      <c r="BF1073" t="s">
        <v>87</v>
      </c>
      <c r="BG1073" s="39">
        <v>6666</v>
      </c>
      <c r="BH1073" t="s">
        <v>126</v>
      </c>
      <c r="BI1073" t="s">
        <v>221</v>
      </c>
      <c r="BJ1073" s="5" t="s">
        <v>55</v>
      </c>
      <c r="BK1073" s="5" t="s">
        <v>55</v>
      </c>
      <c r="BL1073" t="s">
        <v>236</v>
      </c>
      <c r="BM1073" t="s">
        <v>110</v>
      </c>
      <c r="BN1073" t="s">
        <v>119</v>
      </c>
      <c r="BO1073">
        <v>856667</v>
      </c>
      <c r="BP1073" s="5" t="s">
        <v>55</v>
      </c>
      <c r="BQ1073" s="5" t="s">
        <v>55</v>
      </c>
      <c r="BR1073" s="5" t="s">
        <v>55</v>
      </c>
      <c r="BS1073" s="5" t="s">
        <v>55</v>
      </c>
      <c r="BT1073" s="5" t="s">
        <v>55</v>
      </c>
      <c r="BU1073" s="5" t="s">
        <v>55</v>
      </c>
      <c r="BV1073" t="s">
        <v>38</v>
      </c>
      <c r="BW1073" t="s">
        <v>51</v>
      </c>
      <c r="BX1073" s="6" t="s">
        <v>132</v>
      </c>
      <c r="BY1073" t="s">
        <v>52</v>
      </c>
      <c r="BZ1073" s="5" t="s">
        <v>131</v>
      </c>
      <c r="CA1073" t="s">
        <v>38</v>
      </c>
      <c r="CB1073" t="s">
        <v>37</v>
      </c>
      <c r="CC1073" t="s">
        <v>215</v>
      </c>
    </row>
    <row r="1074" spans="1:81" x14ac:dyDescent="0.2">
      <c r="A1074" s="7" t="s">
        <v>37</v>
      </c>
      <c r="B1074" t="s">
        <v>1337</v>
      </c>
      <c r="C1074" t="s">
        <v>136</v>
      </c>
      <c r="D1074" t="s">
        <v>166</v>
      </c>
      <c r="E1074" t="str">
        <f t="shared" si="93"/>
        <v>Load Scenario 1073 (Org#=1| Campus#=1, GiftType#=2, Fund#=1)</v>
      </c>
      <c r="F1074" s="24" t="str">
        <f t="shared" si="94"/>
        <v>CampusName=Main Campus|GiftType=Donate| DonatePurchaseGoal=Donate|FundName= General Giving| CategoryName=</v>
      </c>
      <c r="G1074" s="24" t="str">
        <f t="shared" si="95"/>
        <v>Load Scenario 1073 (Org#=1| Campus#=1, GiftType#=2, Fund#=1) - Using 'Main Campus',  'Donate', using 'AmountCurrency' of '10', with a 'One-Time' transaction using a 'New Credit Card' payment type 'Visa' with account 'Visa_Personal' number '4111 1111 1111 1111' Submit = 'Yes'</v>
      </c>
      <c r="H1074" s="24" t="str">
        <f t="shared" si="96"/>
        <v>Environment= https://sg-dev-web.securegive.com/,  User= testing+1073+load@securegive.com</v>
      </c>
      <c r="I1074" s="34" t="s">
        <v>244</v>
      </c>
      <c r="J1074" t="s">
        <v>272</v>
      </c>
      <c r="K1074" s="34" t="s">
        <v>2830</v>
      </c>
      <c r="L1074" t="s">
        <v>271</v>
      </c>
      <c r="M1074" t="s">
        <v>55</v>
      </c>
      <c r="N1074" t="s">
        <v>55</v>
      </c>
      <c r="O1074" s="1" t="s">
        <v>92</v>
      </c>
      <c r="P1074" t="s">
        <v>13</v>
      </c>
      <c r="Q1074">
        <v>1</v>
      </c>
      <c r="R1074" s="24">
        <v>1</v>
      </c>
      <c r="S1074" s="7" t="s">
        <v>213</v>
      </c>
      <c r="T1074" s="7">
        <v>2</v>
      </c>
      <c r="U1074" s="7" t="s">
        <v>213</v>
      </c>
      <c r="V1074" s="26" t="s">
        <v>55</v>
      </c>
      <c r="W1074" s="22" t="s">
        <v>55</v>
      </c>
      <c r="X1074" s="32" t="s">
        <v>55</v>
      </c>
      <c r="Y1074" s="32" t="s">
        <v>55</v>
      </c>
      <c r="Z1074" s="22" t="s">
        <v>55</v>
      </c>
      <c r="AA1074" s="22" t="s">
        <v>55</v>
      </c>
      <c r="AB1074" s="22" t="s">
        <v>55</v>
      </c>
      <c r="AC1074" t="s">
        <v>60</v>
      </c>
      <c r="AD1074">
        <v>1</v>
      </c>
      <c r="AF1074" t="s">
        <v>24</v>
      </c>
      <c r="AG1074">
        <v>10</v>
      </c>
      <c r="AH1074" t="s">
        <v>17</v>
      </c>
      <c r="AI1074" s="5" t="s">
        <v>55</v>
      </c>
      <c r="AJ1074" s="5" t="s">
        <v>55</v>
      </c>
      <c r="AK1074" s="32" t="s">
        <v>55</v>
      </c>
      <c r="AL1074" s="22" t="s">
        <v>55</v>
      </c>
      <c r="AM1074" s="32" t="s">
        <v>55</v>
      </c>
      <c r="AN1074" s="32" t="s">
        <v>55</v>
      </c>
      <c r="AO1074" s="22" t="str">
        <f t="shared" si="92"/>
        <v>One-Time gift on N/A basis charged on N/A Delayed start date of N/A ending on N/A</v>
      </c>
      <c r="AP1074" t="s">
        <v>38</v>
      </c>
      <c r="AQ1074" s="5" t="s">
        <v>64</v>
      </c>
      <c r="AR1074" s="5" t="s">
        <v>181</v>
      </c>
      <c r="AS1074" s="5" t="s">
        <v>64</v>
      </c>
      <c r="AT1074" s="5"/>
      <c r="AU1074" t="s">
        <v>38</v>
      </c>
      <c r="AV1074" t="s">
        <v>38</v>
      </c>
      <c r="AW1074" t="s">
        <v>38</v>
      </c>
      <c r="AX1074" t="s">
        <v>90</v>
      </c>
      <c r="AY1074" s="35" t="s">
        <v>3425</v>
      </c>
      <c r="AZ1074" s="36" t="s">
        <v>3340</v>
      </c>
      <c r="BA1074" s="36" t="s">
        <v>4766</v>
      </c>
      <c r="BB1074" s="36" t="s">
        <v>6726</v>
      </c>
      <c r="BC1074" s="37"/>
      <c r="BD1074" s="36" t="s">
        <v>6300</v>
      </c>
      <c r="BE1074" s="36" t="s">
        <v>5200</v>
      </c>
      <c r="BF1074" t="s">
        <v>87</v>
      </c>
      <c r="BG1074" s="39">
        <v>62190</v>
      </c>
      <c r="BH1074" t="s">
        <v>53</v>
      </c>
      <c r="BI1074" t="s">
        <v>221</v>
      </c>
      <c r="BJ1074" s="5" t="s">
        <v>55</v>
      </c>
      <c r="BK1074" t="s">
        <v>37</v>
      </c>
      <c r="BL1074" t="s">
        <v>237</v>
      </c>
      <c r="BM1074" t="s">
        <v>111</v>
      </c>
      <c r="BN1074" t="s">
        <v>121</v>
      </c>
      <c r="BO1074" t="s">
        <v>98</v>
      </c>
      <c r="BP1074" s="4">
        <v>44188</v>
      </c>
      <c r="BQ1074">
        <v>123</v>
      </c>
      <c r="BR1074" s="5" t="s">
        <v>55</v>
      </c>
      <c r="BS1074" t="s">
        <v>50</v>
      </c>
      <c r="BT1074">
        <v>30215</v>
      </c>
      <c r="BU1074" t="s">
        <v>38</v>
      </c>
      <c r="BV1074" t="s">
        <v>38</v>
      </c>
      <c r="BW1074" s="5" t="s">
        <v>55</v>
      </c>
      <c r="BX1074" s="22" t="s">
        <v>55</v>
      </c>
      <c r="BY1074" s="5" t="s">
        <v>55</v>
      </c>
      <c r="BZ1074" s="5" t="s">
        <v>55</v>
      </c>
      <c r="CA1074" t="s">
        <v>37</v>
      </c>
      <c r="CB1074" t="s">
        <v>37</v>
      </c>
      <c r="CC1074" t="s">
        <v>55</v>
      </c>
    </row>
    <row r="1075" spans="1:81" ht="17" customHeight="1" x14ac:dyDescent="0.2">
      <c r="A1075" s="7" t="s">
        <v>37</v>
      </c>
      <c r="B1075" t="s">
        <v>1338</v>
      </c>
      <c r="C1075" t="s">
        <v>136</v>
      </c>
      <c r="D1075" t="s">
        <v>166</v>
      </c>
      <c r="E1075" t="str">
        <f t="shared" si="93"/>
        <v>Load Scenario 1074 (Org#=1| Campus#=1, GiftType#=2, Fund#=1)</v>
      </c>
      <c r="F1075" s="24" t="str">
        <f t="shared" si="94"/>
        <v>CampusName=Main Campus|GiftType=Donate| DonatePurchaseGoal=Donate|FundName= General Giving| CategoryName=</v>
      </c>
      <c r="G1075" s="24" t="str">
        <f t="shared" si="95"/>
        <v>Load Scenario 1074 (Org#=1| Campus#=1, GiftType#=2, Fund#=1) - Using 'Main Campus',  'Donate', using 'AmountCurrency' of '10', with a 'One-Time' transaction using a 'New Credit Card' payment type 'Visa' with account 'Visa_Corporate_Purchase' number '4055 0111 1111 1111' Submit = 'Yes'</v>
      </c>
      <c r="H1075" s="24" t="str">
        <f t="shared" si="96"/>
        <v>Environment= https://sg-dev-web.securegive.com/,  User= testing+1074+load@securegive.com</v>
      </c>
      <c r="I1075" s="34" t="s">
        <v>244</v>
      </c>
      <c r="J1075" t="s">
        <v>272</v>
      </c>
      <c r="K1075" s="34" t="s">
        <v>2831</v>
      </c>
      <c r="L1075" t="s">
        <v>271</v>
      </c>
      <c r="M1075" t="s">
        <v>55</v>
      </c>
      <c r="N1075" t="s">
        <v>55</v>
      </c>
      <c r="O1075" s="1" t="s">
        <v>92</v>
      </c>
      <c r="P1075" t="s">
        <v>13</v>
      </c>
      <c r="Q1075">
        <v>1</v>
      </c>
      <c r="R1075" s="24">
        <v>1</v>
      </c>
      <c r="S1075" s="7" t="s">
        <v>213</v>
      </c>
      <c r="T1075" s="7">
        <v>2</v>
      </c>
      <c r="U1075" s="7" t="s">
        <v>213</v>
      </c>
      <c r="V1075" s="26" t="s">
        <v>55</v>
      </c>
      <c r="W1075" s="22" t="s">
        <v>55</v>
      </c>
      <c r="X1075" s="32" t="s">
        <v>55</v>
      </c>
      <c r="Y1075" s="32" t="s">
        <v>55</v>
      </c>
      <c r="Z1075" s="22" t="s">
        <v>55</v>
      </c>
      <c r="AA1075" s="22" t="s">
        <v>55</v>
      </c>
      <c r="AB1075" s="22" t="s">
        <v>55</v>
      </c>
      <c r="AC1075" t="s">
        <v>60</v>
      </c>
      <c r="AD1075">
        <v>1</v>
      </c>
      <c r="AF1075" t="s">
        <v>24</v>
      </c>
      <c r="AG1075">
        <v>10</v>
      </c>
      <c r="AH1075" t="s">
        <v>17</v>
      </c>
      <c r="AI1075" s="5" t="s">
        <v>55</v>
      </c>
      <c r="AJ1075" s="5" t="s">
        <v>55</v>
      </c>
      <c r="AK1075" s="32" t="s">
        <v>55</v>
      </c>
      <c r="AL1075" s="22" t="s">
        <v>55</v>
      </c>
      <c r="AM1075" s="32" t="s">
        <v>55</v>
      </c>
      <c r="AN1075" s="32" t="s">
        <v>55</v>
      </c>
      <c r="AO1075" s="22" t="str">
        <f t="shared" si="92"/>
        <v>One-Time gift on N/A basis charged on N/A Delayed start date of N/A ending on N/A</v>
      </c>
      <c r="AP1075" t="s">
        <v>38</v>
      </c>
      <c r="AQ1075" s="5" t="s">
        <v>64</v>
      </c>
      <c r="AR1075" s="5" t="s">
        <v>181</v>
      </c>
      <c r="AS1075" s="5" t="s">
        <v>64</v>
      </c>
      <c r="AT1075" s="5"/>
      <c r="AU1075" t="s">
        <v>38</v>
      </c>
      <c r="AV1075" t="s">
        <v>38</v>
      </c>
      <c r="AW1075" t="s">
        <v>38</v>
      </c>
      <c r="AX1075" t="s">
        <v>90</v>
      </c>
      <c r="AY1075" s="35" t="s">
        <v>3430</v>
      </c>
      <c r="AZ1075" s="36" t="s">
        <v>3550</v>
      </c>
      <c r="BA1075" s="36" t="s">
        <v>4767</v>
      </c>
      <c r="BB1075" s="36" t="s">
        <v>6727</v>
      </c>
      <c r="BC1075" s="37"/>
      <c r="BD1075" s="36" t="s">
        <v>6037</v>
      </c>
      <c r="BE1075" s="36" t="s">
        <v>5203</v>
      </c>
      <c r="BF1075" t="s">
        <v>87</v>
      </c>
      <c r="BG1075" s="39">
        <v>5837</v>
      </c>
      <c r="BH1075" t="s">
        <v>53</v>
      </c>
      <c r="BI1075" t="s">
        <v>221</v>
      </c>
      <c r="BJ1075" s="5" t="s">
        <v>55</v>
      </c>
      <c r="BK1075" t="s">
        <v>37</v>
      </c>
      <c r="BL1075" t="s">
        <v>237</v>
      </c>
      <c r="BM1075" t="s">
        <v>111</v>
      </c>
      <c r="BN1075" t="s">
        <v>106</v>
      </c>
      <c r="BO1075" t="s">
        <v>100</v>
      </c>
      <c r="BP1075" s="4">
        <v>44188</v>
      </c>
      <c r="BQ1075">
        <v>123</v>
      </c>
      <c r="BR1075" s="5" t="s">
        <v>55</v>
      </c>
      <c r="BS1075" t="s">
        <v>172</v>
      </c>
      <c r="BT1075">
        <v>30215</v>
      </c>
      <c r="BU1075" t="s">
        <v>38</v>
      </c>
      <c r="BV1075" t="s">
        <v>38</v>
      </c>
      <c r="BW1075" s="5" t="s">
        <v>55</v>
      </c>
      <c r="BX1075" s="22" t="s">
        <v>55</v>
      </c>
      <c r="BY1075" s="5" t="s">
        <v>55</v>
      </c>
      <c r="BZ1075" s="5" t="s">
        <v>55</v>
      </c>
      <c r="CA1075" t="s">
        <v>37</v>
      </c>
      <c r="CB1075" t="s">
        <v>37</v>
      </c>
      <c r="CC1075" t="s">
        <v>55</v>
      </c>
    </row>
    <row r="1076" spans="1:81" x14ac:dyDescent="0.2">
      <c r="A1076" s="7" t="s">
        <v>37</v>
      </c>
      <c r="B1076" t="s">
        <v>1339</v>
      </c>
      <c r="C1076" t="s">
        <v>136</v>
      </c>
      <c r="D1076" t="s">
        <v>166</v>
      </c>
      <c r="E1076" t="str">
        <f t="shared" si="93"/>
        <v>Load Scenario 1075 (Org#=1| Campus#=1, GiftType#=2, Fund#=1)</v>
      </c>
      <c r="F1076" s="24" t="str">
        <f t="shared" si="94"/>
        <v>CampusName=Main Campus|GiftType=Donate| DonatePurchaseGoal=Donate|FundName= General Giving| CategoryName=</v>
      </c>
      <c r="G1076" s="24" t="str">
        <f t="shared" si="95"/>
        <v>Load Scenario 1075 (Org#=1| Campus#=1, GiftType#=2, Fund#=1) - Using 'Main Campus',  'Donate', using 'AmountCurrency' of '14', with a 'One-Time' transaction using a 'New Credit Card' payment type 'Visa' with account 'Mastercard_Personal' number '5454 5454 5454 5454' Submit = 'Yes'</v>
      </c>
      <c r="H1076" s="24" t="str">
        <f t="shared" si="96"/>
        <v>Environment= https://sg-dev-web.securegive.com/,  User= testing+1075+load@securegive.com</v>
      </c>
      <c r="I1076" s="34" t="s">
        <v>244</v>
      </c>
      <c r="J1076" t="s">
        <v>272</v>
      </c>
      <c r="K1076" s="34" t="s">
        <v>2832</v>
      </c>
      <c r="L1076" t="s">
        <v>271</v>
      </c>
      <c r="M1076" t="s">
        <v>55</v>
      </c>
      <c r="N1076" t="s">
        <v>55</v>
      </c>
      <c r="O1076" s="1" t="s">
        <v>92</v>
      </c>
      <c r="P1076" t="s">
        <v>13</v>
      </c>
      <c r="Q1076">
        <v>1</v>
      </c>
      <c r="R1076" s="24">
        <v>1</v>
      </c>
      <c r="S1076" s="7" t="s">
        <v>213</v>
      </c>
      <c r="T1076" s="7">
        <v>2</v>
      </c>
      <c r="U1076" s="7" t="s">
        <v>213</v>
      </c>
      <c r="V1076" s="26" t="s">
        <v>55</v>
      </c>
      <c r="W1076" s="22" t="s">
        <v>55</v>
      </c>
      <c r="X1076" s="32" t="s">
        <v>55</v>
      </c>
      <c r="Y1076" s="32" t="s">
        <v>55</v>
      </c>
      <c r="Z1076" s="22" t="s">
        <v>55</v>
      </c>
      <c r="AA1076" s="22" t="s">
        <v>55</v>
      </c>
      <c r="AB1076" s="22" t="s">
        <v>55</v>
      </c>
      <c r="AC1076" t="s">
        <v>60</v>
      </c>
      <c r="AD1076">
        <v>1</v>
      </c>
      <c r="AF1076" t="s">
        <v>24</v>
      </c>
      <c r="AG1076">
        <v>14</v>
      </c>
      <c r="AH1076" t="s">
        <v>17</v>
      </c>
      <c r="AI1076" s="5" t="s">
        <v>55</v>
      </c>
      <c r="AJ1076" s="5" t="s">
        <v>55</v>
      </c>
      <c r="AK1076" s="32" t="s">
        <v>55</v>
      </c>
      <c r="AL1076" s="22" t="s">
        <v>55</v>
      </c>
      <c r="AM1076" s="32" t="s">
        <v>55</v>
      </c>
      <c r="AN1076" s="32" t="s">
        <v>55</v>
      </c>
      <c r="AO1076" s="22" t="str">
        <f t="shared" si="92"/>
        <v>One-Time gift on N/A basis charged on N/A Delayed start date of N/A ending on N/A</v>
      </c>
      <c r="AP1076" t="s">
        <v>38</v>
      </c>
      <c r="AQ1076" s="5" t="s">
        <v>64</v>
      </c>
      <c r="AR1076" s="5" t="s">
        <v>181</v>
      </c>
      <c r="AS1076" s="5" t="s">
        <v>64</v>
      </c>
      <c r="AT1076" s="5"/>
      <c r="AU1076" t="s">
        <v>38</v>
      </c>
      <c r="AV1076" t="s">
        <v>38</v>
      </c>
      <c r="AW1076" t="s">
        <v>38</v>
      </c>
      <c r="AX1076" t="s">
        <v>90</v>
      </c>
      <c r="AY1076" s="35" t="s">
        <v>3329</v>
      </c>
      <c r="AZ1076" s="36" t="s">
        <v>3594</v>
      </c>
      <c r="BA1076" s="36" t="s">
        <v>4768</v>
      </c>
      <c r="BB1076" s="36" t="s">
        <v>6728</v>
      </c>
      <c r="BC1076" s="37"/>
      <c r="BD1076" s="36" t="s">
        <v>6729</v>
      </c>
      <c r="BE1076" s="36" t="s">
        <v>5211</v>
      </c>
      <c r="BF1076" t="s">
        <v>87</v>
      </c>
      <c r="BG1076" s="39">
        <v>41422</v>
      </c>
      <c r="BH1076" t="s">
        <v>53</v>
      </c>
      <c r="BI1076" t="s">
        <v>221</v>
      </c>
      <c r="BJ1076" s="5" t="s">
        <v>55</v>
      </c>
      <c r="BK1076" t="s">
        <v>37</v>
      </c>
      <c r="BL1076" t="s">
        <v>237</v>
      </c>
      <c r="BM1076" t="s">
        <v>111</v>
      </c>
      <c r="BN1076" t="s">
        <v>122</v>
      </c>
      <c r="BO1076" t="s">
        <v>101</v>
      </c>
      <c r="BP1076" s="4">
        <v>44188</v>
      </c>
      <c r="BQ1076">
        <v>123</v>
      </c>
      <c r="BR1076" s="5" t="s">
        <v>55</v>
      </c>
      <c r="BS1076" t="s">
        <v>173</v>
      </c>
      <c r="BT1076">
        <v>30215</v>
      </c>
      <c r="BU1076" t="s">
        <v>38</v>
      </c>
      <c r="BV1076" t="s">
        <v>38</v>
      </c>
      <c r="BW1076" s="5" t="s">
        <v>55</v>
      </c>
      <c r="BX1076" s="22" t="s">
        <v>55</v>
      </c>
      <c r="BY1076" s="5" t="s">
        <v>55</v>
      </c>
      <c r="BZ1076" s="5" t="s">
        <v>55</v>
      </c>
      <c r="CA1076" t="s">
        <v>38</v>
      </c>
      <c r="CB1076" t="s">
        <v>37</v>
      </c>
      <c r="CC1076" t="s">
        <v>55</v>
      </c>
    </row>
    <row r="1077" spans="1:81" x14ac:dyDescent="0.2">
      <c r="A1077" s="7" t="s">
        <v>37</v>
      </c>
      <c r="B1077" t="s">
        <v>1340</v>
      </c>
      <c r="C1077" t="s">
        <v>136</v>
      </c>
      <c r="D1077" t="s">
        <v>166</v>
      </c>
      <c r="E1077" t="str">
        <f t="shared" si="93"/>
        <v>Load Scenario 1076 (Org#=1| Campus#=1, GiftType#=2, Fund#=1)</v>
      </c>
      <c r="F1077" s="24" t="str">
        <f t="shared" si="94"/>
        <v>CampusName=Main Campus|GiftType=Donate| DonatePurchaseGoal=Donate|FundName= General Giving| CategoryName=</v>
      </c>
      <c r="G1077" s="24" t="str">
        <f t="shared" si="95"/>
        <v>Load Scenario 1076 (Org#=1| Campus#=1, GiftType#=2, Fund#=1) - Using 'Main Campus',  'Donate', using 'AmountCurrency' of '15', with a 'One-Time' transaction using a 'New Credit Card' payment type 'Mastercard' with account 'Mastercard_Corporate' number '5405 2222 2222 2226' Submit = 'Yes'</v>
      </c>
      <c r="H1077" s="24" t="str">
        <f t="shared" si="96"/>
        <v>Environment= https://sg-dev-web.securegive.com/,  User= testing+1076+load@securegive.com</v>
      </c>
      <c r="I1077" s="34" t="s">
        <v>244</v>
      </c>
      <c r="J1077" t="s">
        <v>272</v>
      </c>
      <c r="K1077" s="34" t="s">
        <v>2833</v>
      </c>
      <c r="L1077" t="s">
        <v>271</v>
      </c>
      <c r="M1077" t="s">
        <v>55</v>
      </c>
      <c r="N1077" t="s">
        <v>55</v>
      </c>
      <c r="O1077" s="1" t="s">
        <v>92</v>
      </c>
      <c r="P1077" t="s">
        <v>13</v>
      </c>
      <c r="Q1077">
        <v>1</v>
      </c>
      <c r="R1077" s="24">
        <v>1</v>
      </c>
      <c r="S1077" s="7" t="s">
        <v>213</v>
      </c>
      <c r="T1077" s="7">
        <v>2</v>
      </c>
      <c r="U1077" s="7" t="s">
        <v>213</v>
      </c>
      <c r="V1077" s="26" t="s">
        <v>55</v>
      </c>
      <c r="W1077" s="22" t="s">
        <v>55</v>
      </c>
      <c r="X1077" s="32" t="s">
        <v>55</v>
      </c>
      <c r="Y1077" s="32" t="s">
        <v>55</v>
      </c>
      <c r="Z1077" s="22" t="s">
        <v>55</v>
      </c>
      <c r="AA1077" s="22" t="s">
        <v>55</v>
      </c>
      <c r="AB1077" s="22" t="s">
        <v>55</v>
      </c>
      <c r="AC1077" t="s">
        <v>60</v>
      </c>
      <c r="AD1077">
        <v>1</v>
      </c>
      <c r="AF1077" t="s">
        <v>24</v>
      </c>
      <c r="AG1077">
        <v>15</v>
      </c>
      <c r="AH1077" t="s">
        <v>17</v>
      </c>
      <c r="AI1077" s="5" t="s">
        <v>55</v>
      </c>
      <c r="AJ1077" s="5" t="s">
        <v>55</v>
      </c>
      <c r="AK1077" s="32" t="s">
        <v>55</v>
      </c>
      <c r="AL1077" s="22" t="s">
        <v>55</v>
      </c>
      <c r="AM1077" s="32" t="s">
        <v>55</v>
      </c>
      <c r="AN1077" s="32" t="s">
        <v>55</v>
      </c>
      <c r="AO1077" s="22" t="str">
        <f t="shared" si="92"/>
        <v>One-Time gift on N/A basis charged on N/A Delayed start date of N/A ending on N/A</v>
      </c>
      <c r="AP1077" t="s">
        <v>38</v>
      </c>
      <c r="AQ1077" s="5" t="s">
        <v>64</v>
      </c>
      <c r="AR1077" s="5" t="s">
        <v>181</v>
      </c>
      <c r="AS1077" s="5" t="s">
        <v>64</v>
      </c>
      <c r="AT1077" s="5"/>
      <c r="AU1077" t="s">
        <v>38</v>
      </c>
      <c r="AV1077" t="s">
        <v>38</v>
      </c>
      <c r="AW1077" t="s">
        <v>38</v>
      </c>
      <c r="AX1077" t="s">
        <v>90</v>
      </c>
      <c r="AY1077" s="35" t="s">
        <v>3323</v>
      </c>
      <c r="AZ1077" s="36" t="s">
        <v>3553</v>
      </c>
      <c r="BA1077" s="36" t="s">
        <v>4769</v>
      </c>
      <c r="BB1077" s="36" t="s">
        <v>6730</v>
      </c>
      <c r="BC1077" s="37"/>
      <c r="BD1077" s="36" t="s">
        <v>5274</v>
      </c>
      <c r="BE1077" s="36" t="s">
        <v>5200</v>
      </c>
      <c r="BF1077" t="s">
        <v>87</v>
      </c>
      <c r="BG1077" s="39">
        <v>98350</v>
      </c>
      <c r="BH1077" t="s">
        <v>53</v>
      </c>
      <c r="BI1077" t="s">
        <v>221</v>
      </c>
      <c r="BJ1077" s="5" t="s">
        <v>55</v>
      </c>
      <c r="BK1077" t="s">
        <v>37</v>
      </c>
      <c r="BL1077" t="s">
        <v>238</v>
      </c>
      <c r="BM1077" t="s">
        <v>111</v>
      </c>
      <c r="BN1077" t="s">
        <v>123</v>
      </c>
      <c r="BO1077" t="s">
        <v>103</v>
      </c>
      <c r="BP1077" s="4">
        <v>44188</v>
      </c>
      <c r="BQ1077">
        <v>123</v>
      </c>
      <c r="BR1077" s="5" t="s">
        <v>55</v>
      </c>
      <c r="BS1077" t="s">
        <v>174</v>
      </c>
      <c r="BT1077">
        <v>30215</v>
      </c>
      <c r="BU1077" t="s">
        <v>38</v>
      </c>
      <c r="BV1077" t="s">
        <v>38</v>
      </c>
      <c r="BW1077" s="5" t="s">
        <v>55</v>
      </c>
      <c r="BX1077" s="22" t="s">
        <v>55</v>
      </c>
      <c r="BY1077" s="5" t="s">
        <v>55</v>
      </c>
      <c r="BZ1077" s="5" t="s">
        <v>55</v>
      </c>
      <c r="CA1077" t="s">
        <v>38</v>
      </c>
      <c r="CB1077" t="s">
        <v>37</v>
      </c>
      <c r="CC1077" t="s">
        <v>55</v>
      </c>
    </row>
    <row r="1078" spans="1:81" x14ac:dyDescent="0.2">
      <c r="A1078" s="7" t="s">
        <v>37</v>
      </c>
      <c r="B1078" t="s">
        <v>1341</v>
      </c>
      <c r="C1078" t="s">
        <v>136</v>
      </c>
      <c r="D1078" t="s">
        <v>166</v>
      </c>
      <c r="E1078" t="str">
        <f t="shared" si="93"/>
        <v>Load Scenario 1077 (Org#=1| Campus#=1, GiftType#=2, Fund#=1)</v>
      </c>
      <c r="F1078" s="24" t="str">
        <f t="shared" si="94"/>
        <v>CampusName=Main Campus|GiftType=Donate| DonatePurchaseGoal=Donate|FundName= General Giving| CategoryName=</v>
      </c>
      <c r="G1078" s="24" t="str">
        <f t="shared" si="95"/>
        <v>Load Scenario 1077 (Org#=1| Campus#=1, GiftType#=2, Fund#=1) - Using 'Main Campus',  'Donate', using 'AmountCurrency' of '16', with a 'One-Time' transaction using a 'New Credit Card' payment type 'Discover' with account 'Discover' number '6011 0009 9550 0000' Submit = 'Yes'</v>
      </c>
      <c r="H1078" s="24" t="str">
        <f t="shared" si="96"/>
        <v>Environment= https://sg-dev-web.securegive.com/,  User= testing+1077+load@securegive.com</v>
      </c>
      <c r="I1078" s="34" t="s">
        <v>244</v>
      </c>
      <c r="J1078" t="s">
        <v>272</v>
      </c>
      <c r="K1078" s="34" t="s">
        <v>2834</v>
      </c>
      <c r="L1078" t="s">
        <v>271</v>
      </c>
      <c r="M1078" t="s">
        <v>55</v>
      </c>
      <c r="N1078" t="s">
        <v>55</v>
      </c>
      <c r="O1078" s="1" t="s">
        <v>92</v>
      </c>
      <c r="P1078" t="s">
        <v>13</v>
      </c>
      <c r="Q1078">
        <v>1</v>
      </c>
      <c r="R1078" s="24">
        <v>1</v>
      </c>
      <c r="S1078" s="7" t="s">
        <v>213</v>
      </c>
      <c r="T1078" s="7">
        <v>2</v>
      </c>
      <c r="U1078" s="7" t="s">
        <v>213</v>
      </c>
      <c r="V1078" s="26" t="s">
        <v>55</v>
      </c>
      <c r="W1078" s="22" t="s">
        <v>55</v>
      </c>
      <c r="X1078" s="32" t="s">
        <v>55</v>
      </c>
      <c r="Y1078" s="32" t="s">
        <v>55</v>
      </c>
      <c r="Z1078" s="22" t="s">
        <v>55</v>
      </c>
      <c r="AA1078" s="22" t="s">
        <v>55</v>
      </c>
      <c r="AB1078" s="22" t="s">
        <v>55</v>
      </c>
      <c r="AC1078" t="s">
        <v>60</v>
      </c>
      <c r="AD1078">
        <v>1</v>
      </c>
      <c r="AF1078" t="s">
        <v>24</v>
      </c>
      <c r="AG1078">
        <v>16</v>
      </c>
      <c r="AH1078" t="s">
        <v>17</v>
      </c>
      <c r="AI1078" s="5" t="s">
        <v>55</v>
      </c>
      <c r="AJ1078" s="5" t="s">
        <v>55</v>
      </c>
      <c r="AK1078" s="32" t="s">
        <v>55</v>
      </c>
      <c r="AL1078" s="22" t="s">
        <v>55</v>
      </c>
      <c r="AM1078" s="32" t="s">
        <v>55</v>
      </c>
      <c r="AN1078" s="32" t="s">
        <v>55</v>
      </c>
      <c r="AO1078" s="22" t="str">
        <f t="shared" si="92"/>
        <v>One-Time gift on N/A basis charged on N/A Delayed start date of N/A ending on N/A</v>
      </c>
      <c r="AP1078" t="s">
        <v>38</v>
      </c>
      <c r="AQ1078" s="5" t="s">
        <v>64</v>
      </c>
      <c r="AR1078" s="5" t="s">
        <v>181</v>
      </c>
      <c r="AS1078" s="5" t="s">
        <v>64</v>
      </c>
      <c r="AT1078" s="5"/>
      <c r="AU1078" t="s">
        <v>38</v>
      </c>
      <c r="AV1078" t="s">
        <v>38</v>
      </c>
      <c r="AW1078" t="s">
        <v>38</v>
      </c>
      <c r="AX1078" t="s">
        <v>90</v>
      </c>
      <c r="AY1078" s="35" t="s">
        <v>3365</v>
      </c>
      <c r="AZ1078" s="36" t="s">
        <v>3434</v>
      </c>
      <c r="BA1078" s="36" t="s">
        <v>4770</v>
      </c>
      <c r="BB1078" s="36" t="s">
        <v>6731</v>
      </c>
      <c r="BC1078" s="37"/>
      <c r="BD1078" s="36" t="s">
        <v>5357</v>
      </c>
      <c r="BE1078" s="36" t="s">
        <v>3475</v>
      </c>
      <c r="BF1078" t="s">
        <v>87</v>
      </c>
      <c r="BG1078" s="39">
        <v>84020</v>
      </c>
      <c r="BH1078" t="s">
        <v>53</v>
      </c>
      <c r="BI1078" t="s">
        <v>221</v>
      </c>
      <c r="BJ1078" s="5" t="s">
        <v>55</v>
      </c>
      <c r="BK1078" t="s">
        <v>37</v>
      </c>
      <c r="BL1078" t="s">
        <v>96</v>
      </c>
      <c r="BM1078" t="s">
        <v>111</v>
      </c>
      <c r="BN1078" t="s">
        <v>96</v>
      </c>
      <c r="BO1078" t="s">
        <v>104</v>
      </c>
      <c r="BP1078" s="4">
        <v>44188</v>
      </c>
      <c r="BQ1078">
        <v>123</v>
      </c>
      <c r="BR1078" s="5" t="s">
        <v>55</v>
      </c>
      <c r="BS1078" t="s">
        <v>175</v>
      </c>
      <c r="BT1078">
        <v>30215</v>
      </c>
      <c r="BU1078" t="s">
        <v>38</v>
      </c>
      <c r="BV1078" t="s">
        <v>38</v>
      </c>
      <c r="BW1078" s="5" t="s">
        <v>55</v>
      </c>
      <c r="BX1078" s="22" t="s">
        <v>55</v>
      </c>
      <c r="BY1078" s="5" t="s">
        <v>55</v>
      </c>
      <c r="BZ1078" s="5" t="s">
        <v>55</v>
      </c>
      <c r="CA1078" t="s">
        <v>37</v>
      </c>
      <c r="CB1078" t="s">
        <v>37</v>
      </c>
      <c r="CC1078" t="s">
        <v>55</v>
      </c>
    </row>
    <row r="1079" spans="1:81" x14ac:dyDescent="0.2">
      <c r="A1079" s="7" t="s">
        <v>37</v>
      </c>
      <c r="B1079" t="s">
        <v>1342</v>
      </c>
      <c r="C1079" t="s">
        <v>136</v>
      </c>
      <c r="D1079" t="s">
        <v>166</v>
      </c>
      <c r="E1079" t="str">
        <f t="shared" si="93"/>
        <v>Load Scenario 1078 (Org#=1| Campus#=1, GiftType#=2, Fund#=1)</v>
      </c>
      <c r="F1079" s="24" t="str">
        <f t="shared" si="94"/>
        <v>CampusName=Main Campus|GiftType=Donate| DonatePurchaseGoal=Donate|FundName= General Giving| CategoryName=</v>
      </c>
      <c r="G1079" s="24" t="str">
        <f t="shared" si="95"/>
        <v>Load Scenario 1078 (Org#=1| Campus#=1, GiftType#=2, Fund#=1) - Using 'Main Campus',  'Donate', using 'AmountCurrency' of '10', with a 'One-Time' transaction using a 'New Credit Card' payment type 'Amex' with account 'American_Express' number '3714 496353 98431' Submit = 'Yes'</v>
      </c>
      <c r="H1079" s="24" t="str">
        <f t="shared" si="96"/>
        <v>Environment= https://sg-dev-web.securegive.com/,  User= testing+1078+load@securegive.com</v>
      </c>
      <c r="I1079" s="34" t="s">
        <v>244</v>
      </c>
      <c r="J1079" t="s">
        <v>272</v>
      </c>
      <c r="K1079" s="34" t="s">
        <v>2835</v>
      </c>
      <c r="L1079" t="s">
        <v>271</v>
      </c>
      <c r="M1079" t="s">
        <v>55</v>
      </c>
      <c r="N1079" t="s">
        <v>55</v>
      </c>
      <c r="O1079" s="1" t="s">
        <v>92</v>
      </c>
      <c r="P1079" t="s">
        <v>13</v>
      </c>
      <c r="Q1079">
        <v>1</v>
      </c>
      <c r="R1079" s="24">
        <v>1</v>
      </c>
      <c r="S1079" s="7" t="s">
        <v>213</v>
      </c>
      <c r="T1079" s="7">
        <v>2</v>
      </c>
      <c r="U1079" s="7" t="s">
        <v>213</v>
      </c>
      <c r="V1079" s="26" t="s">
        <v>55</v>
      </c>
      <c r="W1079" s="22" t="s">
        <v>55</v>
      </c>
      <c r="X1079" s="32" t="s">
        <v>55</v>
      </c>
      <c r="Y1079" s="32" t="s">
        <v>55</v>
      </c>
      <c r="Z1079" s="22" t="s">
        <v>55</v>
      </c>
      <c r="AA1079" s="22" t="s">
        <v>55</v>
      </c>
      <c r="AB1079" s="22" t="s">
        <v>55</v>
      </c>
      <c r="AC1079" t="s">
        <v>60</v>
      </c>
      <c r="AD1079">
        <v>1</v>
      </c>
      <c r="AF1079" t="s">
        <v>24</v>
      </c>
      <c r="AG1079">
        <v>10</v>
      </c>
      <c r="AH1079" t="s">
        <v>17</v>
      </c>
      <c r="AI1079" s="5" t="s">
        <v>55</v>
      </c>
      <c r="AJ1079" s="5" t="s">
        <v>55</v>
      </c>
      <c r="AK1079" s="32" t="s">
        <v>55</v>
      </c>
      <c r="AL1079" s="22" t="s">
        <v>55</v>
      </c>
      <c r="AM1079" s="32" t="s">
        <v>55</v>
      </c>
      <c r="AN1079" s="32" t="s">
        <v>55</v>
      </c>
      <c r="AO1079" s="22" t="str">
        <f t="shared" si="92"/>
        <v>One-Time gift on N/A basis charged on N/A Delayed start date of N/A ending on N/A</v>
      </c>
      <c r="AP1079" t="s">
        <v>38</v>
      </c>
      <c r="AQ1079" s="5" t="s">
        <v>64</v>
      </c>
      <c r="AR1079" s="5" t="s">
        <v>181</v>
      </c>
      <c r="AS1079" s="5" t="s">
        <v>64</v>
      </c>
      <c r="AT1079" s="5"/>
      <c r="AU1079" t="s">
        <v>38</v>
      </c>
      <c r="AV1079" t="s">
        <v>38</v>
      </c>
      <c r="AW1079" t="s">
        <v>38</v>
      </c>
      <c r="AX1079" t="s">
        <v>90</v>
      </c>
      <c r="AY1079" s="35" t="s">
        <v>3526</v>
      </c>
      <c r="AZ1079" s="36" t="s">
        <v>3440</v>
      </c>
      <c r="BA1079" s="36" t="s">
        <v>4771</v>
      </c>
      <c r="BB1079" s="36" t="s">
        <v>6732</v>
      </c>
      <c r="BC1079" s="37"/>
      <c r="BD1079" s="36" t="s">
        <v>5417</v>
      </c>
      <c r="BE1079" s="36" t="s">
        <v>5226</v>
      </c>
      <c r="BF1079" t="s">
        <v>87</v>
      </c>
      <c r="BG1079" s="39">
        <v>71954</v>
      </c>
      <c r="BH1079" t="s">
        <v>53</v>
      </c>
      <c r="BI1079" t="s">
        <v>221</v>
      </c>
      <c r="BJ1079" s="5" t="s">
        <v>55</v>
      </c>
      <c r="BK1079" t="s">
        <v>37</v>
      </c>
      <c r="BL1079" t="s">
        <v>239</v>
      </c>
      <c r="BM1079" t="s">
        <v>111</v>
      </c>
      <c r="BN1079" t="s">
        <v>107</v>
      </c>
      <c r="BO1079" t="s">
        <v>105</v>
      </c>
      <c r="BP1079" s="4">
        <v>44188</v>
      </c>
      <c r="BQ1079" s="5" t="s">
        <v>55</v>
      </c>
      <c r="BR1079">
        <v>1234</v>
      </c>
      <c r="BS1079" t="s">
        <v>176</v>
      </c>
      <c r="BT1079">
        <v>30215</v>
      </c>
      <c r="BU1079" t="s">
        <v>38</v>
      </c>
      <c r="BV1079" t="s">
        <v>55</v>
      </c>
      <c r="BW1079" s="5" t="s">
        <v>55</v>
      </c>
      <c r="BX1079" s="22" t="s">
        <v>55</v>
      </c>
      <c r="BY1079" s="5" t="s">
        <v>55</v>
      </c>
      <c r="BZ1079" s="5" t="s">
        <v>55</v>
      </c>
      <c r="CA1079" t="s">
        <v>37</v>
      </c>
      <c r="CB1079" t="s">
        <v>37</v>
      </c>
      <c r="CC1079" t="s">
        <v>55</v>
      </c>
    </row>
    <row r="1080" spans="1:81" x14ac:dyDescent="0.2">
      <c r="A1080" s="7" t="s">
        <v>37</v>
      </c>
      <c r="B1080" t="s">
        <v>1343</v>
      </c>
      <c r="C1080" t="s">
        <v>136</v>
      </c>
      <c r="D1080" t="s">
        <v>166</v>
      </c>
      <c r="E1080" t="str">
        <f t="shared" si="93"/>
        <v>Load Scenario 1079 (Org#=1| Campus#=1, GiftType#=2, Fund#=1)</v>
      </c>
      <c r="F1080" s="24" t="str">
        <f t="shared" si="94"/>
        <v>CampusName=Main Campus|GiftType=Donate| DonatePurchaseGoal=Donate|FundName= General Giving| CategoryName=</v>
      </c>
      <c r="G1080" s="24" t="str">
        <f t="shared" si="95"/>
        <v>Load Scenario 1079 (Org#=1| Campus#=1, GiftType#=2, Fund#=1) - Using 'Main Campus',  'Donate', using 'AmountCurrency' of '10', with a 'One-Time' transaction using a 'New Bank Account' payment type 'ach' with account 'NormalAccount' number '856667' Submit = 'Yes'</v>
      </c>
      <c r="H1080" s="24" t="str">
        <f t="shared" si="96"/>
        <v>Environment= https://sg-dev-web.securegive.com/,  User= testing+1079+load@securegive.com</v>
      </c>
      <c r="I1080" s="34" t="s">
        <v>244</v>
      </c>
      <c r="J1080" t="s">
        <v>272</v>
      </c>
      <c r="K1080" s="34" t="s">
        <v>2836</v>
      </c>
      <c r="L1080" t="s">
        <v>271</v>
      </c>
      <c r="M1080" t="s">
        <v>55</v>
      </c>
      <c r="N1080" t="s">
        <v>55</v>
      </c>
      <c r="O1080" s="1" t="s">
        <v>92</v>
      </c>
      <c r="P1080" t="s">
        <v>13</v>
      </c>
      <c r="Q1080">
        <v>1</v>
      </c>
      <c r="R1080" s="24">
        <v>1</v>
      </c>
      <c r="S1080" s="7" t="s">
        <v>213</v>
      </c>
      <c r="T1080" s="7">
        <v>2</v>
      </c>
      <c r="U1080" s="7" t="s">
        <v>213</v>
      </c>
      <c r="V1080" s="26" t="s">
        <v>55</v>
      </c>
      <c r="W1080" s="22" t="s">
        <v>55</v>
      </c>
      <c r="X1080" s="32" t="s">
        <v>55</v>
      </c>
      <c r="Y1080" s="32" t="s">
        <v>55</v>
      </c>
      <c r="Z1080" s="22" t="s">
        <v>55</v>
      </c>
      <c r="AA1080" s="22" t="s">
        <v>55</v>
      </c>
      <c r="AB1080" s="22" t="s">
        <v>55</v>
      </c>
      <c r="AC1080" t="s">
        <v>60</v>
      </c>
      <c r="AD1080">
        <v>1</v>
      </c>
      <c r="AF1080" t="s">
        <v>24</v>
      </c>
      <c r="AG1080">
        <v>10</v>
      </c>
      <c r="AH1080" t="s">
        <v>17</v>
      </c>
      <c r="AI1080" s="5" t="s">
        <v>55</v>
      </c>
      <c r="AJ1080" s="5" t="s">
        <v>55</v>
      </c>
      <c r="AK1080" s="32" t="s">
        <v>55</v>
      </c>
      <c r="AL1080" s="22" t="s">
        <v>55</v>
      </c>
      <c r="AM1080" s="32" t="s">
        <v>55</v>
      </c>
      <c r="AN1080" s="32" t="s">
        <v>55</v>
      </c>
      <c r="AO1080" s="22" t="str">
        <f t="shared" si="92"/>
        <v>One-Time gift on N/A basis charged on N/A Delayed start date of N/A ending on N/A</v>
      </c>
      <c r="AP1080" t="s">
        <v>38</v>
      </c>
      <c r="AQ1080" s="5" t="s">
        <v>64</v>
      </c>
      <c r="AR1080" s="5" t="s">
        <v>181</v>
      </c>
      <c r="AS1080" s="5" t="s">
        <v>64</v>
      </c>
      <c r="AT1080" s="5"/>
      <c r="AU1080" t="s">
        <v>38</v>
      </c>
      <c r="AV1080" t="s">
        <v>38</v>
      </c>
      <c r="AW1080" t="s">
        <v>38</v>
      </c>
      <c r="AX1080" t="s">
        <v>90</v>
      </c>
      <c r="AY1080" s="35" t="s">
        <v>3369</v>
      </c>
      <c r="AZ1080" s="36" t="s">
        <v>3372</v>
      </c>
      <c r="BA1080" s="36" t="s">
        <v>4772</v>
      </c>
      <c r="BB1080" s="36" t="s">
        <v>6733</v>
      </c>
      <c r="BC1080" s="37"/>
      <c r="BD1080" s="36" t="s">
        <v>5885</v>
      </c>
      <c r="BE1080" s="36" t="s">
        <v>5248</v>
      </c>
      <c r="BF1080" t="s">
        <v>87</v>
      </c>
      <c r="BG1080" s="39">
        <v>17463</v>
      </c>
      <c r="BH1080" t="s">
        <v>126</v>
      </c>
      <c r="BI1080" t="s">
        <v>221</v>
      </c>
      <c r="BJ1080" s="5" t="s">
        <v>55</v>
      </c>
      <c r="BK1080" s="5" t="s">
        <v>55</v>
      </c>
      <c r="BL1080" t="s">
        <v>236</v>
      </c>
      <c r="BM1080" t="s">
        <v>110</v>
      </c>
      <c r="BN1080" t="s">
        <v>119</v>
      </c>
      <c r="BO1080">
        <v>856667</v>
      </c>
      <c r="BP1080" s="5" t="s">
        <v>55</v>
      </c>
      <c r="BQ1080" s="5" t="s">
        <v>55</v>
      </c>
      <c r="BR1080" s="5" t="s">
        <v>55</v>
      </c>
      <c r="BS1080" s="5" t="s">
        <v>55</v>
      </c>
      <c r="BT1080" s="5" t="s">
        <v>55</v>
      </c>
      <c r="BU1080" s="5" t="s">
        <v>55</v>
      </c>
      <c r="BV1080" t="s">
        <v>38</v>
      </c>
      <c r="BW1080" t="s">
        <v>51</v>
      </c>
      <c r="BX1080" s="6" t="s">
        <v>132</v>
      </c>
      <c r="BY1080" t="s">
        <v>52</v>
      </c>
      <c r="BZ1080" s="5" t="s">
        <v>131</v>
      </c>
      <c r="CA1080" t="s">
        <v>38</v>
      </c>
      <c r="CB1080" t="s">
        <v>37</v>
      </c>
      <c r="CC1080" t="s">
        <v>215</v>
      </c>
    </row>
    <row r="1081" spans="1:81" x14ac:dyDescent="0.2">
      <c r="A1081" s="7" t="s">
        <v>37</v>
      </c>
      <c r="B1081" t="s">
        <v>1344</v>
      </c>
      <c r="C1081" t="s">
        <v>136</v>
      </c>
      <c r="D1081" t="s">
        <v>166</v>
      </c>
      <c r="E1081" t="str">
        <f t="shared" si="93"/>
        <v>Load Scenario 1080 (Org#=1| Campus#=1, GiftType#=2, Fund#=1)</v>
      </c>
      <c r="F1081" s="24" t="str">
        <f t="shared" si="94"/>
        <v>CampusName=Main Campus|GiftType=Donate| DonatePurchaseGoal=Donate|FundName= General Giving| CategoryName=</v>
      </c>
      <c r="G1081" s="24" t="str">
        <f t="shared" si="95"/>
        <v>Load Scenario 1080 (Org#=1| Campus#=1, GiftType#=2, Fund#=1) - Using 'Main Campus',  'Donate', using 'AmountCurrency' of '10', with a 'One-Time' transaction using a 'New Credit Card' payment type 'Visa' with account 'Visa_Personal' number '4111 1111 1111 1111' Submit = 'Yes'</v>
      </c>
      <c r="H1081" s="24" t="str">
        <f t="shared" si="96"/>
        <v>Environment= https://sg-dev-web.securegive.com/,  User= testing+1080+load@securegive.com</v>
      </c>
      <c r="I1081" s="34" t="s">
        <v>244</v>
      </c>
      <c r="J1081" t="s">
        <v>272</v>
      </c>
      <c r="K1081" s="34" t="s">
        <v>2837</v>
      </c>
      <c r="L1081" t="s">
        <v>271</v>
      </c>
      <c r="M1081" t="s">
        <v>55</v>
      </c>
      <c r="N1081" t="s">
        <v>55</v>
      </c>
      <c r="O1081" s="1" t="s">
        <v>92</v>
      </c>
      <c r="P1081" t="s">
        <v>13</v>
      </c>
      <c r="Q1081">
        <v>1</v>
      </c>
      <c r="R1081" s="24">
        <v>1</v>
      </c>
      <c r="S1081" s="7" t="s">
        <v>213</v>
      </c>
      <c r="T1081" s="7">
        <v>2</v>
      </c>
      <c r="U1081" s="7" t="s">
        <v>213</v>
      </c>
      <c r="V1081" s="26" t="s">
        <v>55</v>
      </c>
      <c r="W1081" s="22" t="s">
        <v>55</v>
      </c>
      <c r="X1081" s="32" t="s">
        <v>55</v>
      </c>
      <c r="Y1081" s="32" t="s">
        <v>55</v>
      </c>
      <c r="Z1081" s="22" t="s">
        <v>55</v>
      </c>
      <c r="AA1081" s="22" t="s">
        <v>55</v>
      </c>
      <c r="AB1081" s="22" t="s">
        <v>55</v>
      </c>
      <c r="AC1081" t="s">
        <v>60</v>
      </c>
      <c r="AD1081">
        <v>1</v>
      </c>
      <c r="AF1081" t="s">
        <v>24</v>
      </c>
      <c r="AG1081">
        <v>10</v>
      </c>
      <c r="AH1081" t="s">
        <v>17</v>
      </c>
      <c r="AI1081" s="5" t="s">
        <v>55</v>
      </c>
      <c r="AJ1081" s="5" t="s">
        <v>55</v>
      </c>
      <c r="AK1081" s="32" t="s">
        <v>55</v>
      </c>
      <c r="AL1081" s="22" t="s">
        <v>55</v>
      </c>
      <c r="AM1081" s="32" t="s">
        <v>55</v>
      </c>
      <c r="AN1081" s="32" t="s">
        <v>55</v>
      </c>
      <c r="AO1081" s="22" t="str">
        <f t="shared" si="92"/>
        <v>One-Time gift on N/A basis charged on N/A Delayed start date of N/A ending on N/A</v>
      </c>
      <c r="AP1081" t="s">
        <v>38</v>
      </c>
      <c r="AQ1081" s="5" t="s">
        <v>64</v>
      </c>
      <c r="AR1081" s="5" t="s">
        <v>181</v>
      </c>
      <c r="AS1081" s="5" t="s">
        <v>64</v>
      </c>
      <c r="AT1081" s="5"/>
      <c r="AU1081" t="s">
        <v>38</v>
      </c>
      <c r="AV1081" t="s">
        <v>38</v>
      </c>
      <c r="AW1081" t="s">
        <v>38</v>
      </c>
      <c r="AX1081" t="s">
        <v>90</v>
      </c>
      <c r="AY1081" s="35" t="s">
        <v>3548</v>
      </c>
      <c r="AZ1081" s="36" t="s">
        <v>3431</v>
      </c>
      <c r="BA1081" s="36" t="s">
        <v>4773</v>
      </c>
      <c r="BB1081" s="36" t="s">
        <v>6734</v>
      </c>
      <c r="BC1081" s="37"/>
      <c r="BD1081" s="36" t="s">
        <v>5303</v>
      </c>
      <c r="BE1081" s="36" t="s">
        <v>5217</v>
      </c>
      <c r="BF1081" t="s">
        <v>87</v>
      </c>
      <c r="BG1081" s="39">
        <v>84526</v>
      </c>
      <c r="BH1081" t="s">
        <v>53</v>
      </c>
      <c r="BI1081" t="s">
        <v>221</v>
      </c>
      <c r="BJ1081" s="5" t="s">
        <v>55</v>
      </c>
      <c r="BK1081" t="s">
        <v>37</v>
      </c>
      <c r="BL1081" t="s">
        <v>237</v>
      </c>
      <c r="BM1081" t="s">
        <v>111</v>
      </c>
      <c r="BN1081" t="s">
        <v>121</v>
      </c>
      <c r="BO1081" t="s">
        <v>98</v>
      </c>
      <c r="BP1081" s="4">
        <v>44188</v>
      </c>
      <c r="BQ1081">
        <v>123</v>
      </c>
      <c r="BR1081" s="5" t="s">
        <v>55</v>
      </c>
      <c r="BS1081" t="s">
        <v>50</v>
      </c>
      <c r="BT1081">
        <v>30215</v>
      </c>
      <c r="BU1081" t="s">
        <v>38</v>
      </c>
      <c r="BV1081" t="s">
        <v>38</v>
      </c>
      <c r="BW1081" s="5" t="s">
        <v>55</v>
      </c>
      <c r="BX1081" s="22" t="s">
        <v>55</v>
      </c>
      <c r="BY1081" s="5" t="s">
        <v>55</v>
      </c>
      <c r="BZ1081" s="5" t="s">
        <v>55</v>
      </c>
      <c r="CA1081" t="s">
        <v>37</v>
      </c>
      <c r="CB1081" t="s">
        <v>37</v>
      </c>
      <c r="CC1081" t="s">
        <v>55</v>
      </c>
    </row>
    <row r="1082" spans="1:81" ht="17" customHeight="1" x14ac:dyDescent="0.2">
      <c r="A1082" s="7" t="s">
        <v>37</v>
      </c>
      <c r="B1082" t="s">
        <v>1345</v>
      </c>
      <c r="C1082" t="s">
        <v>136</v>
      </c>
      <c r="D1082" t="s">
        <v>166</v>
      </c>
      <c r="E1082" t="str">
        <f t="shared" si="93"/>
        <v>Load Scenario 1081 (Org#=1| Campus#=1, GiftType#=2, Fund#=1)</v>
      </c>
      <c r="F1082" s="24" t="str">
        <f t="shared" si="94"/>
        <v>CampusName=Main Campus|GiftType=Donate| DonatePurchaseGoal=Donate|FundName= General Giving| CategoryName=</v>
      </c>
      <c r="G1082" s="24" t="str">
        <f t="shared" si="95"/>
        <v>Load Scenario 1081 (Org#=1| Campus#=1, GiftType#=2, Fund#=1) - Using 'Main Campus',  'Donate', using 'AmountCurrency' of '10', with a 'One-Time' transaction using a 'New Credit Card' payment type 'Visa' with account 'Visa_Corporate_Purchase' number '4055 0111 1111 1111' Submit = 'Yes'</v>
      </c>
      <c r="H1082" s="24" t="str">
        <f t="shared" si="96"/>
        <v>Environment= https://sg-dev-web.securegive.com/,  User= testing+1081+load@securegive.com</v>
      </c>
      <c r="I1082" s="34" t="s">
        <v>244</v>
      </c>
      <c r="J1082" t="s">
        <v>272</v>
      </c>
      <c r="K1082" s="34" t="s">
        <v>2838</v>
      </c>
      <c r="L1082" t="s">
        <v>271</v>
      </c>
      <c r="M1082" t="s">
        <v>55</v>
      </c>
      <c r="N1082" t="s">
        <v>55</v>
      </c>
      <c r="O1082" s="1" t="s">
        <v>92</v>
      </c>
      <c r="P1082" t="s">
        <v>13</v>
      </c>
      <c r="Q1082">
        <v>1</v>
      </c>
      <c r="R1082" s="24">
        <v>1</v>
      </c>
      <c r="S1082" s="7" t="s">
        <v>213</v>
      </c>
      <c r="T1082" s="7">
        <v>2</v>
      </c>
      <c r="U1082" s="7" t="s">
        <v>213</v>
      </c>
      <c r="V1082" s="26" t="s">
        <v>55</v>
      </c>
      <c r="W1082" s="22" t="s">
        <v>55</v>
      </c>
      <c r="X1082" s="32" t="s">
        <v>55</v>
      </c>
      <c r="Y1082" s="32" t="s">
        <v>55</v>
      </c>
      <c r="Z1082" s="22" t="s">
        <v>55</v>
      </c>
      <c r="AA1082" s="22" t="s">
        <v>55</v>
      </c>
      <c r="AB1082" s="22" t="s">
        <v>55</v>
      </c>
      <c r="AC1082" t="s">
        <v>60</v>
      </c>
      <c r="AD1082">
        <v>1</v>
      </c>
      <c r="AF1082" t="s">
        <v>24</v>
      </c>
      <c r="AG1082">
        <v>10</v>
      </c>
      <c r="AH1082" t="s">
        <v>17</v>
      </c>
      <c r="AI1082" s="5" t="s">
        <v>55</v>
      </c>
      <c r="AJ1082" s="5" t="s">
        <v>55</v>
      </c>
      <c r="AK1082" s="32" t="s">
        <v>55</v>
      </c>
      <c r="AL1082" s="22" t="s">
        <v>55</v>
      </c>
      <c r="AM1082" s="32" t="s">
        <v>55</v>
      </c>
      <c r="AN1082" s="32" t="s">
        <v>55</v>
      </c>
      <c r="AO1082" s="22" t="str">
        <f t="shared" si="92"/>
        <v>One-Time gift on N/A basis charged on N/A Delayed start date of N/A ending on N/A</v>
      </c>
      <c r="AP1082" t="s">
        <v>38</v>
      </c>
      <c r="AQ1082" s="5" t="s">
        <v>64</v>
      </c>
      <c r="AR1082" s="5" t="s">
        <v>181</v>
      </c>
      <c r="AS1082" s="5" t="s">
        <v>64</v>
      </c>
      <c r="AT1082" s="5"/>
      <c r="AU1082" t="s">
        <v>38</v>
      </c>
      <c r="AV1082" t="s">
        <v>38</v>
      </c>
      <c r="AW1082" t="s">
        <v>38</v>
      </c>
      <c r="AX1082" t="s">
        <v>90</v>
      </c>
      <c r="AY1082" s="35" t="s">
        <v>3287</v>
      </c>
      <c r="AZ1082" s="36" t="s">
        <v>3477</v>
      </c>
      <c r="BA1082" s="36" t="s">
        <v>4774</v>
      </c>
      <c r="BB1082" s="36" t="s">
        <v>6735</v>
      </c>
      <c r="BC1082" s="37"/>
      <c r="BD1082" s="36" t="s">
        <v>6461</v>
      </c>
      <c r="BE1082" s="36" t="s">
        <v>5214</v>
      </c>
      <c r="BF1082" t="s">
        <v>87</v>
      </c>
      <c r="BG1082" s="39">
        <v>42638</v>
      </c>
      <c r="BH1082" t="s">
        <v>53</v>
      </c>
      <c r="BI1082" t="s">
        <v>221</v>
      </c>
      <c r="BJ1082" s="5" t="s">
        <v>55</v>
      </c>
      <c r="BK1082" t="s">
        <v>37</v>
      </c>
      <c r="BL1082" t="s">
        <v>237</v>
      </c>
      <c r="BM1082" t="s">
        <v>111</v>
      </c>
      <c r="BN1082" t="s">
        <v>106</v>
      </c>
      <c r="BO1082" t="s">
        <v>100</v>
      </c>
      <c r="BP1082" s="4">
        <v>44188</v>
      </c>
      <c r="BQ1082">
        <v>123</v>
      </c>
      <c r="BR1082" s="5" t="s">
        <v>55</v>
      </c>
      <c r="BS1082" t="s">
        <v>172</v>
      </c>
      <c r="BT1082">
        <v>30215</v>
      </c>
      <c r="BU1082" t="s">
        <v>38</v>
      </c>
      <c r="BV1082" t="s">
        <v>38</v>
      </c>
      <c r="BW1082" s="5" t="s">
        <v>55</v>
      </c>
      <c r="BX1082" s="22" t="s">
        <v>55</v>
      </c>
      <c r="BY1082" s="5" t="s">
        <v>55</v>
      </c>
      <c r="BZ1082" s="5" t="s">
        <v>55</v>
      </c>
      <c r="CA1082" t="s">
        <v>37</v>
      </c>
      <c r="CB1082" t="s">
        <v>37</v>
      </c>
      <c r="CC1082" t="s">
        <v>55</v>
      </c>
    </row>
    <row r="1083" spans="1:81" x14ac:dyDescent="0.2">
      <c r="A1083" s="7" t="s">
        <v>37</v>
      </c>
      <c r="B1083" t="s">
        <v>1346</v>
      </c>
      <c r="C1083" t="s">
        <v>136</v>
      </c>
      <c r="D1083" t="s">
        <v>166</v>
      </c>
      <c r="E1083" t="str">
        <f t="shared" si="93"/>
        <v>Load Scenario 1082 (Org#=1| Campus#=1, GiftType#=2, Fund#=1)</v>
      </c>
      <c r="F1083" s="24" t="str">
        <f t="shared" si="94"/>
        <v>CampusName=Main Campus|GiftType=Donate| DonatePurchaseGoal=Donate|FundName= General Giving| CategoryName=</v>
      </c>
      <c r="G1083" s="24" t="str">
        <f t="shared" si="95"/>
        <v>Load Scenario 1082 (Org#=1| Campus#=1, GiftType#=2, Fund#=1) - Using 'Main Campus',  'Donate', using 'AmountCurrency' of '14', with a 'One-Time' transaction using a 'New Credit Card' payment type 'Visa' with account 'Mastercard_Personal' number '5454 5454 5454 5454' Submit = 'Yes'</v>
      </c>
      <c r="H1083" s="24" t="str">
        <f t="shared" si="96"/>
        <v>Environment= https://sg-dev-web.securegive.com/,  User= testing+1082+load@securegive.com</v>
      </c>
      <c r="I1083" s="34" t="s">
        <v>244</v>
      </c>
      <c r="J1083" t="s">
        <v>272</v>
      </c>
      <c r="K1083" s="34" t="s">
        <v>2839</v>
      </c>
      <c r="L1083" t="s">
        <v>271</v>
      </c>
      <c r="M1083" t="s">
        <v>55</v>
      </c>
      <c r="N1083" t="s">
        <v>55</v>
      </c>
      <c r="O1083" s="1" t="s">
        <v>92</v>
      </c>
      <c r="P1083" t="s">
        <v>13</v>
      </c>
      <c r="Q1083">
        <v>1</v>
      </c>
      <c r="R1083" s="24">
        <v>1</v>
      </c>
      <c r="S1083" s="7" t="s">
        <v>213</v>
      </c>
      <c r="T1083" s="7">
        <v>2</v>
      </c>
      <c r="U1083" s="7" t="s">
        <v>213</v>
      </c>
      <c r="V1083" s="26" t="s">
        <v>55</v>
      </c>
      <c r="W1083" s="22" t="s">
        <v>55</v>
      </c>
      <c r="X1083" s="32" t="s">
        <v>55</v>
      </c>
      <c r="Y1083" s="32" t="s">
        <v>55</v>
      </c>
      <c r="Z1083" s="22" t="s">
        <v>55</v>
      </c>
      <c r="AA1083" s="22" t="s">
        <v>55</v>
      </c>
      <c r="AB1083" s="22" t="s">
        <v>55</v>
      </c>
      <c r="AC1083" t="s">
        <v>60</v>
      </c>
      <c r="AD1083">
        <v>1</v>
      </c>
      <c r="AF1083" t="s">
        <v>24</v>
      </c>
      <c r="AG1083">
        <v>14</v>
      </c>
      <c r="AH1083" t="s">
        <v>17</v>
      </c>
      <c r="AI1083" s="5" t="s">
        <v>55</v>
      </c>
      <c r="AJ1083" s="5" t="s">
        <v>55</v>
      </c>
      <c r="AK1083" s="32" t="s">
        <v>55</v>
      </c>
      <c r="AL1083" s="22" t="s">
        <v>55</v>
      </c>
      <c r="AM1083" s="32" t="s">
        <v>55</v>
      </c>
      <c r="AN1083" s="32" t="s">
        <v>55</v>
      </c>
      <c r="AO1083" s="22" t="str">
        <f t="shared" si="92"/>
        <v>One-Time gift on N/A basis charged on N/A Delayed start date of N/A ending on N/A</v>
      </c>
      <c r="AP1083" t="s">
        <v>38</v>
      </c>
      <c r="AQ1083" s="5" t="s">
        <v>64</v>
      </c>
      <c r="AR1083" s="5" t="s">
        <v>181</v>
      </c>
      <c r="AS1083" s="5" t="s">
        <v>64</v>
      </c>
      <c r="AT1083" s="5"/>
      <c r="AU1083" t="s">
        <v>38</v>
      </c>
      <c r="AV1083" t="s">
        <v>38</v>
      </c>
      <c r="AW1083" t="s">
        <v>38</v>
      </c>
      <c r="AX1083" t="s">
        <v>90</v>
      </c>
      <c r="AY1083" s="35" t="s">
        <v>3586</v>
      </c>
      <c r="AZ1083" s="36" t="s">
        <v>3350</v>
      </c>
      <c r="BA1083" s="36" t="s">
        <v>4775</v>
      </c>
      <c r="BB1083" s="36" t="s">
        <v>6736</v>
      </c>
      <c r="BC1083" s="37"/>
      <c r="BD1083" s="36" t="s">
        <v>6737</v>
      </c>
      <c r="BE1083" s="36" t="s">
        <v>5256</v>
      </c>
      <c r="BF1083" t="s">
        <v>87</v>
      </c>
      <c r="BG1083" s="39">
        <v>58742</v>
      </c>
      <c r="BH1083" t="s">
        <v>53</v>
      </c>
      <c r="BI1083" t="s">
        <v>221</v>
      </c>
      <c r="BJ1083" s="5" t="s">
        <v>55</v>
      </c>
      <c r="BK1083" t="s">
        <v>37</v>
      </c>
      <c r="BL1083" t="s">
        <v>237</v>
      </c>
      <c r="BM1083" t="s">
        <v>111</v>
      </c>
      <c r="BN1083" t="s">
        <v>122</v>
      </c>
      <c r="BO1083" t="s">
        <v>101</v>
      </c>
      <c r="BP1083" s="4">
        <v>44188</v>
      </c>
      <c r="BQ1083">
        <v>123</v>
      </c>
      <c r="BR1083" s="5" t="s">
        <v>55</v>
      </c>
      <c r="BS1083" t="s">
        <v>173</v>
      </c>
      <c r="BT1083">
        <v>30215</v>
      </c>
      <c r="BU1083" t="s">
        <v>38</v>
      </c>
      <c r="BV1083" t="s">
        <v>38</v>
      </c>
      <c r="BW1083" s="5" t="s">
        <v>55</v>
      </c>
      <c r="BX1083" s="22" t="s">
        <v>55</v>
      </c>
      <c r="BY1083" s="5" t="s">
        <v>55</v>
      </c>
      <c r="BZ1083" s="5" t="s">
        <v>55</v>
      </c>
      <c r="CA1083" t="s">
        <v>38</v>
      </c>
      <c r="CB1083" t="s">
        <v>37</v>
      </c>
      <c r="CC1083" t="s">
        <v>55</v>
      </c>
    </row>
    <row r="1084" spans="1:81" x14ac:dyDescent="0.2">
      <c r="A1084" s="7" t="s">
        <v>37</v>
      </c>
      <c r="B1084" t="s">
        <v>1347</v>
      </c>
      <c r="C1084" t="s">
        <v>136</v>
      </c>
      <c r="D1084" t="s">
        <v>166</v>
      </c>
      <c r="E1084" t="str">
        <f t="shared" si="93"/>
        <v>Load Scenario 1083 (Org#=1| Campus#=1, GiftType#=2, Fund#=1)</v>
      </c>
      <c r="F1084" s="24" t="str">
        <f t="shared" si="94"/>
        <v>CampusName=Main Campus|GiftType=Donate| DonatePurchaseGoal=Donate|FundName= General Giving| CategoryName=</v>
      </c>
      <c r="G1084" s="24" t="str">
        <f t="shared" si="95"/>
        <v>Load Scenario 1083 (Org#=1| Campus#=1, GiftType#=2, Fund#=1) - Using 'Main Campus',  'Donate', using 'AmountCurrency' of '15', with a 'One-Time' transaction using a 'New Credit Card' payment type 'Mastercard' with account 'Mastercard_Corporate' number '5405 2222 2222 2226' Submit = 'Yes'</v>
      </c>
      <c r="H1084" s="24" t="str">
        <f t="shared" si="96"/>
        <v>Environment= https://sg-dev-web.securegive.com/,  User= testing+1083+load@securegive.com</v>
      </c>
      <c r="I1084" s="34" t="s">
        <v>244</v>
      </c>
      <c r="J1084" t="s">
        <v>272</v>
      </c>
      <c r="K1084" s="34" t="s">
        <v>2840</v>
      </c>
      <c r="L1084" t="s">
        <v>271</v>
      </c>
      <c r="M1084" t="s">
        <v>55</v>
      </c>
      <c r="N1084" t="s">
        <v>55</v>
      </c>
      <c r="O1084" s="1" t="s">
        <v>92</v>
      </c>
      <c r="P1084" t="s">
        <v>13</v>
      </c>
      <c r="Q1084">
        <v>1</v>
      </c>
      <c r="R1084" s="24">
        <v>1</v>
      </c>
      <c r="S1084" s="7" t="s">
        <v>213</v>
      </c>
      <c r="T1084" s="7">
        <v>2</v>
      </c>
      <c r="U1084" s="7" t="s">
        <v>213</v>
      </c>
      <c r="V1084" s="26" t="s">
        <v>55</v>
      </c>
      <c r="W1084" s="22" t="s">
        <v>55</v>
      </c>
      <c r="X1084" s="32" t="s">
        <v>55</v>
      </c>
      <c r="Y1084" s="32" t="s">
        <v>55</v>
      </c>
      <c r="Z1084" s="22" t="s">
        <v>55</v>
      </c>
      <c r="AA1084" s="22" t="s">
        <v>55</v>
      </c>
      <c r="AB1084" s="22" t="s">
        <v>55</v>
      </c>
      <c r="AC1084" t="s">
        <v>60</v>
      </c>
      <c r="AD1084">
        <v>1</v>
      </c>
      <c r="AF1084" t="s">
        <v>24</v>
      </c>
      <c r="AG1084">
        <v>15</v>
      </c>
      <c r="AH1084" t="s">
        <v>17</v>
      </c>
      <c r="AI1084" s="5" t="s">
        <v>55</v>
      </c>
      <c r="AJ1084" s="5" t="s">
        <v>55</v>
      </c>
      <c r="AK1084" s="32" t="s">
        <v>55</v>
      </c>
      <c r="AL1084" s="22" t="s">
        <v>55</v>
      </c>
      <c r="AM1084" s="32" t="s">
        <v>55</v>
      </c>
      <c r="AN1084" s="32" t="s">
        <v>55</v>
      </c>
      <c r="AO1084" s="22" t="str">
        <f t="shared" si="92"/>
        <v>One-Time gift on N/A basis charged on N/A Delayed start date of N/A ending on N/A</v>
      </c>
      <c r="AP1084" t="s">
        <v>38</v>
      </c>
      <c r="AQ1084" s="5" t="s">
        <v>64</v>
      </c>
      <c r="AR1084" s="5" t="s">
        <v>181</v>
      </c>
      <c r="AS1084" s="5" t="s">
        <v>64</v>
      </c>
      <c r="AT1084" s="5"/>
      <c r="AU1084" t="s">
        <v>38</v>
      </c>
      <c r="AV1084" t="s">
        <v>38</v>
      </c>
      <c r="AW1084" t="s">
        <v>38</v>
      </c>
      <c r="AX1084" t="s">
        <v>90</v>
      </c>
      <c r="AY1084" s="35" t="s">
        <v>3495</v>
      </c>
      <c r="AZ1084" s="36" t="s">
        <v>3651</v>
      </c>
      <c r="BA1084" s="36" t="s">
        <v>4776</v>
      </c>
      <c r="BB1084" s="36" t="s">
        <v>6738</v>
      </c>
      <c r="BC1084" s="37"/>
      <c r="BD1084" s="36" t="s">
        <v>5933</v>
      </c>
      <c r="BE1084" s="36" t="s">
        <v>5353</v>
      </c>
      <c r="BF1084" t="s">
        <v>87</v>
      </c>
      <c r="BG1084" s="39">
        <v>80942</v>
      </c>
      <c r="BH1084" t="s">
        <v>53</v>
      </c>
      <c r="BI1084" t="s">
        <v>221</v>
      </c>
      <c r="BJ1084" s="5" t="s">
        <v>55</v>
      </c>
      <c r="BK1084" t="s">
        <v>37</v>
      </c>
      <c r="BL1084" t="s">
        <v>238</v>
      </c>
      <c r="BM1084" t="s">
        <v>111</v>
      </c>
      <c r="BN1084" t="s">
        <v>123</v>
      </c>
      <c r="BO1084" t="s">
        <v>103</v>
      </c>
      <c r="BP1084" s="4">
        <v>44188</v>
      </c>
      <c r="BQ1084">
        <v>123</v>
      </c>
      <c r="BR1084" s="5" t="s">
        <v>55</v>
      </c>
      <c r="BS1084" t="s">
        <v>174</v>
      </c>
      <c r="BT1084">
        <v>30215</v>
      </c>
      <c r="BU1084" t="s">
        <v>38</v>
      </c>
      <c r="BV1084" t="s">
        <v>38</v>
      </c>
      <c r="BW1084" s="5" t="s">
        <v>55</v>
      </c>
      <c r="BX1084" s="22" t="s">
        <v>55</v>
      </c>
      <c r="BY1084" s="5" t="s">
        <v>55</v>
      </c>
      <c r="BZ1084" s="5" t="s">
        <v>55</v>
      </c>
      <c r="CA1084" t="s">
        <v>38</v>
      </c>
      <c r="CB1084" t="s">
        <v>37</v>
      </c>
      <c r="CC1084" t="s">
        <v>55</v>
      </c>
    </row>
    <row r="1085" spans="1:81" x14ac:dyDescent="0.2">
      <c r="A1085" s="7" t="s">
        <v>37</v>
      </c>
      <c r="B1085" t="s">
        <v>1348</v>
      </c>
      <c r="C1085" t="s">
        <v>136</v>
      </c>
      <c r="D1085" t="s">
        <v>166</v>
      </c>
      <c r="E1085" t="str">
        <f t="shared" si="93"/>
        <v>Load Scenario 1084 (Org#=1| Campus#=1, GiftType#=2, Fund#=1)</v>
      </c>
      <c r="F1085" s="24" t="str">
        <f t="shared" si="94"/>
        <v>CampusName=Main Campus|GiftType=Donate| DonatePurchaseGoal=Donate|FundName= General Giving| CategoryName=</v>
      </c>
      <c r="G1085" s="24" t="str">
        <f t="shared" si="95"/>
        <v>Load Scenario 1084 (Org#=1| Campus#=1, GiftType#=2, Fund#=1) - Using 'Main Campus',  'Donate', using 'AmountCurrency' of '16', with a 'One-Time' transaction using a 'New Credit Card' payment type 'Discover' with account 'Discover' number '6011 0009 9550 0000' Submit = 'Yes'</v>
      </c>
      <c r="H1085" s="24" t="str">
        <f t="shared" si="96"/>
        <v>Environment= https://sg-dev-web.securegive.com/,  User= testing+1084+load@securegive.com</v>
      </c>
      <c r="I1085" s="34" t="s">
        <v>244</v>
      </c>
      <c r="J1085" t="s">
        <v>272</v>
      </c>
      <c r="K1085" s="34" t="s">
        <v>2841</v>
      </c>
      <c r="L1085" t="s">
        <v>271</v>
      </c>
      <c r="M1085" t="s">
        <v>55</v>
      </c>
      <c r="N1085" t="s">
        <v>55</v>
      </c>
      <c r="O1085" s="1" t="s">
        <v>92</v>
      </c>
      <c r="P1085" t="s">
        <v>13</v>
      </c>
      <c r="Q1085">
        <v>1</v>
      </c>
      <c r="R1085" s="24">
        <v>1</v>
      </c>
      <c r="S1085" s="7" t="s">
        <v>213</v>
      </c>
      <c r="T1085" s="7">
        <v>2</v>
      </c>
      <c r="U1085" s="7" t="s">
        <v>213</v>
      </c>
      <c r="V1085" s="26" t="s">
        <v>55</v>
      </c>
      <c r="W1085" s="22" t="s">
        <v>55</v>
      </c>
      <c r="X1085" s="32" t="s">
        <v>55</v>
      </c>
      <c r="Y1085" s="32" t="s">
        <v>55</v>
      </c>
      <c r="Z1085" s="22" t="s">
        <v>55</v>
      </c>
      <c r="AA1085" s="22" t="s">
        <v>55</v>
      </c>
      <c r="AB1085" s="22" t="s">
        <v>55</v>
      </c>
      <c r="AC1085" t="s">
        <v>60</v>
      </c>
      <c r="AD1085">
        <v>1</v>
      </c>
      <c r="AF1085" t="s">
        <v>24</v>
      </c>
      <c r="AG1085">
        <v>16</v>
      </c>
      <c r="AH1085" t="s">
        <v>17</v>
      </c>
      <c r="AI1085" s="5" t="s">
        <v>55</v>
      </c>
      <c r="AJ1085" s="5" t="s">
        <v>55</v>
      </c>
      <c r="AK1085" s="32" t="s">
        <v>55</v>
      </c>
      <c r="AL1085" s="22" t="s">
        <v>55</v>
      </c>
      <c r="AM1085" s="32" t="s">
        <v>55</v>
      </c>
      <c r="AN1085" s="32" t="s">
        <v>55</v>
      </c>
      <c r="AO1085" s="22" t="str">
        <f t="shared" si="92"/>
        <v>One-Time gift on N/A basis charged on N/A Delayed start date of N/A ending on N/A</v>
      </c>
      <c r="AP1085" t="s">
        <v>38</v>
      </c>
      <c r="AQ1085" s="5" t="s">
        <v>64</v>
      </c>
      <c r="AR1085" s="5" t="s">
        <v>181</v>
      </c>
      <c r="AS1085" s="5" t="s">
        <v>64</v>
      </c>
      <c r="AT1085" s="5"/>
      <c r="AU1085" t="s">
        <v>38</v>
      </c>
      <c r="AV1085" t="s">
        <v>38</v>
      </c>
      <c r="AW1085" t="s">
        <v>38</v>
      </c>
      <c r="AX1085" t="s">
        <v>90</v>
      </c>
      <c r="AY1085" s="35" t="s">
        <v>3670</v>
      </c>
      <c r="AZ1085" s="36" t="s">
        <v>3688</v>
      </c>
      <c r="BA1085" s="36" t="s">
        <v>4777</v>
      </c>
      <c r="BB1085" s="36" t="s">
        <v>6739</v>
      </c>
      <c r="BC1085" s="37"/>
      <c r="BD1085" s="36" t="s">
        <v>5419</v>
      </c>
      <c r="BE1085" s="36" t="s">
        <v>5256</v>
      </c>
      <c r="BF1085" t="s">
        <v>87</v>
      </c>
      <c r="BG1085" s="39">
        <v>70660</v>
      </c>
      <c r="BH1085" t="s">
        <v>53</v>
      </c>
      <c r="BI1085" t="s">
        <v>221</v>
      </c>
      <c r="BJ1085" s="5" t="s">
        <v>55</v>
      </c>
      <c r="BK1085" t="s">
        <v>37</v>
      </c>
      <c r="BL1085" t="s">
        <v>96</v>
      </c>
      <c r="BM1085" t="s">
        <v>111</v>
      </c>
      <c r="BN1085" t="s">
        <v>96</v>
      </c>
      <c r="BO1085" t="s">
        <v>104</v>
      </c>
      <c r="BP1085" s="4">
        <v>44188</v>
      </c>
      <c r="BQ1085">
        <v>123</v>
      </c>
      <c r="BR1085" s="5" t="s">
        <v>55</v>
      </c>
      <c r="BS1085" t="s">
        <v>175</v>
      </c>
      <c r="BT1085">
        <v>30215</v>
      </c>
      <c r="BU1085" t="s">
        <v>38</v>
      </c>
      <c r="BV1085" t="s">
        <v>38</v>
      </c>
      <c r="BW1085" s="5" t="s">
        <v>55</v>
      </c>
      <c r="BX1085" s="22" t="s">
        <v>55</v>
      </c>
      <c r="BY1085" s="5" t="s">
        <v>55</v>
      </c>
      <c r="BZ1085" s="5" t="s">
        <v>55</v>
      </c>
      <c r="CA1085" t="s">
        <v>37</v>
      </c>
      <c r="CB1085" t="s">
        <v>37</v>
      </c>
      <c r="CC1085" t="s">
        <v>55</v>
      </c>
    </row>
    <row r="1086" spans="1:81" x14ac:dyDescent="0.2">
      <c r="A1086" s="7" t="s">
        <v>37</v>
      </c>
      <c r="B1086" t="s">
        <v>1349</v>
      </c>
      <c r="C1086" t="s">
        <v>136</v>
      </c>
      <c r="D1086" t="s">
        <v>166</v>
      </c>
      <c r="E1086" t="str">
        <f t="shared" si="93"/>
        <v>Load Scenario 1085 (Org#=1| Campus#=1, GiftType#=2, Fund#=1)</v>
      </c>
      <c r="F1086" s="24" t="str">
        <f t="shared" si="94"/>
        <v>CampusName=Main Campus|GiftType=Donate| DonatePurchaseGoal=Donate|FundName= General Giving| CategoryName=</v>
      </c>
      <c r="G1086" s="24" t="str">
        <f t="shared" si="95"/>
        <v>Load Scenario 1085 (Org#=1| Campus#=1, GiftType#=2, Fund#=1) - Using 'Main Campus',  'Donate', using 'AmountCurrency' of '10', with a 'One-Time' transaction using a 'New Credit Card' payment type 'Amex' with account 'American_Express' number '3714 496353 98431' Submit = 'Yes'</v>
      </c>
      <c r="H1086" s="24" t="str">
        <f t="shared" si="96"/>
        <v>Environment= https://sg-dev-web.securegive.com/,  User= testing+1085+load@securegive.com</v>
      </c>
      <c r="I1086" s="34" t="s">
        <v>244</v>
      </c>
      <c r="J1086" t="s">
        <v>272</v>
      </c>
      <c r="K1086" s="34" t="s">
        <v>2842</v>
      </c>
      <c r="L1086" t="s">
        <v>271</v>
      </c>
      <c r="M1086" t="s">
        <v>55</v>
      </c>
      <c r="N1086" t="s">
        <v>55</v>
      </c>
      <c r="O1086" s="1" t="s">
        <v>92</v>
      </c>
      <c r="P1086" t="s">
        <v>13</v>
      </c>
      <c r="Q1086">
        <v>1</v>
      </c>
      <c r="R1086" s="24">
        <v>1</v>
      </c>
      <c r="S1086" s="7" t="s">
        <v>213</v>
      </c>
      <c r="T1086" s="7">
        <v>2</v>
      </c>
      <c r="U1086" s="7" t="s">
        <v>213</v>
      </c>
      <c r="V1086" s="26" t="s">
        <v>55</v>
      </c>
      <c r="W1086" s="22" t="s">
        <v>55</v>
      </c>
      <c r="X1086" s="32" t="s">
        <v>55</v>
      </c>
      <c r="Y1086" s="32" t="s">
        <v>55</v>
      </c>
      <c r="Z1086" s="22" t="s">
        <v>55</v>
      </c>
      <c r="AA1086" s="22" t="s">
        <v>55</v>
      </c>
      <c r="AB1086" s="22" t="s">
        <v>55</v>
      </c>
      <c r="AC1086" t="s">
        <v>60</v>
      </c>
      <c r="AD1086">
        <v>1</v>
      </c>
      <c r="AF1086" t="s">
        <v>24</v>
      </c>
      <c r="AG1086">
        <v>10</v>
      </c>
      <c r="AH1086" t="s">
        <v>17</v>
      </c>
      <c r="AI1086" s="5" t="s">
        <v>55</v>
      </c>
      <c r="AJ1086" s="5" t="s">
        <v>55</v>
      </c>
      <c r="AK1086" s="32" t="s">
        <v>55</v>
      </c>
      <c r="AL1086" s="22" t="s">
        <v>55</v>
      </c>
      <c r="AM1086" s="32" t="s">
        <v>55</v>
      </c>
      <c r="AN1086" s="32" t="s">
        <v>55</v>
      </c>
      <c r="AO1086" s="22" t="str">
        <f t="shared" si="92"/>
        <v>One-Time gift on N/A basis charged on N/A Delayed start date of N/A ending on N/A</v>
      </c>
      <c r="AP1086" t="s">
        <v>38</v>
      </c>
      <c r="AQ1086" s="5" t="s">
        <v>64</v>
      </c>
      <c r="AR1086" s="5" t="s">
        <v>181</v>
      </c>
      <c r="AS1086" s="5" t="s">
        <v>64</v>
      </c>
      <c r="AT1086" s="5"/>
      <c r="AU1086" t="s">
        <v>38</v>
      </c>
      <c r="AV1086" t="s">
        <v>38</v>
      </c>
      <c r="AW1086" t="s">
        <v>38</v>
      </c>
      <c r="AX1086" t="s">
        <v>90</v>
      </c>
      <c r="AY1086" s="35" t="s">
        <v>3458</v>
      </c>
      <c r="AZ1086" s="36" t="s">
        <v>3588</v>
      </c>
      <c r="BA1086" s="36" t="s">
        <v>4778</v>
      </c>
      <c r="BB1086" s="36" t="s">
        <v>6740</v>
      </c>
      <c r="BC1086" s="37"/>
      <c r="BD1086" s="36" t="s">
        <v>6436</v>
      </c>
      <c r="BE1086" s="36" t="s">
        <v>5353</v>
      </c>
      <c r="BF1086" t="s">
        <v>87</v>
      </c>
      <c r="BG1086" s="39">
        <v>84050</v>
      </c>
      <c r="BH1086" t="s">
        <v>53</v>
      </c>
      <c r="BI1086" t="s">
        <v>221</v>
      </c>
      <c r="BJ1086" s="5" t="s">
        <v>55</v>
      </c>
      <c r="BK1086" t="s">
        <v>37</v>
      </c>
      <c r="BL1086" t="s">
        <v>239</v>
      </c>
      <c r="BM1086" t="s">
        <v>111</v>
      </c>
      <c r="BN1086" t="s">
        <v>107</v>
      </c>
      <c r="BO1086" t="s">
        <v>105</v>
      </c>
      <c r="BP1086" s="4">
        <v>44188</v>
      </c>
      <c r="BQ1086" s="5" t="s">
        <v>55</v>
      </c>
      <c r="BR1086">
        <v>1234</v>
      </c>
      <c r="BS1086" t="s">
        <v>176</v>
      </c>
      <c r="BT1086">
        <v>30215</v>
      </c>
      <c r="BU1086" t="s">
        <v>38</v>
      </c>
      <c r="BV1086" t="s">
        <v>55</v>
      </c>
      <c r="BW1086" s="5" t="s">
        <v>55</v>
      </c>
      <c r="BX1086" s="22" t="s">
        <v>55</v>
      </c>
      <c r="BY1086" s="5" t="s">
        <v>55</v>
      </c>
      <c r="BZ1086" s="5" t="s">
        <v>55</v>
      </c>
      <c r="CA1086" t="s">
        <v>37</v>
      </c>
      <c r="CB1086" t="s">
        <v>37</v>
      </c>
      <c r="CC1086" t="s">
        <v>55</v>
      </c>
    </row>
    <row r="1087" spans="1:81" x14ac:dyDescent="0.2">
      <c r="A1087" s="7" t="s">
        <v>37</v>
      </c>
      <c r="B1087" t="s">
        <v>1350</v>
      </c>
      <c r="C1087" t="s">
        <v>136</v>
      </c>
      <c r="D1087" t="s">
        <v>166</v>
      </c>
      <c r="E1087" t="str">
        <f t="shared" si="93"/>
        <v>Load Scenario 1086 (Org#=1| Campus#=1, GiftType#=2, Fund#=1)</v>
      </c>
      <c r="F1087" s="24" t="str">
        <f t="shared" si="94"/>
        <v>CampusName=Main Campus|GiftType=Donate| DonatePurchaseGoal=Donate|FundName= General Giving| CategoryName=</v>
      </c>
      <c r="G1087" s="24" t="str">
        <f t="shared" si="95"/>
        <v>Load Scenario 1086 (Org#=1| Campus#=1, GiftType#=2, Fund#=1) - Using 'Main Campus',  'Donate', using 'AmountCurrency' of '10', with a 'One-Time' transaction using a 'New Bank Account' payment type 'ach' with account 'NormalAccount' number '856667' Submit = 'Yes'</v>
      </c>
      <c r="H1087" s="24" t="str">
        <f t="shared" si="96"/>
        <v>Environment= https://sg-dev-web.securegive.com/,  User= testing+1086+load@securegive.com</v>
      </c>
      <c r="I1087" s="34" t="s">
        <v>244</v>
      </c>
      <c r="J1087" t="s">
        <v>272</v>
      </c>
      <c r="K1087" s="34" t="s">
        <v>2843</v>
      </c>
      <c r="L1087" t="s">
        <v>271</v>
      </c>
      <c r="M1087" t="s">
        <v>55</v>
      </c>
      <c r="N1087" t="s">
        <v>55</v>
      </c>
      <c r="O1087" s="1" t="s">
        <v>92</v>
      </c>
      <c r="P1087" t="s">
        <v>13</v>
      </c>
      <c r="Q1087">
        <v>1</v>
      </c>
      <c r="R1087" s="24">
        <v>1</v>
      </c>
      <c r="S1087" s="7" t="s">
        <v>213</v>
      </c>
      <c r="T1087" s="7">
        <v>2</v>
      </c>
      <c r="U1087" s="7" t="s">
        <v>213</v>
      </c>
      <c r="V1087" s="26" t="s">
        <v>55</v>
      </c>
      <c r="W1087" s="22" t="s">
        <v>55</v>
      </c>
      <c r="X1087" s="32" t="s">
        <v>55</v>
      </c>
      <c r="Y1087" s="32" t="s">
        <v>55</v>
      </c>
      <c r="Z1087" s="22" t="s">
        <v>55</v>
      </c>
      <c r="AA1087" s="22" t="s">
        <v>55</v>
      </c>
      <c r="AB1087" s="22" t="s">
        <v>55</v>
      </c>
      <c r="AC1087" t="s">
        <v>60</v>
      </c>
      <c r="AD1087">
        <v>1</v>
      </c>
      <c r="AF1087" t="s">
        <v>24</v>
      </c>
      <c r="AG1087">
        <v>10</v>
      </c>
      <c r="AH1087" t="s">
        <v>17</v>
      </c>
      <c r="AI1087" s="5" t="s">
        <v>55</v>
      </c>
      <c r="AJ1087" s="5" t="s">
        <v>55</v>
      </c>
      <c r="AK1087" s="32" t="s">
        <v>55</v>
      </c>
      <c r="AL1087" s="22" t="s">
        <v>55</v>
      </c>
      <c r="AM1087" s="32" t="s">
        <v>55</v>
      </c>
      <c r="AN1087" s="32" t="s">
        <v>55</v>
      </c>
      <c r="AO1087" s="22" t="str">
        <f t="shared" si="92"/>
        <v>One-Time gift on N/A basis charged on N/A Delayed start date of N/A ending on N/A</v>
      </c>
      <c r="AP1087" t="s">
        <v>38</v>
      </c>
      <c r="AQ1087" s="5" t="s">
        <v>64</v>
      </c>
      <c r="AR1087" s="5" t="s">
        <v>181</v>
      </c>
      <c r="AS1087" s="5" t="s">
        <v>64</v>
      </c>
      <c r="AT1087" s="5"/>
      <c r="AU1087" t="s">
        <v>38</v>
      </c>
      <c r="AV1087" t="s">
        <v>38</v>
      </c>
      <c r="AW1087" t="s">
        <v>38</v>
      </c>
      <c r="AX1087" t="s">
        <v>90</v>
      </c>
      <c r="AY1087" s="35" t="s">
        <v>3616</v>
      </c>
      <c r="AZ1087" s="36" t="s">
        <v>3667</v>
      </c>
      <c r="BA1087" s="36" t="s">
        <v>4779</v>
      </c>
      <c r="BB1087" s="36" t="s">
        <v>6741</v>
      </c>
      <c r="BC1087" s="37"/>
      <c r="BD1087" s="36" t="s">
        <v>6642</v>
      </c>
      <c r="BE1087" s="36" t="s">
        <v>5280</v>
      </c>
      <c r="BF1087" t="s">
        <v>87</v>
      </c>
      <c r="BG1087" s="39">
        <v>6123</v>
      </c>
      <c r="BH1087" t="s">
        <v>126</v>
      </c>
      <c r="BI1087" t="s">
        <v>221</v>
      </c>
      <c r="BJ1087" s="5" t="s">
        <v>55</v>
      </c>
      <c r="BK1087" s="5" t="s">
        <v>55</v>
      </c>
      <c r="BL1087" t="s">
        <v>236</v>
      </c>
      <c r="BM1087" t="s">
        <v>110</v>
      </c>
      <c r="BN1087" t="s">
        <v>119</v>
      </c>
      <c r="BO1087">
        <v>856667</v>
      </c>
      <c r="BP1087" s="5" t="s">
        <v>55</v>
      </c>
      <c r="BQ1087" s="5" t="s">
        <v>55</v>
      </c>
      <c r="BR1087" s="5" t="s">
        <v>55</v>
      </c>
      <c r="BS1087" s="5" t="s">
        <v>55</v>
      </c>
      <c r="BT1087" s="5" t="s">
        <v>55</v>
      </c>
      <c r="BU1087" s="5" t="s">
        <v>55</v>
      </c>
      <c r="BV1087" t="s">
        <v>38</v>
      </c>
      <c r="BW1087" t="s">
        <v>51</v>
      </c>
      <c r="BX1087" s="6" t="s">
        <v>132</v>
      </c>
      <c r="BY1087" t="s">
        <v>52</v>
      </c>
      <c r="BZ1087" s="5" t="s">
        <v>131</v>
      </c>
      <c r="CA1087" t="s">
        <v>38</v>
      </c>
      <c r="CB1087" t="s">
        <v>37</v>
      </c>
      <c r="CC1087" t="s">
        <v>215</v>
      </c>
    </row>
    <row r="1088" spans="1:81" x14ac:dyDescent="0.2">
      <c r="A1088" s="7" t="s">
        <v>37</v>
      </c>
      <c r="B1088" t="s">
        <v>1351</v>
      </c>
      <c r="C1088" t="s">
        <v>136</v>
      </c>
      <c r="D1088" t="s">
        <v>166</v>
      </c>
      <c r="E1088" t="str">
        <f t="shared" si="93"/>
        <v>Load Scenario 1087 (Org#=1| Campus#=1, GiftType#=2, Fund#=1)</v>
      </c>
      <c r="F1088" s="24" t="str">
        <f t="shared" si="94"/>
        <v>CampusName=Main Campus|GiftType=Donate| DonatePurchaseGoal=Donate|FundName= General Giving| CategoryName=</v>
      </c>
      <c r="G1088" s="24" t="str">
        <f t="shared" si="95"/>
        <v>Load Scenario 1087 (Org#=1| Campus#=1, GiftType#=2, Fund#=1) - Using 'Main Campus',  'Donate', using 'AmountCurrency' of '10', with a 'One-Time' transaction using a 'New Credit Card' payment type 'Visa' with account 'Visa_Personal' number '4111 1111 1111 1111' Submit = 'Yes'</v>
      </c>
      <c r="H1088" s="24" t="str">
        <f t="shared" si="96"/>
        <v>Environment= https://sg-dev-web.securegive.com/,  User= testing+1087+load@securegive.com</v>
      </c>
      <c r="I1088" s="34" t="s">
        <v>244</v>
      </c>
      <c r="J1088" t="s">
        <v>272</v>
      </c>
      <c r="K1088" s="34" t="s">
        <v>2844</v>
      </c>
      <c r="L1088" t="s">
        <v>271</v>
      </c>
      <c r="M1088" t="s">
        <v>55</v>
      </c>
      <c r="N1088" t="s">
        <v>55</v>
      </c>
      <c r="O1088" s="1" t="s">
        <v>92</v>
      </c>
      <c r="P1088" t="s">
        <v>13</v>
      </c>
      <c r="Q1088">
        <v>1</v>
      </c>
      <c r="R1088" s="24">
        <v>1</v>
      </c>
      <c r="S1088" s="7" t="s">
        <v>213</v>
      </c>
      <c r="T1088" s="7">
        <v>2</v>
      </c>
      <c r="U1088" s="7" t="s">
        <v>213</v>
      </c>
      <c r="V1088" s="26" t="s">
        <v>55</v>
      </c>
      <c r="W1088" s="22" t="s">
        <v>55</v>
      </c>
      <c r="X1088" s="32" t="s">
        <v>55</v>
      </c>
      <c r="Y1088" s="32" t="s">
        <v>55</v>
      </c>
      <c r="Z1088" s="22" t="s">
        <v>55</v>
      </c>
      <c r="AA1088" s="22" t="s">
        <v>55</v>
      </c>
      <c r="AB1088" s="22" t="s">
        <v>55</v>
      </c>
      <c r="AC1088" t="s">
        <v>60</v>
      </c>
      <c r="AD1088">
        <v>1</v>
      </c>
      <c r="AF1088" t="s">
        <v>24</v>
      </c>
      <c r="AG1088">
        <v>10</v>
      </c>
      <c r="AH1088" t="s">
        <v>17</v>
      </c>
      <c r="AI1088" s="5" t="s">
        <v>55</v>
      </c>
      <c r="AJ1088" s="5" t="s">
        <v>55</v>
      </c>
      <c r="AK1088" s="32" t="s">
        <v>55</v>
      </c>
      <c r="AL1088" s="22" t="s">
        <v>55</v>
      </c>
      <c r="AM1088" s="32" t="s">
        <v>55</v>
      </c>
      <c r="AN1088" s="32" t="s">
        <v>55</v>
      </c>
      <c r="AO1088" s="22" t="str">
        <f t="shared" si="92"/>
        <v>One-Time gift on N/A basis charged on N/A Delayed start date of N/A ending on N/A</v>
      </c>
      <c r="AP1088" t="s">
        <v>38</v>
      </c>
      <c r="AQ1088" s="5" t="s">
        <v>64</v>
      </c>
      <c r="AR1088" s="5" t="s">
        <v>181</v>
      </c>
      <c r="AS1088" s="5" t="s">
        <v>64</v>
      </c>
      <c r="AT1088" s="5"/>
      <c r="AU1088" t="s">
        <v>38</v>
      </c>
      <c r="AV1088" t="s">
        <v>38</v>
      </c>
      <c r="AW1088" t="s">
        <v>38</v>
      </c>
      <c r="AX1088" t="s">
        <v>90</v>
      </c>
      <c r="AY1088" s="35" t="s">
        <v>3437</v>
      </c>
      <c r="AZ1088" s="36" t="s">
        <v>3421</v>
      </c>
      <c r="BA1088" s="36" t="s">
        <v>4780</v>
      </c>
      <c r="BB1088" s="36" t="s">
        <v>6742</v>
      </c>
      <c r="BC1088" s="37"/>
      <c r="BD1088" s="36" t="s">
        <v>6208</v>
      </c>
      <c r="BE1088" s="36" t="s">
        <v>5447</v>
      </c>
      <c r="BF1088" t="s">
        <v>87</v>
      </c>
      <c r="BG1088" s="39">
        <v>91824</v>
      </c>
      <c r="BH1088" t="s">
        <v>53</v>
      </c>
      <c r="BI1088" t="s">
        <v>221</v>
      </c>
      <c r="BJ1088" s="5" t="s">
        <v>55</v>
      </c>
      <c r="BK1088" t="s">
        <v>37</v>
      </c>
      <c r="BL1088" t="s">
        <v>237</v>
      </c>
      <c r="BM1088" t="s">
        <v>111</v>
      </c>
      <c r="BN1088" t="s">
        <v>121</v>
      </c>
      <c r="BO1088" t="s">
        <v>98</v>
      </c>
      <c r="BP1088" s="4">
        <v>44188</v>
      </c>
      <c r="BQ1088">
        <v>123</v>
      </c>
      <c r="BR1088" s="5" t="s">
        <v>55</v>
      </c>
      <c r="BS1088" t="s">
        <v>50</v>
      </c>
      <c r="BT1088">
        <v>30215</v>
      </c>
      <c r="BU1088" t="s">
        <v>38</v>
      </c>
      <c r="BV1088" t="s">
        <v>38</v>
      </c>
      <c r="BW1088" s="5" t="s">
        <v>55</v>
      </c>
      <c r="BX1088" s="22" t="s">
        <v>55</v>
      </c>
      <c r="BY1088" s="5" t="s">
        <v>55</v>
      </c>
      <c r="BZ1088" s="5" t="s">
        <v>55</v>
      </c>
      <c r="CA1088" t="s">
        <v>37</v>
      </c>
      <c r="CB1088" t="s">
        <v>37</v>
      </c>
      <c r="CC1088" t="s">
        <v>55</v>
      </c>
    </row>
    <row r="1089" spans="1:81" ht="17" customHeight="1" x14ac:dyDescent="0.2">
      <c r="A1089" s="7" t="s">
        <v>37</v>
      </c>
      <c r="B1089" t="s">
        <v>1352</v>
      </c>
      <c r="C1089" t="s">
        <v>136</v>
      </c>
      <c r="D1089" t="s">
        <v>166</v>
      </c>
      <c r="E1089" t="str">
        <f t="shared" si="93"/>
        <v>Load Scenario 1088 (Org#=1| Campus#=1, GiftType#=2, Fund#=1)</v>
      </c>
      <c r="F1089" s="24" t="str">
        <f t="shared" si="94"/>
        <v>CampusName=Main Campus|GiftType=Donate| DonatePurchaseGoal=Donate|FundName= General Giving| CategoryName=</v>
      </c>
      <c r="G1089" s="24" t="str">
        <f t="shared" si="95"/>
        <v>Load Scenario 1088 (Org#=1| Campus#=1, GiftType#=2, Fund#=1) - Using 'Main Campus',  'Donate', using 'AmountCurrency' of '10', with a 'One-Time' transaction using a 'New Credit Card' payment type 'Visa' with account 'Visa_Corporate_Purchase' number '4055 0111 1111 1111' Submit = 'Yes'</v>
      </c>
      <c r="H1089" s="24" t="str">
        <f t="shared" si="96"/>
        <v>Environment= https://sg-dev-web.securegive.com/,  User= testing+1088+load@securegive.com</v>
      </c>
      <c r="I1089" s="34" t="s">
        <v>244</v>
      </c>
      <c r="J1089" t="s">
        <v>272</v>
      </c>
      <c r="K1089" s="34" t="s">
        <v>2845</v>
      </c>
      <c r="L1089" t="s">
        <v>271</v>
      </c>
      <c r="M1089" t="s">
        <v>55</v>
      </c>
      <c r="N1089" t="s">
        <v>55</v>
      </c>
      <c r="O1089" s="1" t="s">
        <v>92</v>
      </c>
      <c r="P1089" t="s">
        <v>13</v>
      </c>
      <c r="Q1089">
        <v>1</v>
      </c>
      <c r="R1089" s="24">
        <v>1</v>
      </c>
      <c r="S1089" s="7" t="s">
        <v>213</v>
      </c>
      <c r="T1089" s="7">
        <v>2</v>
      </c>
      <c r="U1089" s="7" t="s">
        <v>213</v>
      </c>
      <c r="V1089" s="26" t="s">
        <v>55</v>
      </c>
      <c r="W1089" s="22" t="s">
        <v>55</v>
      </c>
      <c r="X1089" s="32" t="s">
        <v>55</v>
      </c>
      <c r="Y1089" s="32" t="s">
        <v>55</v>
      </c>
      <c r="Z1089" s="22" t="s">
        <v>55</v>
      </c>
      <c r="AA1089" s="22" t="s">
        <v>55</v>
      </c>
      <c r="AB1089" s="22" t="s">
        <v>55</v>
      </c>
      <c r="AC1089" t="s">
        <v>60</v>
      </c>
      <c r="AD1089">
        <v>1</v>
      </c>
      <c r="AF1089" t="s">
        <v>24</v>
      </c>
      <c r="AG1089">
        <v>10</v>
      </c>
      <c r="AH1089" t="s">
        <v>17</v>
      </c>
      <c r="AI1089" s="5" t="s">
        <v>55</v>
      </c>
      <c r="AJ1089" s="5" t="s">
        <v>55</v>
      </c>
      <c r="AK1089" s="32" t="s">
        <v>55</v>
      </c>
      <c r="AL1089" s="22" t="s">
        <v>55</v>
      </c>
      <c r="AM1089" s="32" t="s">
        <v>55</v>
      </c>
      <c r="AN1089" s="32" t="s">
        <v>55</v>
      </c>
      <c r="AO1089" s="22" t="str">
        <f t="shared" si="92"/>
        <v>One-Time gift on N/A basis charged on N/A Delayed start date of N/A ending on N/A</v>
      </c>
      <c r="AP1089" t="s">
        <v>38</v>
      </c>
      <c r="AQ1089" s="5" t="s">
        <v>64</v>
      </c>
      <c r="AR1089" s="5" t="s">
        <v>181</v>
      </c>
      <c r="AS1089" s="5" t="s">
        <v>64</v>
      </c>
      <c r="AT1089" s="5"/>
      <c r="AU1089" t="s">
        <v>38</v>
      </c>
      <c r="AV1089" t="s">
        <v>38</v>
      </c>
      <c r="AW1089" t="s">
        <v>38</v>
      </c>
      <c r="AX1089" t="s">
        <v>90</v>
      </c>
      <c r="AY1089" s="35" t="s">
        <v>3579</v>
      </c>
      <c r="AZ1089" s="36" t="s">
        <v>3553</v>
      </c>
      <c r="BA1089" s="36" t="s">
        <v>4781</v>
      </c>
      <c r="BB1089" s="36" t="s">
        <v>6743</v>
      </c>
      <c r="BC1089" s="37"/>
      <c r="BD1089" s="36" t="s">
        <v>5272</v>
      </c>
      <c r="BE1089" s="36" t="s">
        <v>5622</v>
      </c>
      <c r="BF1089" t="s">
        <v>87</v>
      </c>
      <c r="BG1089" s="39">
        <v>14150</v>
      </c>
      <c r="BH1089" t="s">
        <v>53</v>
      </c>
      <c r="BI1089" t="s">
        <v>221</v>
      </c>
      <c r="BJ1089" s="5" t="s">
        <v>55</v>
      </c>
      <c r="BK1089" t="s">
        <v>37</v>
      </c>
      <c r="BL1089" t="s">
        <v>237</v>
      </c>
      <c r="BM1089" t="s">
        <v>111</v>
      </c>
      <c r="BN1089" t="s">
        <v>106</v>
      </c>
      <c r="BO1089" t="s">
        <v>100</v>
      </c>
      <c r="BP1089" s="4">
        <v>44188</v>
      </c>
      <c r="BQ1089">
        <v>123</v>
      </c>
      <c r="BR1089" s="5" t="s">
        <v>55</v>
      </c>
      <c r="BS1089" t="s">
        <v>172</v>
      </c>
      <c r="BT1089">
        <v>30215</v>
      </c>
      <c r="BU1089" t="s">
        <v>38</v>
      </c>
      <c r="BV1089" t="s">
        <v>38</v>
      </c>
      <c r="BW1089" s="5" t="s">
        <v>55</v>
      </c>
      <c r="BX1089" s="22" t="s">
        <v>55</v>
      </c>
      <c r="BY1089" s="5" t="s">
        <v>55</v>
      </c>
      <c r="BZ1089" s="5" t="s">
        <v>55</v>
      </c>
      <c r="CA1089" t="s">
        <v>37</v>
      </c>
      <c r="CB1089" t="s">
        <v>37</v>
      </c>
      <c r="CC1089" t="s">
        <v>55</v>
      </c>
    </row>
    <row r="1090" spans="1:81" x14ac:dyDescent="0.2">
      <c r="A1090" s="7" t="s">
        <v>37</v>
      </c>
      <c r="B1090" t="s">
        <v>1353</v>
      </c>
      <c r="C1090" t="s">
        <v>136</v>
      </c>
      <c r="D1090" t="s">
        <v>166</v>
      </c>
      <c r="E1090" t="str">
        <f t="shared" si="93"/>
        <v>Load Scenario 1089 (Org#=1| Campus#=1, GiftType#=2, Fund#=1)</v>
      </c>
      <c r="F1090" s="24" t="str">
        <f t="shared" si="94"/>
        <v>CampusName=Main Campus|GiftType=Donate| DonatePurchaseGoal=Donate|FundName= General Giving| CategoryName=</v>
      </c>
      <c r="G1090" s="24" t="str">
        <f t="shared" si="95"/>
        <v>Load Scenario 1089 (Org#=1| Campus#=1, GiftType#=2, Fund#=1) - Using 'Main Campus',  'Donate', using 'AmountCurrency' of '14', with a 'One-Time' transaction using a 'New Credit Card' payment type 'Visa' with account 'Mastercard_Personal' number '5454 5454 5454 5454' Submit = 'Yes'</v>
      </c>
      <c r="H1090" s="24" t="str">
        <f t="shared" si="96"/>
        <v>Environment= https://sg-dev-web.securegive.com/,  User= testing+1089+load@securegive.com</v>
      </c>
      <c r="I1090" s="34" t="s">
        <v>244</v>
      </c>
      <c r="J1090" t="s">
        <v>272</v>
      </c>
      <c r="K1090" s="34" t="s">
        <v>2846</v>
      </c>
      <c r="L1090" t="s">
        <v>271</v>
      </c>
      <c r="M1090" t="s">
        <v>55</v>
      </c>
      <c r="N1090" t="s">
        <v>55</v>
      </c>
      <c r="O1090" s="1" t="s">
        <v>92</v>
      </c>
      <c r="P1090" t="s">
        <v>13</v>
      </c>
      <c r="Q1090">
        <v>1</v>
      </c>
      <c r="R1090" s="24">
        <v>1</v>
      </c>
      <c r="S1090" s="7" t="s">
        <v>213</v>
      </c>
      <c r="T1090" s="7">
        <v>2</v>
      </c>
      <c r="U1090" s="7" t="s">
        <v>213</v>
      </c>
      <c r="V1090" s="26" t="s">
        <v>55</v>
      </c>
      <c r="W1090" s="22" t="s">
        <v>55</v>
      </c>
      <c r="X1090" s="32" t="s">
        <v>55</v>
      </c>
      <c r="Y1090" s="32" t="s">
        <v>55</v>
      </c>
      <c r="Z1090" s="22" t="s">
        <v>55</v>
      </c>
      <c r="AA1090" s="22" t="s">
        <v>55</v>
      </c>
      <c r="AB1090" s="22" t="s">
        <v>55</v>
      </c>
      <c r="AC1090" t="s">
        <v>60</v>
      </c>
      <c r="AD1090">
        <v>1</v>
      </c>
      <c r="AF1090" t="s">
        <v>24</v>
      </c>
      <c r="AG1090">
        <v>14</v>
      </c>
      <c r="AH1090" t="s">
        <v>17</v>
      </c>
      <c r="AI1090" s="5" t="s">
        <v>55</v>
      </c>
      <c r="AJ1090" s="5" t="s">
        <v>55</v>
      </c>
      <c r="AK1090" s="32" t="s">
        <v>55</v>
      </c>
      <c r="AL1090" s="22" t="s">
        <v>55</v>
      </c>
      <c r="AM1090" s="32" t="s">
        <v>55</v>
      </c>
      <c r="AN1090" s="32" t="s">
        <v>55</v>
      </c>
      <c r="AO1090" s="22" t="str">
        <f t="shared" si="92"/>
        <v>One-Time gift on N/A basis charged on N/A Delayed start date of N/A ending on N/A</v>
      </c>
      <c r="AP1090" t="s">
        <v>38</v>
      </c>
      <c r="AQ1090" s="5" t="s">
        <v>64</v>
      </c>
      <c r="AR1090" s="5" t="s">
        <v>181</v>
      </c>
      <c r="AS1090" s="5" t="s">
        <v>64</v>
      </c>
      <c r="AT1090" s="5"/>
      <c r="AU1090" t="s">
        <v>38</v>
      </c>
      <c r="AV1090" t="s">
        <v>38</v>
      </c>
      <c r="AW1090" t="s">
        <v>38</v>
      </c>
      <c r="AX1090" t="s">
        <v>90</v>
      </c>
      <c r="AY1090" s="35" t="s">
        <v>3292</v>
      </c>
      <c r="AZ1090" s="36" t="s">
        <v>3623</v>
      </c>
      <c r="BA1090" s="36" t="s">
        <v>4782</v>
      </c>
      <c r="BB1090" s="36" t="s">
        <v>6744</v>
      </c>
      <c r="BC1090" s="37"/>
      <c r="BD1090" s="36" t="s">
        <v>5456</v>
      </c>
      <c r="BE1090" s="36" t="s">
        <v>3475</v>
      </c>
      <c r="BF1090" t="s">
        <v>87</v>
      </c>
      <c r="BG1090" s="39">
        <v>94868</v>
      </c>
      <c r="BH1090" t="s">
        <v>53</v>
      </c>
      <c r="BI1090" t="s">
        <v>221</v>
      </c>
      <c r="BJ1090" s="5" t="s">
        <v>55</v>
      </c>
      <c r="BK1090" t="s">
        <v>37</v>
      </c>
      <c r="BL1090" t="s">
        <v>237</v>
      </c>
      <c r="BM1090" t="s">
        <v>111</v>
      </c>
      <c r="BN1090" t="s">
        <v>122</v>
      </c>
      <c r="BO1090" t="s">
        <v>101</v>
      </c>
      <c r="BP1090" s="4">
        <v>44188</v>
      </c>
      <c r="BQ1090">
        <v>123</v>
      </c>
      <c r="BR1090" s="5" t="s">
        <v>55</v>
      </c>
      <c r="BS1090" t="s">
        <v>173</v>
      </c>
      <c r="BT1090">
        <v>30215</v>
      </c>
      <c r="BU1090" t="s">
        <v>38</v>
      </c>
      <c r="BV1090" t="s">
        <v>38</v>
      </c>
      <c r="BW1090" s="5" t="s">
        <v>55</v>
      </c>
      <c r="BX1090" s="22" t="s">
        <v>55</v>
      </c>
      <c r="BY1090" s="5" t="s">
        <v>55</v>
      </c>
      <c r="BZ1090" s="5" t="s">
        <v>55</v>
      </c>
      <c r="CA1090" t="s">
        <v>38</v>
      </c>
      <c r="CB1090" t="s">
        <v>37</v>
      </c>
      <c r="CC1090" t="s">
        <v>55</v>
      </c>
    </row>
    <row r="1091" spans="1:81" x14ac:dyDescent="0.2">
      <c r="A1091" s="7" t="s">
        <v>37</v>
      </c>
      <c r="B1091" t="s">
        <v>1354</v>
      </c>
      <c r="C1091" t="s">
        <v>136</v>
      </c>
      <c r="D1091" t="s">
        <v>166</v>
      </c>
      <c r="E1091" t="str">
        <f t="shared" si="93"/>
        <v>Load Scenario 1090 (Org#=1| Campus#=1, GiftType#=2, Fund#=1)</v>
      </c>
      <c r="F1091" s="24" t="str">
        <f t="shared" si="94"/>
        <v>CampusName=Main Campus|GiftType=Donate| DonatePurchaseGoal=Donate|FundName= General Giving| CategoryName=</v>
      </c>
      <c r="G1091" s="24" t="str">
        <f t="shared" si="95"/>
        <v>Load Scenario 1090 (Org#=1| Campus#=1, GiftType#=2, Fund#=1) - Using 'Main Campus',  'Donate', using 'AmountCurrency' of '15', with a 'One-Time' transaction using a 'New Credit Card' payment type 'Mastercard' with account 'Mastercard_Corporate' number '5405 2222 2222 2226' Submit = 'Yes'</v>
      </c>
      <c r="H1091" s="24" t="str">
        <f t="shared" si="96"/>
        <v>Environment= https://sg-dev-web.securegive.com/,  User= testing+1090+load@securegive.com</v>
      </c>
      <c r="I1091" s="34" t="s">
        <v>244</v>
      </c>
      <c r="J1091" t="s">
        <v>272</v>
      </c>
      <c r="K1091" s="34" t="s">
        <v>2847</v>
      </c>
      <c r="L1091" t="s">
        <v>271</v>
      </c>
      <c r="M1091" t="s">
        <v>55</v>
      </c>
      <c r="N1091" t="s">
        <v>55</v>
      </c>
      <c r="O1091" s="1" t="s">
        <v>92</v>
      </c>
      <c r="P1091" t="s">
        <v>13</v>
      </c>
      <c r="Q1091">
        <v>1</v>
      </c>
      <c r="R1091" s="24">
        <v>1</v>
      </c>
      <c r="S1091" s="7" t="s">
        <v>213</v>
      </c>
      <c r="T1091" s="7">
        <v>2</v>
      </c>
      <c r="U1091" s="7" t="s">
        <v>213</v>
      </c>
      <c r="V1091" s="26" t="s">
        <v>55</v>
      </c>
      <c r="W1091" s="22" t="s">
        <v>55</v>
      </c>
      <c r="X1091" s="32" t="s">
        <v>55</v>
      </c>
      <c r="Y1091" s="32" t="s">
        <v>55</v>
      </c>
      <c r="Z1091" s="22" t="s">
        <v>55</v>
      </c>
      <c r="AA1091" s="22" t="s">
        <v>55</v>
      </c>
      <c r="AB1091" s="22" t="s">
        <v>55</v>
      </c>
      <c r="AC1091" t="s">
        <v>60</v>
      </c>
      <c r="AD1091">
        <v>1</v>
      </c>
      <c r="AF1091" t="s">
        <v>24</v>
      </c>
      <c r="AG1091">
        <v>15</v>
      </c>
      <c r="AH1091" t="s">
        <v>17</v>
      </c>
      <c r="AI1091" s="5" t="s">
        <v>55</v>
      </c>
      <c r="AJ1091" s="5" t="s">
        <v>55</v>
      </c>
      <c r="AK1091" s="32" t="s">
        <v>55</v>
      </c>
      <c r="AL1091" s="22" t="s">
        <v>55</v>
      </c>
      <c r="AM1091" s="32" t="s">
        <v>55</v>
      </c>
      <c r="AN1091" s="32" t="s">
        <v>55</v>
      </c>
      <c r="AO1091" s="22" t="str">
        <f t="shared" si="92"/>
        <v>One-Time gift on N/A basis charged on N/A Delayed start date of N/A ending on N/A</v>
      </c>
      <c r="AP1091" t="s">
        <v>38</v>
      </c>
      <c r="AQ1091" s="5" t="s">
        <v>64</v>
      </c>
      <c r="AR1091" s="5" t="s">
        <v>181</v>
      </c>
      <c r="AS1091" s="5" t="s">
        <v>64</v>
      </c>
      <c r="AT1091" s="5"/>
      <c r="AU1091" t="s">
        <v>38</v>
      </c>
      <c r="AV1091" t="s">
        <v>38</v>
      </c>
      <c r="AW1091" t="s">
        <v>38</v>
      </c>
      <c r="AX1091" t="s">
        <v>90</v>
      </c>
      <c r="AY1091" s="35" t="s">
        <v>3601</v>
      </c>
      <c r="AZ1091" s="36" t="s">
        <v>3566</v>
      </c>
      <c r="BA1091" s="36" t="s">
        <v>4783</v>
      </c>
      <c r="BB1091" s="36" t="s">
        <v>6745</v>
      </c>
      <c r="BC1091" s="37"/>
      <c r="BD1091" s="36" t="s">
        <v>5225</v>
      </c>
      <c r="BE1091" s="36" t="s">
        <v>5226</v>
      </c>
      <c r="BF1091" t="s">
        <v>87</v>
      </c>
      <c r="BG1091" s="39">
        <v>24787</v>
      </c>
      <c r="BH1091" t="s">
        <v>53</v>
      </c>
      <c r="BI1091" t="s">
        <v>221</v>
      </c>
      <c r="BJ1091" s="5" t="s">
        <v>55</v>
      </c>
      <c r="BK1091" t="s">
        <v>37</v>
      </c>
      <c r="BL1091" t="s">
        <v>238</v>
      </c>
      <c r="BM1091" t="s">
        <v>111</v>
      </c>
      <c r="BN1091" t="s">
        <v>123</v>
      </c>
      <c r="BO1091" t="s">
        <v>103</v>
      </c>
      <c r="BP1091" s="4">
        <v>44188</v>
      </c>
      <c r="BQ1091">
        <v>123</v>
      </c>
      <c r="BR1091" s="5" t="s">
        <v>55</v>
      </c>
      <c r="BS1091" t="s">
        <v>174</v>
      </c>
      <c r="BT1091">
        <v>30215</v>
      </c>
      <c r="BU1091" t="s">
        <v>38</v>
      </c>
      <c r="BV1091" t="s">
        <v>38</v>
      </c>
      <c r="BW1091" s="5" t="s">
        <v>55</v>
      </c>
      <c r="BX1091" s="22" t="s">
        <v>55</v>
      </c>
      <c r="BY1091" s="5" t="s">
        <v>55</v>
      </c>
      <c r="BZ1091" s="5" t="s">
        <v>55</v>
      </c>
      <c r="CA1091" t="s">
        <v>38</v>
      </c>
      <c r="CB1091" t="s">
        <v>37</v>
      </c>
      <c r="CC1091" t="s">
        <v>55</v>
      </c>
    </row>
    <row r="1092" spans="1:81" x14ac:dyDescent="0.2">
      <c r="A1092" s="7" t="s">
        <v>37</v>
      </c>
      <c r="B1092" t="s">
        <v>1355</v>
      </c>
      <c r="C1092" t="s">
        <v>136</v>
      </c>
      <c r="D1092" t="s">
        <v>166</v>
      </c>
      <c r="E1092" t="str">
        <f t="shared" si="93"/>
        <v>Load Scenario 1091 (Org#=1| Campus#=1, GiftType#=2, Fund#=1)</v>
      </c>
      <c r="F1092" s="24" t="str">
        <f t="shared" si="94"/>
        <v>CampusName=Main Campus|GiftType=Donate| DonatePurchaseGoal=Donate|FundName= General Giving| CategoryName=</v>
      </c>
      <c r="G1092" s="24" t="str">
        <f t="shared" si="95"/>
        <v>Load Scenario 1091 (Org#=1| Campus#=1, GiftType#=2, Fund#=1) - Using 'Main Campus',  'Donate', using 'AmountCurrency' of '16', with a 'One-Time' transaction using a 'New Credit Card' payment type 'Discover' with account 'Discover' number '6011 0009 9550 0000' Submit = 'Yes'</v>
      </c>
      <c r="H1092" s="24" t="str">
        <f t="shared" si="96"/>
        <v>Environment= https://sg-dev-web.securegive.com/,  User= testing+1091+load@securegive.com</v>
      </c>
      <c r="I1092" s="34" t="s">
        <v>244</v>
      </c>
      <c r="J1092" t="s">
        <v>272</v>
      </c>
      <c r="K1092" s="34" t="s">
        <v>2848</v>
      </c>
      <c r="L1092" t="s">
        <v>271</v>
      </c>
      <c r="M1092" t="s">
        <v>55</v>
      </c>
      <c r="N1092" t="s">
        <v>55</v>
      </c>
      <c r="O1092" s="1" t="s">
        <v>92</v>
      </c>
      <c r="P1092" t="s">
        <v>13</v>
      </c>
      <c r="Q1092">
        <v>1</v>
      </c>
      <c r="R1092" s="24">
        <v>1</v>
      </c>
      <c r="S1092" s="7" t="s">
        <v>213</v>
      </c>
      <c r="T1092" s="7">
        <v>2</v>
      </c>
      <c r="U1092" s="7" t="s">
        <v>213</v>
      </c>
      <c r="V1092" s="26" t="s">
        <v>55</v>
      </c>
      <c r="W1092" s="22" t="s">
        <v>55</v>
      </c>
      <c r="X1092" s="32" t="s">
        <v>55</v>
      </c>
      <c r="Y1092" s="32" t="s">
        <v>55</v>
      </c>
      <c r="Z1092" s="22" t="s">
        <v>55</v>
      </c>
      <c r="AA1092" s="22" t="s">
        <v>55</v>
      </c>
      <c r="AB1092" s="22" t="s">
        <v>55</v>
      </c>
      <c r="AC1092" t="s">
        <v>60</v>
      </c>
      <c r="AD1092">
        <v>1</v>
      </c>
      <c r="AF1092" t="s">
        <v>24</v>
      </c>
      <c r="AG1092">
        <v>16</v>
      </c>
      <c r="AH1092" t="s">
        <v>17</v>
      </c>
      <c r="AI1092" s="5" t="s">
        <v>55</v>
      </c>
      <c r="AJ1092" s="5" t="s">
        <v>55</v>
      </c>
      <c r="AK1092" s="32" t="s">
        <v>55</v>
      </c>
      <c r="AL1092" s="22" t="s">
        <v>55</v>
      </c>
      <c r="AM1092" s="32" t="s">
        <v>55</v>
      </c>
      <c r="AN1092" s="32" t="s">
        <v>55</v>
      </c>
      <c r="AO1092" s="22" t="str">
        <f t="shared" si="92"/>
        <v>One-Time gift on N/A basis charged on N/A Delayed start date of N/A ending on N/A</v>
      </c>
      <c r="AP1092" t="s">
        <v>38</v>
      </c>
      <c r="AQ1092" s="5" t="s">
        <v>64</v>
      </c>
      <c r="AR1092" s="5" t="s">
        <v>181</v>
      </c>
      <c r="AS1092" s="5" t="s">
        <v>64</v>
      </c>
      <c r="AT1092" s="5"/>
      <c r="AU1092" t="s">
        <v>38</v>
      </c>
      <c r="AV1092" t="s">
        <v>38</v>
      </c>
      <c r="AW1092" t="s">
        <v>38</v>
      </c>
      <c r="AX1092" t="s">
        <v>90</v>
      </c>
      <c r="AY1092" s="35" t="s">
        <v>3495</v>
      </c>
      <c r="AZ1092" s="36" t="s">
        <v>3664</v>
      </c>
      <c r="BA1092" s="36" t="s">
        <v>4784</v>
      </c>
      <c r="BB1092" s="36" t="s">
        <v>6746</v>
      </c>
      <c r="BC1092" s="37"/>
      <c r="BD1092" s="36" t="s">
        <v>5544</v>
      </c>
      <c r="BE1092" s="36" t="s">
        <v>5200</v>
      </c>
      <c r="BF1092" t="s">
        <v>87</v>
      </c>
      <c r="BG1092" s="39">
        <v>56021</v>
      </c>
      <c r="BH1092" t="s">
        <v>53</v>
      </c>
      <c r="BI1092" t="s">
        <v>221</v>
      </c>
      <c r="BJ1092" s="5" t="s">
        <v>55</v>
      </c>
      <c r="BK1092" t="s">
        <v>37</v>
      </c>
      <c r="BL1092" t="s">
        <v>96</v>
      </c>
      <c r="BM1092" t="s">
        <v>111</v>
      </c>
      <c r="BN1092" t="s">
        <v>96</v>
      </c>
      <c r="BO1092" t="s">
        <v>104</v>
      </c>
      <c r="BP1092" s="4">
        <v>44188</v>
      </c>
      <c r="BQ1092">
        <v>123</v>
      </c>
      <c r="BR1092" s="5" t="s">
        <v>55</v>
      </c>
      <c r="BS1092" t="s">
        <v>175</v>
      </c>
      <c r="BT1092">
        <v>30215</v>
      </c>
      <c r="BU1092" t="s">
        <v>38</v>
      </c>
      <c r="BV1092" t="s">
        <v>38</v>
      </c>
      <c r="BW1092" s="5" t="s">
        <v>55</v>
      </c>
      <c r="BX1092" s="22" t="s">
        <v>55</v>
      </c>
      <c r="BY1092" s="5" t="s">
        <v>55</v>
      </c>
      <c r="BZ1092" s="5" t="s">
        <v>55</v>
      </c>
      <c r="CA1092" t="s">
        <v>37</v>
      </c>
      <c r="CB1092" t="s">
        <v>37</v>
      </c>
      <c r="CC1092" t="s">
        <v>55</v>
      </c>
    </row>
    <row r="1093" spans="1:81" x14ac:dyDescent="0.2">
      <c r="A1093" s="7" t="s">
        <v>37</v>
      </c>
      <c r="B1093" t="s">
        <v>1356</v>
      </c>
      <c r="C1093" t="s">
        <v>136</v>
      </c>
      <c r="D1093" t="s">
        <v>166</v>
      </c>
      <c r="E1093" t="str">
        <f t="shared" si="93"/>
        <v>Load Scenario 1092 (Org#=1| Campus#=1, GiftType#=2, Fund#=1)</v>
      </c>
      <c r="F1093" s="24" t="str">
        <f t="shared" si="94"/>
        <v>CampusName=Main Campus|GiftType=Donate| DonatePurchaseGoal=Donate|FundName= General Giving| CategoryName=</v>
      </c>
      <c r="G1093" s="24" t="str">
        <f t="shared" si="95"/>
        <v>Load Scenario 1092 (Org#=1| Campus#=1, GiftType#=2, Fund#=1) - Using 'Main Campus',  'Donate', using 'AmountCurrency' of '10', with a 'One-Time' transaction using a 'New Credit Card' payment type 'Amex' with account 'American_Express' number '3714 496353 98431' Submit = 'Yes'</v>
      </c>
      <c r="H1093" s="24" t="str">
        <f t="shared" si="96"/>
        <v>Environment= https://sg-dev-web.securegive.com/,  User= testing+1092+load@securegive.com</v>
      </c>
      <c r="I1093" s="34" t="s">
        <v>244</v>
      </c>
      <c r="J1093" t="s">
        <v>272</v>
      </c>
      <c r="K1093" s="34" t="s">
        <v>2849</v>
      </c>
      <c r="L1093" t="s">
        <v>271</v>
      </c>
      <c r="M1093" t="s">
        <v>55</v>
      </c>
      <c r="N1093" t="s">
        <v>55</v>
      </c>
      <c r="O1093" s="1" t="s">
        <v>92</v>
      </c>
      <c r="P1093" t="s">
        <v>13</v>
      </c>
      <c r="Q1093">
        <v>1</v>
      </c>
      <c r="R1093" s="24">
        <v>1</v>
      </c>
      <c r="S1093" s="7" t="s">
        <v>213</v>
      </c>
      <c r="T1093" s="7">
        <v>2</v>
      </c>
      <c r="U1093" s="7" t="s">
        <v>213</v>
      </c>
      <c r="V1093" s="26" t="s">
        <v>55</v>
      </c>
      <c r="W1093" s="22" t="s">
        <v>55</v>
      </c>
      <c r="X1093" s="32" t="s">
        <v>55</v>
      </c>
      <c r="Y1093" s="32" t="s">
        <v>55</v>
      </c>
      <c r="Z1093" s="22" t="s">
        <v>55</v>
      </c>
      <c r="AA1093" s="22" t="s">
        <v>55</v>
      </c>
      <c r="AB1093" s="22" t="s">
        <v>55</v>
      </c>
      <c r="AC1093" t="s">
        <v>60</v>
      </c>
      <c r="AD1093">
        <v>1</v>
      </c>
      <c r="AF1093" t="s">
        <v>24</v>
      </c>
      <c r="AG1093">
        <v>10</v>
      </c>
      <c r="AH1093" t="s">
        <v>17</v>
      </c>
      <c r="AI1093" s="5" t="s">
        <v>55</v>
      </c>
      <c r="AJ1093" s="5" t="s">
        <v>55</v>
      </c>
      <c r="AK1093" s="32" t="s">
        <v>55</v>
      </c>
      <c r="AL1093" s="22" t="s">
        <v>55</v>
      </c>
      <c r="AM1093" s="32" t="s">
        <v>55</v>
      </c>
      <c r="AN1093" s="32" t="s">
        <v>55</v>
      </c>
      <c r="AO1093" s="22" t="str">
        <f t="shared" si="92"/>
        <v>One-Time gift on N/A basis charged on N/A Delayed start date of N/A ending on N/A</v>
      </c>
      <c r="AP1093" t="s">
        <v>38</v>
      </c>
      <c r="AQ1093" s="5" t="s">
        <v>64</v>
      </c>
      <c r="AR1093" s="5" t="s">
        <v>181</v>
      </c>
      <c r="AS1093" s="5" t="s">
        <v>64</v>
      </c>
      <c r="AT1093" s="5"/>
      <c r="AU1093" t="s">
        <v>38</v>
      </c>
      <c r="AV1093" t="s">
        <v>38</v>
      </c>
      <c r="AW1093" t="s">
        <v>38</v>
      </c>
      <c r="AX1093" t="s">
        <v>90</v>
      </c>
      <c r="AY1093" s="35" t="s">
        <v>3347</v>
      </c>
      <c r="AZ1093" s="36" t="s">
        <v>3275</v>
      </c>
      <c r="BA1093" s="36" t="s">
        <v>4785</v>
      </c>
      <c r="BB1093" s="36" t="s">
        <v>6747</v>
      </c>
      <c r="BC1093" s="37"/>
      <c r="BD1093" s="36" t="s">
        <v>5467</v>
      </c>
      <c r="BE1093" s="36" t="s">
        <v>5340</v>
      </c>
      <c r="BF1093" t="s">
        <v>87</v>
      </c>
      <c r="BG1093" s="39">
        <v>86565</v>
      </c>
      <c r="BH1093" t="s">
        <v>53</v>
      </c>
      <c r="BI1093" t="s">
        <v>221</v>
      </c>
      <c r="BJ1093" s="5" t="s">
        <v>55</v>
      </c>
      <c r="BK1093" t="s">
        <v>37</v>
      </c>
      <c r="BL1093" t="s">
        <v>239</v>
      </c>
      <c r="BM1093" t="s">
        <v>111</v>
      </c>
      <c r="BN1093" t="s">
        <v>107</v>
      </c>
      <c r="BO1093" t="s">
        <v>105</v>
      </c>
      <c r="BP1093" s="4">
        <v>44188</v>
      </c>
      <c r="BQ1093" s="5" t="s">
        <v>55</v>
      </c>
      <c r="BR1093">
        <v>1234</v>
      </c>
      <c r="BS1093" t="s">
        <v>176</v>
      </c>
      <c r="BT1093">
        <v>30215</v>
      </c>
      <c r="BU1093" t="s">
        <v>38</v>
      </c>
      <c r="BV1093" t="s">
        <v>55</v>
      </c>
      <c r="BW1093" s="5" t="s">
        <v>55</v>
      </c>
      <c r="BX1093" s="22" t="s">
        <v>55</v>
      </c>
      <c r="BY1093" s="5" t="s">
        <v>55</v>
      </c>
      <c r="BZ1093" s="5" t="s">
        <v>55</v>
      </c>
      <c r="CA1093" t="s">
        <v>37</v>
      </c>
      <c r="CB1093" t="s">
        <v>37</v>
      </c>
      <c r="CC1093" t="s">
        <v>55</v>
      </c>
    </row>
    <row r="1094" spans="1:81" x14ac:dyDescent="0.2">
      <c r="A1094" s="7" t="s">
        <v>37</v>
      </c>
      <c r="B1094" t="s">
        <v>1357</v>
      </c>
      <c r="C1094" t="s">
        <v>136</v>
      </c>
      <c r="D1094" t="s">
        <v>166</v>
      </c>
      <c r="E1094" t="str">
        <f t="shared" si="93"/>
        <v>Load Scenario 1093 (Org#=1| Campus#=1, GiftType#=2, Fund#=1)</v>
      </c>
      <c r="F1094" s="24" t="str">
        <f t="shared" si="94"/>
        <v>CampusName=Main Campus|GiftType=Donate| DonatePurchaseGoal=Donate|FundName= General Giving| CategoryName=</v>
      </c>
      <c r="G1094" s="24" t="str">
        <f t="shared" si="95"/>
        <v>Load Scenario 1093 (Org#=1| Campus#=1, GiftType#=2, Fund#=1) - Using 'Main Campus',  'Donate', using 'AmountCurrency' of '10', with a 'One-Time' transaction using a 'New Bank Account' payment type 'ach' with account 'NormalAccount' number '856667' Submit = 'Yes'</v>
      </c>
      <c r="H1094" s="24" t="str">
        <f t="shared" si="96"/>
        <v>Environment= https://sg-dev-web.securegive.com/,  User= testing+1093+load@securegive.com</v>
      </c>
      <c r="I1094" s="34" t="s">
        <v>244</v>
      </c>
      <c r="J1094" t="s">
        <v>272</v>
      </c>
      <c r="K1094" s="34" t="s">
        <v>2850</v>
      </c>
      <c r="L1094" t="s">
        <v>271</v>
      </c>
      <c r="M1094" t="s">
        <v>55</v>
      </c>
      <c r="N1094" t="s">
        <v>55</v>
      </c>
      <c r="O1094" s="1" t="s">
        <v>92</v>
      </c>
      <c r="P1094" t="s">
        <v>13</v>
      </c>
      <c r="Q1094">
        <v>1</v>
      </c>
      <c r="R1094" s="24">
        <v>1</v>
      </c>
      <c r="S1094" s="7" t="s">
        <v>213</v>
      </c>
      <c r="T1094" s="7">
        <v>2</v>
      </c>
      <c r="U1094" s="7" t="s">
        <v>213</v>
      </c>
      <c r="V1094" s="26" t="s">
        <v>55</v>
      </c>
      <c r="W1094" s="22" t="s">
        <v>55</v>
      </c>
      <c r="X1094" s="32" t="s">
        <v>55</v>
      </c>
      <c r="Y1094" s="32" t="s">
        <v>55</v>
      </c>
      <c r="Z1094" s="22" t="s">
        <v>55</v>
      </c>
      <c r="AA1094" s="22" t="s">
        <v>55</v>
      </c>
      <c r="AB1094" s="22" t="s">
        <v>55</v>
      </c>
      <c r="AC1094" t="s">
        <v>60</v>
      </c>
      <c r="AD1094">
        <v>1</v>
      </c>
      <c r="AF1094" t="s">
        <v>24</v>
      </c>
      <c r="AG1094">
        <v>10</v>
      </c>
      <c r="AH1094" t="s">
        <v>17</v>
      </c>
      <c r="AI1094" s="5" t="s">
        <v>55</v>
      </c>
      <c r="AJ1094" s="5" t="s">
        <v>55</v>
      </c>
      <c r="AK1094" s="32" t="s">
        <v>55</v>
      </c>
      <c r="AL1094" s="22" t="s">
        <v>55</v>
      </c>
      <c r="AM1094" s="32" t="s">
        <v>55</v>
      </c>
      <c r="AN1094" s="32" t="s">
        <v>55</v>
      </c>
      <c r="AO1094" s="22" t="str">
        <f t="shared" si="92"/>
        <v>One-Time gift on N/A basis charged on N/A Delayed start date of N/A ending on N/A</v>
      </c>
      <c r="AP1094" t="s">
        <v>38</v>
      </c>
      <c r="AQ1094" s="5" t="s">
        <v>64</v>
      </c>
      <c r="AR1094" s="5" t="s">
        <v>181</v>
      </c>
      <c r="AS1094" s="5" t="s">
        <v>64</v>
      </c>
      <c r="AT1094" s="5"/>
      <c r="AU1094" t="s">
        <v>38</v>
      </c>
      <c r="AV1094" t="s">
        <v>38</v>
      </c>
      <c r="AW1094" t="s">
        <v>38</v>
      </c>
      <c r="AX1094" t="s">
        <v>90</v>
      </c>
      <c r="AY1094" s="35" t="s">
        <v>3285</v>
      </c>
      <c r="AZ1094" s="36" t="s">
        <v>3308</v>
      </c>
      <c r="BA1094" s="36" t="s">
        <v>4786</v>
      </c>
      <c r="BB1094" s="36" t="s">
        <v>6748</v>
      </c>
      <c r="BC1094" s="37"/>
      <c r="BD1094" s="36" t="s">
        <v>5621</v>
      </c>
      <c r="BE1094" s="36" t="s">
        <v>5396</v>
      </c>
      <c r="BF1094" t="s">
        <v>87</v>
      </c>
      <c r="BG1094" s="39">
        <v>77820</v>
      </c>
      <c r="BH1094" t="s">
        <v>126</v>
      </c>
      <c r="BI1094" t="s">
        <v>221</v>
      </c>
      <c r="BJ1094" s="5" t="s">
        <v>55</v>
      </c>
      <c r="BK1094" s="5" t="s">
        <v>55</v>
      </c>
      <c r="BL1094" t="s">
        <v>236</v>
      </c>
      <c r="BM1094" t="s">
        <v>110</v>
      </c>
      <c r="BN1094" t="s">
        <v>119</v>
      </c>
      <c r="BO1094">
        <v>856667</v>
      </c>
      <c r="BP1094" s="5" t="s">
        <v>55</v>
      </c>
      <c r="BQ1094" s="5" t="s">
        <v>55</v>
      </c>
      <c r="BR1094" s="5" t="s">
        <v>55</v>
      </c>
      <c r="BS1094" s="5" t="s">
        <v>55</v>
      </c>
      <c r="BT1094" s="5" t="s">
        <v>55</v>
      </c>
      <c r="BU1094" s="5" t="s">
        <v>55</v>
      </c>
      <c r="BV1094" t="s">
        <v>38</v>
      </c>
      <c r="BW1094" t="s">
        <v>51</v>
      </c>
      <c r="BX1094" s="6" t="s">
        <v>132</v>
      </c>
      <c r="BY1094" t="s">
        <v>52</v>
      </c>
      <c r="BZ1094" s="5" t="s">
        <v>131</v>
      </c>
      <c r="CA1094" t="s">
        <v>38</v>
      </c>
      <c r="CB1094" t="s">
        <v>37</v>
      </c>
      <c r="CC1094" t="s">
        <v>215</v>
      </c>
    </row>
    <row r="1095" spans="1:81" x14ac:dyDescent="0.2">
      <c r="A1095" s="7" t="s">
        <v>37</v>
      </c>
      <c r="B1095" t="s">
        <v>1358</v>
      </c>
      <c r="C1095" t="s">
        <v>136</v>
      </c>
      <c r="D1095" t="s">
        <v>166</v>
      </c>
      <c r="E1095" t="str">
        <f t="shared" si="93"/>
        <v>Load Scenario 1094 (Org#=1| Campus#=1, GiftType#=2, Fund#=1)</v>
      </c>
      <c r="F1095" s="24" t="str">
        <f t="shared" si="94"/>
        <v>CampusName=Main Campus|GiftType=Donate| DonatePurchaseGoal=Donate|FundName= General Giving| CategoryName=</v>
      </c>
      <c r="G1095" s="24" t="str">
        <f t="shared" si="95"/>
        <v>Load Scenario 1094 (Org#=1| Campus#=1, GiftType#=2, Fund#=1) - Using 'Main Campus',  'Donate', using 'AmountCurrency' of '10', with a 'One-Time' transaction using a 'New Credit Card' payment type 'Visa' with account 'Visa_Personal' number '4111 1111 1111 1111' Submit = 'Yes'</v>
      </c>
      <c r="H1095" s="24" t="str">
        <f t="shared" si="96"/>
        <v>Environment= https://sg-dev-web.securegive.com/,  User= testing+1094+load@securegive.com</v>
      </c>
      <c r="I1095" s="34" t="s">
        <v>244</v>
      </c>
      <c r="J1095" t="s">
        <v>272</v>
      </c>
      <c r="K1095" s="34" t="s">
        <v>2851</v>
      </c>
      <c r="L1095" t="s">
        <v>271</v>
      </c>
      <c r="M1095" t="s">
        <v>55</v>
      </c>
      <c r="N1095" t="s">
        <v>55</v>
      </c>
      <c r="O1095" s="1" t="s">
        <v>92</v>
      </c>
      <c r="P1095" t="s">
        <v>13</v>
      </c>
      <c r="Q1095">
        <v>1</v>
      </c>
      <c r="R1095" s="24">
        <v>1</v>
      </c>
      <c r="S1095" s="7" t="s">
        <v>213</v>
      </c>
      <c r="T1095" s="7">
        <v>2</v>
      </c>
      <c r="U1095" s="7" t="s">
        <v>213</v>
      </c>
      <c r="V1095" s="26" t="s">
        <v>55</v>
      </c>
      <c r="W1095" s="22" t="s">
        <v>55</v>
      </c>
      <c r="X1095" s="32" t="s">
        <v>55</v>
      </c>
      <c r="Y1095" s="32" t="s">
        <v>55</v>
      </c>
      <c r="Z1095" s="22" t="s">
        <v>55</v>
      </c>
      <c r="AA1095" s="22" t="s">
        <v>55</v>
      </c>
      <c r="AB1095" s="22" t="s">
        <v>55</v>
      </c>
      <c r="AC1095" t="s">
        <v>60</v>
      </c>
      <c r="AD1095">
        <v>1</v>
      </c>
      <c r="AF1095" t="s">
        <v>24</v>
      </c>
      <c r="AG1095">
        <v>10</v>
      </c>
      <c r="AH1095" t="s">
        <v>17</v>
      </c>
      <c r="AI1095" s="5" t="s">
        <v>55</v>
      </c>
      <c r="AJ1095" s="5" t="s">
        <v>55</v>
      </c>
      <c r="AK1095" s="32" t="s">
        <v>55</v>
      </c>
      <c r="AL1095" s="22" t="s">
        <v>55</v>
      </c>
      <c r="AM1095" s="32" t="s">
        <v>55</v>
      </c>
      <c r="AN1095" s="32" t="s">
        <v>55</v>
      </c>
      <c r="AO1095" s="22" t="str">
        <f t="shared" si="92"/>
        <v>One-Time gift on N/A basis charged on N/A Delayed start date of N/A ending on N/A</v>
      </c>
      <c r="AP1095" t="s">
        <v>38</v>
      </c>
      <c r="AQ1095" s="5" t="s">
        <v>64</v>
      </c>
      <c r="AR1095" s="5" t="s">
        <v>181</v>
      </c>
      <c r="AS1095" s="5" t="s">
        <v>64</v>
      </c>
      <c r="AT1095" s="5"/>
      <c r="AU1095" t="s">
        <v>38</v>
      </c>
      <c r="AV1095" t="s">
        <v>38</v>
      </c>
      <c r="AW1095" t="s">
        <v>38</v>
      </c>
      <c r="AX1095" t="s">
        <v>90</v>
      </c>
      <c r="AY1095" s="35" t="s">
        <v>3585</v>
      </c>
      <c r="AZ1095" s="36" t="s">
        <v>3264</v>
      </c>
      <c r="BA1095" s="36" t="s">
        <v>4787</v>
      </c>
      <c r="BB1095" s="36" t="s">
        <v>6749</v>
      </c>
      <c r="BC1095" s="37"/>
      <c r="BD1095" s="36" t="s">
        <v>5607</v>
      </c>
      <c r="BE1095" s="36" t="s">
        <v>5393</v>
      </c>
      <c r="BF1095" t="s">
        <v>87</v>
      </c>
      <c r="BG1095" s="39">
        <v>79695</v>
      </c>
      <c r="BH1095" t="s">
        <v>53</v>
      </c>
      <c r="BI1095" t="s">
        <v>221</v>
      </c>
      <c r="BJ1095" s="5" t="s">
        <v>55</v>
      </c>
      <c r="BK1095" t="s">
        <v>37</v>
      </c>
      <c r="BL1095" t="s">
        <v>237</v>
      </c>
      <c r="BM1095" t="s">
        <v>111</v>
      </c>
      <c r="BN1095" t="s">
        <v>121</v>
      </c>
      <c r="BO1095" t="s">
        <v>98</v>
      </c>
      <c r="BP1095" s="4">
        <v>44188</v>
      </c>
      <c r="BQ1095">
        <v>123</v>
      </c>
      <c r="BR1095" s="5" t="s">
        <v>55</v>
      </c>
      <c r="BS1095" t="s">
        <v>50</v>
      </c>
      <c r="BT1095">
        <v>30215</v>
      </c>
      <c r="BU1095" t="s">
        <v>38</v>
      </c>
      <c r="BV1095" t="s">
        <v>38</v>
      </c>
      <c r="BW1095" s="5" t="s">
        <v>55</v>
      </c>
      <c r="BX1095" s="22" t="s">
        <v>55</v>
      </c>
      <c r="BY1095" s="5" t="s">
        <v>55</v>
      </c>
      <c r="BZ1095" s="5" t="s">
        <v>55</v>
      </c>
      <c r="CA1095" t="s">
        <v>37</v>
      </c>
      <c r="CB1095" t="s">
        <v>37</v>
      </c>
      <c r="CC1095" t="s">
        <v>55</v>
      </c>
    </row>
    <row r="1096" spans="1:81" ht="17" customHeight="1" x14ac:dyDescent="0.2">
      <c r="A1096" s="7" t="s">
        <v>37</v>
      </c>
      <c r="B1096" t="s">
        <v>1359</v>
      </c>
      <c r="C1096" t="s">
        <v>136</v>
      </c>
      <c r="D1096" t="s">
        <v>166</v>
      </c>
      <c r="E1096" t="str">
        <f t="shared" si="93"/>
        <v>Load Scenario 1095 (Org#=1| Campus#=1, GiftType#=2, Fund#=1)</v>
      </c>
      <c r="F1096" s="24" t="str">
        <f t="shared" si="94"/>
        <v>CampusName=Main Campus|GiftType=Donate| DonatePurchaseGoal=Donate|FundName= General Giving| CategoryName=</v>
      </c>
      <c r="G1096" s="24" t="str">
        <f t="shared" si="95"/>
        <v>Load Scenario 1095 (Org#=1| Campus#=1, GiftType#=2, Fund#=1) - Using 'Main Campus',  'Donate', using 'AmountCurrency' of '10', with a 'One-Time' transaction using a 'New Credit Card' payment type 'Visa' with account 'Visa_Corporate_Purchase' number '4055 0111 1111 1111' Submit = 'Yes'</v>
      </c>
      <c r="H1096" s="24" t="str">
        <f t="shared" si="96"/>
        <v>Environment= https://sg-dev-web.securegive.com/,  User= testing+1095+load@securegive.com</v>
      </c>
      <c r="I1096" s="34" t="s">
        <v>244</v>
      </c>
      <c r="J1096" t="s">
        <v>272</v>
      </c>
      <c r="K1096" s="34" t="s">
        <v>2852</v>
      </c>
      <c r="L1096" t="s">
        <v>271</v>
      </c>
      <c r="M1096" t="s">
        <v>55</v>
      </c>
      <c r="N1096" t="s">
        <v>55</v>
      </c>
      <c r="O1096" s="1" t="s">
        <v>92</v>
      </c>
      <c r="P1096" t="s">
        <v>13</v>
      </c>
      <c r="Q1096">
        <v>1</v>
      </c>
      <c r="R1096" s="24">
        <v>1</v>
      </c>
      <c r="S1096" s="7" t="s">
        <v>213</v>
      </c>
      <c r="T1096" s="7">
        <v>2</v>
      </c>
      <c r="U1096" s="7" t="s">
        <v>213</v>
      </c>
      <c r="V1096" s="26" t="s">
        <v>55</v>
      </c>
      <c r="W1096" s="22" t="s">
        <v>55</v>
      </c>
      <c r="X1096" s="32" t="s">
        <v>55</v>
      </c>
      <c r="Y1096" s="32" t="s">
        <v>55</v>
      </c>
      <c r="Z1096" s="22" t="s">
        <v>55</v>
      </c>
      <c r="AA1096" s="22" t="s">
        <v>55</v>
      </c>
      <c r="AB1096" s="22" t="s">
        <v>55</v>
      </c>
      <c r="AC1096" t="s">
        <v>60</v>
      </c>
      <c r="AD1096">
        <v>1</v>
      </c>
      <c r="AF1096" t="s">
        <v>24</v>
      </c>
      <c r="AG1096">
        <v>10</v>
      </c>
      <c r="AH1096" t="s">
        <v>17</v>
      </c>
      <c r="AI1096" s="5" t="s">
        <v>55</v>
      </c>
      <c r="AJ1096" s="5" t="s">
        <v>55</v>
      </c>
      <c r="AK1096" s="32" t="s">
        <v>55</v>
      </c>
      <c r="AL1096" s="22" t="s">
        <v>55</v>
      </c>
      <c r="AM1096" s="32" t="s">
        <v>55</v>
      </c>
      <c r="AN1096" s="32" t="s">
        <v>55</v>
      </c>
      <c r="AO1096" s="22" t="str">
        <f t="shared" si="92"/>
        <v>One-Time gift on N/A basis charged on N/A Delayed start date of N/A ending on N/A</v>
      </c>
      <c r="AP1096" t="s">
        <v>38</v>
      </c>
      <c r="AQ1096" s="5" t="s">
        <v>64</v>
      </c>
      <c r="AR1096" s="5" t="s">
        <v>181</v>
      </c>
      <c r="AS1096" s="5" t="s">
        <v>64</v>
      </c>
      <c r="AT1096" s="5"/>
      <c r="AU1096" t="s">
        <v>38</v>
      </c>
      <c r="AV1096" t="s">
        <v>38</v>
      </c>
      <c r="AW1096" t="s">
        <v>38</v>
      </c>
      <c r="AX1096" t="s">
        <v>90</v>
      </c>
      <c r="AY1096" s="35" t="s">
        <v>3618</v>
      </c>
      <c r="AZ1096" s="36" t="s">
        <v>3598</v>
      </c>
      <c r="BA1096" s="36" t="s">
        <v>4788</v>
      </c>
      <c r="BB1096" s="36" t="s">
        <v>6750</v>
      </c>
      <c r="BC1096" s="37"/>
      <c r="BD1096" s="36" t="s">
        <v>5355</v>
      </c>
      <c r="BE1096" s="36" t="s">
        <v>5256</v>
      </c>
      <c r="BF1096" t="s">
        <v>87</v>
      </c>
      <c r="BG1096" s="39">
        <v>8147</v>
      </c>
      <c r="BH1096" t="s">
        <v>53</v>
      </c>
      <c r="BI1096" t="s">
        <v>221</v>
      </c>
      <c r="BJ1096" s="5" t="s">
        <v>55</v>
      </c>
      <c r="BK1096" t="s">
        <v>37</v>
      </c>
      <c r="BL1096" t="s">
        <v>237</v>
      </c>
      <c r="BM1096" t="s">
        <v>111</v>
      </c>
      <c r="BN1096" t="s">
        <v>106</v>
      </c>
      <c r="BO1096" t="s">
        <v>100</v>
      </c>
      <c r="BP1096" s="4">
        <v>44188</v>
      </c>
      <c r="BQ1096">
        <v>123</v>
      </c>
      <c r="BR1096" s="5" t="s">
        <v>55</v>
      </c>
      <c r="BS1096" t="s">
        <v>172</v>
      </c>
      <c r="BT1096">
        <v>30215</v>
      </c>
      <c r="BU1096" t="s">
        <v>38</v>
      </c>
      <c r="BV1096" t="s">
        <v>38</v>
      </c>
      <c r="BW1096" s="5" t="s">
        <v>55</v>
      </c>
      <c r="BX1096" s="22" t="s">
        <v>55</v>
      </c>
      <c r="BY1096" s="5" t="s">
        <v>55</v>
      </c>
      <c r="BZ1096" s="5" t="s">
        <v>55</v>
      </c>
      <c r="CA1096" t="s">
        <v>37</v>
      </c>
      <c r="CB1096" t="s">
        <v>37</v>
      </c>
      <c r="CC1096" t="s">
        <v>55</v>
      </c>
    </row>
    <row r="1097" spans="1:81" x14ac:dyDescent="0.2">
      <c r="A1097" s="7" t="s">
        <v>37</v>
      </c>
      <c r="B1097" t="s">
        <v>1360</v>
      </c>
      <c r="C1097" t="s">
        <v>136</v>
      </c>
      <c r="D1097" t="s">
        <v>166</v>
      </c>
      <c r="E1097" t="str">
        <f t="shared" si="93"/>
        <v>Load Scenario 1096 (Org#=1| Campus#=1, GiftType#=2, Fund#=1)</v>
      </c>
      <c r="F1097" s="24" t="str">
        <f t="shared" si="94"/>
        <v>CampusName=Main Campus|GiftType=Donate| DonatePurchaseGoal=Donate|FundName= General Giving| CategoryName=</v>
      </c>
      <c r="G1097" s="24" t="str">
        <f t="shared" si="95"/>
        <v>Load Scenario 1096 (Org#=1| Campus#=1, GiftType#=2, Fund#=1) - Using 'Main Campus',  'Donate', using 'AmountCurrency' of '14', with a 'One-Time' transaction using a 'New Credit Card' payment type 'Visa' with account 'Mastercard_Personal' number '5454 5454 5454 5454' Submit = 'Yes'</v>
      </c>
      <c r="H1097" s="24" t="str">
        <f t="shared" si="96"/>
        <v>Environment= https://sg-dev-web.securegive.com/,  User= testing+1096+load@securegive.com</v>
      </c>
      <c r="I1097" s="34" t="s">
        <v>244</v>
      </c>
      <c r="J1097" t="s">
        <v>272</v>
      </c>
      <c r="K1097" s="34" t="s">
        <v>2853</v>
      </c>
      <c r="L1097" t="s">
        <v>271</v>
      </c>
      <c r="M1097" t="s">
        <v>55</v>
      </c>
      <c r="N1097" t="s">
        <v>55</v>
      </c>
      <c r="O1097" s="1" t="s">
        <v>92</v>
      </c>
      <c r="P1097" t="s">
        <v>13</v>
      </c>
      <c r="Q1097">
        <v>1</v>
      </c>
      <c r="R1097" s="24">
        <v>1</v>
      </c>
      <c r="S1097" s="7" t="s">
        <v>213</v>
      </c>
      <c r="T1097" s="7">
        <v>2</v>
      </c>
      <c r="U1097" s="7" t="s">
        <v>213</v>
      </c>
      <c r="V1097" s="26" t="s">
        <v>55</v>
      </c>
      <c r="W1097" s="22" t="s">
        <v>55</v>
      </c>
      <c r="X1097" s="32" t="s">
        <v>55</v>
      </c>
      <c r="Y1097" s="32" t="s">
        <v>55</v>
      </c>
      <c r="Z1097" s="22" t="s">
        <v>55</v>
      </c>
      <c r="AA1097" s="22" t="s">
        <v>55</v>
      </c>
      <c r="AB1097" s="22" t="s">
        <v>55</v>
      </c>
      <c r="AC1097" t="s">
        <v>60</v>
      </c>
      <c r="AD1097">
        <v>1</v>
      </c>
      <c r="AF1097" t="s">
        <v>24</v>
      </c>
      <c r="AG1097">
        <v>14</v>
      </c>
      <c r="AH1097" t="s">
        <v>17</v>
      </c>
      <c r="AI1097" s="5" t="s">
        <v>55</v>
      </c>
      <c r="AJ1097" s="5" t="s">
        <v>55</v>
      </c>
      <c r="AK1097" s="32" t="s">
        <v>55</v>
      </c>
      <c r="AL1097" s="22" t="s">
        <v>55</v>
      </c>
      <c r="AM1097" s="32" t="s">
        <v>55</v>
      </c>
      <c r="AN1097" s="32" t="s">
        <v>55</v>
      </c>
      <c r="AO1097" s="22" t="str">
        <f t="shared" si="92"/>
        <v>One-Time gift on N/A basis charged on N/A Delayed start date of N/A ending on N/A</v>
      </c>
      <c r="AP1097" t="s">
        <v>38</v>
      </c>
      <c r="AQ1097" s="5" t="s">
        <v>64</v>
      </c>
      <c r="AR1097" s="5" t="s">
        <v>181</v>
      </c>
      <c r="AS1097" s="5" t="s">
        <v>64</v>
      </c>
      <c r="AT1097" s="5"/>
      <c r="AU1097" t="s">
        <v>38</v>
      </c>
      <c r="AV1097" t="s">
        <v>38</v>
      </c>
      <c r="AW1097" t="s">
        <v>38</v>
      </c>
      <c r="AX1097" t="s">
        <v>90</v>
      </c>
      <c r="AY1097" s="35" t="s">
        <v>3612</v>
      </c>
      <c r="AZ1097" s="36" t="s">
        <v>3624</v>
      </c>
      <c r="BA1097" s="36" t="s">
        <v>4789</v>
      </c>
      <c r="BB1097" s="36" t="s">
        <v>6751</v>
      </c>
      <c r="BC1097" s="37"/>
      <c r="BD1097" s="36" t="s">
        <v>5231</v>
      </c>
      <c r="BE1097" s="36" t="s">
        <v>5248</v>
      </c>
      <c r="BF1097" t="s">
        <v>87</v>
      </c>
      <c r="BG1097" s="39">
        <v>68186</v>
      </c>
      <c r="BH1097" t="s">
        <v>53</v>
      </c>
      <c r="BI1097" t="s">
        <v>221</v>
      </c>
      <c r="BJ1097" s="5" t="s">
        <v>55</v>
      </c>
      <c r="BK1097" t="s">
        <v>37</v>
      </c>
      <c r="BL1097" t="s">
        <v>237</v>
      </c>
      <c r="BM1097" t="s">
        <v>111</v>
      </c>
      <c r="BN1097" t="s">
        <v>122</v>
      </c>
      <c r="BO1097" t="s">
        <v>101</v>
      </c>
      <c r="BP1097" s="4">
        <v>44188</v>
      </c>
      <c r="BQ1097">
        <v>123</v>
      </c>
      <c r="BR1097" s="5" t="s">
        <v>55</v>
      </c>
      <c r="BS1097" t="s">
        <v>173</v>
      </c>
      <c r="BT1097">
        <v>30215</v>
      </c>
      <c r="BU1097" t="s">
        <v>38</v>
      </c>
      <c r="BV1097" t="s">
        <v>38</v>
      </c>
      <c r="BW1097" s="5" t="s">
        <v>55</v>
      </c>
      <c r="BX1097" s="22" t="s">
        <v>55</v>
      </c>
      <c r="BY1097" s="5" t="s">
        <v>55</v>
      </c>
      <c r="BZ1097" s="5" t="s">
        <v>55</v>
      </c>
      <c r="CA1097" t="s">
        <v>38</v>
      </c>
      <c r="CB1097" t="s">
        <v>37</v>
      </c>
      <c r="CC1097" t="s">
        <v>55</v>
      </c>
    </row>
    <row r="1098" spans="1:81" x14ac:dyDescent="0.2">
      <c r="A1098" s="7" t="s">
        <v>37</v>
      </c>
      <c r="B1098" t="s">
        <v>1361</v>
      </c>
      <c r="C1098" t="s">
        <v>136</v>
      </c>
      <c r="D1098" t="s">
        <v>166</v>
      </c>
      <c r="E1098" t="str">
        <f t="shared" si="93"/>
        <v>Load Scenario 1097 (Org#=1| Campus#=1, GiftType#=2, Fund#=1)</v>
      </c>
      <c r="F1098" s="24" t="str">
        <f t="shared" si="94"/>
        <v>CampusName=Main Campus|GiftType=Donate| DonatePurchaseGoal=Donate|FundName= General Giving| CategoryName=</v>
      </c>
      <c r="G1098" s="24" t="str">
        <f t="shared" si="95"/>
        <v>Load Scenario 1097 (Org#=1| Campus#=1, GiftType#=2, Fund#=1) - Using 'Main Campus',  'Donate', using 'AmountCurrency' of '15', with a 'One-Time' transaction using a 'New Credit Card' payment type 'Mastercard' with account 'Mastercard_Corporate' number '5405 2222 2222 2226' Submit = 'Yes'</v>
      </c>
      <c r="H1098" s="24" t="str">
        <f t="shared" si="96"/>
        <v>Environment= https://sg-dev-web.securegive.com/,  User= testing+1097+load@securegive.com</v>
      </c>
      <c r="I1098" s="34" t="s">
        <v>244</v>
      </c>
      <c r="J1098" t="s">
        <v>272</v>
      </c>
      <c r="K1098" s="34" t="s">
        <v>2854</v>
      </c>
      <c r="L1098" t="s">
        <v>271</v>
      </c>
      <c r="M1098" t="s">
        <v>55</v>
      </c>
      <c r="N1098" t="s">
        <v>55</v>
      </c>
      <c r="O1098" s="1" t="s">
        <v>92</v>
      </c>
      <c r="P1098" t="s">
        <v>13</v>
      </c>
      <c r="Q1098">
        <v>1</v>
      </c>
      <c r="R1098" s="24">
        <v>1</v>
      </c>
      <c r="S1098" s="7" t="s">
        <v>213</v>
      </c>
      <c r="T1098" s="7">
        <v>2</v>
      </c>
      <c r="U1098" s="7" t="s">
        <v>213</v>
      </c>
      <c r="V1098" s="26" t="s">
        <v>55</v>
      </c>
      <c r="W1098" s="22" t="s">
        <v>55</v>
      </c>
      <c r="X1098" s="32" t="s">
        <v>55</v>
      </c>
      <c r="Y1098" s="32" t="s">
        <v>55</v>
      </c>
      <c r="Z1098" s="22" t="s">
        <v>55</v>
      </c>
      <c r="AA1098" s="22" t="s">
        <v>55</v>
      </c>
      <c r="AB1098" s="22" t="s">
        <v>55</v>
      </c>
      <c r="AC1098" t="s">
        <v>60</v>
      </c>
      <c r="AD1098">
        <v>1</v>
      </c>
      <c r="AF1098" t="s">
        <v>24</v>
      </c>
      <c r="AG1098">
        <v>15</v>
      </c>
      <c r="AH1098" t="s">
        <v>17</v>
      </c>
      <c r="AI1098" s="5" t="s">
        <v>55</v>
      </c>
      <c r="AJ1098" s="5" t="s">
        <v>55</v>
      </c>
      <c r="AK1098" s="32" t="s">
        <v>55</v>
      </c>
      <c r="AL1098" s="22" t="s">
        <v>55</v>
      </c>
      <c r="AM1098" s="32" t="s">
        <v>55</v>
      </c>
      <c r="AN1098" s="32" t="s">
        <v>55</v>
      </c>
      <c r="AO1098" s="22" t="str">
        <f t="shared" si="92"/>
        <v>One-Time gift on N/A basis charged on N/A Delayed start date of N/A ending on N/A</v>
      </c>
      <c r="AP1098" t="s">
        <v>38</v>
      </c>
      <c r="AQ1098" s="5" t="s">
        <v>64</v>
      </c>
      <c r="AR1098" s="5" t="s">
        <v>181</v>
      </c>
      <c r="AS1098" s="5" t="s">
        <v>64</v>
      </c>
      <c r="AT1098" s="5"/>
      <c r="AU1098" t="s">
        <v>38</v>
      </c>
      <c r="AV1098" t="s">
        <v>38</v>
      </c>
      <c r="AW1098" t="s">
        <v>38</v>
      </c>
      <c r="AX1098" t="s">
        <v>90</v>
      </c>
      <c r="AY1098" s="35" t="s">
        <v>3295</v>
      </c>
      <c r="AZ1098" s="36" t="s">
        <v>3652</v>
      </c>
      <c r="BA1098" s="36" t="s">
        <v>4790</v>
      </c>
      <c r="BB1098" s="36" t="s">
        <v>6752</v>
      </c>
      <c r="BC1098" s="37"/>
      <c r="BD1098" s="36" t="s">
        <v>5698</v>
      </c>
      <c r="BE1098" s="36" t="s">
        <v>5362</v>
      </c>
      <c r="BF1098" t="s">
        <v>87</v>
      </c>
      <c r="BG1098" s="39">
        <v>26230</v>
      </c>
      <c r="BH1098" t="s">
        <v>53</v>
      </c>
      <c r="BI1098" t="s">
        <v>221</v>
      </c>
      <c r="BJ1098" s="5" t="s">
        <v>55</v>
      </c>
      <c r="BK1098" t="s">
        <v>37</v>
      </c>
      <c r="BL1098" t="s">
        <v>238</v>
      </c>
      <c r="BM1098" t="s">
        <v>111</v>
      </c>
      <c r="BN1098" t="s">
        <v>123</v>
      </c>
      <c r="BO1098" t="s">
        <v>103</v>
      </c>
      <c r="BP1098" s="4">
        <v>44188</v>
      </c>
      <c r="BQ1098">
        <v>123</v>
      </c>
      <c r="BR1098" s="5" t="s">
        <v>55</v>
      </c>
      <c r="BS1098" t="s">
        <v>174</v>
      </c>
      <c r="BT1098">
        <v>30215</v>
      </c>
      <c r="BU1098" t="s">
        <v>38</v>
      </c>
      <c r="BV1098" t="s">
        <v>38</v>
      </c>
      <c r="BW1098" s="5" t="s">
        <v>55</v>
      </c>
      <c r="BX1098" s="22" t="s">
        <v>55</v>
      </c>
      <c r="BY1098" s="5" t="s">
        <v>55</v>
      </c>
      <c r="BZ1098" s="5" t="s">
        <v>55</v>
      </c>
      <c r="CA1098" t="s">
        <v>38</v>
      </c>
      <c r="CB1098" t="s">
        <v>37</v>
      </c>
      <c r="CC1098" t="s">
        <v>55</v>
      </c>
    </row>
    <row r="1099" spans="1:81" x14ac:dyDescent="0.2">
      <c r="A1099" s="7" t="s">
        <v>37</v>
      </c>
      <c r="B1099" t="s">
        <v>1362</v>
      </c>
      <c r="C1099" t="s">
        <v>136</v>
      </c>
      <c r="D1099" t="s">
        <v>166</v>
      </c>
      <c r="E1099" t="str">
        <f t="shared" si="93"/>
        <v>Load Scenario 1098 (Org#=1| Campus#=1, GiftType#=2, Fund#=1)</v>
      </c>
      <c r="F1099" s="24" t="str">
        <f t="shared" si="94"/>
        <v>CampusName=Main Campus|GiftType=Donate| DonatePurchaseGoal=Donate|FundName= General Giving| CategoryName=</v>
      </c>
      <c r="G1099" s="24" t="str">
        <f t="shared" si="95"/>
        <v>Load Scenario 1098 (Org#=1| Campus#=1, GiftType#=2, Fund#=1) - Using 'Main Campus',  'Donate', using 'AmountCurrency' of '16', with a 'One-Time' transaction using a 'New Credit Card' payment type 'Discover' with account 'Discover' number '6011 0009 9550 0000' Submit = 'Yes'</v>
      </c>
      <c r="H1099" s="24" t="str">
        <f t="shared" si="96"/>
        <v>Environment= https://sg-dev-web.securegive.com/,  User= testing+1098+load@securegive.com</v>
      </c>
      <c r="I1099" s="34" t="s">
        <v>244</v>
      </c>
      <c r="J1099" t="s">
        <v>272</v>
      </c>
      <c r="K1099" s="34" t="s">
        <v>2855</v>
      </c>
      <c r="L1099" t="s">
        <v>271</v>
      </c>
      <c r="M1099" t="s">
        <v>55</v>
      </c>
      <c r="N1099" t="s">
        <v>55</v>
      </c>
      <c r="O1099" s="1" t="s">
        <v>92</v>
      </c>
      <c r="P1099" t="s">
        <v>13</v>
      </c>
      <c r="Q1099">
        <v>1</v>
      </c>
      <c r="R1099" s="24">
        <v>1</v>
      </c>
      <c r="S1099" s="7" t="s">
        <v>213</v>
      </c>
      <c r="T1099" s="7">
        <v>2</v>
      </c>
      <c r="U1099" s="7" t="s">
        <v>213</v>
      </c>
      <c r="V1099" s="26" t="s">
        <v>55</v>
      </c>
      <c r="W1099" s="22" t="s">
        <v>55</v>
      </c>
      <c r="X1099" s="32" t="s">
        <v>55</v>
      </c>
      <c r="Y1099" s="32" t="s">
        <v>55</v>
      </c>
      <c r="Z1099" s="22" t="s">
        <v>55</v>
      </c>
      <c r="AA1099" s="22" t="s">
        <v>55</v>
      </c>
      <c r="AB1099" s="22" t="s">
        <v>55</v>
      </c>
      <c r="AC1099" t="s">
        <v>60</v>
      </c>
      <c r="AD1099">
        <v>1</v>
      </c>
      <c r="AF1099" t="s">
        <v>24</v>
      </c>
      <c r="AG1099">
        <v>16</v>
      </c>
      <c r="AH1099" t="s">
        <v>17</v>
      </c>
      <c r="AI1099" s="5" t="s">
        <v>55</v>
      </c>
      <c r="AJ1099" s="5" t="s">
        <v>55</v>
      </c>
      <c r="AK1099" s="32" t="s">
        <v>55</v>
      </c>
      <c r="AL1099" s="22" t="s">
        <v>55</v>
      </c>
      <c r="AM1099" s="32" t="s">
        <v>55</v>
      </c>
      <c r="AN1099" s="32" t="s">
        <v>55</v>
      </c>
      <c r="AO1099" s="22" t="str">
        <f t="shared" ref="AO1099:AO1162" si="97">_xlfn.CONCAT(AH1099," gift on ",AI1099," basis charged on ",AJ1099," Delayed start date of ",AL1099," ending on ",AN1099)</f>
        <v>One-Time gift on N/A basis charged on N/A Delayed start date of N/A ending on N/A</v>
      </c>
      <c r="AP1099" t="s">
        <v>38</v>
      </c>
      <c r="AQ1099" s="5" t="s">
        <v>64</v>
      </c>
      <c r="AR1099" s="5" t="s">
        <v>181</v>
      </c>
      <c r="AS1099" s="5" t="s">
        <v>64</v>
      </c>
      <c r="AT1099" s="5"/>
      <c r="AU1099" t="s">
        <v>38</v>
      </c>
      <c r="AV1099" t="s">
        <v>38</v>
      </c>
      <c r="AW1099" t="s">
        <v>38</v>
      </c>
      <c r="AX1099" t="s">
        <v>90</v>
      </c>
      <c r="AY1099" s="35" t="s">
        <v>3601</v>
      </c>
      <c r="AZ1099" s="36" t="s">
        <v>3326</v>
      </c>
      <c r="BA1099" s="36" t="s">
        <v>4791</v>
      </c>
      <c r="BB1099" s="36" t="s">
        <v>6753</v>
      </c>
      <c r="BC1099" s="37"/>
      <c r="BD1099" s="36" t="s">
        <v>6110</v>
      </c>
      <c r="BE1099" s="36" t="s">
        <v>5214</v>
      </c>
      <c r="BF1099" t="s">
        <v>87</v>
      </c>
      <c r="BG1099" s="39">
        <v>88354</v>
      </c>
      <c r="BH1099" t="s">
        <v>53</v>
      </c>
      <c r="BI1099" t="s">
        <v>221</v>
      </c>
      <c r="BJ1099" s="5" t="s">
        <v>55</v>
      </c>
      <c r="BK1099" t="s">
        <v>37</v>
      </c>
      <c r="BL1099" t="s">
        <v>96</v>
      </c>
      <c r="BM1099" t="s">
        <v>111</v>
      </c>
      <c r="BN1099" t="s">
        <v>96</v>
      </c>
      <c r="BO1099" t="s">
        <v>104</v>
      </c>
      <c r="BP1099" s="4">
        <v>44188</v>
      </c>
      <c r="BQ1099">
        <v>123</v>
      </c>
      <c r="BR1099" s="5" t="s">
        <v>55</v>
      </c>
      <c r="BS1099" t="s">
        <v>175</v>
      </c>
      <c r="BT1099">
        <v>30215</v>
      </c>
      <c r="BU1099" t="s">
        <v>38</v>
      </c>
      <c r="BV1099" t="s">
        <v>38</v>
      </c>
      <c r="BW1099" s="5" t="s">
        <v>55</v>
      </c>
      <c r="BX1099" s="22" t="s">
        <v>55</v>
      </c>
      <c r="BY1099" s="5" t="s">
        <v>55</v>
      </c>
      <c r="BZ1099" s="5" t="s">
        <v>55</v>
      </c>
      <c r="CA1099" t="s">
        <v>37</v>
      </c>
      <c r="CB1099" t="s">
        <v>37</v>
      </c>
      <c r="CC1099" t="s">
        <v>55</v>
      </c>
    </row>
    <row r="1100" spans="1:81" x14ac:dyDescent="0.2">
      <c r="A1100" s="7" t="s">
        <v>37</v>
      </c>
      <c r="B1100" t="s">
        <v>1363</v>
      </c>
      <c r="C1100" t="s">
        <v>136</v>
      </c>
      <c r="D1100" t="s">
        <v>166</v>
      </c>
      <c r="E1100" t="str">
        <f t="shared" ref="E1100:E1163" si="98">_xlfn.CONCAT(B1100, " (Org#=",Q1100, "| Campus#=",R1100, ", GiftType#=",T1100,", Fund#=",AD1100,")")</f>
        <v>Load Scenario 1099 (Org#=1| Campus#=1, GiftType#=2, Fund#=1)</v>
      </c>
      <c r="F1100" s="24" t="str">
        <f t="shared" ref="F1100:F1163" si="99">_xlfn.CONCAT("CampusName=",P1100, "|GiftType=",S1100, "| DonatePurchaseGoal=",U1100,"|FundName= ",AC1100,"| CategoryName=",AE1100)</f>
        <v>CampusName=Main Campus|GiftType=Donate| DonatePurchaseGoal=Donate|FundName= General Giving| CategoryName=</v>
      </c>
      <c r="G1100" s="24" t="str">
        <f t="shared" ref="G1100:G1163" si="100">_xlfn.CONCAT(E1100," - Using '",P1100,"',  '", U1100, "', using '", AF1100, "' of '",AG1100, "', with a '",AH1100, "' transaction using a '",BH1100, "' payment type '", BL1100,"' with account '",BN1100, "' number '",BO1100, "' Submit = '",CB1100,"'")</f>
        <v>Load Scenario 1099 (Org#=1| Campus#=1, GiftType#=2, Fund#=1) - Using 'Main Campus',  'Donate', using 'AmountCurrency' of '10', with a 'One-Time' transaction using a 'New Credit Card' payment type 'Amex' with account 'American_Express' number '3714 496353 98431' Submit = 'Yes'</v>
      </c>
      <c r="H1100" s="24" t="str">
        <f t="shared" ref="H1100:H1163" si="101">_xlfn.CONCAT("Environment= ",I1100,",  User= ",K1100)</f>
        <v>Environment= https://sg-dev-web.securegive.com/,  User= testing+1099+load@securegive.com</v>
      </c>
      <c r="I1100" s="34" t="s">
        <v>244</v>
      </c>
      <c r="J1100" t="s">
        <v>272</v>
      </c>
      <c r="K1100" s="34" t="s">
        <v>2856</v>
      </c>
      <c r="L1100" t="s">
        <v>271</v>
      </c>
      <c r="M1100" t="s">
        <v>55</v>
      </c>
      <c r="N1100" t="s">
        <v>55</v>
      </c>
      <c r="O1100" s="1" t="s">
        <v>92</v>
      </c>
      <c r="P1100" t="s">
        <v>13</v>
      </c>
      <c r="Q1100">
        <v>1</v>
      </c>
      <c r="R1100" s="24">
        <v>1</v>
      </c>
      <c r="S1100" s="7" t="s">
        <v>213</v>
      </c>
      <c r="T1100" s="7">
        <v>2</v>
      </c>
      <c r="U1100" s="7" t="s">
        <v>213</v>
      </c>
      <c r="V1100" s="26" t="s">
        <v>55</v>
      </c>
      <c r="W1100" s="22" t="s">
        <v>55</v>
      </c>
      <c r="X1100" s="32" t="s">
        <v>55</v>
      </c>
      <c r="Y1100" s="32" t="s">
        <v>55</v>
      </c>
      <c r="Z1100" s="22" t="s">
        <v>55</v>
      </c>
      <c r="AA1100" s="22" t="s">
        <v>55</v>
      </c>
      <c r="AB1100" s="22" t="s">
        <v>55</v>
      </c>
      <c r="AC1100" t="s">
        <v>60</v>
      </c>
      <c r="AD1100">
        <v>1</v>
      </c>
      <c r="AF1100" t="s">
        <v>24</v>
      </c>
      <c r="AG1100">
        <v>10</v>
      </c>
      <c r="AH1100" t="s">
        <v>17</v>
      </c>
      <c r="AI1100" s="5" t="s">
        <v>55</v>
      </c>
      <c r="AJ1100" s="5" t="s">
        <v>55</v>
      </c>
      <c r="AK1100" s="32" t="s">
        <v>55</v>
      </c>
      <c r="AL1100" s="22" t="s">
        <v>55</v>
      </c>
      <c r="AM1100" s="32" t="s">
        <v>55</v>
      </c>
      <c r="AN1100" s="32" t="s">
        <v>55</v>
      </c>
      <c r="AO1100" s="22" t="str">
        <f t="shared" si="97"/>
        <v>One-Time gift on N/A basis charged on N/A Delayed start date of N/A ending on N/A</v>
      </c>
      <c r="AP1100" t="s">
        <v>38</v>
      </c>
      <c r="AQ1100" s="5" t="s">
        <v>64</v>
      </c>
      <c r="AR1100" s="5" t="s">
        <v>181</v>
      </c>
      <c r="AS1100" s="5" t="s">
        <v>64</v>
      </c>
      <c r="AT1100" s="5"/>
      <c r="AU1100" t="s">
        <v>38</v>
      </c>
      <c r="AV1100" t="s">
        <v>38</v>
      </c>
      <c r="AW1100" t="s">
        <v>38</v>
      </c>
      <c r="AX1100" t="s">
        <v>90</v>
      </c>
      <c r="AY1100" s="35" t="s">
        <v>3266</v>
      </c>
      <c r="AZ1100" s="36" t="s">
        <v>3631</v>
      </c>
      <c r="BA1100" s="36" t="s">
        <v>4792</v>
      </c>
      <c r="BB1100" s="36" t="s">
        <v>6754</v>
      </c>
      <c r="BC1100" s="37"/>
      <c r="BD1100" s="36" t="s">
        <v>5310</v>
      </c>
      <c r="BE1100" s="36" t="s">
        <v>5478</v>
      </c>
      <c r="BF1100" t="s">
        <v>87</v>
      </c>
      <c r="BG1100" s="39">
        <v>46488</v>
      </c>
      <c r="BH1100" t="s">
        <v>53</v>
      </c>
      <c r="BI1100" t="s">
        <v>221</v>
      </c>
      <c r="BJ1100" s="5" t="s">
        <v>55</v>
      </c>
      <c r="BK1100" t="s">
        <v>37</v>
      </c>
      <c r="BL1100" t="s">
        <v>239</v>
      </c>
      <c r="BM1100" t="s">
        <v>111</v>
      </c>
      <c r="BN1100" t="s">
        <v>107</v>
      </c>
      <c r="BO1100" t="s">
        <v>105</v>
      </c>
      <c r="BP1100" s="4">
        <v>44188</v>
      </c>
      <c r="BQ1100" s="5" t="s">
        <v>55</v>
      </c>
      <c r="BR1100">
        <v>1234</v>
      </c>
      <c r="BS1100" t="s">
        <v>176</v>
      </c>
      <c r="BT1100">
        <v>30215</v>
      </c>
      <c r="BU1100" t="s">
        <v>38</v>
      </c>
      <c r="BV1100" t="s">
        <v>55</v>
      </c>
      <c r="BW1100" s="5" t="s">
        <v>55</v>
      </c>
      <c r="BX1100" s="22" t="s">
        <v>55</v>
      </c>
      <c r="BY1100" s="5" t="s">
        <v>55</v>
      </c>
      <c r="BZ1100" s="5" t="s">
        <v>55</v>
      </c>
      <c r="CA1100" t="s">
        <v>37</v>
      </c>
      <c r="CB1100" t="s">
        <v>37</v>
      </c>
      <c r="CC1100" t="s">
        <v>55</v>
      </c>
    </row>
    <row r="1101" spans="1:81" x14ac:dyDescent="0.2">
      <c r="A1101" s="7" t="s">
        <v>37</v>
      </c>
      <c r="B1101" t="s">
        <v>1364</v>
      </c>
      <c r="C1101" t="s">
        <v>136</v>
      </c>
      <c r="D1101" t="s">
        <v>166</v>
      </c>
      <c r="E1101" t="str">
        <f t="shared" si="98"/>
        <v>Load Scenario 1100 (Org#=1| Campus#=1, GiftType#=2, Fund#=1)</v>
      </c>
      <c r="F1101" s="24" t="str">
        <f t="shared" si="99"/>
        <v>CampusName=Main Campus|GiftType=Donate| DonatePurchaseGoal=Donate|FundName= General Giving| CategoryName=</v>
      </c>
      <c r="G1101" s="24" t="str">
        <f t="shared" si="100"/>
        <v>Load Scenario 1100 (Org#=1| Campus#=1, GiftType#=2, Fund#=1) - Using 'Main Campus',  'Donate', using 'AmountCurrency' of '10', with a 'One-Time' transaction using a 'New Bank Account' payment type 'ach' with account 'NormalAccount' number '856667' Submit = 'Yes'</v>
      </c>
      <c r="H1101" s="24" t="str">
        <f t="shared" si="101"/>
        <v>Environment= https://sg-dev-web.securegive.com/,  User= testing+1100+load@securegive.com</v>
      </c>
      <c r="I1101" s="34" t="s">
        <v>244</v>
      </c>
      <c r="J1101" t="s">
        <v>272</v>
      </c>
      <c r="K1101" s="34" t="s">
        <v>2857</v>
      </c>
      <c r="L1101" t="s">
        <v>271</v>
      </c>
      <c r="M1101" t="s">
        <v>55</v>
      </c>
      <c r="N1101" t="s">
        <v>55</v>
      </c>
      <c r="O1101" s="1" t="s">
        <v>92</v>
      </c>
      <c r="P1101" t="s">
        <v>13</v>
      </c>
      <c r="Q1101">
        <v>1</v>
      </c>
      <c r="R1101" s="24">
        <v>1</v>
      </c>
      <c r="S1101" s="7" t="s">
        <v>213</v>
      </c>
      <c r="T1101" s="7">
        <v>2</v>
      </c>
      <c r="U1101" s="7" t="s">
        <v>213</v>
      </c>
      <c r="V1101" s="26" t="s">
        <v>55</v>
      </c>
      <c r="W1101" s="22" t="s">
        <v>55</v>
      </c>
      <c r="X1101" s="32" t="s">
        <v>55</v>
      </c>
      <c r="Y1101" s="32" t="s">
        <v>55</v>
      </c>
      <c r="Z1101" s="22" t="s">
        <v>55</v>
      </c>
      <c r="AA1101" s="22" t="s">
        <v>55</v>
      </c>
      <c r="AB1101" s="22" t="s">
        <v>55</v>
      </c>
      <c r="AC1101" t="s">
        <v>60</v>
      </c>
      <c r="AD1101">
        <v>1</v>
      </c>
      <c r="AF1101" t="s">
        <v>24</v>
      </c>
      <c r="AG1101">
        <v>10</v>
      </c>
      <c r="AH1101" t="s">
        <v>17</v>
      </c>
      <c r="AI1101" s="5" t="s">
        <v>55</v>
      </c>
      <c r="AJ1101" s="5" t="s">
        <v>55</v>
      </c>
      <c r="AK1101" s="32" t="s">
        <v>55</v>
      </c>
      <c r="AL1101" s="22" t="s">
        <v>55</v>
      </c>
      <c r="AM1101" s="32" t="s">
        <v>55</v>
      </c>
      <c r="AN1101" s="32" t="s">
        <v>55</v>
      </c>
      <c r="AO1101" s="22" t="str">
        <f t="shared" si="97"/>
        <v>One-Time gift on N/A basis charged on N/A Delayed start date of N/A ending on N/A</v>
      </c>
      <c r="AP1101" t="s">
        <v>38</v>
      </c>
      <c r="AQ1101" s="5" t="s">
        <v>64</v>
      </c>
      <c r="AR1101" s="5" t="s">
        <v>181</v>
      </c>
      <c r="AS1101" s="5" t="s">
        <v>64</v>
      </c>
      <c r="AT1101" s="5"/>
      <c r="AU1101" t="s">
        <v>38</v>
      </c>
      <c r="AV1101" t="s">
        <v>38</v>
      </c>
      <c r="AW1101" t="s">
        <v>38</v>
      </c>
      <c r="AX1101" t="s">
        <v>90</v>
      </c>
      <c r="AY1101" s="35" t="s">
        <v>3572</v>
      </c>
      <c r="AZ1101" s="36" t="s">
        <v>3565</v>
      </c>
      <c r="BA1101" s="36" t="s">
        <v>4793</v>
      </c>
      <c r="BB1101" s="36" t="s">
        <v>6755</v>
      </c>
      <c r="BC1101" s="37"/>
      <c r="BD1101" s="36" t="s">
        <v>5641</v>
      </c>
      <c r="BE1101" s="36" t="s">
        <v>5203</v>
      </c>
      <c r="BF1101" t="s">
        <v>87</v>
      </c>
      <c r="BG1101" s="39">
        <v>57354</v>
      </c>
      <c r="BH1101" t="s">
        <v>126</v>
      </c>
      <c r="BI1101" t="s">
        <v>221</v>
      </c>
      <c r="BJ1101" s="5" t="s">
        <v>55</v>
      </c>
      <c r="BK1101" s="5" t="s">
        <v>55</v>
      </c>
      <c r="BL1101" t="s">
        <v>236</v>
      </c>
      <c r="BM1101" t="s">
        <v>110</v>
      </c>
      <c r="BN1101" t="s">
        <v>119</v>
      </c>
      <c r="BO1101">
        <v>856667</v>
      </c>
      <c r="BP1101" s="5" t="s">
        <v>55</v>
      </c>
      <c r="BQ1101" s="5" t="s">
        <v>55</v>
      </c>
      <c r="BR1101" s="5" t="s">
        <v>55</v>
      </c>
      <c r="BS1101" s="5" t="s">
        <v>55</v>
      </c>
      <c r="BT1101" s="5" t="s">
        <v>55</v>
      </c>
      <c r="BU1101" s="5" t="s">
        <v>55</v>
      </c>
      <c r="BV1101" t="s">
        <v>38</v>
      </c>
      <c r="BW1101" t="s">
        <v>51</v>
      </c>
      <c r="BX1101" s="6" t="s">
        <v>132</v>
      </c>
      <c r="BY1101" t="s">
        <v>52</v>
      </c>
      <c r="BZ1101" s="5" t="s">
        <v>131</v>
      </c>
      <c r="CA1101" t="s">
        <v>38</v>
      </c>
      <c r="CB1101" t="s">
        <v>37</v>
      </c>
      <c r="CC1101" t="s">
        <v>215</v>
      </c>
    </row>
    <row r="1102" spans="1:81" x14ac:dyDescent="0.2">
      <c r="A1102" s="7" t="s">
        <v>37</v>
      </c>
      <c r="B1102" t="s">
        <v>1365</v>
      </c>
      <c r="C1102" t="s">
        <v>136</v>
      </c>
      <c r="D1102" t="s">
        <v>166</v>
      </c>
      <c r="E1102" t="str">
        <f t="shared" si="98"/>
        <v>Load Scenario 1101 (Org#=1| Campus#=1, GiftType#=2, Fund#=1)</v>
      </c>
      <c r="F1102" s="24" t="str">
        <f t="shared" si="99"/>
        <v>CampusName=Main Campus|GiftType=Donate| DonatePurchaseGoal=Donate|FundName= General Giving| CategoryName=</v>
      </c>
      <c r="G1102" s="24" t="str">
        <f t="shared" si="100"/>
        <v>Load Scenario 1101 (Org#=1| Campus#=1, GiftType#=2, Fund#=1) - Using 'Main Campus',  'Donate', using 'AmountCurrency' of '10', with a 'One-Time' transaction using a 'New Credit Card' payment type 'Visa' with account 'Visa_Personal' number '4111 1111 1111 1111' Submit = 'Yes'</v>
      </c>
      <c r="H1102" s="24" t="str">
        <f t="shared" si="101"/>
        <v>Environment= https://sg-dev-web.securegive.com/,  User= testing+1101+load@securegive.com</v>
      </c>
      <c r="I1102" s="34" t="s">
        <v>244</v>
      </c>
      <c r="J1102" t="s">
        <v>272</v>
      </c>
      <c r="K1102" s="34" t="s">
        <v>2858</v>
      </c>
      <c r="L1102" t="s">
        <v>271</v>
      </c>
      <c r="M1102" t="s">
        <v>55</v>
      </c>
      <c r="N1102" t="s">
        <v>55</v>
      </c>
      <c r="O1102" s="1" t="s">
        <v>92</v>
      </c>
      <c r="P1102" t="s">
        <v>13</v>
      </c>
      <c r="Q1102">
        <v>1</v>
      </c>
      <c r="R1102" s="24">
        <v>1</v>
      </c>
      <c r="S1102" s="7" t="s">
        <v>213</v>
      </c>
      <c r="T1102" s="7">
        <v>2</v>
      </c>
      <c r="U1102" s="7" t="s">
        <v>213</v>
      </c>
      <c r="V1102" s="26" t="s">
        <v>55</v>
      </c>
      <c r="W1102" s="22" t="s">
        <v>55</v>
      </c>
      <c r="X1102" s="32" t="s">
        <v>55</v>
      </c>
      <c r="Y1102" s="32" t="s">
        <v>55</v>
      </c>
      <c r="Z1102" s="22" t="s">
        <v>55</v>
      </c>
      <c r="AA1102" s="22" t="s">
        <v>55</v>
      </c>
      <c r="AB1102" s="22" t="s">
        <v>55</v>
      </c>
      <c r="AC1102" t="s">
        <v>60</v>
      </c>
      <c r="AD1102">
        <v>1</v>
      </c>
      <c r="AF1102" t="s">
        <v>24</v>
      </c>
      <c r="AG1102">
        <v>10</v>
      </c>
      <c r="AH1102" t="s">
        <v>17</v>
      </c>
      <c r="AI1102" s="5" t="s">
        <v>55</v>
      </c>
      <c r="AJ1102" s="5" t="s">
        <v>55</v>
      </c>
      <c r="AK1102" s="32" t="s">
        <v>55</v>
      </c>
      <c r="AL1102" s="22" t="s">
        <v>55</v>
      </c>
      <c r="AM1102" s="32" t="s">
        <v>55</v>
      </c>
      <c r="AN1102" s="32" t="s">
        <v>55</v>
      </c>
      <c r="AO1102" s="22" t="str">
        <f t="shared" si="97"/>
        <v>One-Time gift on N/A basis charged on N/A Delayed start date of N/A ending on N/A</v>
      </c>
      <c r="AP1102" t="s">
        <v>38</v>
      </c>
      <c r="AQ1102" s="5" t="s">
        <v>64</v>
      </c>
      <c r="AR1102" s="5" t="s">
        <v>181</v>
      </c>
      <c r="AS1102" s="5" t="s">
        <v>64</v>
      </c>
      <c r="AT1102" s="5"/>
      <c r="AU1102" t="s">
        <v>38</v>
      </c>
      <c r="AV1102" t="s">
        <v>38</v>
      </c>
      <c r="AW1102" t="s">
        <v>38</v>
      </c>
      <c r="AX1102" t="s">
        <v>90</v>
      </c>
      <c r="AY1102" s="35" t="s">
        <v>3524</v>
      </c>
      <c r="AZ1102" s="36" t="s">
        <v>3344</v>
      </c>
      <c r="BA1102" s="36" t="s">
        <v>4794</v>
      </c>
      <c r="BB1102" s="36" t="s">
        <v>6756</v>
      </c>
      <c r="BC1102" s="37"/>
      <c r="BD1102" s="36" t="s">
        <v>6062</v>
      </c>
      <c r="BE1102" s="36" t="s">
        <v>5478</v>
      </c>
      <c r="BF1102" t="s">
        <v>87</v>
      </c>
      <c r="BG1102" s="39">
        <v>20196</v>
      </c>
      <c r="BH1102" t="s">
        <v>53</v>
      </c>
      <c r="BI1102" t="s">
        <v>221</v>
      </c>
      <c r="BJ1102" s="5" t="s">
        <v>55</v>
      </c>
      <c r="BK1102" t="s">
        <v>37</v>
      </c>
      <c r="BL1102" t="s">
        <v>237</v>
      </c>
      <c r="BM1102" t="s">
        <v>111</v>
      </c>
      <c r="BN1102" t="s">
        <v>121</v>
      </c>
      <c r="BO1102" t="s">
        <v>98</v>
      </c>
      <c r="BP1102" s="4">
        <v>44188</v>
      </c>
      <c r="BQ1102">
        <v>123</v>
      </c>
      <c r="BR1102" s="5" t="s">
        <v>55</v>
      </c>
      <c r="BS1102" t="s">
        <v>50</v>
      </c>
      <c r="BT1102">
        <v>30215</v>
      </c>
      <c r="BU1102" t="s">
        <v>38</v>
      </c>
      <c r="BV1102" t="s">
        <v>38</v>
      </c>
      <c r="BW1102" s="5" t="s">
        <v>55</v>
      </c>
      <c r="BX1102" s="22" t="s">
        <v>55</v>
      </c>
      <c r="BY1102" s="5" t="s">
        <v>55</v>
      </c>
      <c r="BZ1102" s="5" t="s">
        <v>55</v>
      </c>
      <c r="CA1102" t="s">
        <v>37</v>
      </c>
      <c r="CB1102" t="s">
        <v>37</v>
      </c>
      <c r="CC1102" t="s">
        <v>55</v>
      </c>
    </row>
    <row r="1103" spans="1:81" ht="17" customHeight="1" x14ac:dyDescent="0.2">
      <c r="A1103" s="7" t="s">
        <v>37</v>
      </c>
      <c r="B1103" t="s">
        <v>1366</v>
      </c>
      <c r="C1103" t="s">
        <v>136</v>
      </c>
      <c r="D1103" t="s">
        <v>166</v>
      </c>
      <c r="E1103" t="str">
        <f t="shared" si="98"/>
        <v>Load Scenario 1102 (Org#=1| Campus#=1, GiftType#=2, Fund#=1)</v>
      </c>
      <c r="F1103" s="24" t="str">
        <f t="shared" si="99"/>
        <v>CampusName=Main Campus|GiftType=Donate| DonatePurchaseGoal=Donate|FundName= General Giving| CategoryName=</v>
      </c>
      <c r="G1103" s="24" t="str">
        <f t="shared" si="100"/>
        <v>Load Scenario 1102 (Org#=1| Campus#=1, GiftType#=2, Fund#=1) - Using 'Main Campus',  'Donate', using 'AmountCurrency' of '10', with a 'One-Time' transaction using a 'New Credit Card' payment type 'Visa' with account 'Visa_Corporate_Purchase' number '4055 0111 1111 1111' Submit = 'Yes'</v>
      </c>
      <c r="H1103" s="24" t="str">
        <f t="shared" si="101"/>
        <v>Environment= https://sg-dev-web.securegive.com/,  User= testing+1102+load@securegive.com</v>
      </c>
      <c r="I1103" s="34" t="s">
        <v>244</v>
      </c>
      <c r="J1103" t="s">
        <v>272</v>
      </c>
      <c r="K1103" s="34" t="s">
        <v>2859</v>
      </c>
      <c r="L1103" t="s">
        <v>271</v>
      </c>
      <c r="M1103" t="s">
        <v>55</v>
      </c>
      <c r="N1103" t="s">
        <v>55</v>
      </c>
      <c r="O1103" s="1" t="s">
        <v>92</v>
      </c>
      <c r="P1103" t="s">
        <v>13</v>
      </c>
      <c r="Q1103">
        <v>1</v>
      </c>
      <c r="R1103" s="24">
        <v>1</v>
      </c>
      <c r="S1103" s="7" t="s">
        <v>213</v>
      </c>
      <c r="T1103" s="7">
        <v>2</v>
      </c>
      <c r="U1103" s="7" t="s">
        <v>213</v>
      </c>
      <c r="V1103" s="26" t="s">
        <v>55</v>
      </c>
      <c r="W1103" s="22" t="s">
        <v>55</v>
      </c>
      <c r="X1103" s="32" t="s">
        <v>55</v>
      </c>
      <c r="Y1103" s="32" t="s">
        <v>55</v>
      </c>
      <c r="Z1103" s="22" t="s">
        <v>55</v>
      </c>
      <c r="AA1103" s="22" t="s">
        <v>55</v>
      </c>
      <c r="AB1103" s="22" t="s">
        <v>55</v>
      </c>
      <c r="AC1103" t="s">
        <v>60</v>
      </c>
      <c r="AD1103">
        <v>1</v>
      </c>
      <c r="AF1103" t="s">
        <v>24</v>
      </c>
      <c r="AG1103">
        <v>10</v>
      </c>
      <c r="AH1103" t="s">
        <v>17</v>
      </c>
      <c r="AI1103" s="5" t="s">
        <v>55</v>
      </c>
      <c r="AJ1103" s="5" t="s">
        <v>55</v>
      </c>
      <c r="AK1103" s="32" t="s">
        <v>55</v>
      </c>
      <c r="AL1103" s="22" t="s">
        <v>55</v>
      </c>
      <c r="AM1103" s="32" t="s">
        <v>55</v>
      </c>
      <c r="AN1103" s="32" t="s">
        <v>55</v>
      </c>
      <c r="AO1103" s="22" t="str">
        <f t="shared" si="97"/>
        <v>One-Time gift on N/A basis charged on N/A Delayed start date of N/A ending on N/A</v>
      </c>
      <c r="AP1103" t="s">
        <v>38</v>
      </c>
      <c r="AQ1103" s="5" t="s">
        <v>64</v>
      </c>
      <c r="AR1103" s="5" t="s">
        <v>181</v>
      </c>
      <c r="AS1103" s="5" t="s">
        <v>64</v>
      </c>
      <c r="AT1103" s="5"/>
      <c r="AU1103" t="s">
        <v>38</v>
      </c>
      <c r="AV1103" t="s">
        <v>38</v>
      </c>
      <c r="AW1103" t="s">
        <v>38</v>
      </c>
      <c r="AX1103" t="s">
        <v>90</v>
      </c>
      <c r="AY1103" s="35" t="s">
        <v>3379</v>
      </c>
      <c r="AZ1103" s="36" t="s">
        <v>3277</v>
      </c>
      <c r="BA1103" s="36" t="s">
        <v>4795</v>
      </c>
      <c r="BB1103" s="36" t="s">
        <v>6757</v>
      </c>
      <c r="BC1103" s="37"/>
      <c r="BD1103" s="36" t="s">
        <v>3294</v>
      </c>
      <c r="BE1103" s="36" t="s">
        <v>5622</v>
      </c>
      <c r="BF1103" t="s">
        <v>87</v>
      </c>
      <c r="BG1103" s="39">
        <v>64878</v>
      </c>
      <c r="BH1103" t="s">
        <v>53</v>
      </c>
      <c r="BI1103" t="s">
        <v>221</v>
      </c>
      <c r="BJ1103" s="5" t="s">
        <v>55</v>
      </c>
      <c r="BK1103" t="s">
        <v>37</v>
      </c>
      <c r="BL1103" t="s">
        <v>237</v>
      </c>
      <c r="BM1103" t="s">
        <v>111</v>
      </c>
      <c r="BN1103" t="s">
        <v>106</v>
      </c>
      <c r="BO1103" t="s">
        <v>100</v>
      </c>
      <c r="BP1103" s="4">
        <v>44188</v>
      </c>
      <c r="BQ1103">
        <v>123</v>
      </c>
      <c r="BR1103" s="5" t="s">
        <v>55</v>
      </c>
      <c r="BS1103" t="s">
        <v>172</v>
      </c>
      <c r="BT1103">
        <v>30215</v>
      </c>
      <c r="BU1103" t="s">
        <v>38</v>
      </c>
      <c r="BV1103" t="s">
        <v>38</v>
      </c>
      <c r="BW1103" s="5" t="s">
        <v>55</v>
      </c>
      <c r="BX1103" s="22" t="s">
        <v>55</v>
      </c>
      <c r="BY1103" s="5" t="s">
        <v>55</v>
      </c>
      <c r="BZ1103" s="5" t="s">
        <v>55</v>
      </c>
      <c r="CA1103" t="s">
        <v>37</v>
      </c>
      <c r="CB1103" t="s">
        <v>37</v>
      </c>
      <c r="CC1103" t="s">
        <v>55</v>
      </c>
    </row>
    <row r="1104" spans="1:81" x14ac:dyDescent="0.2">
      <c r="A1104" s="7" t="s">
        <v>37</v>
      </c>
      <c r="B1104" t="s">
        <v>1367</v>
      </c>
      <c r="C1104" t="s">
        <v>136</v>
      </c>
      <c r="D1104" t="s">
        <v>166</v>
      </c>
      <c r="E1104" t="str">
        <f t="shared" si="98"/>
        <v>Load Scenario 1103 (Org#=1| Campus#=1, GiftType#=2, Fund#=1)</v>
      </c>
      <c r="F1104" s="24" t="str">
        <f t="shared" si="99"/>
        <v>CampusName=Main Campus|GiftType=Donate| DonatePurchaseGoal=Donate|FundName= General Giving| CategoryName=</v>
      </c>
      <c r="G1104" s="24" t="str">
        <f t="shared" si="100"/>
        <v>Load Scenario 1103 (Org#=1| Campus#=1, GiftType#=2, Fund#=1) - Using 'Main Campus',  'Donate', using 'AmountCurrency' of '14', with a 'One-Time' transaction using a 'New Credit Card' payment type 'Visa' with account 'Mastercard_Personal' number '5454 5454 5454 5454' Submit = 'Yes'</v>
      </c>
      <c r="H1104" s="24" t="str">
        <f t="shared" si="101"/>
        <v>Environment= https://sg-dev-web.securegive.com/,  User= testing+1103+load@securegive.com</v>
      </c>
      <c r="I1104" s="34" t="s">
        <v>244</v>
      </c>
      <c r="J1104" t="s">
        <v>272</v>
      </c>
      <c r="K1104" s="34" t="s">
        <v>2860</v>
      </c>
      <c r="L1104" t="s">
        <v>271</v>
      </c>
      <c r="M1104" t="s">
        <v>55</v>
      </c>
      <c r="N1104" t="s">
        <v>55</v>
      </c>
      <c r="O1104" s="1" t="s">
        <v>92</v>
      </c>
      <c r="P1104" t="s">
        <v>13</v>
      </c>
      <c r="Q1104">
        <v>1</v>
      </c>
      <c r="R1104" s="24">
        <v>1</v>
      </c>
      <c r="S1104" s="7" t="s">
        <v>213</v>
      </c>
      <c r="T1104" s="7">
        <v>2</v>
      </c>
      <c r="U1104" s="7" t="s">
        <v>213</v>
      </c>
      <c r="V1104" s="26" t="s">
        <v>55</v>
      </c>
      <c r="W1104" s="22" t="s">
        <v>55</v>
      </c>
      <c r="X1104" s="32" t="s">
        <v>55</v>
      </c>
      <c r="Y1104" s="32" t="s">
        <v>55</v>
      </c>
      <c r="Z1104" s="22" t="s">
        <v>55</v>
      </c>
      <c r="AA1104" s="22" t="s">
        <v>55</v>
      </c>
      <c r="AB1104" s="22" t="s">
        <v>55</v>
      </c>
      <c r="AC1104" t="s">
        <v>60</v>
      </c>
      <c r="AD1104">
        <v>1</v>
      </c>
      <c r="AF1104" t="s">
        <v>24</v>
      </c>
      <c r="AG1104">
        <v>14</v>
      </c>
      <c r="AH1104" t="s">
        <v>17</v>
      </c>
      <c r="AI1104" s="5" t="s">
        <v>55</v>
      </c>
      <c r="AJ1104" s="5" t="s">
        <v>55</v>
      </c>
      <c r="AK1104" s="32" t="s">
        <v>55</v>
      </c>
      <c r="AL1104" s="22" t="s">
        <v>55</v>
      </c>
      <c r="AM1104" s="32" t="s">
        <v>55</v>
      </c>
      <c r="AN1104" s="32" t="s">
        <v>55</v>
      </c>
      <c r="AO1104" s="22" t="str">
        <f t="shared" si="97"/>
        <v>One-Time gift on N/A basis charged on N/A Delayed start date of N/A ending on N/A</v>
      </c>
      <c r="AP1104" t="s">
        <v>38</v>
      </c>
      <c r="AQ1104" s="5" t="s">
        <v>64</v>
      </c>
      <c r="AR1104" s="5" t="s">
        <v>181</v>
      </c>
      <c r="AS1104" s="5" t="s">
        <v>64</v>
      </c>
      <c r="AT1104" s="5"/>
      <c r="AU1104" t="s">
        <v>38</v>
      </c>
      <c r="AV1104" t="s">
        <v>38</v>
      </c>
      <c r="AW1104" t="s">
        <v>38</v>
      </c>
      <c r="AX1104" t="s">
        <v>90</v>
      </c>
      <c r="AY1104" s="35" t="s">
        <v>3305</v>
      </c>
      <c r="AZ1104" s="36" t="s">
        <v>3335</v>
      </c>
      <c r="BA1104" s="36" t="s">
        <v>4796</v>
      </c>
      <c r="BB1104" s="36" t="s">
        <v>6758</v>
      </c>
      <c r="BC1104" s="37"/>
      <c r="BD1104" s="36" t="s">
        <v>5861</v>
      </c>
      <c r="BE1104" s="36" t="s">
        <v>5259</v>
      </c>
      <c r="BF1104" t="s">
        <v>87</v>
      </c>
      <c r="BG1104" s="39">
        <v>2118</v>
      </c>
      <c r="BH1104" t="s">
        <v>53</v>
      </c>
      <c r="BI1104" t="s">
        <v>221</v>
      </c>
      <c r="BJ1104" s="5" t="s">
        <v>55</v>
      </c>
      <c r="BK1104" t="s">
        <v>37</v>
      </c>
      <c r="BL1104" t="s">
        <v>237</v>
      </c>
      <c r="BM1104" t="s">
        <v>111</v>
      </c>
      <c r="BN1104" t="s">
        <v>122</v>
      </c>
      <c r="BO1104" t="s">
        <v>101</v>
      </c>
      <c r="BP1104" s="4">
        <v>44188</v>
      </c>
      <c r="BQ1104">
        <v>123</v>
      </c>
      <c r="BR1104" s="5" t="s">
        <v>55</v>
      </c>
      <c r="BS1104" t="s">
        <v>173</v>
      </c>
      <c r="BT1104">
        <v>30215</v>
      </c>
      <c r="BU1104" t="s">
        <v>38</v>
      </c>
      <c r="BV1104" t="s">
        <v>38</v>
      </c>
      <c r="BW1104" s="5" t="s">
        <v>55</v>
      </c>
      <c r="BX1104" s="22" t="s">
        <v>55</v>
      </c>
      <c r="BY1104" s="5" t="s">
        <v>55</v>
      </c>
      <c r="BZ1104" s="5" t="s">
        <v>55</v>
      </c>
      <c r="CA1104" t="s">
        <v>38</v>
      </c>
      <c r="CB1104" t="s">
        <v>37</v>
      </c>
      <c r="CC1104" t="s">
        <v>55</v>
      </c>
    </row>
    <row r="1105" spans="1:81" x14ac:dyDescent="0.2">
      <c r="A1105" s="7" t="s">
        <v>37</v>
      </c>
      <c r="B1105" t="s">
        <v>1368</v>
      </c>
      <c r="C1105" t="s">
        <v>136</v>
      </c>
      <c r="D1105" t="s">
        <v>166</v>
      </c>
      <c r="E1105" t="str">
        <f t="shared" si="98"/>
        <v>Load Scenario 1104 (Org#=1| Campus#=1, GiftType#=2, Fund#=1)</v>
      </c>
      <c r="F1105" s="24" t="str">
        <f t="shared" si="99"/>
        <v>CampusName=Main Campus|GiftType=Donate| DonatePurchaseGoal=Donate|FundName= General Giving| CategoryName=</v>
      </c>
      <c r="G1105" s="24" t="str">
        <f t="shared" si="100"/>
        <v>Load Scenario 1104 (Org#=1| Campus#=1, GiftType#=2, Fund#=1) - Using 'Main Campus',  'Donate', using 'AmountCurrency' of '15', with a 'One-Time' transaction using a 'New Credit Card' payment type 'Mastercard' with account 'Mastercard_Corporate' number '5405 2222 2222 2226' Submit = 'Yes'</v>
      </c>
      <c r="H1105" s="24" t="str">
        <f t="shared" si="101"/>
        <v>Environment= https://sg-dev-web.securegive.com/,  User= testing+1104+load@securegive.com</v>
      </c>
      <c r="I1105" s="34" t="s">
        <v>244</v>
      </c>
      <c r="J1105" t="s">
        <v>272</v>
      </c>
      <c r="K1105" s="34" t="s">
        <v>2861</v>
      </c>
      <c r="L1105" t="s">
        <v>271</v>
      </c>
      <c r="M1105" t="s">
        <v>55</v>
      </c>
      <c r="N1105" t="s">
        <v>55</v>
      </c>
      <c r="O1105" s="1" t="s">
        <v>92</v>
      </c>
      <c r="P1105" t="s">
        <v>13</v>
      </c>
      <c r="Q1105">
        <v>1</v>
      </c>
      <c r="R1105" s="24">
        <v>1</v>
      </c>
      <c r="S1105" s="7" t="s">
        <v>213</v>
      </c>
      <c r="T1105" s="7">
        <v>2</v>
      </c>
      <c r="U1105" s="7" t="s">
        <v>213</v>
      </c>
      <c r="V1105" s="26" t="s">
        <v>55</v>
      </c>
      <c r="W1105" s="22" t="s">
        <v>55</v>
      </c>
      <c r="X1105" s="32" t="s">
        <v>55</v>
      </c>
      <c r="Y1105" s="32" t="s">
        <v>55</v>
      </c>
      <c r="Z1105" s="22" t="s">
        <v>55</v>
      </c>
      <c r="AA1105" s="22" t="s">
        <v>55</v>
      </c>
      <c r="AB1105" s="22" t="s">
        <v>55</v>
      </c>
      <c r="AC1105" t="s">
        <v>60</v>
      </c>
      <c r="AD1105">
        <v>1</v>
      </c>
      <c r="AF1105" t="s">
        <v>24</v>
      </c>
      <c r="AG1105">
        <v>15</v>
      </c>
      <c r="AH1105" t="s">
        <v>17</v>
      </c>
      <c r="AI1105" s="5" t="s">
        <v>55</v>
      </c>
      <c r="AJ1105" s="5" t="s">
        <v>55</v>
      </c>
      <c r="AK1105" s="32" t="s">
        <v>55</v>
      </c>
      <c r="AL1105" s="22" t="s">
        <v>55</v>
      </c>
      <c r="AM1105" s="32" t="s">
        <v>55</v>
      </c>
      <c r="AN1105" s="32" t="s">
        <v>55</v>
      </c>
      <c r="AO1105" s="22" t="str">
        <f t="shared" si="97"/>
        <v>One-Time gift on N/A basis charged on N/A Delayed start date of N/A ending on N/A</v>
      </c>
      <c r="AP1105" t="s">
        <v>38</v>
      </c>
      <c r="AQ1105" s="5" t="s">
        <v>64</v>
      </c>
      <c r="AR1105" s="5" t="s">
        <v>181</v>
      </c>
      <c r="AS1105" s="5" t="s">
        <v>64</v>
      </c>
      <c r="AT1105" s="5"/>
      <c r="AU1105" t="s">
        <v>38</v>
      </c>
      <c r="AV1105" t="s">
        <v>38</v>
      </c>
      <c r="AW1105" t="s">
        <v>38</v>
      </c>
      <c r="AX1105" t="s">
        <v>90</v>
      </c>
      <c r="AY1105" s="35" t="s">
        <v>3582</v>
      </c>
      <c r="AZ1105" s="36" t="s">
        <v>3414</v>
      </c>
      <c r="BA1105" s="36" t="s">
        <v>4797</v>
      </c>
      <c r="BB1105" s="36" t="s">
        <v>6759</v>
      </c>
      <c r="BC1105" s="37"/>
      <c r="BD1105" s="36" t="s">
        <v>5662</v>
      </c>
      <c r="BE1105" s="36" t="s">
        <v>5251</v>
      </c>
      <c r="BF1105" t="s">
        <v>87</v>
      </c>
      <c r="BG1105" s="39">
        <v>34059</v>
      </c>
      <c r="BH1105" t="s">
        <v>53</v>
      </c>
      <c r="BI1105" t="s">
        <v>221</v>
      </c>
      <c r="BJ1105" s="5" t="s">
        <v>55</v>
      </c>
      <c r="BK1105" t="s">
        <v>37</v>
      </c>
      <c r="BL1105" t="s">
        <v>238</v>
      </c>
      <c r="BM1105" t="s">
        <v>111</v>
      </c>
      <c r="BN1105" t="s">
        <v>123</v>
      </c>
      <c r="BO1105" t="s">
        <v>103</v>
      </c>
      <c r="BP1105" s="4">
        <v>44188</v>
      </c>
      <c r="BQ1105">
        <v>123</v>
      </c>
      <c r="BR1105" s="5" t="s">
        <v>55</v>
      </c>
      <c r="BS1105" t="s">
        <v>174</v>
      </c>
      <c r="BT1105">
        <v>30215</v>
      </c>
      <c r="BU1105" t="s">
        <v>38</v>
      </c>
      <c r="BV1105" t="s">
        <v>38</v>
      </c>
      <c r="BW1105" s="5" t="s">
        <v>55</v>
      </c>
      <c r="BX1105" s="22" t="s">
        <v>55</v>
      </c>
      <c r="BY1105" s="5" t="s">
        <v>55</v>
      </c>
      <c r="BZ1105" s="5" t="s">
        <v>55</v>
      </c>
      <c r="CA1105" t="s">
        <v>38</v>
      </c>
      <c r="CB1105" t="s">
        <v>37</v>
      </c>
      <c r="CC1105" t="s">
        <v>55</v>
      </c>
    </row>
    <row r="1106" spans="1:81" x14ac:dyDescent="0.2">
      <c r="A1106" s="7" t="s">
        <v>37</v>
      </c>
      <c r="B1106" t="s">
        <v>1369</v>
      </c>
      <c r="C1106" t="s">
        <v>136</v>
      </c>
      <c r="D1106" t="s">
        <v>166</v>
      </c>
      <c r="E1106" t="str">
        <f t="shared" si="98"/>
        <v>Load Scenario 1105 (Org#=1| Campus#=1, GiftType#=2, Fund#=1)</v>
      </c>
      <c r="F1106" s="24" t="str">
        <f t="shared" si="99"/>
        <v>CampusName=Main Campus|GiftType=Donate| DonatePurchaseGoal=Donate|FundName= General Giving| CategoryName=</v>
      </c>
      <c r="G1106" s="24" t="str">
        <f t="shared" si="100"/>
        <v>Load Scenario 1105 (Org#=1| Campus#=1, GiftType#=2, Fund#=1) - Using 'Main Campus',  'Donate', using 'AmountCurrency' of '16', with a 'One-Time' transaction using a 'New Credit Card' payment type 'Discover' with account 'Discover' number '6011 0009 9550 0000' Submit = 'Yes'</v>
      </c>
      <c r="H1106" s="24" t="str">
        <f t="shared" si="101"/>
        <v>Environment= https://sg-dev-web.securegive.com/,  User= testing+1105+load@securegive.com</v>
      </c>
      <c r="I1106" s="34" t="s">
        <v>244</v>
      </c>
      <c r="J1106" t="s">
        <v>272</v>
      </c>
      <c r="K1106" s="34" t="s">
        <v>2862</v>
      </c>
      <c r="L1106" t="s">
        <v>271</v>
      </c>
      <c r="M1106" t="s">
        <v>55</v>
      </c>
      <c r="N1106" t="s">
        <v>55</v>
      </c>
      <c r="O1106" s="1" t="s">
        <v>92</v>
      </c>
      <c r="P1106" t="s">
        <v>13</v>
      </c>
      <c r="Q1106">
        <v>1</v>
      </c>
      <c r="R1106" s="24">
        <v>1</v>
      </c>
      <c r="S1106" s="7" t="s">
        <v>213</v>
      </c>
      <c r="T1106" s="7">
        <v>2</v>
      </c>
      <c r="U1106" s="7" t="s">
        <v>213</v>
      </c>
      <c r="V1106" s="26" t="s">
        <v>55</v>
      </c>
      <c r="W1106" s="22" t="s">
        <v>55</v>
      </c>
      <c r="X1106" s="32" t="s">
        <v>55</v>
      </c>
      <c r="Y1106" s="32" t="s">
        <v>55</v>
      </c>
      <c r="Z1106" s="22" t="s">
        <v>55</v>
      </c>
      <c r="AA1106" s="22" t="s">
        <v>55</v>
      </c>
      <c r="AB1106" s="22" t="s">
        <v>55</v>
      </c>
      <c r="AC1106" t="s">
        <v>60</v>
      </c>
      <c r="AD1106">
        <v>1</v>
      </c>
      <c r="AF1106" t="s">
        <v>24</v>
      </c>
      <c r="AG1106">
        <v>16</v>
      </c>
      <c r="AH1106" t="s">
        <v>17</v>
      </c>
      <c r="AI1106" s="5" t="s">
        <v>55</v>
      </c>
      <c r="AJ1106" s="5" t="s">
        <v>55</v>
      </c>
      <c r="AK1106" s="32" t="s">
        <v>55</v>
      </c>
      <c r="AL1106" s="22" t="s">
        <v>55</v>
      </c>
      <c r="AM1106" s="32" t="s">
        <v>55</v>
      </c>
      <c r="AN1106" s="32" t="s">
        <v>55</v>
      </c>
      <c r="AO1106" s="22" t="str">
        <f t="shared" si="97"/>
        <v>One-Time gift on N/A basis charged on N/A Delayed start date of N/A ending on N/A</v>
      </c>
      <c r="AP1106" t="s">
        <v>38</v>
      </c>
      <c r="AQ1106" s="5" t="s">
        <v>64</v>
      </c>
      <c r="AR1106" s="5" t="s">
        <v>181</v>
      </c>
      <c r="AS1106" s="5" t="s">
        <v>64</v>
      </c>
      <c r="AT1106" s="5"/>
      <c r="AU1106" t="s">
        <v>38</v>
      </c>
      <c r="AV1106" t="s">
        <v>38</v>
      </c>
      <c r="AW1106" t="s">
        <v>38</v>
      </c>
      <c r="AX1106" t="s">
        <v>90</v>
      </c>
      <c r="AY1106" s="35" t="s">
        <v>3395</v>
      </c>
      <c r="AZ1106" s="36" t="s">
        <v>3652</v>
      </c>
      <c r="BA1106" s="36" t="s">
        <v>4798</v>
      </c>
      <c r="BB1106" s="36" t="s">
        <v>6760</v>
      </c>
      <c r="BC1106" s="37"/>
      <c r="BD1106" s="36" t="s">
        <v>5746</v>
      </c>
      <c r="BE1106" s="36" t="s">
        <v>5503</v>
      </c>
      <c r="BF1106" t="s">
        <v>87</v>
      </c>
      <c r="BG1106" s="39">
        <v>91270</v>
      </c>
      <c r="BH1106" t="s">
        <v>53</v>
      </c>
      <c r="BI1106" t="s">
        <v>221</v>
      </c>
      <c r="BJ1106" s="5" t="s">
        <v>55</v>
      </c>
      <c r="BK1106" t="s">
        <v>37</v>
      </c>
      <c r="BL1106" t="s">
        <v>96</v>
      </c>
      <c r="BM1106" t="s">
        <v>111</v>
      </c>
      <c r="BN1106" t="s">
        <v>96</v>
      </c>
      <c r="BO1106" t="s">
        <v>104</v>
      </c>
      <c r="BP1106" s="4">
        <v>44188</v>
      </c>
      <c r="BQ1106">
        <v>123</v>
      </c>
      <c r="BR1106" s="5" t="s">
        <v>55</v>
      </c>
      <c r="BS1106" t="s">
        <v>175</v>
      </c>
      <c r="BT1106">
        <v>30215</v>
      </c>
      <c r="BU1106" t="s">
        <v>38</v>
      </c>
      <c r="BV1106" t="s">
        <v>38</v>
      </c>
      <c r="BW1106" s="5" t="s">
        <v>55</v>
      </c>
      <c r="BX1106" s="22" t="s">
        <v>55</v>
      </c>
      <c r="BY1106" s="5" t="s">
        <v>55</v>
      </c>
      <c r="BZ1106" s="5" t="s">
        <v>55</v>
      </c>
      <c r="CA1106" t="s">
        <v>37</v>
      </c>
      <c r="CB1106" t="s">
        <v>37</v>
      </c>
      <c r="CC1106" t="s">
        <v>55</v>
      </c>
    </row>
    <row r="1107" spans="1:81" x14ac:dyDescent="0.2">
      <c r="A1107" s="7" t="s">
        <v>37</v>
      </c>
      <c r="B1107" t="s">
        <v>1370</v>
      </c>
      <c r="C1107" t="s">
        <v>136</v>
      </c>
      <c r="D1107" t="s">
        <v>166</v>
      </c>
      <c r="E1107" t="str">
        <f t="shared" si="98"/>
        <v>Load Scenario 1106 (Org#=1| Campus#=1, GiftType#=2, Fund#=1)</v>
      </c>
      <c r="F1107" s="24" t="str">
        <f t="shared" si="99"/>
        <v>CampusName=Main Campus|GiftType=Donate| DonatePurchaseGoal=Donate|FundName= General Giving| CategoryName=</v>
      </c>
      <c r="G1107" s="24" t="str">
        <f t="shared" si="100"/>
        <v>Load Scenario 1106 (Org#=1| Campus#=1, GiftType#=2, Fund#=1) - Using 'Main Campus',  'Donate', using 'AmountCurrency' of '10', with a 'One-Time' transaction using a 'New Credit Card' payment type 'Amex' with account 'American_Express' number '3714 496353 98431' Submit = 'Yes'</v>
      </c>
      <c r="H1107" s="24" t="str">
        <f t="shared" si="101"/>
        <v>Environment= https://sg-dev-web.securegive.com/,  User= testing+1106+load@securegive.com</v>
      </c>
      <c r="I1107" s="34" t="s">
        <v>244</v>
      </c>
      <c r="J1107" t="s">
        <v>272</v>
      </c>
      <c r="K1107" s="34" t="s">
        <v>2863</v>
      </c>
      <c r="L1107" t="s">
        <v>271</v>
      </c>
      <c r="M1107" t="s">
        <v>55</v>
      </c>
      <c r="N1107" t="s">
        <v>55</v>
      </c>
      <c r="O1107" s="1" t="s">
        <v>92</v>
      </c>
      <c r="P1107" t="s">
        <v>13</v>
      </c>
      <c r="Q1107">
        <v>1</v>
      </c>
      <c r="R1107" s="24">
        <v>1</v>
      </c>
      <c r="S1107" s="7" t="s">
        <v>213</v>
      </c>
      <c r="T1107" s="7">
        <v>2</v>
      </c>
      <c r="U1107" s="7" t="s">
        <v>213</v>
      </c>
      <c r="V1107" s="26" t="s">
        <v>55</v>
      </c>
      <c r="W1107" s="22" t="s">
        <v>55</v>
      </c>
      <c r="X1107" s="32" t="s">
        <v>55</v>
      </c>
      <c r="Y1107" s="32" t="s">
        <v>55</v>
      </c>
      <c r="Z1107" s="22" t="s">
        <v>55</v>
      </c>
      <c r="AA1107" s="22" t="s">
        <v>55</v>
      </c>
      <c r="AB1107" s="22" t="s">
        <v>55</v>
      </c>
      <c r="AC1107" t="s">
        <v>60</v>
      </c>
      <c r="AD1107">
        <v>1</v>
      </c>
      <c r="AF1107" t="s">
        <v>24</v>
      </c>
      <c r="AG1107">
        <v>10</v>
      </c>
      <c r="AH1107" t="s">
        <v>17</v>
      </c>
      <c r="AI1107" s="5" t="s">
        <v>55</v>
      </c>
      <c r="AJ1107" s="5" t="s">
        <v>55</v>
      </c>
      <c r="AK1107" s="32" t="s">
        <v>55</v>
      </c>
      <c r="AL1107" s="22" t="s">
        <v>55</v>
      </c>
      <c r="AM1107" s="32" t="s">
        <v>55</v>
      </c>
      <c r="AN1107" s="32" t="s">
        <v>55</v>
      </c>
      <c r="AO1107" s="22" t="str">
        <f t="shared" si="97"/>
        <v>One-Time gift on N/A basis charged on N/A Delayed start date of N/A ending on N/A</v>
      </c>
      <c r="AP1107" t="s">
        <v>38</v>
      </c>
      <c r="AQ1107" s="5" t="s">
        <v>64</v>
      </c>
      <c r="AR1107" s="5" t="s">
        <v>181</v>
      </c>
      <c r="AS1107" s="5" t="s">
        <v>64</v>
      </c>
      <c r="AT1107" s="5"/>
      <c r="AU1107" t="s">
        <v>38</v>
      </c>
      <c r="AV1107" t="s">
        <v>38</v>
      </c>
      <c r="AW1107" t="s">
        <v>38</v>
      </c>
      <c r="AX1107" t="s">
        <v>90</v>
      </c>
      <c r="AY1107" s="35" t="s">
        <v>3533</v>
      </c>
      <c r="AZ1107" s="36" t="s">
        <v>3417</v>
      </c>
      <c r="BA1107" s="36" t="s">
        <v>4799</v>
      </c>
      <c r="BB1107" s="36" t="s">
        <v>6761</v>
      </c>
      <c r="BC1107" s="37"/>
      <c r="BD1107" s="36" t="s">
        <v>6470</v>
      </c>
      <c r="BE1107" s="36" t="s">
        <v>5298</v>
      </c>
      <c r="BF1107" t="s">
        <v>87</v>
      </c>
      <c r="BG1107" s="39">
        <v>41772</v>
      </c>
      <c r="BH1107" t="s">
        <v>53</v>
      </c>
      <c r="BI1107" t="s">
        <v>221</v>
      </c>
      <c r="BJ1107" s="5" t="s">
        <v>55</v>
      </c>
      <c r="BK1107" t="s">
        <v>37</v>
      </c>
      <c r="BL1107" t="s">
        <v>239</v>
      </c>
      <c r="BM1107" t="s">
        <v>111</v>
      </c>
      <c r="BN1107" t="s">
        <v>107</v>
      </c>
      <c r="BO1107" t="s">
        <v>105</v>
      </c>
      <c r="BP1107" s="4">
        <v>44188</v>
      </c>
      <c r="BQ1107" s="5" t="s">
        <v>55</v>
      </c>
      <c r="BR1107">
        <v>1234</v>
      </c>
      <c r="BS1107" t="s">
        <v>176</v>
      </c>
      <c r="BT1107">
        <v>30215</v>
      </c>
      <c r="BU1107" t="s">
        <v>38</v>
      </c>
      <c r="BV1107" t="s">
        <v>55</v>
      </c>
      <c r="BW1107" s="5" t="s">
        <v>55</v>
      </c>
      <c r="BX1107" s="22" t="s">
        <v>55</v>
      </c>
      <c r="BY1107" s="5" t="s">
        <v>55</v>
      </c>
      <c r="BZ1107" s="5" t="s">
        <v>55</v>
      </c>
      <c r="CA1107" t="s">
        <v>37</v>
      </c>
      <c r="CB1107" t="s">
        <v>37</v>
      </c>
      <c r="CC1107" t="s">
        <v>55</v>
      </c>
    </row>
    <row r="1108" spans="1:81" x14ac:dyDescent="0.2">
      <c r="A1108" s="7" t="s">
        <v>37</v>
      </c>
      <c r="B1108" t="s">
        <v>1371</v>
      </c>
      <c r="C1108" t="s">
        <v>136</v>
      </c>
      <c r="D1108" t="s">
        <v>166</v>
      </c>
      <c r="E1108" t="str">
        <f t="shared" si="98"/>
        <v>Load Scenario 1107 (Org#=1| Campus#=1, GiftType#=2, Fund#=1)</v>
      </c>
      <c r="F1108" s="24" t="str">
        <f t="shared" si="99"/>
        <v>CampusName=Main Campus|GiftType=Donate| DonatePurchaseGoal=Donate|FundName= General Giving| CategoryName=</v>
      </c>
      <c r="G1108" s="24" t="str">
        <f t="shared" si="100"/>
        <v>Load Scenario 1107 (Org#=1| Campus#=1, GiftType#=2, Fund#=1) - Using 'Main Campus',  'Donate', using 'AmountCurrency' of '10', with a 'One-Time' transaction using a 'New Bank Account' payment type 'ach' with account 'NormalAccount' number '856667' Submit = 'Yes'</v>
      </c>
      <c r="H1108" s="24" t="str">
        <f t="shared" si="101"/>
        <v>Environment= https://sg-dev-web.securegive.com/,  User= testing+1107+load@securegive.com</v>
      </c>
      <c r="I1108" s="34" t="s">
        <v>244</v>
      </c>
      <c r="J1108" t="s">
        <v>272</v>
      </c>
      <c r="K1108" s="34" t="s">
        <v>2864</v>
      </c>
      <c r="L1108" t="s">
        <v>271</v>
      </c>
      <c r="M1108" t="s">
        <v>55</v>
      </c>
      <c r="N1108" t="s">
        <v>55</v>
      </c>
      <c r="O1108" s="1" t="s">
        <v>92</v>
      </c>
      <c r="P1108" t="s">
        <v>13</v>
      </c>
      <c r="Q1108">
        <v>1</v>
      </c>
      <c r="R1108" s="24">
        <v>1</v>
      </c>
      <c r="S1108" s="7" t="s">
        <v>213</v>
      </c>
      <c r="T1108" s="7">
        <v>2</v>
      </c>
      <c r="U1108" s="7" t="s">
        <v>213</v>
      </c>
      <c r="V1108" s="26" t="s">
        <v>55</v>
      </c>
      <c r="W1108" s="22" t="s">
        <v>55</v>
      </c>
      <c r="X1108" s="32" t="s">
        <v>55</v>
      </c>
      <c r="Y1108" s="32" t="s">
        <v>55</v>
      </c>
      <c r="Z1108" s="22" t="s">
        <v>55</v>
      </c>
      <c r="AA1108" s="22" t="s">
        <v>55</v>
      </c>
      <c r="AB1108" s="22" t="s">
        <v>55</v>
      </c>
      <c r="AC1108" t="s">
        <v>60</v>
      </c>
      <c r="AD1108">
        <v>1</v>
      </c>
      <c r="AF1108" t="s">
        <v>24</v>
      </c>
      <c r="AG1108">
        <v>10</v>
      </c>
      <c r="AH1108" t="s">
        <v>17</v>
      </c>
      <c r="AI1108" s="5" t="s">
        <v>55</v>
      </c>
      <c r="AJ1108" s="5" t="s">
        <v>55</v>
      </c>
      <c r="AK1108" s="32" t="s">
        <v>55</v>
      </c>
      <c r="AL1108" s="22" t="s">
        <v>55</v>
      </c>
      <c r="AM1108" s="32" t="s">
        <v>55</v>
      </c>
      <c r="AN1108" s="32" t="s">
        <v>55</v>
      </c>
      <c r="AO1108" s="22" t="str">
        <f t="shared" si="97"/>
        <v>One-Time gift on N/A basis charged on N/A Delayed start date of N/A ending on N/A</v>
      </c>
      <c r="AP1108" t="s">
        <v>38</v>
      </c>
      <c r="AQ1108" s="5" t="s">
        <v>64</v>
      </c>
      <c r="AR1108" s="5" t="s">
        <v>181</v>
      </c>
      <c r="AS1108" s="5" t="s">
        <v>64</v>
      </c>
      <c r="AT1108" s="5"/>
      <c r="AU1108" t="s">
        <v>38</v>
      </c>
      <c r="AV1108" t="s">
        <v>38</v>
      </c>
      <c r="AW1108" t="s">
        <v>38</v>
      </c>
      <c r="AX1108" t="s">
        <v>90</v>
      </c>
      <c r="AY1108" s="35" t="s">
        <v>3520</v>
      </c>
      <c r="AZ1108" s="36" t="s">
        <v>3267</v>
      </c>
      <c r="BA1108" s="36" t="s">
        <v>4800</v>
      </c>
      <c r="BB1108" s="36" t="s">
        <v>6762</v>
      </c>
      <c r="BC1108" s="37"/>
      <c r="BD1108" s="36" t="s">
        <v>5647</v>
      </c>
      <c r="BE1108" s="36" t="s">
        <v>5420</v>
      </c>
      <c r="BF1108" t="s">
        <v>87</v>
      </c>
      <c r="BG1108" s="39">
        <v>14455</v>
      </c>
      <c r="BH1108" t="s">
        <v>126</v>
      </c>
      <c r="BI1108" t="s">
        <v>221</v>
      </c>
      <c r="BJ1108" s="5" t="s">
        <v>55</v>
      </c>
      <c r="BK1108" s="5" t="s">
        <v>55</v>
      </c>
      <c r="BL1108" t="s">
        <v>236</v>
      </c>
      <c r="BM1108" t="s">
        <v>110</v>
      </c>
      <c r="BN1108" t="s">
        <v>119</v>
      </c>
      <c r="BO1108">
        <v>856667</v>
      </c>
      <c r="BP1108" s="5" t="s">
        <v>55</v>
      </c>
      <c r="BQ1108" s="5" t="s">
        <v>55</v>
      </c>
      <c r="BR1108" s="5" t="s">
        <v>55</v>
      </c>
      <c r="BS1108" s="5" t="s">
        <v>55</v>
      </c>
      <c r="BT1108" s="5" t="s">
        <v>55</v>
      </c>
      <c r="BU1108" s="5" t="s">
        <v>55</v>
      </c>
      <c r="BV1108" t="s">
        <v>38</v>
      </c>
      <c r="BW1108" t="s">
        <v>51</v>
      </c>
      <c r="BX1108" s="6" t="s">
        <v>132</v>
      </c>
      <c r="BY1108" t="s">
        <v>52</v>
      </c>
      <c r="BZ1108" s="5" t="s">
        <v>131</v>
      </c>
      <c r="CA1108" t="s">
        <v>38</v>
      </c>
      <c r="CB1108" t="s">
        <v>37</v>
      </c>
      <c r="CC1108" t="s">
        <v>215</v>
      </c>
    </row>
    <row r="1109" spans="1:81" x14ac:dyDescent="0.2">
      <c r="A1109" s="7" t="s">
        <v>37</v>
      </c>
      <c r="B1109" t="s">
        <v>1372</v>
      </c>
      <c r="C1109" t="s">
        <v>136</v>
      </c>
      <c r="D1109" t="s">
        <v>166</v>
      </c>
      <c r="E1109" t="str">
        <f t="shared" si="98"/>
        <v>Load Scenario 1108 (Org#=1| Campus#=1, GiftType#=2, Fund#=1)</v>
      </c>
      <c r="F1109" s="24" t="str">
        <f t="shared" si="99"/>
        <v>CampusName=Main Campus|GiftType=Donate| DonatePurchaseGoal=Donate|FundName= General Giving| CategoryName=</v>
      </c>
      <c r="G1109" s="24" t="str">
        <f t="shared" si="100"/>
        <v>Load Scenario 1108 (Org#=1| Campus#=1, GiftType#=2, Fund#=1) - Using 'Main Campus',  'Donate', using 'AmountCurrency' of '10', with a 'One-Time' transaction using a 'New Credit Card' payment type 'Visa' with account 'Visa_Personal' number '4111 1111 1111 1111' Submit = 'Yes'</v>
      </c>
      <c r="H1109" s="24" t="str">
        <f t="shared" si="101"/>
        <v>Environment= https://sg-dev-web.securegive.com/,  User= testing+1108+load@securegive.com</v>
      </c>
      <c r="I1109" s="34" t="s">
        <v>244</v>
      </c>
      <c r="J1109" t="s">
        <v>272</v>
      </c>
      <c r="K1109" s="34" t="s">
        <v>2865</v>
      </c>
      <c r="L1109" t="s">
        <v>271</v>
      </c>
      <c r="M1109" t="s">
        <v>55</v>
      </c>
      <c r="N1109" t="s">
        <v>55</v>
      </c>
      <c r="O1109" s="1" t="s">
        <v>92</v>
      </c>
      <c r="P1109" t="s">
        <v>13</v>
      </c>
      <c r="Q1109">
        <v>1</v>
      </c>
      <c r="R1109" s="24">
        <v>1</v>
      </c>
      <c r="S1109" s="7" t="s">
        <v>213</v>
      </c>
      <c r="T1109" s="7">
        <v>2</v>
      </c>
      <c r="U1109" s="7" t="s">
        <v>213</v>
      </c>
      <c r="V1109" s="26" t="s">
        <v>55</v>
      </c>
      <c r="W1109" s="22" t="s">
        <v>55</v>
      </c>
      <c r="X1109" s="32" t="s">
        <v>55</v>
      </c>
      <c r="Y1109" s="32" t="s">
        <v>55</v>
      </c>
      <c r="Z1109" s="22" t="s">
        <v>55</v>
      </c>
      <c r="AA1109" s="22" t="s">
        <v>55</v>
      </c>
      <c r="AB1109" s="22" t="s">
        <v>55</v>
      </c>
      <c r="AC1109" t="s">
        <v>60</v>
      </c>
      <c r="AD1109">
        <v>1</v>
      </c>
      <c r="AF1109" t="s">
        <v>24</v>
      </c>
      <c r="AG1109">
        <v>10</v>
      </c>
      <c r="AH1109" t="s">
        <v>17</v>
      </c>
      <c r="AI1109" s="5" t="s">
        <v>55</v>
      </c>
      <c r="AJ1109" s="5" t="s">
        <v>55</v>
      </c>
      <c r="AK1109" s="32" t="s">
        <v>55</v>
      </c>
      <c r="AL1109" s="22" t="s">
        <v>55</v>
      </c>
      <c r="AM1109" s="32" t="s">
        <v>55</v>
      </c>
      <c r="AN1109" s="32" t="s">
        <v>55</v>
      </c>
      <c r="AO1109" s="22" t="str">
        <f t="shared" si="97"/>
        <v>One-Time gift on N/A basis charged on N/A Delayed start date of N/A ending on N/A</v>
      </c>
      <c r="AP1109" t="s">
        <v>38</v>
      </c>
      <c r="AQ1109" s="5" t="s">
        <v>64</v>
      </c>
      <c r="AR1109" s="5" t="s">
        <v>181</v>
      </c>
      <c r="AS1109" s="5" t="s">
        <v>64</v>
      </c>
      <c r="AT1109" s="5"/>
      <c r="AU1109" t="s">
        <v>38</v>
      </c>
      <c r="AV1109" t="s">
        <v>38</v>
      </c>
      <c r="AW1109" t="s">
        <v>38</v>
      </c>
      <c r="AX1109" t="s">
        <v>90</v>
      </c>
      <c r="AY1109" s="35" t="s">
        <v>3545</v>
      </c>
      <c r="AZ1109" s="36" t="s">
        <v>3441</v>
      </c>
      <c r="BA1109" s="36" t="s">
        <v>4801</v>
      </c>
      <c r="BB1109" s="36" t="s">
        <v>6763</v>
      </c>
      <c r="BC1109" s="37"/>
      <c r="BD1109" s="36" t="s">
        <v>5216</v>
      </c>
      <c r="BE1109" s="36" t="s">
        <v>5214</v>
      </c>
      <c r="BF1109" t="s">
        <v>87</v>
      </c>
      <c r="BG1109" s="39">
        <v>52994</v>
      </c>
      <c r="BH1109" t="s">
        <v>53</v>
      </c>
      <c r="BI1109" t="s">
        <v>221</v>
      </c>
      <c r="BJ1109" s="5" t="s">
        <v>55</v>
      </c>
      <c r="BK1109" t="s">
        <v>37</v>
      </c>
      <c r="BL1109" t="s">
        <v>237</v>
      </c>
      <c r="BM1109" t="s">
        <v>111</v>
      </c>
      <c r="BN1109" t="s">
        <v>121</v>
      </c>
      <c r="BO1109" t="s">
        <v>98</v>
      </c>
      <c r="BP1109" s="4">
        <v>44188</v>
      </c>
      <c r="BQ1109">
        <v>123</v>
      </c>
      <c r="BR1109" s="5" t="s">
        <v>55</v>
      </c>
      <c r="BS1109" t="s">
        <v>50</v>
      </c>
      <c r="BT1109">
        <v>30215</v>
      </c>
      <c r="BU1109" t="s">
        <v>38</v>
      </c>
      <c r="BV1109" t="s">
        <v>38</v>
      </c>
      <c r="BW1109" s="5" t="s">
        <v>55</v>
      </c>
      <c r="BX1109" s="22" t="s">
        <v>55</v>
      </c>
      <c r="BY1109" s="5" t="s">
        <v>55</v>
      </c>
      <c r="BZ1109" s="5" t="s">
        <v>55</v>
      </c>
      <c r="CA1109" t="s">
        <v>37</v>
      </c>
      <c r="CB1109" t="s">
        <v>37</v>
      </c>
      <c r="CC1109" t="s">
        <v>55</v>
      </c>
    </row>
    <row r="1110" spans="1:81" ht="17" customHeight="1" x14ac:dyDescent="0.2">
      <c r="A1110" s="7" t="s">
        <v>37</v>
      </c>
      <c r="B1110" t="s">
        <v>1373</v>
      </c>
      <c r="C1110" t="s">
        <v>136</v>
      </c>
      <c r="D1110" t="s">
        <v>166</v>
      </c>
      <c r="E1110" t="str">
        <f t="shared" si="98"/>
        <v>Load Scenario 1109 (Org#=1| Campus#=1, GiftType#=2, Fund#=1)</v>
      </c>
      <c r="F1110" s="24" t="str">
        <f t="shared" si="99"/>
        <v>CampusName=Main Campus|GiftType=Donate| DonatePurchaseGoal=Donate|FundName= General Giving| CategoryName=</v>
      </c>
      <c r="G1110" s="24" t="str">
        <f t="shared" si="100"/>
        <v>Load Scenario 1109 (Org#=1| Campus#=1, GiftType#=2, Fund#=1) - Using 'Main Campus',  'Donate', using 'AmountCurrency' of '10', with a 'One-Time' transaction using a 'New Credit Card' payment type 'Visa' with account 'Visa_Corporate_Purchase' number '4055 0111 1111 1111' Submit = 'Yes'</v>
      </c>
      <c r="H1110" s="24" t="str">
        <f t="shared" si="101"/>
        <v>Environment= https://sg-dev-web.securegive.com/,  User= testing+1109+load@securegive.com</v>
      </c>
      <c r="I1110" s="34" t="s">
        <v>244</v>
      </c>
      <c r="J1110" t="s">
        <v>272</v>
      </c>
      <c r="K1110" s="34" t="s">
        <v>2866</v>
      </c>
      <c r="L1110" t="s">
        <v>271</v>
      </c>
      <c r="M1110" t="s">
        <v>55</v>
      </c>
      <c r="N1110" t="s">
        <v>55</v>
      </c>
      <c r="O1110" s="1" t="s">
        <v>92</v>
      </c>
      <c r="P1110" t="s">
        <v>13</v>
      </c>
      <c r="Q1110">
        <v>1</v>
      </c>
      <c r="R1110" s="24">
        <v>1</v>
      </c>
      <c r="S1110" s="7" t="s">
        <v>213</v>
      </c>
      <c r="T1110" s="7">
        <v>2</v>
      </c>
      <c r="U1110" s="7" t="s">
        <v>213</v>
      </c>
      <c r="V1110" s="26" t="s">
        <v>55</v>
      </c>
      <c r="W1110" s="22" t="s">
        <v>55</v>
      </c>
      <c r="X1110" s="32" t="s">
        <v>55</v>
      </c>
      <c r="Y1110" s="32" t="s">
        <v>55</v>
      </c>
      <c r="Z1110" s="22" t="s">
        <v>55</v>
      </c>
      <c r="AA1110" s="22" t="s">
        <v>55</v>
      </c>
      <c r="AB1110" s="22" t="s">
        <v>55</v>
      </c>
      <c r="AC1110" t="s">
        <v>60</v>
      </c>
      <c r="AD1110">
        <v>1</v>
      </c>
      <c r="AF1110" t="s">
        <v>24</v>
      </c>
      <c r="AG1110">
        <v>10</v>
      </c>
      <c r="AH1110" t="s">
        <v>17</v>
      </c>
      <c r="AI1110" s="5" t="s">
        <v>55</v>
      </c>
      <c r="AJ1110" s="5" t="s">
        <v>55</v>
      </c>
      <c r="AK1110" s="32" t="s">
        <v>55</v>
      </c>
      <c r="AL1110" s="22" t="s">
        <v>55</v>
      </c>
      <c r="AM1110" s="32" t="s">
        <v>55</v>
      </c>
      <c r="AN1110" s="32" t="s">
        <v>55</v>
      </c>
      <c r="AO1110" s="22" t="str">
        <f t="shared" si="97"/>
        <v>One-Time gift on N/A basis charged on N/A Delayed start date of N/A ending on N/A</v>
      </c>
      <c r="AP1110" t="s">
        <v>38</v>
      </c>
      <c r="AQ1110" s="5" t="s">
        <v>64</v>
      </c>
      <c r="AR1110" s="5" t="s">
        <v>181</v>
      </c>
      <c r="AS1110" s="5" t="s">
        <v>64</v>
      </c>
      <c r="AT1110" s="5"/>
      <c r="AU1110" t="s">
        <v>38</v>
      </c>
      <c r="AV1110" t="s">
        <v>38</v>
      </c>
      <c r="AW1110" t="s">
        <v>38</v>
      </c>
      <c r="AX1110" t="s">
        <v>90</v>
      </c>
      <c r="AY1110" s="35" t="s">
        <v>3586</v>
      </c>
      <c r="AZ1110" s="36" t="s">
        <v>3416</v>
      </c>
      <c r="BA1110" s="36" t="s">
        <v>4802</v>
      </c>
      <c r="BB1110" s="36" t="s">
        <v>6764</v>
      </c>
      <c r="BC1110" s="37"/>
      <c r="BD1110" s="36" t="s">
        <v>5409</v>
      </c>
      <c r="BE1110" s="36" t="s">
        <v>5306</v>
      </c>
      <c r="BF1110" t="s">
        <v>87</v>
      </c>
      <c r="BG1110" s="39">
        <v>43435</v>
      </c>
      <c r="BH1110" t="s">
        <v>53</v>
      </c>
      <c r="BI1110" t="s">
        <v>221</v>
      </c>
      <c r="BJ1110" s="5" t="s">
        <v>55</v>
      </c>
      <c r="BK1110" t="s">
        <v>37</v>
      </c>
      <c r="BL1110" t="s">
        <v>237</v>
      </c>
      <c r="BM1110" t="s">
        <v>111</v>
      </c>
      <c r="BN1110" t="s">
        <v>106</v>
      </c>
      <c r="BO1110" t="s">
        <v>100</v>
      </c>
      <c r="BP1110" s="4">
        <v>44188</v>
      </c>
      <c r="BQ1110">
        <v>123</v>
      </c>
      <c r="BR1110" s="5" t="s">
        <v>55</v>
      </c>
      <c r="BS1110" t="s">
        <v>172</v>
      </c>
      <c r="BT1110">
        <v>30215</v>
      </c>
      <c r="BU1110" t="s">
        <v>38</v>
      </c>
      <c r="BV1110" t="s">
        <v>38</v>
      </c>
      <c r="BW1110" s="5" t="s">
        <v>55</v>
      </c>
      <c r="BX1110" s="22" t="s">
        <v>55</v>
      </c>
      <c r="BY1110" s="5" t="s">
        <v>55</v>
      </c>
      <c r="BZ1110" s="5" t="s">
        <v>55</v>
      </c>
      <c r="CA1110" t="s">
        <v>37</v>
      </c>
      <c r="CB1110" t="s">
        <v>37</v>
      </c>
      <c r="CC1110" t="s">
        <v>55</v>
      </c>
    </row>
    <row r="1111" spans="1:81" x14ac:dyDescent="0.2">
      <c r="A1111" s="7" t="s">
        <v>37</v>
      </c>
      <c r="B1111" t="s">
        <v>1374</v>
      </c>
      <c r="C1111" t="s">
        <v>136</v>
      </c>
      <c r="D1111" t="s">
        <v>166</v>
      </c>
      <c r="E1111" t="str">
        <f t="shared" si="98"/>
        <v>Load Scenario 1110 (Org#=1| Campus#=1, GiftType#=2, Fund#=1)</v>
      </c>
      <c r="F1111" s="24" t="str">
        <f t="shared" si="99"/>
        <v>CampusName=Main Campus|GiftType=Donate| DonatePurchaseGoal=Donate|FundName= General Giving| CategoryName=</v>
      </c>
      <c r="G1111" s="24" t="str">
        <f t="shared" si="100"/>
        <v>Load Scenario 1110 (Org#=1| Campus#=1, GiftType#=2, Fund#=1) - Using 'Main Campus',  'Donate', using 'AmountCurrency' of '14', with a 'One-Time' transaction using a 'New Credit Card' payment type 'Visa' with account 'Mastercard_Personal' number '5454 5454 5454 5454' Submit = 'Yes'</v>
      </c>
      <c r="H1111" s="24" t="str">
        <f t="shared" si="101"/>
        <v>Environment= https://sg-dev-web.securegive.com/,  User= testing+1110+load@securegive.com</v>
      </c>
      <c r="I1111" s="34" t="s">
        <v>244</v>
      </c>
      <c r="J1111" t="s">
        <v>272</v>
      </c>
      <c r="K1111" s="34" t="s">
        <v>2867</v>
      </c>
      <c r="L1111" t="s">
        <v>271</v>
      </c>
      <c r="M1111" t="s">
        <v>55</v>
      </c>
      <c r="N1111" t="s">
        <v>55</v>
      </c>
      <c r="O1111" s="1" t="s">
        <v>92</v>
      </c>
      <c r="P1111" t="s">
        <v>13</v>
      </c>
      <c r="Q1111">
        <v>1</v>
      </c>
      <c r="R1111" s="24">
        <v>1</v>
      </c>
      <c r="S1111" s="7" t="s">
        <v>213</v>
      </c>
      <c r="T1111" s="7">
        <v>2</v>
      </c>
      <c r="U1111" s="7" t="s">
        <v>213</v>
      </c>
      <c r="V1111" s="26" t="s">
        <v>55</v>
      </c>
      <c r="W1111" s="22" t="s">
        <v>55</v>
      </c>
      <c r="X1111" s="32" t="s">
        <v>55</v>
      </c>
      <c r="Y1111" s="32" t="s">
        <v>55</v>
      </c>
      <c r="Z1111" s="22" t="s">
        <v>55</v>
      </c>
      <c r="AA1111" s="22" t="s">
        <v>55</v>
      </c>
      <c r="AB1111" s="22" t="s">
        <v>55</v>
      </c>
      <c r="AC1111" t="s">
        <v>60</v>
      </c>
      <c r="AD1111">
        <v>1</v>
      </c>
      <c r="AF1111" t="s">
        <v>24</v>
      </c>
      <c r="AG1111">
        <v>14</v>
      </c>
      <c r="AH1111" t="s">
        <v>17</v>
      </c>
      <c r="AI1111" s="5" t="s">
        <v>55</v>
      </c>
      <c r="AJ1111" s="5" t="s">
        <v>55</v>
      </c>
      <c r="AK1111" s="32" t="s">
        <v>55</v>
      </c>
      <c r="AL1111" s="22" t="s">
        <v>55</v>
      </c>
      <c r="AM1111" s="32" t="s">
        <v>55</v>
      </c>
      <c r="AN1111" s="32" t="s">
        <v>55</v>
      </c>
      <c r="AO1111" s="22" t="str">
        <f t="shared" si="97"/>
        <v>One-Time gift on N/A basis charged on N/A Delayed start date of N/A ending on N/A</v>
      </c>
      <c r="AP1111" t="s">
        <v>38</v>
      </c>
      <c r="AQ1111" s="5" t="s">
        <v>64</v>
      </c>
      <c r="AR1111" s="5" t="s">
        <v>181</v>
      </c>
      <c r="AS1111" s="5" t="s">
        <v>64</v>
      </c>
      <c r="AT1111" s="5"/>
      <c r="AU1111" t="s">
        <v>38</v>
      </c>
      <c r="AV1111" t="s">
        <v>38</v>
      </c>
      <c r="AW1111" t="s">
        <v>38</v>
      </c>
      <c r="AX1111" t="s">
        <v>90</v>
      </c>
      <c r="AY1111" s="35" t="s">
        <v>3609</v>
      </c>
      <c r="AZ1111" s="36" t="s">
        <v>3487</v>
      </c>
      <c r="BA1111" s="36" t="s">
        <v>4803</v>
      </c>
      <c r="BB1111" s="36" t="s">
        <v>6765</v>
      </c>
      <c r="BC1111" s="37"/>
      <c r="BD1111" s="36" t="s">
        <v>6413</v>
      </c>
      <c r="BE1111" s="36" t="s">
        <v>5251</v>
      </c>
      <c r="BF1111" t="s">
        <v>87</v>
      </c>
      <c r="BG1111" s="39">
        <v>25451</v>
      </c>
      <c r="BH1111" t="s">
        <v>53</v>
      </c>
      <c r="BI1111" t="s">
        <v>221</v>
      </c>
      <c r="BJ1111" s="5" t="s">
        <v>55</v>
      </c>
      <c r="BK1111" t="s">
        <v>37</v>
      </c>
      <c r="BL1111" t="s">
        <v>237</v>
      </c>
      <c r="BM1111" t="s">
        <v>111</v>
      </c>
      <c r="BN1111" t="s">
        <v>122</v>
      </c>
      <c r="BO1111" t="s">
        <v>101</v>
      </c>
      <c r="BP1111" s="4">
        <v>44188</v>
      </c>
      <c r="BQ1111">
        <v>123</v>
      </c>
      <c r="BR1111" s="5" t="s">
        <v>55</v>
      </c>
      <c r="BS1111" t="s">
        <v>173</v>
      </c>
      <c r="BT1111">
        <v>30215</v>
      </c>
      <c r="BU1111" t="s">
        <v>38</v>
      </c>
      <c r="BV1111" t="s">
        <v>38</v>
      </c>
      <c r="BW1111" s="5" t="s">
        <v>55</v>
      </c>
      <c r="BX1111" s="22" t="s">
        <v>55</v>
      </c>
      <c r="BY1111" s="5" t="s">
        <v>55</v>
      </c>
      <c r="BZ1111" s="5" t="s">
        <v>55</v>
      </c>
      <c r="CA1111" t="s">
        <v>38</v>
      </c>
      <c r="CB1111" t="s">
        <v>37</v>
      </c>
      <c r="CC1111" t="s">
        <v>55</v>
      </c>
    </row>
    <row r="1112" spans="1:81" x14ac:dyDescent="0.2">
      <c r="A1112" s="7" t="s">
        <v>37</v>
      </c>
      <c r="B1112" t="s">
        <v>1375</v>
      </c>
      <c r="C1112" t="s">
        <v>136</v>
      </c>
      <c r="D1112" t="s">
        <v>166</v>
      </c>
      <c r="E1112" t="str">
        <f t="shared" si="98"/>
        <v>Load Scenario 1111 (Org#=1| Campus#=1, GiftType#=2, Fund#=1)</v>
      </c>
      <c r="F1112" s="24" t="str">
        <f t="shared" si="99"/>
        <v>CampusName=Main Campus|GiftType=Donate| DonatePurchaseGoal=Donate|FundName= General Giving| CategoryName=</v>
      </c>
      <c r="G1112" s="24" t="str">
        <f t="shared" si="100"/>
        <v>Load Scenario 1111 (Org#=1| Campus#=1, GiftType#=2, Fund#=1) - Using 'Main Campus',  'Donate', using 'AmountCurrency' of '15', with a 'One-Time' transaction using a 'New Credit Card' payment type 'Mastercard' with account 'Mastercard_Corporate' number '5405 2222 2222 2226' Submit = 'Yes'</v>
      </c>
      <c r="H1112" s="24" t="str">
        <f t="shared" si="101"/>
        <v>Environment= https://sg-dev-web.securegive.com/,  User= testing+1111+load@securegive.com</v>
      </c>
      <c r="I1112" s="34" t="s">
        <v>244</v>
      </c>
      <c r="J1112" t="s">
        <v>272</v>
      </c>
      <c r="K1112" s="34" t="s">
        <v>2868</v>
      </c>
      <c r="L1112" t="s">
        <v>271</v>
      </c>
      <c r="M1112" t="s">
        <v>55</v>
      </c>
      <c r="N1112" t="s">
        <v>55</v>
      </c>
      <c r="O1112" s="1" t="s">
        <v>92</v>
      </c>
      <c r="P1112" t="s">
        <v>13</v>
      </c>
      <c r="Q1112">
        <v>1</v>
      </c>
      <c r="R1112" s="24">
        <v>1</v>
      </c>
      <c r="S1112" s="7" t="s">
        <v>213</v>
      </c>
      <c r="T1112" s="7">
        <v>2</v>
      </c>
      <c r="U1112" s="7" t="s">
        <v>213</v>
      </c>
      <c r="V1112" s="26" t="s">
        <v>55</v>
      </c>
      <c r="W1112" s="22" t="s">
        <v>55</v>
      </c>
      <c r="X1112" s="32" t="s">
        <v>55</v>
      </c>
      <c r="Y1112" s="32" t="s">
        <v>55</v>
      </c>
      <c r="Z1112" s="22" t="s">
        <v>55</v>
      </c>
      <c r="AA1112" s="22" t="s">
        <v>55</v>
      </c>
      <c r="AB1112" s="22" t="s">
        <v>55</v>
      </c>
      <c r="AC1112" t="s">
        <v>60</v>
      </c>
      <c r="AD1112">
        <v>1</v>
      </c>
      <c r="AF1112" t="s">
        <v>24</v>
      </c>
      <c r="AG1112">
        <v>15</v>
      </c>
      <c r="AH1112" t="s">
        <v>17</v>
      </c>
      <c r="AI1112" s="5" t="s">
        <v>55</v>
      </c>
      <c r="AJ1112" s="5" t="s">
        <v>55</v>
      </c>
      <c r="AK1112" s="32" t="s">
        <v>55</v>
      </c>
      <c r="AL1112" s="22" t="s">
        <v>55</v>
      </c>
      <c r="AM1112" s="32" t="s">
        <v>55</v>
      </c>
      <c r="AN1112" s="32" t="s">
        <v>55</v>
      </c>
      <c r="AO1112" s="22" t="str">
        <f t="shared" si="97"/>
        <v>One-Time gift on N/A basis charged on N/A Delayed start date of N/A ending on N/A</v>
      </c>
      <c r="AP1112" t="s">
        <v>38</v>
      </c>
      <c r="AQ1112" s="5" t="s">
        <v>64</v>
      </c>
      <c r="AR1112" s="5" t="s">
        <v>181</v>
      </c>
      <c r="AS1112" s="5" t="s">
        <v>64</v>
      </c>
      <c r="AT1112" s="5"/>
      <c r="AU1112" t="s">
        <v>38</v>
      </c>
      <c r="AV1112" t="s">
        <v>38</v>
      </c>
      <c r="AW1112" t="s">
        <v>38</v>
      </c>
      <c r="AX1112" t="s">
        <v>90</v>
      </c>
      <c r="AY1112" s="35">
        <v>10</v>
      </c>
      <c r="AZ1112" s="36">
        <v>10</v>
      </c>
      <c r="BA1112" s="37"/>
      <c r="BB1112" s="37"/>
      <c r="BC1112" s="37"/>
      <c r="BD1112" s="37"/>
      <c r="BE1112" s="37"/>
      <c r="BF1112" t="s">
        <v>87</v>
      </c>
      <c r="BG1112" s="40"/>
      <c r="BH1112" t="s">
        <v>53</v>
      </c>
      <c r="BI1112" t="s">
        <v>221</v>
      </c>
      <c r="BJ1112" s="5" t="s">
        <v>55</v>
      </c>
      <c r="BK1112" t="s">
        <v>37</v>
      </c>
      <c r="BL1112" t="s">
        <v>238</v>
      </c>
      <c r="BM1112" t="s">
        <v>111</v>
      </c>
      <c r="BN1112" t="s">
        <v>123</v>
      </c>
      <c r="BO1112" t="s">
        <v>103</v>
      </c>
      <c r="BP1112" s="4">
        <v>44188</v>
      </c>
      <c r="BQ1112">
        <v>123</v>
      </c>
      <c r="BR1112" s="5" t="s">
        <v>55</v>
      </c>
      <c r="BS1112" t="s">
        <v>174</v>
      </c>
      <c r="BT1112">
        <v>30215</v>
      </c>
      <c r="BU1112" t="s">
        <v>38</v>
      </c>
      <c r="BV1112" t="s">
        <v>38</v>
      </c>
      <c r="BW1112" s="5" t="s">
        <v>55</v>
      </c>
      <c r="BX1112" s="22" t="s">
        <v>55</v>
      </c>
      <c r="BY1112" s="5" t="s">
        <v>55</v>
      </c>
      <c r="BZ1112" s="5" t="s">
        <v>55</v>
      </c>
      <c r="CA1112" t="s">
        <v>38</v>
      </c>
      <c r="CB1112" t="s">
        <v>37</v>
      </c>
      <c r="CC1112" t="s">
        <v>55</v>
      </c>
    </row>
    <row r="1113" spans="1:81" x14ac:dyDescent="0.2">
      <c r="A1113" s="7" t="s">
        <v>37</v>
      </c>
      <c r="B1113" t="s">
        <v>1376</v>
      </c>
      <c r="C1113" t="s">
        <v>136</v>
      </c>
      <c r="D1113" t="s">
        <v>166</v>
      </c>
      <c r="E1113" t="str">
        <f t="shared" si="98"/>
        <v>Load Scenario 1112 (Org#=1| Campus#=1, GiftType#=2, Fund#=1)</v>
      </c>
      <c r="F1113" s="24" t="str">
        <f t="shared" si="99"/>
        <v>CampusName=Main Campus|GiftType=Donate| DonatePurchaseGoal=Donate|FundName= General Giving| CategoryName=</v>
      </c>
      <c r="G1113" s="24" t="str">
        <f t="shared" si="100"/>
        <v>Load Scenario 1112 (Org#=1| Campus#=1, GiftType#=2, Fund#=1) - Using 'Main Campus',  'Donate', using 'AmountCurrency' of '16', with a 'One-Time' transaction using a 'New Credit Card' payment type 'Discover' with account 'Discover' number '6011 0009 9550 0000' Submit = 'Yes'</v>
      </c>
      <c r="H1113" s="24" t="str">
        <f t="shared" si="101"/>
        <v>Environment= https://sg-dev-web.securegive.com/,  User= testing+1112+load@securegive.com</v>
      </c>
      <c r="I1113" s="34" t="s">
        <v>244</v>
      </c>
      <c r="J1113" t="s">
        <v>272</v>
      </c>
      <c r="K1113" s="34" t="s">
        <v>2869</v>
      </c>
      <c r="L1113" t="s">
        <v>271</v>
      </c>
      <c r="M1113" t="s">
        <v>55</v>
      </c>
      <c r="N1113" t="s">
        <v>55</v>
      </c>
      <c r="O1113" s="1" t="s">
        <v>92</v>
      </c>
      <c r="P1113" t="s">
        <v>13</v>
      </c>
      <c r="Q1113">
        <v>1</v>
      </c>
      <c r="R1113" s="24">
        <v>1</v>
      </c>
      <c r="S1113" s="7" t="s">
        <v>213</v>
      </c>
      <c r="T1113" s="7">
        <v>2</v>
      </c>
      <c r="U1113" s="7" t="s">
        <v>213</v>
      </c>
      <c r="V1113" s="26" t="s">
        <v>55</v>
      </c>
      <c r="W1113" s="22" t="s">
        <v>55</v>
      </c>
      <c r="X1113" s="32" t="s">
        <v>55</v>
      </c>
      <c r="Y1113" s="32" t="s">
        <v>55</v>
      </c>
      <c r="Z1113" s="22" t="s">
        <v>55</v>
      </c>
      <c r="AA1113" s="22" t="s">
        <v>55</v>
      </c>
      <c r="AB1113" s="22" t="s">
        <v>55</v>
      </c>
      <c r="AC1113" t="s">
        <v>60</v>
      </c>
      <c r="AD1113">
        <v>1</v>
      </c>
      <c r="AF1113" t="s">
        <v>24</v>
      </c>
      <c r="AG1113">
        <v>16</v>
      </c>
      <c r="AH1113" t="s">
        <v>17</v>
      </c>
      <c r="AI1113" s="5" t="s">
        <v>55</v>
      </c>
      <c r="AJ1113" s="5" t="s">
        <v>55</v>
      </c>
      <c r="AK1113" s="32" t="s">
        <v>55</v>
      </c>
      <c r="AL1113" s="22" t="s">
        <v>55</v>
      </c>
      <c r="AM1113" s="32" t="s">
        <v>55</v>
      </c>
      <c r="AN1113" s="32" t="s">
        <v>55</v>
      </c>
      <c r="AO1113" s="22" t="str">
        <f t="shared" si="97"/>
        <v>One-Time gift on N/A basis charged on N/A Delayed start date of N/A ending on N/A</v>
      </c>
      <c r="AP1113" t="s">
        <v>38</v>
      </c>
      <c r="AQ1113" s="5" t="s">
        <v>64</v>
      </c>
      <c r="AR1113" s="5" t="s">
        <v>181</v>
      </c>
      <c r="AS1113" s="5" t="s">
        <v>64</v>
      </c>
      <c r="AT1113" s="5"/>
      <c r="AU1113" t="s">
        <v>38</v>
      </c>
      <c r="AV1113" t="s">
        <v>38</v>
      </c>
      <c r="AW1113" t="s">
        <v>38</v>
      </c>
      <c r="AX1113" t="s">
        <v>90</v>
      </c>
      <c r="AY1113" s="35" t="s">
        <v>3360</v>
      </c>
      <c r="AZ1113" s="36" t="s">
        <v>3684</v>
      </c>
      <c r="BA1113" s="36" t="s">
        <v>4804</v>
      </c>
      <c r="BB1113" s="36" t="s">
        <v>6766</v>
      </c>
      <c r="BC1113" s="37"/>
      <c r="BD1113" s="36" t="s">
        <v>5463</v>
      </c>
      <c r="BE1113" s="36" t="s">
        <v>5478</v>
      </c>
      <c r="BF1113" t="s">
        <v>87</v>
      </c>
      <c r="BG1113" s="39">
        <v>58101</v>
      </c>
      <c r="BH1113" t="s">
        <v>53</v>
      </c>
      <c r="BI1113" t="s">
        <v>221</v>
      </c>
      <c r="BJ1113" s="5" t="s">
        <v>55</v>
      </c>
      <c r="BK1113" t="s">
        <v>37</v>
      </c>
      <c r="BL1113" t="s">
        <v>96</v>
      </c>
      <c r="BM1113" t="s">
        <v>111</v>
      </c>
      <c r="BN1113" t="s">
        <v>96</v>
      </c>
      <c r="BO1113" t="s">
        <v>104</v>
      </c>
      <c r="BP1113" s="4">
        <v>44188</v>
      </c>
      <c r="BQ1113">
        <v>123</v>
      </c>
      <c r="BR1113" s="5" t="s">
        <v>55</v>
      </c>
      <c r="BS1113" t="s">
        <v>175</v>
      </c>
      <c r="BT1113">
        <v>30215</v>
      </c>
      <c r="BU1113" t="s">
        <v>38</v>
      </c>
      <c r="BV1113" t="s">
        <v>38</v>
      </c>
      <c r="BW1113" s="5" t="s">
        <v>55</v>
      </c>
      <c r="BX1113" s="22" t="s">
        <v>55</v>
      </c>
      <c r="BY1113" s="5" t="s">
        <v>55</v>
      </c>
      <c r="BZ1113" s="5" t="s">
        <v>55</v>
      </c>
      <c r="CA1113" t="s">
        <v>37</v>
      </c>
      <c r="CB1113" t="s">
        <v>37</v>
      </c>
      <c r="CC1113" t="s">
        <v>55</v>
      </c>
    </row>
    <row r="1114" spans="1:81" x14ac:dyDescent="0.2">
      <c r="A1114" s="7" t="s">
        <v>37</v>
      </c>
      <c r="B1114" t="s">
        <v>1377</v>
      </c>
      <c r="C1114" t="s">
        <v>136</v>
      </c>
      <c r="D1114" t="s">
        <v>166</v>
      </c>
      <c r="E1114" t="str">
        <f t="shared" si="98"/>
        <v>Load Scenario 1113 (Org#=1| Campus#=1, GiftType#=2, Fund#=1)</v>
      </c>
      <c r="F1114" s="24" t="str">
        <f t="shared" si="99"/>
        <v>CampusName=Main Campus|GiftType=Donate| DonatePurchaseGoal=Donate|FundName= General Giving| CategoryName=</v>
      </c>
      <c r="G1114" s="24" t="str">
        <f t="shared" si="100"/>
        <v>Load Scenario 1113 (Org#=1| Campus#=1, GiftType#=2, Fund#=1) - Using 'Main Campus',  'Donate', using 'AmountCurrency' of '10', with a 'One-Time' transaction using a 'New Credit Card' payment type 'Amex' with account 'American_Express' number '3714 496353 98431' Submit = 'Yes'</v>
      </c>
      <c r="H1114" s="24" t="str">
        <f t="shared" si="101"/>
        <v>Environment= https://sg-dev-web.securegive.com/,  User= testing+1113+load@securegive.com</v>
      </c>
      <c r="I1114" s="34" t="s">
        <v>244</v>
      </c>
      <c r="J1114" t="s">
        <v>272</v>
      </c>
      <c r="K1114" s="34" t="s">
        <v>2870</v>
      </c>
      <c r="L1114" t="s">
        <v>271</v>
      </c>
      <c r="M1114" t="s">
        <v>55</v>
      </c>
      <c r="N1114" t="s">
        <v>55</v>
      </c>
      <c r="O1114" s="1" t="s">
        <v>92</v>
      </c>
      <c r="P1114" t="s">
        <v>13</v>
      </c>
      <c r="Q1114">
        <v>1</v>
      </c>
      <c r="R1114" s="24">
        <v>1</v>
      </c>
      <c r="S1114" s="7" t="s">
        <v>213</v>
      </c>
      <c r="T1114" s="7">
        <v>2</v>
      </c>
      <c r="U1114" s="7" t="s">
        <v>213</v>
      </c>
      <c r="V1114" s="26" t="s">
        <v>55</v>
      </c>
      <c r="W1114" s="22" t="s">
        <v>55</v>
      </c>
      <c r="X1114" s="32" t="s">
        <v>55</v>
      </c>
      <c r="Y1114" s="32" t="s">
        <v>55</v>
      </c>
      <c r="Z1114" s="22" t="s">
        <v>55</v>
      </c>
      <c r="AA1114" s="22" t="s">
        <v>55</v>
      </c>
      <c r="AB1114" s="22" t="s">
        <v>55</v>
      </c>
      <c r="AC1114" t="s">
        <v>60</v>
      </c>
      <c r="AD1114">
        <v>1</v>
      </c>
      <c r="AF1114" t="s">
        <v>24</v>
      </c>
      <c r="AG1114">
        <v>10</v>
      </c>
      <c r="AH1114" t="s">
        <v>17</v>
      </c>
      <c r="AI1114" s="5" t="s">
        <v>55</v>
      </c>
      <c r="AJ1114" s="5" t="s">
        <v>55</v>
      </c>
      <c r="AK1114" s="32" t="s">
        <v>55</v>
      </c>
      <c r="AL1114" s="22" t="s">
        <v>55</v>
      </c>
      <c r="AM1114" s="32" t="s">
        <v>55</v>
      </c>
      <c r="AN1114" s="32" t="s">
        <v>55</v>
      </c>
      <c r="AO1114" s="22" t="str">
        <f t="shared" si="97"/>
        <v>One-Time gift on N/A basis charged on N/A Delayed start date of N/A ending on N/A</v>
      </c>
      <c r="AP1114" t="s">
        <v>38</v>
      </c>
      <c r="AQ1114" s="5" t="s">
        <v>64</v>
      </c>
      <c r="AR1114" s="5" t="s">
        <v>181</v>
      </c>
      <c r="AS1114" s="5" t="s">
        <v>64</v>
      </c>
      <c r="AT1114" s="5"/>
      <c r="AU1114" t="s">
        <v>38</v>
      </c>
      <c r="AV1114" t="s">
        <v>38</v>
      </c>
      <c r="AW1114" t="s">
        <v>38</v>
      </c>
      <c r="AX1114" t="s">
        <v>90</v>
      </c>
      <c r="AY1114" s="35" t="s">
        <v>74</v>
      </c>
      <c r="AZ1114" s="36" t="s">
        <v>3370</v>
      </c>
      <c r="BA1114" s="36" t="s">
        <v>4805</v>
      </c>
      <c r="BB1114" s="36" t="s">
        <v>6767</v>
      </c>
      <c r="BC1114" s="37"/>
      <c r="BD1114" s="36" t="s">
        <v>5294</v>
      </c>
      <c r="BE1114" s="36" t="s">
        <v>5336</v>
      </c>
      <c r="BF1114" t="s">
        <v>87</v>
      </c>
      <c r="BG1114" s="39">
        <v>88188</v>
      </c>
      <c r="BH1114" t="s">
        <v>53</v>
      </c>
      <c r="BI1114" t="s">
        <v>221</v>
      </c>
      <c r="BJ1114" s="5" t="s">
        <v>55</v>
      </c>
      <c r="BK1114" t="s">
        <v>37</v>
      </c>
      <c r="BL1114" t="s">
        <v>239</v>
      </c>
      <c r="BM1114" t="s">
        <v>111</v>
      </c>
      <c r="BN1114" t="s">
        <v>107</v>
      </c>
      <c r="BO1114" t="s">
        <v>105</v>
      </c>
      <c r="BP1114" s="4">
        <v>44188</v>
      </c>
      <c r="BQ1114" s="5" t="s">
        <v>55</v>
      </c>
      <c r="BR1114">
        <v>1234</v>
      </c>
      <c r="BS1114" t="s">
        <v>176</v>
      </c>
      <c r="BT1114">
        <v>30215</v>
      </c>
      <c r="BU1114" t="s">
        <v>38</v>
      </c>
      <c r="BV1114" t="s">
        <v>55</v>
      </c>
      <c r="BW1114" s="5" t="s">
        <v>55</v>
      </c>
      <c r="BX1114" s="22" t="s">
        <v>55</v>
      </c>
      <c r="BY1114" s="5" t="s">
        <v>55</v>
      </c>
      <c r="BZ1114" s="5" t="s">
        <v>55</v>
      </c>
      <c r="CA1114" t="s">
        <v>37</v>
      </c>
      <c r="CB1114" t="s">
        <v>37</v>
      </c>
      <c r="CC1114" t="s">
        <v>55</v>
      </c>
    </row>
    <row r="1115" spans="1:81" x14ac:dyDescent="0.2">
      <c r="A1115" s="7" t="s">
        <v>37</v>
      </c>
      <c r="B1115" t="s">
        <v>1378</v>
      </c>
      <c r="C1115" t="s">
        <v>136</v>
      </c>
      <c r="D1115" t="s">
        <v>166</v>
      </c>
      <c r="E1115" t="str">
        <f t="shared" si="98"/>
        <v>Load Scenario 1114 (Org#=1| Campus#=1, GiftType#=2, Fund#=1)</v>
      </c>
      <c r="F1115" s="24" t="str">
        <f t="shared" si="99"/>
        <v>CampusName=Main Campus|GiftType=Donate| DonatePurchaseGoal=Donate|FundName= General Giving| CategoryName=</v>
      </c>
      <c r="G1115" s="24" t="str">
        <f t="shared" si="100"/>
        <v>Load Scenario 1114 (Org#=1| Campus#=1, GiftType#=2, Fund#=1) - Using 'Main Campus',  'Donate', using 'AmountCurrency' of '10', with a 'One-Time' transaction using a 'New Bank Account' payment type 'ach' with account 'NormalAccount' number '856667' Submit = 'Yes'</v>
      </c>
      <c r="H1115" s="24" t="str">
        <f t="shared" si="101"/>
        <v>Environment= https://sg-dev-web.securegive.com/,  User= testing+1114+load@securegive.com</v>
      </c>
      <c r="I1115" s="34" t="s">
        <v>244</v>
      </c>
      <c r="J1115" t="s">
        <v>272</v>
      </c>
      <c r="K1115" s="34" t="s">
        <v>2871</v>
      </c>
      <c r="L1115" t="s">
        <v>271</v>
      </c>
      <c r="M1115" t="s">
        <v>55</v>
      </c>
      <c r="N1115" t="s">
        <v>55</v>
      </c>
      <c r="O1115" s="1" t="s">
        <v>92</v>
      </c>
      <c r="P1115" t="s">
        <v>13</v>
      </c>
      <c r="Q1115">
        <v>1</v>
      </c>
      <c r="R1115" s="24">
        <v>1</v>
      </c>
      <c r="S1115" s="7" t="s">
        <v>213</v>
      </c>
      <c r="T1115" s="7">
        <v>2</v>
      </c>
      <c r="U1115" s="7" t="s">
        <v>213</v>
      </c>
      <c r="V1115" s="26" t="s">
        <v>55</v>
      </c>
      <c r="W1115" s="22" t="s">
        <v>55</v>
      </c>
      <c r="X1115" s="32" t="s">
        <v>55</v>
      </c>
      <c r="Y1115" s="32" t="s">
        <v>55</v>
      </c>
      <c r="Z1115" s="22" t="s">
        <v>55</v>
      </c>
      <c r="AA1115" s="22" t="s">
        <v>55</v>
      </c>
      <c r="AB1115" s="22" t="s">
        <v>55</v>
      </c>
      <c r="AC1115" t="s">
        <v>60</v>
      </c>
      <c r="AD1115">
        <v>1</v>
      </c>
      <c r="AF1115" t="s">
        <v>24</v>
      </c>
      <c r="AG1115">
        <v>10</v>
      </c>
      <c r="AH1115" t="s">
        <v>17</v>
      </c>
      <c r="AI1115" s="5" t="s">
        <v>55</v>
      </c>
      <c r="AJ1115" s="5" t="s">
        <v>55</v>
      </c>
      <c r="AK1115" s="32" t="s">
        <v>55</v>
      </c>
      <c r="AL1115" s="22" t="s">
        <v>55</v>
      </c>
      <c r="AM1115" s="32" t="s">
        <v>55</v>
      </c>
      <c r="AN1115" s="32" t="s">
        <v>55</v>
      </c>
      <c r="AO1115" s="22" t="str">
        <f t="shared" si="97"/>
        <v>One-Time gift on N/A basis charged on N/A Delayed start date of N/A ending on N/A</v>
      </c>
      <c r="AP1115" t="s">
        <v>38</v>
      </c>
      <c r="AQ1115" s="5" t="s">
        <v>64</v>
      </c>
      <c r="AR1115" s="5" t="s">
        <v>181</v>
      </c>
      <c r="AS1115" s="5" t="s">
        <v>64</v>
      </c>
      <c r="AT1115" s="5"/>
      <c r="AU1115" t="s">
        <v>38</v>
      </c>
      <c r="AV1115" t="s">
        <v>38</v>
      </c>
      <c r="AW1115" t="s">
        <v>38</v>
      </c>
      <c r="AX1115" t="s">
        <v>90</v>
      </c>
      <c r="AY1115" s="35" t="s">
        <v>3276</v>
      </c>
      <c r="AZ1115" s="36" t="s">
        <v>3391</v>
      </c>
      <c r="BA1115" s="36" t="s">
        <v>4806</v>
      </c>
      <c r="BB1115" s="36" t="s">
        <v>6768</v>
      </c>
      <c r="BC1115" s="37"/>
      <c r="BD1115" s="36" t="s">
        <v>3423</v>
      </c>
      <c r="BE1115" s="36" t="s">
        <v>5447</v>
      </c>
      <c r="BF1115" t="s">
        <v>87</v>
      </c>
      <c r="BG1115" s="39">
        <v>11587</v>
      </c>
      <c r="BH1115" t="s">
        <v>126</v>
      </c>
      <c r="BI1115" t="s">
        <v>221</v>
      </c>
      <c r="BJ1115" s="5" t="s">
        <v>55</v>
      </c>
      <c r="BK1115" s="5" t="s">
        <v>55</v>
      </c>
      <c r="BL1115" t="s">
        <v>236</v>
      </c>
      <c r="BM1115" t="s">
        <v>110</v>
      </c>
      <c r="BN1115" t="s">
        <v>119</v>
      </c>
      <c r="BO1115">
        <v>856667</v>
      </c>
      <c r="BP1115" s="5" t="s">
        <v>55</v>
      </c>
      <c r="BQ1115" s="5" t="s">
        <v>55</v>
      </c>
      <c r="BR1115" s="5" t="s">
        <v>55</v>
      </c>
      <c r="BS1115" s="5" t="s">
        <v>55</v>
      </c>
      <c r="BT1115" s="5" t="s">
        <v>55</v>
      </c>
      <c r="BU1115" s="5" t="s">
        <v>55</v>
      </c>
      <c r="BV1115" t="s">
        <v>38</v>
      </c>
      <c r="BW1115" t="s">
        <v>51</v>
      </c>
      <c r="BX1115" s="6" t="s">
        <v>132</v>
      </c>
      <c r="BY1115" t="s">
        <v>52</v>
      </c>
      <c r="BZ1115" s="5" t="s">
        <v>131</v>
      </c>
      <c r="CA1115" t="s">
        <v>38</v>
      </c>
      <c r="CB1115" t="s">
        <v>37</v>
      </c>
      <c r="CC1115" t="s">
        <v>215</v>
      </c>
    </row>
    <row r="1116" spans="1:81" x14ac:dyDescent="0.2">
      <c r="A1116" s="7" t="s">
        <v>37</v>
      </c>
      <c r="B1116" t="s">
        <v>1379</v>
      </c>
      <c r="C1116" t="s">
        <v>136</v>
      </c>
      <c r="D1116" t="s">
        <v>166</v>
      </c>
      <c r="E1116" t="str">
        <f t="shared" si="98"/>
        <v>Load Scenario 1115 (Org#=1| Campus#=1, GiftType#=2, Fund#=1)</v>
      </c>
      <c r="F1116" s="24" t="str">
        <f t="shared" si="99"/>
        <v>CampusName=Main Campus|GiftType=Donate| DonatePurchaseGoal=Donate|FundName= General Giving| CategoryName=</v>
      </c>
      <c r="G1116" s="24" t="str">
        <f t="shared" si="100"/>
        <v>Load Scenario 1115 (Org#=1| Campus#=1, GiftType#=2, Fund#=1) - Using 'Main Campus',  'Donate', using 'AmountCurrency' of '10', with a 'One-Time' transaction using a 'New Credit Card' payment type 'Visa' with account 'Visa_Personal' number '4111 1111 1111 1111' Submit = 'Yes'</v>
      </c>
      <c r="H1116" s="24" t="str">
        <f t="shared" si="101"/>
        <v>Environment= https://sg-dev-web.securegive.com/,  User= testing+1115+load@securegive.com</v>
      </c>
      <c r="I1116" s="34" t="s">
        <v>244</v>
      </c>
      <c r="J1116" t="s">
        <v>272</v>
      </c>
      <c r="K1116" s="34" t="s">
        <v>2872</v>
      </c>
      <c r="L1116" t="s">
        <v>271</v>
      </c>
      <c r="M1116" t="s">
        <v>55</v>
      </c>
      <c r="N1116" t="s">
        <v>55</v>
      </c>
      <c r="O1116" s="1" t="s">
        <v>92</v>
      </c>
      <c r="P1116" t="s">
        <v>13</v>
      </c>
      <c r="Q1116">
        <v>1</v>
      </c>
      <c r="R1116" s="24">
        <v>1</v>
      </c>
      <c r="S1116" s="7" t="s">
        <v>213</v>
      </c>
      <c r="T1116" s="7">
        <v>2</v>
      </c>
      <c r="U1116" s="7" t="s">
        <v>213</v>
      </c>
      <c r="V1116" s="26" t="s">
        <v>55</v>
      </c>
      <c r="W1116" s="22" t="s">
        <v>55</v>
      </c>
      <c r="X1116" s="32" t="s">
        <v>55</v>
      </c>
      <c r="Y1116" s="32" t="s">
        <v>55</v>
      </c>
      <c r="Z1116" s="22" t="s">
        <v>55</v>
      </c>
      <c r="AA1116" s="22" t="s">
        <v>55</v>
      </c>
      <c r="AB1116" s="22" t="s">
        <v>55</v>
      </c>
      <c r="AC1116" t="s">
        <v>60</v>
      </c>
      <c r="AD1116">
        <v>1</v>
      </c>
      <c r="AF1116" t="s">
        <v>24</v>
      </c>
      <c r="AG1116">
        <v>10</v>
      </c>
      <c r="AH1116" t="s">
        <v>17</v>
      </c>
      <c r="AI1116" s="5" t="s">
        <v>55</v>
      </c>
      <c r="AJ1116" s="5" t="s">
        <v>55</v>
      </c>
      <c r="AK1116" s="32" t="s">
        <v>55</v>
      </c>
      <c r="AL1116" s="22" t="s">
        <v>55</v>
      </c>
      <c r="AM1116" s="32" t="s">
        <v>55</v>
      </c>
      <c r="AN1116" s="32" t="s">
        <v>55</v>
      </c>
      <c r="AO1116" s="22" t="str">
        <f t="shared" si="97"/>
        <v>One-Time gift on N/A basis charged on N/A Delayed start date of N/A ending on N/A</v>
      </c>
      <c r="AP1116" t="s">
        <v>38</v>
      </c>
      <c r="AQ1116" s="5" t="s">
        <v>64</v>
      </c>
      <c r="AR1116" s="5" t="s">
        <v>181</v>
      </c>
      <c r="AS1116" s="5" t="s">
        <v>64</v>
      </c>
      <c r="AT1116" s="5"/>
      <c r="AU1116" t="s">
        <v>38</v>
      </c>
      <c r="AV1116" t="s">
        <v>38</v>
      </c>
      <c r="AW1116" t="s">
        <v>38</v>
      </c>
      <c r="AX1116" t="s">
        <v>90</v>
      </c>
      <c r="AY1116" s="35" t="s">
        <v>3628</v>
      </c>
      <c r="AZ1116" s="36" t="s">
        <v>3574</v>
      </c>
      <c r="BA1116" s="36" t="s">
        <v>4807</v>
      </c>
      <c r="BB1116" s="36" t="s">
        <v>6769</v>
      </c>
      <c r="BC1116" s="37"/>
      <c r="BD1116" s="36" t="s">
        <v>6001</v>
      </c>
      <c r="BE1116" s="36" t="s">
        <v>5292</v>
      </c>
      <c r="BF1116" t="s">
        <v>87</v>
      </c>
      <c r="BG1116" s="39">
        <v>85432</v>
      </c>
      <c r="BH1116" t="s">
        <v>53</v>
      </c>
      <c r="BI1116" t="s">
        <v>221</v>
      </c>
      <c r="BJ1116" s="5" t="s">
        <v>55</v>
      </c>
      <c r="BK1116" t="s">
        <v>37</v>
      </c>
      <c r="BL1116" t="s">
        <v>237</v>
      </c>
      <c r="BM1116" t="s">
        <v>111</v>
      </c>
      <c r="BN1116" t="s">
        <v>121</v>
      </c>
      <c r="BO1116" t="s">
        <v>98</v>
      </c>
      <c r="BP1116" s="4">
        <v>44188</v>
      </c>
      <c r="BQ1116">
        <v>123</v>
      </c>
      <c r="BR1116" s="5" t="s">
        <v>55</v>
      </c>
      <c r="BS1116" t="s">
        <v>50</v>
      </c>
      <c r="BT1116">
        <v>30215</v>
      </c>
      <c r="BU1116" t="s">
        <v>38</v>
      </c>
      <c r="BV1116" t="s">
        <v>38</v>
      </c>
      <c r="BW1116" s="5" t="s">
        <v>55</v>
      </c>
      <c r="BX1116" s="22" t="s">
        <v>55</v>
      </c>
      <c r="BY1116" s="5" t="s">
        <v>55</v>
      </c>
      <c r="BZ1116" s="5" t="s">
        <v>55</v>
      </c>
      <c r="CA1116" t="s">
        <v>37</v>
      </c>
      <c r="CB1116" t="s">
        <v>37</v>
      </c>
      <c r="CC1116" t="s">
        <v>55</v>
      </c>
    </row>
    <row r="1117" spans="1:81" ht="17" customHeight="1" x14ac:dyDescent="0.2">
      <c r="A1117" s="7" t="s">
        <v>37</v>
      </c>
      <c r="B1117" t="s">
        <v>1380</v>
      </c>
      <c r="C1117" t="s">
        <v>136</v>
      </c>
      <c r="D1117" t="s">
        <v>166</v>
      </c>
      <c r="E1117" t="str">
        <f t="shared" si="98"/>
        <v>Load Scenario 1116 (Org#=1| Campus#=1, GiftType#=2, Fund#=1)</v>
      </c>
      <c r="F1117" s="24" t="str">
        <f t="shared" si="99"/>
        <v>CampusName=Main Campus|GiftType=Donate| DonatePurchaseGoal=Donate|FundName= General Giving| CategoryName=</v>
      </c>
      <c r="G1117" s="24" t="str">
        <f t="shared" si="100"/>
        <v>Load Scenario 1116 (Org#=1| Campus#=1, GiftType#=2, Fund#=1) - Using 'Main Campus',  'Donate', using 'AmountCurrency' of '10', with a 'One-Time' transaction using a 'New Credit Card' payment type 'Visa' with account 'Visa_Corporate_Purchase' number '4055 0111 1111 1111' Submit = 'Yes'</v>
      </c>
      <c r="H1117" s="24" t="str">
        <f t="shared" si="101"/>
        <v>Environment= https://sg-dev-web.securegive.com/,  User= testing+1116+load@securegive.com</v>
      </c>
      <c r="I1117" s="34" t="s">
        <v>244</v>
      </c>
      <c r="J1117" t="s">
        <v>272</v>
      </c>
      <c r="K1117" s="34" t="s">
        <v>2873</v>
      </c>
      <c r="L1117" t="s">
        <v>271</v>
      </c>
      <c r="M1117" t="s">
        <v>55</v>
      </c>
      <c r="N1117" t="s">
        <v>55</v>
      </c>
      <c r="O1117" s="1" t="s">
        <v>92</v>
      </c>
      <c r="P1117" t="s">
        <v>13</v>
      </c>
      <c r="Q1117">
        <v>1</v>
      </c>
      <c r="R1117" s="24">
        <v>1</v>
      </c>
      <c r="S1117" s="7" t="s">
        <v>213</v>
      </c>
      <c r="T1117" s="7">
        <v>2</v>
      </c>
      <c r="U1117" s="7" t="s">
        <v>213</v>
      </c>
      <c r="V1117" s="26" t="s">
        <v>55</v>
      </c>
      <c r="W1117" s="22" t="s">
        <v>55</v>
      </c>
      <c r="X1117" s="32" t="s">
        <v>55</v>
      </c>
      <c r="Y1117" s="32" t="s">
        <v>55</v>
      </c>
      <c r="Z1117" s="22" t="s">
        <v>55</v>
      </c>
      <c r="AA1117" s="22" t="s">
        <v>55</v>
      </c>
      <c r="AB1117" s="22" t="s">
        <v>55</v>
      </c>
      <c r="AC1117" t="s">
        <v>60</v>
      </c>
      <c r="AD1117">
        <v>1</v>
      </c>
      <c r="AF1117" t="s">
        <v>24</v>
      </c>
      <c r="AG1117">
        <v>10</v>
      </c>
      <c r="AH1117" t="s">
        <v>17</v>
      </c>
      <c r="AI1117" s="5" t="s">
        <v>55</v>
      </c>
      <c r="AJ1117" s="5" t="s">
        <v>55</v>
      </c>
      <c r="AK1117" s="32" t="s">
        <v>55</v>
      </c>
      <c r="AL1117" s="22" t="s">
        <v>55</v>
      </c>
      <c r="AM1117" s="32" t="s">
        <v>55</v>
      </c>
      <c r="AN1117" s="32" t="s">
        <v>55</v>
      </c>
      <c r="AO1117" s="22" t="str">
        <f t="shared" si="97"/>
        <v>One-Time gift on N/A basis charged on N/A Delayed start date of N/A ending on N/A</v>
      </c>
      <c r="AP1117" t="s">
        <v>38</v>
      </c>
      <c r="AQ1117" s="5" t="s">
        <v>64</v>
      </c>
      <c r="AR1117" s="5" t="s">
        <v>181</v>
      </c>
      <c r="AS1117" s="5" t="s">
        <v>64</v>
      </c>
      <c r="AT1117" s="5"/>
      <c r="AU1117" t="s">
        <v>38</v>
      </c>
      <c r="AV1117" t="s">
        <v>38</v>
      </c>
      <c r="AW1117" t="s">
        <v>38</v>
      </c>
      <c r="AX1117" t="s">
        <v>90</v>
      </c>
      <c r="AY1117" s="35" t="s">
        <v>3586</v>
      </c>
      <c r="AZ1117" s="36" t="s">
        <v>3690</v>
      </c>
      <c r="BA1117" s="36" t="s">
        <v>4808</v>
      </c>
      <c r="BB1117" s="36" t="s">
        <v>6770</v>
      </c>
      <c r="BC1117" s="37"/>
      <c r="BD1117" s="36" t="s">
        <v>6771</v>
      </c>
      <c r="BE1117" s="36" t="s">
        <v>5396</v>
      </c>
      <c r="BF1117" t="s">
        <v>87</v>
      </c>
      <c r="BG1117" s="39">
        <v>40892</v>
      </c>
      <c r="BH1117" t="s">
        <v>53</v>
      </c>
      <c r="BI1117" t="s">
        <v>221</v>
      </c>
      <c r="BJ1117" s="5" t="s">
        <v>55</v>
      </c>
      <c r="BK1117" t="s">
        <v>37</v>
      </c>
      <c r="BL1117" t="s">
        <v>237</v>
      </c>
      <c r="BM1117" t="s">
        <v>111</v>
      </c>
      <c r="BN1117" t="s">
        <v>106</v>
      </c>
      <c r="BO1117" t="s">
        <v>100</v>
      </c>
      <c r="BP1117" s="4">
        <v>44188</v>
      </c>
      <c r="BQ1117">
        <v>123</v>
      </c>
      <c r="BR1117" s="5" t="s">
        <v>55</v>
      </c>
      <c r="BS1117" t="s">
        <v>172</v>
      </c>
      <c r="BT1117">
        <v>30215</v>
      </c>
      <c r="BU1117" t="s">
        <v>38</v>
      </c>
      <c r="BV1117" t="s">
        <v>38</v>
      </c>
      <c r="BW1117" s="5" t="s">
        <v>55</v>
      </c>
      <c r="BX1117" s="22" t="s">
        <v>55</v>
      </c>
      <c r="BY1117" s="5" t="s">
        <v>55</v>
      </c>
      <c r="BZ1117" s="5" t="s">
        <v>55</v>
      </c>
      <c r="CA1117" t="s">
        <v>37</v>
      </c>
      <c r="CB1117" t="s">
        <v>37</v>
      </c>
      <c r="CC1117" t="s">
        <v>55</v>
      </c>
    </row>
    <row r="1118" spans="1:81" x14ac:dyDescent="0.2">
      <c r="A1118" s="7" t="s">
        <v>37</v>
      </c>
      <c r="B1118" t="s">
        <v>1381</v>
      </c>
      <c r="C1118" t="s">
        <v>136</v>
      </c>
      <c r="D1118" t="s">
        <v>166</v>
      </c>
      <c r="E1118" t="str">
        <f t="shared" si="98"/>
        <v>Load Scenario 1117 (Org#=1| Campus#=1, GiftType#=2, Fund#=1)</v>
      </c>
      <c r="F1118" s="24" t="str">
        <f t="shared" si="99"/>
        <v>CampusName=Main Campus|GiftType=Donate| DonatePurchaseGoal=Donate|FundName= General Giving| CategoryName=</v>
      </c>
      <c r="G1118" s="24" t="str">
        <f t="shared" si="100"/>
        <v>Load Scenario 1117 (Org#=1| Campus#=1, GiftType#=2, Fund#=1) - Using 'Main Campus',  'Donate', using 'AmountCurrency' of '14', with a 'One-Time' transaction using a 'New Credit Card' payment type 'Visa' with account 'Mastercard_Personal' number '5454 5454 5454 5454' Submit = 'Yes'</v>
      </c>
      <c r="H1118" s="24" t="str">
        <f t="shared" si="101"/>
        <v>Environment= https://sg-dev-web.securegive.com/,  User= testing+1117+load@securegive.com</v>
      </c>
      <c r="I1118" s="34" t="s">
        <v>244</v>
      </c>
      <c r="J1118" t="s">
        <v>272</v>
      </c>
      <c r="K1118" s="34" t="s">
        <v>2874</v>
      </c>
      <c r="L1118" t="s">
        <v>271</v>
      </c>
      <c r="M1118" t="s">
        <v>55</v>
      </c>
      <c r="N1118" t="s">
        <v>55</v>
      </c>
      <c r="O1118" s="1" t="s">
        <v>92</v>
      </c>
      <c r="P1118" t="s">
        <v>13</v>
      </c>
      <c r="Q1118">
        <v>1</v>
      </c>
      <c r="R1118" s="24">
        <v>1</v>
      </c>
      <c r="S1118" s="7" t="s">
        <v>213</v>
      </c>
      <c r="T1118" s="7">
        <v>2</v>
      </c>
      <c r="U1118" s="7" t="s">
        <v>213</v>
      </c>
      <c r="V1118" s="26" t="s">
        <v>55</v>
      </c>
      <c r="W1118" s="22" t="s">
        <v>55</v>
      </c>
      <c r="X1118" s="32" t="s">
        <v>55</v>
      </c>
      <c r="Y1118" s="32" t="s">
        <v>55</v>
      </c>
      <c r="Z1118" s="22" t="s">
        <v>55</v>
      </c>
      <c r="AA1118" s="22" t="s">
        <v>55</v>
      </c>
      <c r="AB1118" s="22" t="s">
        <v>55</v>
      </c>
      <c r="AC1118" t="s">
        <v>60</v>
      </c>
      <c r="AD1118">
        <v>1</v>
      </c>
      <c r="AF1118" t="s">
        <v>24</v>
      </c>
      <c r="AG1118">
        <v>14</v>
      </c>
      <c r="AH1118" t="s">
        <v>17</v>
      </c>
      <c r="AI1118" s="5" t="s">
        <v>55</v>
      </c>
      <c r="AJ1118" s="5" t="s">
        <v>55</v>
      </c>
      <c r="AK1118" s="32" t="s">
        <v>55</v>
      </c>
      <c r="AL1118" s="22" t="s">
        <v>55</v>
      </c>
      <c r="AM1118" s="32" t="s">
        <v>55</v>
      </c>
      <c r="AN1118" s="32" t="s">
        <v>55</v>
      </c>
      <c r="AO1118" s="22" t="str">
        <f t="shared" si="97"/>
        <v>One-Time gift on N/A basis charged on N/A Delayed start date of N/A ending on N/A</v>
      </c>
      <c r="AP1118" t="s">
        <v>38</v>
      </c>
      <c r="AQ1118" s="5" t="s">
        <v>64</v>
      </c>
      <c r="AR1118" s="5" t="s">
        <v>181</v>
      </c>
      <c r="AS1118" s="5" t="s">
        <v>64</v>
      </c>
      <c r="AT1118" s="5"/>
      <c r="AU1118" t="s">
        <v>38</v>
      </c>
      <c r="AV1118" t="s">
        <v>38</v>
      </c>
      <c r="AW1118" t="s">
        <v>38</v>
      </c>
      <c r="AX1118" t="s">
        <v>90</v>
      </c>
      <c r="AY1118" s="35" t="s">
        <v>3646</v>
      </c>
      <c r="AZ1118" s="36" t="s">
        <v>3320</v>
      </c>
      <c r="BA1118" s="36" t="s">
        <v>4809</v>
      </c>
      <c r="BB1118" s="36" t="s">
        <v>6772</v>
      </c>
      <c r="BC1118" s="37"/>
      <c r="BD1118" s="36" t="s">
        <v>5994</v>
      </c>
      <c r="BE1118" s="36" t="s">
        <v>5622</v>
      </c>
      <c r="BF1118" t="s">
        <v>87</v>
      </c>
      <c r="BG1118" s="39">
        <v>40133</v>
      </c>
      <c r="BH1118" t="s">
        <v>53</v>
      </c>
      <c r="BI1118" t="s">
        <v>221</v>
      </c>
      <c r="BJ1118" s="5" t="s">
        <v>55</v>
      </c>
      <c r="BK1118" t="s">
        <v>37</v>
      </c>
      <c r="BL1118" t="s">
        <v>237</v>
      </c>
      <c r="BM1118" t="s">
        <v>111</v>
      </c>
      <c r="BN1118" t="s">
        <v>122</v>
      </c>
      <c r="BO1118" t="s">
        <v>101</v>
      </c>
      <c r="BP1118" s="4">
        <v>44188</v>
      </c>
      <c r="BQ1118">
        <v>123</v>
      </c>
      <c r="BR1118" s="5" t="s">
        <v>55</v>
      </c>
      <c r="BS1118" t="s">
        <v>173</v>
      </c>
      <c r="BT1118">
        <v>30215</v>
      </c>
      <c r="BU1118" t="s">
        <v>38</v>
      </c>
      <c r="BV1118" t="s">
        <v>38</v>
      </c>
      <c r="BW1118" s="5" t="s">
        <v>55</v>
      </c>
      <c r="BX1118" s="22" t="s">
        <v>55</v>
      </c>
      <c r="BY1118" s="5" t="s">
        <v>55</v>
      </c>
      <c r="BZ1118" s="5" t="s">
        <v>55</v>
      </c>
      <c r="CA1118" t="s">
        <v>38</v>
      </c>
      <c r="CB1118" t="s">
        <v>37</v>
      </c>
      <c r="CC1118" t="s">
        <v>55</v>
      </c>
    </row>
    <row r="1119" spans="1:81" x14ac:dyDescent="0.2">
      <c r="A1119" s="7" t="s">
        <v>37</v>
      </c>
      <c r="B1119" t="s">
        <v>1382</v>
      </c>
      <c r="C1119" t="s">
        <v>136</v>
      </c>
      <c r="D1119" t="s">
        <v>166</v>
      </c>
      <c r="E1119" t="str">
        <f t="shared" si="98"/>
        <v>Load Scenario 1118 (Org#=1| Campus#=1, GiftType#=2, Fund#=1)</v>
      </c>
      <c r="F1119" s="24" t="str">
        <f t="shared" si="99"/>
        <v>CampusName=Main Campus|GiftType=Donate| DonatePurchaseGoal=Donate|FundName= General Giving| CategoryName=</v>
      </c>
      <c r="G1119" s="24" t="str">
        <f t="shared" si="100"/>
        <v>Load Scenario 1118 (Org#=1| Campus#=1, GiftType#=2, Fund#=1) - Using 'Main Campus',  'Donate', using 'AmountCurrency' of '15', with a 'One-Time' transaction using a 'New Credit Card' payment type 'Mastercard' with account 'Mastercard_Corporate' number '5405 2222 2222 2226' Submit = 'Yes'</v>
      </c>
      <c r="H1119" s="24" t="str">
        <f t="shared" si="101"/>
        <v>Environment= https://sg-dev-web.securegive.com/,  User= testing+1118+load@securegive.com</v>
      </c>
      <c r="I1119" s="34" t="s">
        <v>244</v>
      </c>
      <c r="J1119" t="s">
        <v>272</v>
      </c>
      <c r="K1119" s="34" t="s">
        <v>2875</v>
      </c>
      <c r="L1119" t="s">
        <v>271</v>
      </c>
      <c r="M1119" t="s">
        <v>55</v>
      </c>
      <c r="N1119" t="s">
        <v>55</v>
      </c>
      <c r="O1119" s="1" t="s">
        <v>92</v>
      </c>
      <c r="P1119" t="s">
        <v>13</v>
      </c>
      <c r="Q1119">
        <v>1</v>
      </c>
      <c r="R1119" s="24">
        <v>1</v>
      </c>
      <c r="S1119" s="7" t="s">
        <v>213</v>
      </c>
      <c r="T1119" s="7">
        <v>2</v>
      </c>
      <c r="U1119" s="7" t="s">
        <v>213</v>
      </c>
      <c r="V1119" s="26" t="s">
        <v>55</v>
      </c>
      <c r="W1119" s="22" t="s">
        <v>55</v>
      </c>
      <c r="X1119" s="32" t="s">
        <v>55</v>
      </c>
      <c r="Y1119" s="32" t="s">
        <v>55</v>
      </c>
      <c r="Z1119" s="22" t="s">
        <v>55</v>
      </c>
      <c r="AA1119" s="22" t="s">
        <v>55</v>
      </c>
      <c r="AB1119" s="22" t="s">
        <v>55</v>
      </c>
      <c r="AC1119" t="s">
        <v>60</v>
      </c>
      <c r="AD1119">
        <v>1</v>
      </c>
      <c r="AF1119" t="s">
        <v>24</v>
      </c>
      <c r="AG1119">
        <v>15</v>
      </c>
      <c r="AH1119" t="s">
        <v>17</v>
      </c>
      <c r="AI1119" s="5" t="s">
        <v>55</v>
      </c>
      <c r="AJ1119" s="5" t="s">
        <v>55</v>
      </c>
      <c r="AK1119" s="32" t="s">
        <v>55</v>
      </c>
      <c r="AL1119" s="22" t="s">
        <v>55</v>
      </c>
      <c r="AM1119" s="32" t="s">
        <v>55</v>
      </c>
      <c r="AN1119" s="32" t="s">
        <v>55</v>
      </c>
      <c r="AO1119" s="22" t="str">
        <f t="shared" si="97"/>
        <v>One-Time gift on N/A basis charged on N/A Delayed start date of N/A ending on N/A</v>
      </c>
      <c r="AP1119" t="s">
        <v>38</v>
      </c>
      <c r="AQ1119" s="5" t="s">
        <v>64</v>
      </c>
      <c r="AR1119" s="5" t="s">
        <v>181</v>
      </c>
      <c r="AS1119" s="5" t="s">
        <v>64</v>
      </c>
      <c r="AT1119" s="5"/>
      <c r="AU1119" t="s">
        <v>38</v>
      </c>
      <c r="AV1119" t="s">
        <v>38</v>
      </c>
      <c r="AW1119" t="s">
        <v>38</v>
      </c>
      <c r="AX1119" t="s">
        <v>90</v>
      </c>
      <c r="AY1119" s="35" t="s">
        <v>3317</v>
      </c>
      <c r="AZ1119" s="36" t="s">
        <v>3668</v>
      </c>
      <c r="BA1119" s="36" t="s">
        <v>4810</v>
      </c>
      <c r="BB1119" s="36" t="s">
        <v>6773</v>
      </c>
      <c r="BC1119" s="37"/>
      <c r="BD1119" s="36" t="s">
        <v>5516</v>
      </c>
      <c r="BE1119" s="36" t="s">
        <v>5251</v>
      </c>
      <c r="BF1119" t="s">
        <v>87</v>
      </c>
      <c r="BG1119" s="39">
        <v>97392</v>
      </c>
      <c r="BH1119" t="s">
        <v>53</v>
      </c>
      <c r="BI1119" t="s">
        <v>221</v>
      </c>
      <c r="BJ1119" s="5" t="s">
        <v>55</v>
      </c>
      <c r="BK1119" t="s">
        <v>37</v>
      </c>
      <c r="BL1119" t="s">
        <v>238</v>
      </c>
      <c r="BM1119" t="s">
        <v>111</v>
      </c>
      <c r="BN1119" t="s">
        <v>123</v>
      </c>
      <c r="BO1119" t="s">
        <v>103</v>
      </c>
      <c r="BP1119" s="4">
        <v>44188</v>
      </c>
      <c r="BQ1119">
        <v>123</v>
      </c>
      <c r="BR1119" s="5" t="s">
        <v>55</v>
      </c>
      <c r="BS1119" t="s">
        <v>174</v>
      </c>
      <c r="BT1119">
        <v>30215</v>
      </c>
      <c r="BU1119" t="s">
        <v>38</v>
      </c>
      <c r="BV1119" t="s">
        <v>38</v>
      </c>
      <c r="BW1119" s="5" t="s">
        <v>55</v>
      </c>
      <c r="BX1119" s="22" t="s">
        <v>55</v>
      </c>
      <c r="BY1119" s="5" t="s">
        <v>55</v>
      </c>
      <c r="BZ1119" s="5" t="s">
        <v>55</v>
      </c>
      <c r="CA1119" t="s">
        <v>38</v>
      </c>
      <c r="CB1119" t="s">
        <v>37</v>
      </c>
      <c r="CC1119" t="s">
        <v>55</v>
      </c>
    </row>
    <row r="1120" spans="1:81" x14ac:dyDescent="0.2">
      <c r="A1120" s="7" t="s">
        <v>37</v>
      </c>
      <c r="B1120" t="s">
        <v>1383</v>
      </c>
      <c r="C1120" t="s">
        <v>136</v>
      </c>
      <c r="D1120" t="s">
        <v>166</v>
      </c>
      <c r="E1120" t="str">
        <f t="shared" si="98"/>
        <v>Load Scenario 1119 (Org#=1| Campus#=1, GiftType#=2, Fund#=1)</v>
      </c>
      <c r="F1120" s="24" t="str">
        <f t="shared" si="99"/>
        <v>CampusName=Main Campus|GiftType=Donate| DonatePurchaseGoal=Donate|FundName= General Giving| CategoryName=</v>
      </c>
      <c r="G1120" s="24" t="str">
        <f t="shared" si="100"/>
        <v>Load Scenario 1119 (Org#=1| Campus#=1, GiftType#=2, Fund#=1) - Using 'Main Campus',  'Donate', using 'AmountCurrency' of '16', with a 'One-Time' transaction using a 'New Credit Card' payment type 'Discover' with account 'Discover' number '6011 0009 9550 0000' Submit = 'Yes'</v>
      </c>
      <c r="H1120" s="24" t="str">
        <f t="shared" si="101"/>
        <v>Environment= https://sg-dev-web.securegive.com/,  User= testing+1119+load@securegive.com</v>
      </c>
      <c r="I1120" s="34" t="s">
        <v>244</v>
      </c>
      <c r="J1120" t="s">
        <v>272</v>
      </c>
      <c r="K1120" s="34" t="s">
        <v>2876</v>
      </c>
      <c r="L1120" t="s">
        <v>271</v>
      </c>
      <c r="M1120" t="s">
        <v>55</v>
      </c>
      <c r="N1120" t="s">
        <v>55</v>
      </c>
      <c r="O1120" s="1" t="s">
        <v>92</v>
      </c>
      <c r="P1120" t="s">
        <v>13</v>
      </c>
      <c r="Q1120">
        <v>1</v>
      </c>
      <c r="R1120" s="24">
        <v>1</v>
      </c>
      <c r="S1120" s="7" t="s">
        <v>213</v>
      </c>
      <c r="T1120" s="7">
        <v>2</v>
      </c>
      <c r="U1120" s="7" t="s">
        <v>213</v>
      </c>
      <c r="V1120" s="26" t="s">
        <v>55</v>
      </c>
      <c r="W1120" s="22" t="s">
        <v>55</v>
      </c>
      <c r="X1120" s="32" t="s">
        <v>55</v>
      </c>
      <c r="Y1120" s="32" t="s">
        <v>55</v>
      </c>
      <c r="Z1120" s="22" t="s">
        <v>55</v>
      </c>
      <c r="AA1120" s="22" t="s">
        <v>55</v>
      </c>
      <c r="AB1120" s="22" t="s">
        <v>55</v>
      </c>
      <c r="AC1120" t="s">
        <v>60</v>
      </c>
      <c r="AD1120">
        <v>1</v>
      </c>
      <c r="AF1120" t="s">
        <v>24</v>
      </c>
      <c r="AG1120">
        <v>16</v>
      </c>
      <c r="AH1120" t="s">
        <v>17</v>
      </c>
      <c r="AI1120" s="5" t="s">
        <v>55</v>
      </c>
      <c r="AJ1120" s="5" t="s">
        <v>55</v>
      </c>
      <c r="AK1120" s="32" t="s">
        <v>55</v>
      </c>
      <c r="AL1120" s="22" t="s">
        <v>55</v>
      </c>
      <c r="AM1120" s="32" t="s">
        <v>55</v>
      </c>
      <c r="AN1120" s="32" t="s">
        <v>55</v>
      </c>
      <c r="AO1120" s="22" t="str">
        <f t="shared" si="97"/>
        <v>One-Time gift on N/A basis charged on N/A Delayed start date of N/A ending on N/A</v>
      </c>
      <c r="AP1120" t="s">
        <v>38</v>
      </c>
      <c r="AQ1120" s="5" t="s">
        <v>64</v>
      </c>
      <c r="AR1120" s="5" t="s">
        <v>181</v>
      </c>
      <c r="AS1120" s="5" t="s">
        <v>64</v>
      </c>
      <c r="AT1120" s="5"/>
      <c r="AU1120" t="s">
        <v>38</v>
      </c>
      <c r="AV1120" t="s">
        <v>38</v>
      </c>
      <c r="AW1120" t="s">
        <v>38</v>
      </c>
      <c r="AX1120" t="s">
        <v>90</v>
      </c>
      <c r="AY1120" s="35" t="s">
        <v>3611</v>
      </c>
      <c r="AZ1120" s="36" t="s">
        <v>3310</v>
      </c>
      <c r="BA1120" s="36" t="s">
        <v>4811</v>
      </c>
      <c r="BB1120" s="36" t="s">
        <v>6774</v>
      </c>
      <c r="BC1120" s="37"/>
      <c r="BD1120" s="36" t="s">
        <v>6182</v>
      </c>
      <c r="BE1120" s="36" t="s">
        <v>5429</v>
      </c>
      <c r="BF1120" t="s">
        <v>87</v>
      </c>
      <c r="BG1120" s="39">
        <v>63627</v>
      </c>
      <c r="BH1120" t="s">
        <v>53</v>
      </c>
      <c r="BI1120" t="s">
        <v>221</v>
      </c>
      <c r="BJ1120" s="5" t="s">
        <v>55</v>
      </c>
      <c r="BK1120" t="s">
        <v>37</v>
      </c>
      <c r="BL1120" t="s">
        <v>96</v>
      </c>
      <c r="BM1120" t="s">
        <v>111</v>
      </c>
      <c r="BN1120" t="s">
        <v>96</v>
      </c>
      <c r="BO1120" t="s">
        <v>104</v>
      </c>
      <c r="BP1120" s="4">
        <v>44188</v>
      </c>
      <c r="BQ1120">
        <v>123</v>
      </c>
      <c r="BR1120" s="5" t="s">
        <v>55</v>
      </c>
      <c r="BS1120" t="s">
        <v>175</v>
      </c>
      <c r="BT1120">
        <v>30215</v>
      </c>
      <c r="BU1120" t="s">
        <v>38</v>
      </c>
      <c r="BV1120" t="s">
        <v>38</v>
      </c>
      <c r="BW1120" s="5" t="s">
        <v>55</v>
      </c>
      <c r="BX1120" s="22" t="s">
        <v>55</v>
      </c>
      <c r="BY1120" s="5" t="s">
        <v>55</v>
      </c>
      <c r="BZ1120" s="5" t="s">
        <v>55</v>
      </c>
      <c r="CA1120" t="s">
        <v>37</v>
      </c>
      <c r="CB1120" t="s">
        <v>37</v>
      </c>
      <c r="CC1120" t="s">
        <v>55</v>
      </c>
    </row>
    <row r="1121" spans="1:81" x14ac:dyDescent="0.2">
      <c r="A1121" s="7" t="s">
        <v>37</v>
      </c>
      <c r="B1121" t="s">
        <v>1384</v>
      </c>
      <c r="C1121" t="s">
        <v>136</v>
      </c>
      <c r="D1121" t="s">
        <v>166</v>
      </c>
      <c r="E1121" t="str">
        <f t="shared" si="98"/>
        <v>Load Scenario 1120 (Org#=1| Campus#=1, GiftType#=2, Fund#=1)</v>
      </c>
      <c r="F1121" s="24" t="str">
        <f t="shared" si="99"/>
        <v>CampusName=Main Campus|GiftType=Donate| DonatePurchaseGoal=Donate|FundName= General Giving| CategoryName=</v>
      </c>
      <c r="G1121" s="24" t="str">
        <f t="shared" si="100"/>
        <v>Load Scenario 1120 (Org#=1| Campus#=1, GiftType#=2, Fund#=1) - Using 'Main Campus',  'Donate', using 'AmountCurrency' of '10', with a 'One-Time' transaction using a 'New Credit Card' payment type 'Amex' with account 'American_Express' number '3714 496353 98431' Submit = 'Yes'</v>
      </c>
      <c r="H1121" s="24" t="str">
        <f t="shared" si="101"/>
        <v>Environment= https://sg-dev-web.securegive.com/,  User= testing+1120+load@securegive.com</v>
      </c>
      <c r="I1121" s="34" t="s">
        <v>244</v>
      </c>
      <c r="J1121" t="s">
        <v>272</v>
      </c>
      <c r="K1121" s="34" t="s">
        <v>2877</v>
      </c>
      <c r="L1121" t="s">
        <v>271</v>
      </c>
      <c r="M1121" t="s">
        <v>55</v>
      </c>
      <c r="N1121" t="s">
        <v>55</v>
      </c>
      <c r="O1121" s="1" t="s">
        <v>92</v>
      </c>
      <c r="P1121" t="s">
        <v>13</v>
      </c>
      <c r="Q1121">
        <v>1</v>
      </c>
      <c r="R1121" s="24">
        <v>1</v>
      </c>
      <c r="S1121" s="7" t="s">
        <v>213</v>
      </c>
      <c r="T1121" s="7">
        <v>2</v>
      </c>
      <c r="U1121" s="7" t="s">
        <v>213</v>
      </c>
      <c r="V1121" s="26" t="s">
        <v>55</v>
      </c>
      <c r="W1121" s="22" t="s">
        <v>55</v>
      </c>
      <c r="X1121" s="32" t="s">
        <v>55</v>
      </c>
      <c r="Y1121" s="32" t="s">
        <v>55</v>
      </c>
      <c r="Z1121" s="22" t="s">
        <v>55</v>
      </c>
      <c r="AA1121" s="22" t="s">
        <v>55</v>
      </c>
      <c r="AB1121" s="22" t="s">
        <v>55</v>
      </c>
      <c r="AC1121" t="s">
        <v>60</v>
      </c>
      <c r="AD1121">
        <v>1</v>
      </c>
      <c r="AF1121" t="s">
        <v>24</v>
      </c>
      <c r="AG1121">
        <v>10</v>
      </c>
      <c r="AH1121" t="s">
        <v>17</v>
      </c>
      <c r="AI1121" s="5" t="s">
        <v>55</v>
      </c>
      <c r="AJ1121" s="5" t="s">
        <v>55</v>
      </c>
      <c r="AK1121" s="32" t="s">
        <v>55</v>
      </c>
      <c r="AL1121" s="22" t="s">
        <v>55</v>
      </c>
      <c r="AM1121" s="32" t="s">
        <v>55</v>
      </c>
      <c r="AN1121" s="32" t="s">
        <v>55</v>
      </c>
      <c r="AO1121" s="22" t="str">
        <f t="shared" si="97"/>
        <v>One-Time gift on N/A basis charged on N/A Delayed start date of N/A ending on N/A</v>
      </c>
      <c r="AP1121" t="s">
        <v>38</v>
      </c>
      <c r="AQ1121" s="5" t="s">
        <v>64</v>
      </c>
      <c r="AR1121" s="5" t="s">
        <v>181</v>
      </c>
      <c r="AS1121" s="5" t="s">
        <v>64</v>
      </c>
      <c r="AT1121" s="5"/>
      <c r="AU1121" t="s">
        <v>38</v>
      </c>
      <c r="AV1121" t="s">
        <v>38</v>
      </c>
      <c r="AW1121" t="s">
        <v>38</v>
      </c>
      <c r="AX1121" t="s">
        <v>90</v>
      </c>
      <c r="AY1121" s="35" t="s">
        <v>3608</v>
      </c>
      <c r="AZ1121" s="36" t="s">
        <v>3565</v>
      </c>
      <c r="BA1121" s="36" t="s">
        <v>4812</v>
      </c>
      <c r="BB1121" s="36" t="s">
        <v>6775</v>
      </c>
      <c r="BC1121" s="37"/>
      <c r="BD1121" s="36" t="s">
        <v>5383</v>
      </c>
      <c r="BE1121" s="36" t="s">
        <v>5206</v>
      </c>
      <c r="BF1121" t="s">
        <v>87</v>
      </c>
      <c r="BG1121" s="39">
        <v>43599</v>
      </c>
      <c r="BH1121" t="s">
        <v>53</v>
      </c>
      <c r="BI1121" t="s">
        <v>221</v>
      </c>
      <c r="BJ1121" s="5" t="s">
        <v>55</v>
      </c>
      <c r="BK1121" t="s">
        <v>37</v>
      </c>
      <c r="BL1121" t="s">
        <v>239</v>
      </c>
      <c r="BM1121" t="s">
        <v>111</v>
      </c>
      <c r="BN1121" t="s">
        <v>107</v>
      </c>
      <c r="BO1121" t="s">
        <v>105</v>
      </c>
      <c r="BP1121" s="4">
        <v>44188</v>
      </c>
      <c r="BQ1121" s="5" t="s">
        <v>55</v>
      </c>
      <c r="BR1121">
        <v>1234</v>
      </c>
      <c r="BS1121" t="s">
        <v>176</v>
      </c>
      <c r="BT1121">
        <v>30215</v>
      </c>
      <c r="BU1121" t="s">
        <v>38</v>
      </c>
      <c r="BV1121" t="s">
        <v>55</v>
      </c>
      <c r="BW1121" s="5" t="s">
        <v>55</v>
      </c>
      <c r="BX1121" s="22" t="s">
        <v>55</v>
      </c>
      <c r="BY1121" s="5" t="s">
        <v>55</v>
      </c>
      <c r="BZ1121" s="5" t="s">
        <v>55</v>
      </c>
      <c r="CA1121" t="s">
        <v>37</v>
      </c>
      <c r="CB1121" t="s">
        <v>37</v>
      </c>
      <c r="CC1121" t="s">
        <v>55</v>
      </c>
    </row>
    <row r="1122" spans="1:81" x14ac:dyDescent="0.2">
      <c r="A1122" s="7" t="s">
        <v>37</v>
      </c>
      <c r="B1122" t="s">
        <v>1385</v>
      </c>
      <c r="C1122" t="s">
        <v>136</v>
      </c>
      <c r="D1122" t="s">
        <v>166</v>
      </c>
      <c r="E1122" t="str">
        <f t="shared" si="98"/>
        <v>Load Scenario 1121 (Org#=1| Campus#=1, GiftType#=2, Fund#=1)</v>
      </c>
      <c r="F1122" s="24" t="str">
        <f t="shared" si="99"/>
        <v>CampusName=Main Campus|GiftType=Donate| DonatePurchaseGoal=Donate|FundName= General Giving| CategoryName=</v>
      </c>
      <c r="G1122" s="24" t="str">
        <f t="shared" si="100"/>
        <v>Load Scenario 1121 (Org#=1| Campus#=1, GiftType#=2, Fund#=1) - Using 'Main Campus',  'Donate', using 'AmountCurrency' of '10', with a 'One-Time' transaction using a 'New Bank Account' payment type 'ach' with account 'NormalAccount' number '856667' Submit = 'Yes'</v>
      </c>
      <c r="H1122" s="24" t="str">
        <f t="shared" si="101"/>
        <v>Environment= https://sg-dev-web.securegive.com/,  User= testing+1121+load@securegive.com</v>
      </c>
      <c r="I1122" s="34" t="s">
        <v>244</v>
      </c>
      <c r="J1122" t="s">
        <v>272</v>
      </c>
      <c r="K1122" s="34" t="s">
        <v>2878</v>
      </c>
      <c r="L1122" t="s">
        <v>271</v>
      </c>
      <c r="M1122" t="s">
        <v>55</v>
      </c>
      <c r="N1122" t="s">
        <v>55</v>
      </c>
      <c r="O1122" s="1" t="s">
        <v>92</v>
      </c>
      <c r="P1122" t="s">
        <v>13</v>
      </c>
      <c r="Q1122">
        <v>1</v>
      </c>
      <c r="R1122" s="24">
        <v>1</v>
      </c>
      <c r="S1122" s="7" t="s">
        <v>213</v>
      </c>
      <c r="T1122" s="7">
        <v>2</v>
      </c>
      <c r="U1122" s="7" t="s">
        <v>213</v>
      </c>
      <c r="V1122" s="26" t="s">
        <v>55</v>
      </c>
      <c r="W1122" s="22" t="s">
        <v>55</v>
      </c>
      <c r="X1122" s="32" t="s">
        <v>55</v>
      </c>
      <c r="Y1122" s="32" t="s">
        <v>55</v>
      </c>
      <c r="Z1122" s="22" t="s">
        <v>55</v>
      </c>
      <c r="AA1122" s="22" t="s">
        <v>55</v>
      </c>
      <c r="AB1122" s="22" t="s">
        <v>55</v>
      </c>
      <c r="AC1122" t="s">
        <v>60</v>
      </c>
      <c r="AD1122">
        <v>1</v>
      </c>
      <c r="AF1122" t="s">
        <v>24</v>
      </c>
      <c r="AG1122">
        <v>10</v>
      </c>
      <c r="AH1122" t="s">
        <v>17</v>
      </c>
      <c r="AI1122" s="5" t="s">
        <v>55</v>
      </c>
      <c r="AJ1122" s="5" t="s">
        <v>55</v>
      </c>
      <c r="AK1122" s="32" t="s">
        <v>55</v>
      </c>
      <c r="AL1122" s="22" t="s">
        <v>55</v>
      </c>
      <c r="AM1122" s="32" t="s">
        <v>55</v>
      </c>
      <c r="AN1122" s="32" t="s">
        <v>55</v>
      </c>
      <c r="AO1122" s="22" t="str">
        <f t="shared" si="97"/>
        <v>One-Time gift on N/A basis charged on N/A Delayed start date of N/A ending on N/A</v>
      </c>
      <c r="AP1122" t="s">
        <v>38</v>
      </c>
      <c r="AQ1122" s="5" t="s">
        <v>64</v>
      </c>
      <c r="AR1122" s="5" t="s">
        <v>181</v>
      </c>
      <c r="AS1122" s="5" t="s">
        <v>64</v>
      </c>
      <c r="AT1122" s="5"/>
      <c r="AU1122" t="s">
        <v>38</v>
      </c>
      <c r="AV1122" t="s">
        <v>38</v>
      </c>
      <c r="AW1122" t="s">
        <v>38</v>
      </c>
      <c r="AX1122" t="s">
        <v>90</v>
      </c>
      <c r="AY1122" s="35" t="s">
        <v>3357</v>
      </c>
      <c r="AZ1122" s="36" t="s">
        <v>3269</v>
      </c>
      <c r="BA1122" s="36" t="s">
        <v>4813</v>
      </c>
      <c r="BB1122" s="36" t="s">
        <v>6776</v>
      </c>
      <c r="BC1122" s="37"/>
      <c r="BD1122" s="36" t="s">
        <v>5542</v>
      </c>
      <c r="BE1122" s="36" t="s">
        <v>5267</v>
      </c>
      <c r="BF1122" t="s">
        <v>87</v>
      </c>
      <c r="BG1122" s="39">
        <v>21727</v>
      </c>
      <c r="BH1122" t="s">
        <v>126</v>
      </c>
      <c r="BI1122" t="s">
        <v>221</v>
      </c>
      <c r="BJ1122" s="5" t="s">
        <v>55</v>
      </c>
      <c r="BK1122" s="5" t="s">
        <v>55</v>
      </c>
      <c r="BL1122" t="s">
        <v>236</v>
      </c>
      <c r="BM1122" t="s">
        <v>110</v>
      </c>
      <c r="BN1122" t="s">
        <v>119</v>
      </c>
      <c r="BO1122">
        <v>856667</v>
      </c>
      <c r="BP1122" s="5" t="s">
        <v>55</v>
      </c>
      <c r="BQ1122" s="5" t="s">
        <v>55</v>
      </c>
      <c r="BR1122" s="5" t="s">
        <v>55</v>
      </c>
      <c r="BS1122" s="5" t="s">
        <v>55</v>
      </c>
      <c r="BT1122" s="5" t="s">
        <v>55</v>
      </c>
      <c r="BU1122" s="5" t="s">
        <v>55</v>
      </c>
      <c r="BV1122" t="s">
        <v>38</v>
      </c>
      <c r="BW1122" t="s">
        <v>51</v>
      </c>
      <c r="BX1122" s="6" t="s">
        <v>132</v>
      </c>
      <c r="BY1122" t="s">
        <v>52</v>
      </c>
      <c r="BZ1122" s="5" t="s">
        <v>131</v>
      </c>
      <c r="CA1122" t="s">
        <v>38</v>
      </c>
      <c r="CB1122" t="s">
        <v>37</v>
      </c>
      <c r="CC1122" t="s">
        <v>215</v>
      </c>
    </row>
    <row r="1123" spans="1:81" x14ac:dyDescent="0.2">
      <c r="A1123" s="7" t="s">
        <v>37</v>
      </c>
      <c r="B1123" t="s">
        <v>1386</v>
      </c>
      <c r="C1123" t="s">
        <v>136</v>
      </c>
      <c r="D1123" t="s">
        <v>166</v>
      </c>
      <c r="E1123" t="str">
        <f t="shared" si="98"/>
        <v>Load Scenario 1122 (Org#=1| Campus#=1, GiftType#=2, Fund#=1)</v>
      </c>
      <c r="F1123" s="24" t="str">
        <f t="shared" si="99"/>
        <v>CampusName=Main Campus|GiftType=Donate| DonatePurchaseGoal=Donate|FundName= General Giving| CategoryName=</v>
      </c>
      <c r="G1123" s="24" t="str">
        <f t="shared" si="100"/>
        <v>Load Scenario 1122 (Org#=1| Campus#=1, GiftType#=2, Fund#=1) - Using 'Main Campus',  'Donate', using 'AmountCurrency' of '10', with a 'One-Time' transaction using a 'New Credit Card' payment type 'Visa' with account 'Visa_Personal' number '4111 1111 1111 1111' Submit = 'Yes'</v>
      </c>
      <c r="H1123" s="24" t="str">
        <f t="shared" si="101"/>
        <v>Environment= https://sg-dev-web.securegive.com/,  User= testing+1122+load@securegive.com</v>
      </c>
      <c r="I1123" s="34" t="s">
        <v>244</v>
      </c>
      <c r="J1123" t="s">
        <v>272</v>
      </c>
      <c r="K1123" s="34" t="s">
        <v>2879</v>
      </c>
      <c r="L1123" t="s">
        <v>271</v>
      </c>
      <c r="M1123" t="s">
        <v>55</v>
      </c>
      <c r="N1123" t="s">
        <v>55</v>
      </c>
      <c r="O1123" s="1" t="s">
        <v>92</v>
      </c>
      <c r="P1123" t="s">
        <v>13</v>
      </c>
      <c r="Q1123">
        <v>1</v>
      </c>
      <c r="R1123" s="24">
        <v>1</v>
      </c>
      <c r="S1123" s="7" t="s">
        <v>213</v>
      </c>
      <c r="T1123" s="7">
        <v>2</v>
      </c>
      <c r="U1123" s="7" t="s">
        <v>213</v>
      </c>
      <c r="V1123" s="26" t="s">
        <v>55</v>
      </c>
      <c r="W1123" s="22" t="s">
        <v>55</v>
      </c>
      <c r="X1123" s="32" t="s">
        <v>55</v>
      </c>
      <c r="Y1123" s="32" t="s">
        <v>55</v>
      </c>
      <c r="Z1123" s="22" t="s">
        <v>55</v>
      </c>
      <c r="AA1123" s="22" t="s">
        <v>55</v>
      </c>
      <c r="AB1123" s="22" t="s">
        <v>55</v>
      </c>
      <c r="AC1123" t="s">
        <v>60</v>
      </c>
      <c r="AD1123">
        <v>1</v>
      </c>
      <c r="AF1123" t="s">
        <v>24</v>
      </c>
      <c r="AG1123">
        <v>10</v>
      </c>
      <c r="AH1123" t="s">
        <v>17</v>
      </c>
      <c r="AI1123" s="5" t="s">
        <v>55</v>
      </c>
      <c r="AJ1123" s="5" t="s">
        <v>55</v>
      </c>
      <c r="AK1123" s="32" t="s">
        <v>55</v>
      </c>
      <c r="AL1123" s="22" t="s">
        <v>55</v>
      </c>
      <c r="AM1123" s="32" t="s">
        <v>55</v>
      </c>
      <c r="AN1123" s="32" t="s">
        <v>55</v>
      </c>
      <c r="AO1123" s="22" t="str">
        <f t="shared" si="97"/>
        <v>One-Time gift on N/A basis charged on N/A Delayed start date of N/A ending on N/A</v>
      </c>
      <c r="AP1123" t="s">
        <v>38</v>
      </c>
      <c r="AQ1123" s="5" t="s">
        <v>64</v>
      </c>
      <c r="AR1123" s="5" t="s">
        <v>181</v>
      </c>
      <c r="AS1123" s="5" t="s">
        <v>64</v>
      </c>
      <c r="AT1123" s="5"/>
      <c r="AU1123" t="s">
        <v>38</v>
      </c>
      <c r="AV1123" t="s">
        <v>38</v>
      </c>
      <c r="AW1123" t="s">
        <v>38</v>
      </c>
      <c r="AX1123" t="s">
        <v>90</v>
      </c>
      <c r="AY1123" s="35" t="s">
        <v>3500</v>
      </c>
      <c r="AZ1123" s="36" t="s">
        <v>3445</v>
      </c>
      <c r="BA1123" s="36" t="s">
        <v>4814</v>
      </c>
      <c r="BB1123" s="36" t="s">
        <v>6777</v>
      </c>
      <c r="BC1123" s="37"/>
      <c r="BD1123" s="36" t="s">
        <v>5696</v>
      </c>
      <c r="BE1123" s="36" t="s">
        <v>5429</v>
      </c>
      <c r="BF1123" t="s">
        <v>87</v>
      </c>
      <c r="BG1123" s="39">
        <v>8444</v>
      </c>
      <c r="BH1123" t="s">
        <v>53</v>
      </c>
      <c r="BI1123" t="s">
        <v>221</v>
      </c>
      <c r="BJ1123" s="5" t="s">
        <v>55</v>
      </c>
      <c r="BK1123" t="s">
        <v>37</v>
      </c>
      <c r="BL1123" t="s">
        <v>237</v>
      </c>
      <c r="BM1123" t="s">
        <v>111</v>
      </c>
      <c r="BN1123" t="s">
        <v>121</v>
      </c>
      <c r="BO1123" t="s">
        <v>98</v>
      </c>
      <c r="BP1123" s="4">
        <v>44188</v>
      </c>
      <c r="BQ1123">
        <v>123</v>
      </c>
      <c r="BR1123" s="5" t="s">
        <v>55</v>
      </c>
      <c r="BS1123" t="s">
        <v>50</v>
      </c>
      <c r="BT1123">
        <v>30215</v>
      </c>
      <c r="BU1123" t="s">
        <v>38</v>
      </c>
      <c r="BV1123" t="s">
        <v>38</v>
      </c>
      <c r="BW1123" s="5" t="s">
        <v>55</v>
      </c>
      <c r="BX1123" s="22" t="s">
        <v>55</v>
      </c>
      <c r="BY1123" s="5" t="s">
        <v>55</v>
      </c>
      <c r="BZ1123" s="5" t="s">
        <v>55</v>
      </c>
      <c r="CA1123" t="s">
        <v>37</v>
      </c>
      <c r="CB1123" t="s">
        <v>37</v>
      </c>
      <c r="CC1123" t="s">
        <v>55</v>
      </c>
    </row>
    <row r="1124" spans="1:81" ht="17" customHeight="1" x14ac:dyDescent="0.2">
      <c r="A1124" s="7" t="s">
        <v>37</v>
      </c>
      <c r="B1124" t="s">
        <v>1387</v>
      </c>
      <c r="C1124" t="s">
        <v>136</v>
      </c>
      <c r="D1124" t="s">
        <v>166</v>
      </c>
      <c r="E1124" t="str">
        <f t="shared" si="98"/>
        <v>Load Scenario 1123 (Org#=1| Campus#=1, GiftType#=2, Fund#=1)</v>
      </c>
      <c r="F1124" s="24" t="str">
        <f t="shared" si="99"/>
        <v>CampusName=Main Campus|GiftType=Donate| DonatePurchaseGoal=Donate|FundName= General Giving| CategoryName=</v>
      </c>
      <c r="G1124" s="24" t="str">
        <f t="shared" si="100"/>
        <v>Load Scenario 1123 (Org#=1| Campus#=1, GiftType#=2, Fund#=1) - Using 'Main Campus',  'Donate', using 'AmountCurrency' of '10', with a 'One-Time' transaction using a 'New Credit Card' payment type 'Visa' with account 'Visa_Corporate_Purchase' number '4055 0111 1111 1111' Submit = 'Yes'</v>
      </c>
      <c r="H1124" s="24" t="str">
        <f t="shared" si="101"/>
        <v>Environment= https://sg-dev-web.securegive.com/,  User= testing+1123+load@securegive.com</v>
      </c>
      <c r="I1124" s="34" t="s">
        <v>244</v>
      </c>
      <c r="J1124" t="s">
        <v>272</v>
      </c>
      <c r="K1124" s="34" t="s">
        <v>2880</v>
      </c>
      <c r="L1124" t="s">
        <v>271</v>
      </c>
      <c r="M1124" t="s">
        <v>55</v>
      </c>
      <c r="N1124" t="s">
        <v>55</v>
      </c>
      <c r="O1124" s="1" t="s">
        <v>92</v>
      </c>
      <c r="P1124" t="s">
        <v>13</v>
      </c>
      <c r="Q1124">
        <v>1</v>
      </c>
      <c r="R1124" s="24">
        <v>1</v>
      </c>
      <c r="S1124" s="7" t="s">
        <v>213</v>
      </c>
      <c r="T1124" s="7">
        <v>2</v>
      </c>
      <c r="U1124" s="7" t="s">
        <v>213</v>
      </c>
      <c r="V1124" s="26" t="s">
        <v>55</v>
      </c>
      <c r="W1124" s="22" t="s">
        <v>55</v>
      </c>
      <c r="X1124" s="32" t="s">
        <v>55</v>
      </c>
      <c r="Y1124" s="32" t="s">
        <v>55</v>
      </c>
      <c r="Z1124" s="22" t="s">
        <v>55</v>
      </c>
      <c r="AA1124" s="22" t="s">
        <v>55</v>
      </c>
      <c r="AB1124" s="22" t="s">
        <v>55</v>
      </c>
      <c r="AC1124" t="s">
        <v>60</v>
      </c>
      <c r="AD1124">
        <v>1</v>
      </c>
      <c r="AF1124" t="s">
        <v>24</v>
      </c>
      <c r="AG1124">
        <v>10</v>
      </c>
      <c r="AH1124" t="s">
        <v>17</v>
      </c>
      <c r="AI1124" s="5" t="s">
        <v>55</v>
      </c>
      <c r="AJ1124" s="5" t="s">
        <v>55</v>
      </c>
      <c r="AK1124" s="32" t="s">
        <v>55</v>
      </c>
      <c r="AL1124" s="22" t="s">
        <v>55</v>
      </c>
      <c r="AM1124" s="32" t="s">
        <v>55</v>
      </c>
      <c r="AN1124" s="32" t="s">
        <v>55</v>
      </c>
      <c r="AO1124" s="22" t="str">
        <f t="shared" si="97"/>
        <v>One-Time gift on N/A basis charged on N/A Delayed start date of N/A ending on N/A</v>
      </c>
      <c r="AP1124" t="s">
        <v>38</v>
      </c>
      <c r="AQ1124" s="5" t="s">
        <v>64</v>
      </c>
      <c r="AR1124" s="5" t="s">
        <v>181</v>
      </c>
      <c r="AS1124" s="5" t="s">
        <v>64</v>
      </c>
      <c r="AT1124" s="5"/>
      <c r="AU1124" t="s">
        <v>38</v>
      </c>
      <c r="AV1124" t="s">
        <v>38</v>
      </c>
      <c r="AW1124" t="s">
        <v>38</v>
      </c>
      <c r="AX1124" t="s">
        <v>90</v>
      </c>
      <c r="AY1124" s="35" t="s">
        <v>3648</v>
      </c>
      <c r="AZ1124" s="36" t="s">
        <v>3605</v>
      </c>
      <c r="BA1124" s="36" t="s">
        <v>4815</v>
      </c>
      <c r="BB1124" s="36" t="s">
        <v>6778</v>
      </c>
      <c r="BC1124" s="37"/>
      <c r="BD1124" s="36" t="s">
        <v>5611</v>
      </c>
      <c r="BE1124" s="36" t="s">
        <v>5251</v>
      </c>
      <c r="BF1124" t="s">
        <v>87</v>
      </c>
      <c r="BG1124" s="39">
        <v>57277</v>
      </c>
      <c r="BH1124" t="s">
        <v>53</v>
      </c>
      <c r="BI1124" t="s">
        <v>221</v>
      </c>
      <c r="BJ1124" s="5" t="s">
        <v>55</v>
      </c>
      <c r="BK1124" t="s">
        <v>37</v>
      </c>
      <c r="BL1124" t="s">
        <v>237</v>
      </c>
      <c r="BM1124" t="s">
        <v>111</v>
      </c>
      <c r="BN1124" t="s">
        <v>106</v>
      </c>
      <c r="BO1124" t="s">
        <v>100</v>
      </c>
      <c r="BP1124" s="4">
        <v>44188</v>
      </c>
      <c r="BQ1124">
        <v>123</v>
      </c>
      <c r="BR1124" s="5" t="s">
        <v>55</v>
      </c>
      <c r="BS1124" t="s">
        <v>172</v>
      </c>
      <c r="BT1124">
        <v>30215</v>
      </c>
      <c r="BU1124" t="s">
        <v>38</v>
      </c>
      <c r="BV1124" t="s">
        <v>38</v>
      </c>
      <c r="BW1124" s="5" t="s">
        <v>55</v>
      </c>
      <c r="BX1124" s="22" t="s">
        <v>55</v>
      </c>
      <c r="BY1124" s="5" t="s">
        <v>55</v>
      </c>
      <c r="BZ1124" s="5" t="s">
        <v>55</v>
      </c>
      <c r="CA1124" t="s">
        <v>37</v>
      </c>
      <c r="CB1124" t="s">
        <v>37</v>
      </c>
      <c r="CC1124" t="s">
        <v>55</v>
      </c>
    </row>
    <row r="1125" spans="1:81" x14ac:dyDescent="0.2">
      <c r="A1125" s="7" t="s">
        <v>37</v>
      </c>
      <c r="B1125" t="s">
        <v>1388</v>
      </c>
      <c r="C1125" t="s">
        <v>136</v>
      </c>
      <c r="D1125" t="s">
        <v>166</v>
      </c>
      <c r="E1125" t="str">
        <f t="shared" si="98"/>
        <v>Load Scenario 1124 (Org#=1| Campus#=1, GiftType#=2, Fund#=1)</v>
      </c>
      <c r="F1125" s="24" t="str">
        <f t="shared" si="99"/>
        <v>CampusName=Main Campus|GiftType=Donate| DonatePurchaseGoal=Donate|FundName= General Giving| CategoryName=</v>
      </c>
      <c r="G1125" s="24" t="str">
        <f t="shared" si="100"/>
        <v>Load Scenario 1124 (Org#=1| Campus#=1, GiftType#=2, Fund#=1) - Using 'Main Campus',  'Donate', using 'AmountCurrency' of '14', with a 'One-Time' transaction using a 'New Credit Card' payment type 'Visa' with account 'Mastercard_Personal' number '5454 5454 5454 5454' Submit = 'Yes'</v>
      </c>
      <c r="H1125" s="24" t="str">
        <f t="shared" si="101"/>
        <v>Environment= https://sg-dev-web.securegive.com/,  User= testing+1124+load@securegive.com</v>
      </c>
      <c r="I1125" s="34" t="s">
        <v>244</v>
      </c>
      <c r="J1125" t="s">
        <v>272</v>
      </c>
      <c r="K1125" s="34" t="s">
        <v>2881</v>
      </c>
      <c r="L1125" t="s">
        <v>271</v>
      </c>
      <c r="M1125" t="s">
        <v>55</v>
      </c>
      <c r="N1125" t="s">
        <v>55</v>
      </c>
      <c r="O1125" s="1" t="s">
        <v>92</v>
      </c>
      <c r="P1125" t="s">
        <v>13</v>
      </c>
      <c r="Q1125">
        <v>1</v>
      </c>
      <c r="R1125" s="24">
        <v>1</v>
      </c>
      <c r="S1125" s="7" t="s">
        <v>213</v>
      </c>
      <c r="T1125" s="7">
        <v>2</v>
      </c>
      <c r="U1125" s="7" t="s">
        <v>213</v>
      </c>
      <c r="V1125" s="26" t="s">
        <v>55</v>
      </c>
      <c r="W1125" s="22" t="s">
        <v>55</v>
      </c>
      <c r="X1125" s="32" t="s">
        <v>55</v>
      </c>
      <c r="Y1125" s="32" t="s">
        <v>55</v>
      </c>
      <c r="Z1125" s="22" t="s">
        <v>55</v>
      </c>
      <c r="AA1125" s="22" t="s">
        <v>55</v>
      </c>
      <c r="AB1125" s="22" t="s">
        <v>55</v>
      </c>
      <c r="AC1125" t="s">
        <v>60</v>
      </c>
      <c r="AD1125">
        <v>1</v>
      </c>
      <c r="AF1125" t="s">
        <v>24</v>
      </c>
      <c r="AG1125">
        <v>14</v>
      </c>
      <c r="AH1125" t="s">
        <v>17</v>
      </c>
      <c r="AI1125" s="5" t="s">
        <v>55</v>
      </c>
      <c r="AJ1125" s="5" t="s">
        <v>55</v>
      </c>
      <c r="AK1125" s="32" t="s">
        <v>55</v>
      </c>
      <c r="AL1125" s="22" t="s">
        <v>55</v>
      </c>
      <c r="AM1125" s="32" t="s">
        <v>55</v>
      </c>
      <c r="AN1125" s="32" t="s">
        <v>55</v>
      </c>
      <c r="AO1125" s="22" t="str">
        <f t="shared" si="97"/>
        <v>One-Time gift on N/A basis charged on N/A Delayed start date of N/A ending on N/A</v>
      </c>
      <c r="AP1125" t="s">
        <v>38</v>
      </c>
      <c r="AQ1125" s="5" t="s">
        <v>64</v>
      </c>
      <c r="AR1125" s="5" t="s">
        <v>181</v>
      </c>
      <c r="AS1125" s="5" t="s">
        <v>64</v>
      </c>
      <c r="AT1125" s="5"/>
      <c r="AU1125" t="s">
        <v>38</v>
      </c>
      <c r="AV1125" t="s">
        <v>38</v>
      </c>
      <c r="AW1125" t="s">
        <v>38</v>
      </c>
      <c r="AX1125" t="s">
        <v>90</v>
      </c>
      <c r="AY1125" s="35" t="s">
        <v>3481</v>
      </c>
      <c r="AZ1125" s="36" t="s">
        <v>3300</v>
      </c>
      <c r="BA1125" s="36" t="s">
        <v>4816</v>
      </c>
      <c r="BB1125" s="36" t="s">
        <v>6779</v>
      </c>
      <c r="BC1125" s="37"/>
      <c r="BD1125" s="36" t="s">
        <v>6069</v>
      </c>
      <c r="BE1125" s="36" t="s">
        <v>5206</v>
      </c>
      <c r="BF1125" t="s">
        <v>87</v>
      </c>
      <c r="BG1125" s="39">
        <v>53537</v>
      </c>
      <c r="BH1125" t="s">
        <v>53</v>
      </c>
      <c r="BI1125" t="s">
        <v>221</v>
      </c>
      <c r="BJ1125" s="5" t="s">
        <v>55</v>
      </c>
      <c r="BK1125" t="s">
        <v>37</v>
      </c>
      <c r="BL1125" t="s">
        <v>237</v>
      </c>
      <c r="BM1125" t="s">
        <v>111</v>
      </c>
      <c r="BN1125" t="s">
        <v>122</v>
      </c>
      <c r="BO1125" t="s">
        <v>101</v>
      </c>
      <c r="BP1125" s="4">
        <v>44188</v>
      </c>
      <c r="BQ1125">
        <v>123</v>
      </c>
      <c r="BR1125" s="5" t="s">
        <v>55</v>
      </c>
      <c r="BS1125" t="s">
        <v>173</v>
      </c>
      <c r="BT1125">
        <v>30215</v>
      </c>
      <c r="BU1125" t="s">
        <v>38</v>
      </c>
      <c r="BV1125" t="s">
        <v>38</v>
      </c>
      <c r="BW1125" s="5" t="s">
        <v>55</v>
      </c>
      <c r="BX1125" s="22" t="s">
        <v>55</v>
      </c>
      <c r="BY1125" s="5" t="s">
        <v>55</v>
      </c>
      <c r="BZ1125" s="5" t="s">
        <v>55</v>
      </c>
      <c r="CA1125" t="s">
        <v>38</v>
      </c>
      <c r="CB1125" t="s">
        <v>37</v>
      </c>
      <c r="CC1125" t="s">
        <v>55</v>
      </c>
    </row>
    <row r="1126" spans="1:81" x14ac:dyDescent="0.2">
      <c r="A1126" s="7" t="s">
        <v>37</v>
      </c>
      <c r="B1126" t="s">
        <v>1389</v>
      </c>
      <c r="C1126" t="s">
        <v>136</v>
      </c>
      <c r="D1126" t="s">
        <v>166</v>
      </c>
      <c r="E1126" t="str">
        <f t="shared" si="98"/>
        <v>Load Scenario 1125 (Org#=1| Campus#=1, GiftType#=2, Fund#=1)</v>
      </c>
      <c r="F1126" s="24" t="str">
        <f t="shared" si="99"/>
        <v>CampusName=Main Campus|GiftType=Donate| DonatePurchaseGoal=Donate|FundName= General Giving| CategoryName=</v>
      </c>
      <c r="G1126" s="24" t="str">
        <f t="shared" si="100"/>
        <v>Load Scenario 1125 (Org#=1| Campus#=1, GiftType#=2, Fund#=1) - Using 'Main Campus',  'Donate', using 'AmountCurrency' of '15', with a 'One-Time' transaction using a 'New Credit Card' payment type 'Mastercard' with account 'Mastercard_Corporate' number '5405 2222 2222 2226' Submit = 'Yes'</v>
      </c>
      <c r="H1126" s="24" t="str">
        <f t="shared" si="101"/>
        <v>Environment= https://sg-dev-web.securegive.com/,  User= testing+1125+load@securegive.com</v>
      </c>
      <c r="I1126" s="34" t="s">
        <v>244</v>
      </c>
      <c r="J1126" t="s">
        <v>272</v>
      </c>
      <c r="K1126" s="34" t="s">
        <v>2882</v>
      </c>
      <c r="L1126" t="s">
        <v>271</v>
      </c>
      <c r="M1126" t="s">
        <v>55</v>
      </c>
      <c r="N1126" t="s">
        <v>55</v>
      </c>
      <c r="O1126" s="1" t="s">
        <v>92</v>
      </c>
      <c r="P1126" t="s">
        <v>13</v>
      </c>
      <c r="Q1126">
        <v>1</v>
      </c>
      <c r="R1126" s="24">
        <v>1</v>
      </c>
      <c r="S1126" s="7" t="s">
        <v>213</v>
      </c>
      <c r="T1126" s="7">
        <v>2</v>
      </c>
      <c r="U1126" s="7" t="s">
        <v>213</v>
      </c>
      <c r="V1126" s="26" t="s">
        <v>55</v>
      </c>
      <c r="W1126" s="22" t="s">
        <v>55</v>
      </c>
      <c r="X1126" s="32" t="s">
        <v>55</v>
      </c>
      <c r="Y1126" s="32" t="s">
        <v>55</v>
      </c>
      <c r="Z1126" s="22" t="s">
        <v>55</v>
      </c>
      <c r="AA1126" s="22" t="s">
        <v>55</v>
      </c>
      <c r="AB1126" s="22" t="s">
        <v>55</v>
      </c>
      <c r="AC1126" t="s">
        <v>60</v>
      </c>
      <c r="AD1126">
        <v>1</v>
      </c>
      <c r="AF1126" t="s">
        <v>24</v>
      </c>
      <c r="AG1126">
        <v>15</v>
      </c>
      <c r="AH1126" t="s">
        <v>17</v>
      </c>
      <c r="AI1126" s="5" t="s">
        <v>55</v>
      </c>
      <c r="AJ1126" s="5" t="s">
        <v>55</v>
      </c>
      <c r="AK1126" s="32" t="s">
        <v>55</v>
      </c>
      <c r="AL1126" s="22" t="s">
        <v>55</v>
      </c>
      <c r="AM1126" s="32" t="s">
        <v>55</v>
      </c>
      <c r="AN1126" s="32" t="s">
        <v>55</v>
      </c>
      <c r="AO1126" s="22" t="str">
        <f t="shared" si="97"/>
        <v>One-Time gift on N/A basis charged on N/A Delayed start date of N/A ending on N/A</v>
      </c>
      <c r="AP1126" t="s">
        <v>38</v>
      </c>
      <c r="AQ1126" s="5" t="s">
        <v>64</v>
      </c>
      <c r="AR1126" s="5" t="s">
        <v>181</v>
      </c>
      <c r="AS1126" s="5" t="s">
        <v>64</v>
      </c>
      <c r="AT1126" s="5"/>
      <c r="AU1126" t="s">
        <v>38</v>
      </c>
      <c r="AV1126" t="s">
        <v>38</v>
      </c>
      <c r="AW1126" t="s">
        <v>38</v>
      </c>
      <c r="AX1126" t="s">
        <v>90</v>
      </c>
      <c r="AY1126" s="35" t="s">
        <v>3679</v>
      </c>
      <c r="AZ1126" s="36" t="s">
        <v>3532</v>
      </c>
      <c r="BA1126" s="36" t="s">
        <v>4817</v>
      </c>
      <c r="BB1126" s="36" t="s">
        <v>6780</v>
      </c>
      <c r="BC1126" s="37"/>
      <c r="BD1126" s="36" t="s">
        <v>5342</v>
      </c>
      <c r="BE1126" s="36" t="s">
        <v>5444</v>
      </c>
      <c r="BF1126" t="s">
        <v>87</v>
      </c>
      <c r="BG1126" s="39">
        <v>73344</v>
      </c>
      <c r="BH1126" t="s">
        <v>53</v>
      </c>
      <c r="BI1126" t="s">
        <v>221</v>
      </c>
      <c r="BJ1126" s="5" t="s">
        <v>55</v>
      </c>
      <c r="BK1126" t="s">
        <v>37</v>
      </c>
      <c r="BL1126" t="s">
        <v>238</v>
      </c>
      <c r="BM1126" t="s">
        <v>111</v>
      </c>
      <c r="BN1126" t="s">
        <v>123</v>
      </c>
      <c r="BO1126" t="s">
        <v>103</v>
      </c>
      <c r="BP1126" s="4">
        <v>44188</v>
      </c>
      <c r="BQ1126">
        <v>123</v>
      </c>
      <c r="BR1126" s="5" t="s">
        <v>55</v>
      </c>
      <c r="BS1126" t="s">
        <v>174</v>
      </c>
      <c r="BT1126">
        <v>30215</v>
      </c>
      <c r="BU1126" t="s">
        <v>38</v>
      </c>
      <c r="BV1126" t="s">
        <v>38</v>
      </c>
      <c r="BW1126" s="5" t="s">
        <v>55</v>
      </c>
      <c r="BX1126" s="22" t="s">
        <v>55</v>
      </c>
      <c r="BY1126" s="5" t="s">
        <v>55</v>
      </c>
      <c r="BZ1126" s="5" t="s">
        <v>55</v>
      </c>
      <c r="CA1126" t="s">
        <v>38</v>
      </c>
      <c r="CB1126" t="s">
        <v>37</v>
      </c>
      <c r="CC1126" t="s">
        <v>55</v>
      </c>
    </row>
    <row r="1127" spans="1:81" x14ac:dyDescent="0.2">
      <c r="A1127" s="7" t="s">
        <v>37</v>
      </c>
      <c r="B1127" t="s">
        <v>1390</v>
      </c>
      <c r="C1127" t="s">
        <v>136</v>
      </c>
      <c r="D1127" t="s">
        <v>166</v>
      </c>
      <c r="E1127" t="str">
        <f t="shared" si="98"/>
        <v>Load Scenario 1126 (Org#=1| Campus#=1, GiftType#=2, Fund#=1)</v>
      </c>
      <c r="F1127" s="24" t="str">
        <f t="shared" si="99"/>
        <v>CampusName=Main Campus|GiftType=Donate| DonatePurchaseGoal=Donate|FundName= General Giving| CategoryName=</v>
      </c>
      <c r="G1127" s="24" t="str">
        <f t="shared" si="100"/>
        <v>Load Scenario 1126 (Org#=1| Campus#=1, GiftType#=2, Fund#=1) - Using 'Main Campus',  'Donate', using 'AmountCurrency' of '16', with a 'One-Time' transaction using a 'New Credit Card' payment type 'Discover' with account 'Discover' number '6011 0009 9550 0000' Submit = 'Yes'</v>
      </c>
      <c r="H1127" s="24" t="str">
        <f t="shared" si="101"/>
        <v>Environment= https://sg-dev-web.securegive.com/,  User= testing+1126+load@securegive.com</v>
      </c>
      <c r="I1127" s="34" t="s">
        <v>244</v>
      </c>
      <c r="J1127" t="s">
        <v>272</v>
      </c>
      <c r="K1127" s="34" t="s">
        <v>2883</v>
      </c>
      <c r="L1127" t="s">
        <v>271</v>
      </c>
      <c r="M1127" t="s">
        <v>55</v>
      </c>
      <c r="N1127" t="s">
        <v>55</v>
      </c>
      <c r="O1127" s="1" t="s">
        <v>92</v>
      </c>
      <c r="P1127" t="s">
        <v>13</v>
      </c>
      <c r="Q1127">
        <v>1</v>
      </c>
      <c r="R1127" s="24">
        <v>1</v>
      </c>
      <c r="S1127" s="7" t="s">
        <v>213</v>
      </c>
      <c r="T1127" s="7">
        <v>2</v>
      </c>
      <c r="U1127" s="7" t="s">
        <v>213</v>
      </c>
      <c r="V1127" s="26" t="s">
        <v>55</v>
      </c>
      <c r="W1127" s="22" t="s">
        <v>55</v>
      </c>
      <c r="X1127" s="32" t="s">
        <v>55</v>
      </c>
      <c r="Y1127" s="32" t="s">
        <v>55</v>
      </c>
      <c r="Z1127" s="22" t="s">
        <v>55</v>
      </c>
      <c r="AA1127" s="22" t="s">
        <v>55</v>
      </c>
      <c r="AB1127" s="22" t="s">
        <v>55</v>
      </c>
      <c r="AC1127" t="s">
        <v>60</v>
      </c>
      <c r="AD1127">
        <v>1</v>
      </c>
      <c r="AF1127" t="s">
        <v>24</v>
      </c>
      <c r="AG1127">
        <v>16</v>
      </c>
      <c r="AH1127" t="s">
        <v>17</v>
      </c>
      <c r="AI1127" s="5" t="s">
        <v>55</v>
      </c>
      <c r="AJ1127" s="5" t="s">
        <v>55</v>
      </c>
      <c r="AK1127" s="32" t="s">
        <v>55</v>
      </c>
      <c r="AL1127" s="22" t="s">
        <v>55</v>
      </c>
      <c r="AM1127" s="32" t="s">
        <v>55</v>
      </c>
      <c r="AN1127" s="32" t="s">
        <v>55</v>
      </c>
      <c r="AO1127" s="22" t="str">
        <f t="shared" si="97"/>
        <v>One-Time gift on N/A basis charged on N/A Delayed start date of N/A ending on N/A</v>
      </c>
      <c r="AP1127" t="s">
        <v>38</v>
      </c>
      <c r="AQ1127" s="5" t="s">
        <v>64</v>
      </c>
      <c r="AR1127" s="5" t="s">
        <v>181</v>
      </c>
      <c r="AS1127" s="5" t="s">
        <v>64</v>
      </c>
      <c r="AT1127" s="5"/>
      <c r="AU1127" t="s">
        <v>38</v>
      </c>
      <c r="AV1127" t="s">
        <v>38</v>
      </c>
      <c r="AW1127" t="s">
        <v>38</v>
      </c>
      <c r="AX1127" t="s">
        <v>90</v>
      </c>
      <c r="AY1127" s="35" t="s">
        <v>3319</v>
      </c>
      <c r="AZ1127" s="36" t="s">
        <v>3436</v>
      </c>
      <c r="BA1127" s="36" t="s">
        <v>4818</v>
      </c>
      <c r="BB1127" s="36" t="s">
        <v>6781</v>
      </c>
      <c r="BC1127" s="37"/>
      <c r="BD1127" s="36" t="s">
        <v>5793</v>
      </c>
      <c r="BE1127" s="36" t="s">
        <v>5300</v>
      </c>
      <c r="BF1127" t="s">
        <v>87</v>
      </c>
      <c r="BG1127" s="39">
        <v>94933</v>
      </c>
      <c r="BH1127" t="s">
        <v>53</v>
      </c>
      <c r="BI1127" t="s">
        <v>221</v>
      </c>
      <c r="BJ1127" s="5" t="s">
        <v>55</v>
      </c>
      <c r="BK1127" t="s">
        <v>37</v>
      </c>
      <c r="BL1127" t="s">
        <v>96</v>
      </c>
      <c r="BM1127" t="s">
        <v>111</v>
      </c>
      <c r="BN1127" t="s">
        <v>96</v>
      </c>
      <c r="BO1127" t="s">
        <v>104</v>
      </c>
      <c r="BP1127" s="4">
        <v>44188</v>
      </c>
      <c r="BQ1127">
        <v>123</v>
      </c>
      <c r="BR1127" s="5" t="s">
        <v>55</v>
      </c>
      <c r="BS1127" t="s">
        <v>175</v>
      </c>
      <c r="BT1127">
        <v>30215</v>
      </c>
      <c r="BU1127" t="s">
        <v>38</v>
      </c>
      <c r="BV1127" t="s">
        <v>38</v>
      </c>
      <c r="BW1127" s="5" t="s">
        <v>55</v>
      </c>
      <c r="BX1127" s="22" t="s">
        <v>55</v>
      </c>
      <c r="BY1127" s="5" t="s">
        <v>55</v>
      </c>
      <c r="BZ1127" s="5" t="s">
        <v>55</v>
      </c>
      <c r="CA1127" t="s">
        <v>37</v>
      </c>
      <c r="CB1127" t="s">
        <v>37</v>
      </c>
      <c r="CC1127" t="s">
        <v>55</v>
      </c>
    </row>
    <row r="1128" spans="1:81" x14ac:dyDescent="0.2">
      <c r="A1128" s="7" t="s">
        <v>37</v>
      </c>
      <c r="B1128" t="s">
        <v>1391</v>
      </c>
      <c r="C1128" t="s">
        <v>136</v>
      </c>
      <c r="D1128" t="s">
        <v>166</v>
      </c>
      <c r="E1128" t="str">
        <f t="shared" si="98"/>
        <v>Load Scenario 1127 (Org#=1| Campus#=1, GiftType#=2, Fund#=1)</v>
      </c>
      <c r="F1128" s="24" t="str">
        <f t="shared" si="99"/>
        <v>CampusName=Main Campus|GiftType=Donate| DonatePurchaseGoal=Donate|FundName= General Giving| CategoryName=</v>
      </c>
      <c r="G1128" s="24" t="str">
        <f t="shared" si="100"/>
        <v>Load Scenario 1127 (Org#=1| Campus#=1, GiftType#=2, Fund#=1) - Using 'Main Campus',  'Donate', using 'AmountCurrency' of '10', with a 'One-Time' transaction using a 'New Credit Card' payment type 'Amex' with account 'American_Express' number '3714 496353 98431' Submit = 'Yes'</v>
      </c>
      <c r="H1128" s="24" t="str">
        <f t="shared" si="101"/>
        <v>Environment= https://sg-dev-web.securegive.com/,  User= testing+1127+load@securegive.com</v>
      </c>
      <c r="I1128" s="34" t="s">
        <v>244</v>
      </c>
      <c r="J1128" t="s">
        <v>272</v>
      </c>
      <c r="K1128" s="34" t="s">
        <v>2884</v>
      </c>
      <c r="L1128" t="s">
        <v>271</v>
      </c>
      <c r="M1128" t="s">
        <v>55</v>
      </c>
      <c r="N1128" t="s">
        <v>55</v>
      </c>
      <c r="O1128" s="1" t="s">
        <v>92</v>
      </c>
      <c r="P1128" t="s">
        <v>13</v>
      </c>
      <c r="Q1128">
        <v>1</v>
      </c>
      <c r="R1128" s="24">
        <v>1</v>
      </c>
      <c r="S1128" s="7" t="s">
        <v>213</v>
      </c>
      <c r="T1128" s="7">
        <v>2</v>
      </c>
      <c r="U1128" s="7" t="s">
        <v>213</v>
      </c>
      <c r="V1128" s="26" t="s">
        <v>55</v>
      </c>
      <c r="W1128" s="22" t="s">
        <v>55</v>
      </c>
      <c r="X1128" s="32" t="s">
        <v>55</v>
      </c>
      <c r="Y1128" s="32" t="s">
        <v>55</v>
      </c>
      <c r="Z1128" s="22" t="s">
        <v>55</v>
      </c>
      <c r="AA1128" s="22" t="s">
        <v>55</v>
      </c>
      <c r="AB1128" s="22" t="s">
        <v>55</v>
      </c>
      <c r="AC1128" t="s">
        <v>60</v>
      </c>
      <c r="AD1128">
        <v>1</v>
      </c>
      <c r="AF1128" t="s">
        <v>24</v>
      </c>
      <c r="AG1128">
        <v>10</v>
      </c>
      <c r="AH1128" t="s">
        <v>17</v>
      </c>
      <c r="AI1128" s="5" t="s">
        <v>55</v>
      </c>
      <c r="AJ1128" s="5" t="s">
        <v>55</v>
      </c>
      <c r="AK1128" s="32" t="s">
        <v>55</v>
      </c>
      <c r="AL1128" s="22" t="s">
        <v>55</v>
      </c>
      <c r="AM1128" s="32" t="s">
        <v>55</v>
      </c>
      <c r="AN1128" s="32" t="s">
        <v>55</v>
      </c>
      <c r="AO1128" s="22" t="str">
        <f t="shared" si="97"/>
        <v>One-Time gift on N/A basis charged on N/A Delayed start date of N/A ending on N/A</v>
      </c>
      <c r="AP1128" t="s">
        <v>38</v>
      </c>
      <c r="AQ1128" s="5" t="s">
        <v>64</v>
      </c>
      <c r="AR1128" s="5" t="s">
        <v>181</v>
      </c>
      <c r="AS1128" s="5" t="s">
        <v>64</v>
      </c>
      <c r="AT1128" s="5"/>
      <c r="AU1128" t="s">
        <v>38</v>
      </c>
      <c r="AV1128" t="s">
        <v>38</v>
      </c>
      <c r="AW1128" t="s">
        <v>38</v>
      </c>
      <c r="AX1128" t="s">
        <v>90</v>
      </c>
      <c r="AY1128" s="35" t="s">
        <v>3297</v>
      </c>
      <c r="AZ1128" s="36" t="s">
        <v>3574</v>
      </c>
      <c r="BA1128" s="36" t="s">
        <v>4819</v>
      </c>
      <c r="BB1128" s="36" t="s">
        <v>6782</v>
      </c>
      <c r="BC1128" s="37"/>
      <c r="BD1128" s="36" t="s">
        <v>5417</v>
      </c>
      <c r="BE1128" s="36" t="s">
        <v>86</v>
      </c>
      <c r="BF1128" t="s">
        <v>87</v>
      </c>
      <c r="BG1128" s="39">
        <v>3465</v>
      </c>
      <c r="BH1128" t="s">
        <v>53</v>
      </c>
      <c r="BI1128" t="s">
        <v>221</v>
      </c>
      <c r="BJ1128" s="5" t="s">
        <v>55</v>
      </c>
      <c r="BK1128" t="s">
        <v>37</v>
      </c>
      <c r="BL1128" t="s">
        <v>239</v>
      </c>
      <c r="BM1128" t="s">
        <v>111</v>
      </c>
      <c r="BN1128" t="s">
        <v>107</v>
      </c>
      <c r="BO1128" t="s">
        <v>105</v>
      </c>
      <c r="BP1128" s="4">
        <v>44188</v>
      </c>
      <c r="BQ1128" s="5" t="s">
        <v>55</v>
      </c>
      <c r="BR1128">
        <v>1234</v>
      </c>
      <c r="BS1128" t="s">
        <v>176</v>
      </c>
      <c r="BT1128">
        <v>30215</v>
      </c>
      <c r="BU1128" t="s">
        <v>38</v>
      </c>
      <c r="BV1128" t="s">
        <v>55</v>
      </c>
      <c r="BW1128" s="5" t="s">
        <v>55</v>
      </c>
      <c r="BX1128" s="22" t="s">
        <v>55</v>
      </c>
      <c r="BY1128" s="5" t="s">
        <v>55</v>
      </c>
      <c r="BZ1128" s="5" t="s">
        <v>55</v>
      </c>
      <c r="CA1128" t="s">
        <v>37</v>
      </c>
      <c r="CB1128" t="s">
        <v>37</v>
      </c>
      <c r="CC1128" t="s">
        <v>55</v>
      </c>
    </row>
    <row r="1129" spans="1:81" x14ac:dyDescent="0.2">
      <c r="A1129" s="7" t="s">
        <v>37</v>
      </c>
      <c r="B1129" t="s">
        <v>1392</v>
      </c>
      <c r="C1129" t="s">
        <v>136</v>
      </c>
      <c r="D1129" t="s">
        <v>166</v>
      </c>
      <c r="E1129" t="str">
        <f t="shared" si="98"/>
        <v>Load Scenario 1128 (Org#=1| Campus#=1, GiftType#=2, Fund#=1)</v>
      </c>
      <c r="F1129" s="24" t="str">
        <f t="shared" si="99"/>
        <v>CampusName=Main Campus|GiftType=Donate| DonatePurchaseGoal=Donate|FundName= General Giving| CategoryName=</v>
      </c>
      <c r="G1129" s="24" t="str">
        <f t="shared" si="100"/>
        <v>Load Scenario 1128 (Org#=1| Campus#=1, GiftType#=2, Fund#=1) - Using 'Main Campus',  'Donate', using 'AmountCurrency' of '10', with a 'One-Time' transaction using a 'New Bank Account' payment type 'ach' with account 'NormalAccount' number '856667' Submit = 'Yes'</v>
      </c>
      <c r="H1129" s="24" t="str">
        <f t="shared" si="101"/>
        <v>Environment= https://sg-dev-web.securegive.com/,  User= testing+1128+load@securegive.com</v>
      </c>
      <c r="I1129" s="34" t="s">
        <v>244</v>
      </c>
      <c r="J1129" t="s">
        <v>272</v>
      </c>
      <c r="K1129" s="34" t="s">
        <v>2885</v>
      </c>
      <c r="L1129" t="s">
        <v>271</v>
      </c>
      <c r="M1129" t="s">
        <v>55</v>
      </c>
      <c r="N1129" t="s">
        <v>55</v>
      </c>
      <c r="O1129" s="1" t="s">
        <v>92</v>
      </c>
      <c r="P1129" t="s">
        <v>13</v>
      </c>
      <c r="Q1129">
        <v>1</v>
      </c>
      <c r="R1129" s="24">
        <v>1</v>
      </c>
      <c r="S1129" s="7" t="s">
        <v>213</v>
      </c>
      <c r="T1129" s="7">
        <v>2</v>
      </c>
      <c r="U1129" s="7" t="s">
        <v>213</v>
      </c>
      <c r="V1129" s="26" t="s">
        <v>55</v>
      </c>
      <c r="W1129" s="22" t="s">
        <v>55</v>
      </c>
      <c r="X1129" s="32" t="s">
        <v>55</v>
      </c>
      <c r="Y1129" s="32" t="s">
        <v>55</v>
      </c>
      <c r="Z1129" s="22" t="s">
        <v>55</v>
      </c>
      <c r="AA1129" s="22" t="s">
        <v>55</v>
      </c>
      <c r="AB1129" s="22" t="s">
        <v>55</v>
      </c>
      <c r="AC1129" t="s">
        <v>60</v>
      </c>
      <c r="AD1129">
        <v>1</v>
      </c>
      <c r="AF1129" t="s">
        <v>24</v>
      </c>
      <c r="AG1129">
        <v>10</v>
      </c>
      <c r="AH1129" t="s">
        <v>17</v>
      </c>
      <c r="AI1129" s="5" t="s">
        <v>55</v>
      </c>
      <c r="AJ1129" s="5" t="s">
        <v>55</v>
      </c>
      <c r="AK1129" s="32" t="s">
        <v>55</v>
      </c>
      <c r="AL1129" s="22" t="s">
        <v>55</v>
      </c>
      <c r="AM1129" s="32" t="s">
        <v>55</v>
      </c>
      <c r="AN1129" s="32" t="s">
        <v>55</v>
      </c>
      <c r="AO1129" s="22" t="str">
        <f t="shared" si="97"/>
        <v>One-Time gift on N/A basis charged on N/A Delayed start date of N/A ending on N/A</v>
      </c>
      <c r="AP1129" t="s">
        <v>38</v>
      </c>
      <c r="AQ1129" s="5" t="s">
        <v>64</v>
      </c>
      <c r="AR1129" s="5" t="s">
        <v>181</v>
      </c>
      <c r="AS1129" s="5" t="s">
        <v>64</v>
      </c>
      <c r="AT1129" s="5"/>
      <c r="AU1129" t="s">
        <v>38</v>
      </c>
      <c r="AV1129" t="s">
        <v>38</v>
      </c>
      <c r="AW1129" t="s">
        <v>38</v>
      </c>
      <c r="AX1129" t="s">
        <v>90</v>
      </c>
      <c r="AY1129" s="35" t="s">
        <v>3555</v>
      </c>
      <c r="AZ1129" s="36" t="s">
        <v>3532</v>
      </c>
      <c r="BA1129" s="36" t="s">
        <v>4820</v>
      </c>
      <c r="BB1129" s="36" t="s">
        <v>6783</v>
      </c>
      <c r="BC1129" s="37"/>
      <c r="BD1129" s="36" t="s">
        <v>5554</v>
      </c>
      <c r="BE1129" s="36" t="s">
        <v>5214</v>
      </c>
      <c r="BF1129" t="s">
        <v>87</v>
      </c>
      <c r="BG1129" s="39">
        <v>21447</v>
      </c>
      <c r="BH1129" t="s">
        <v>126</v>
      </c>
      <c r="BI1129" t="s">
        <v>221</v>
      </c>
      <c r="BJ1129" s="5" t="s">
        <v>55</v>
      </c>
      <c r="BK1129" s="5" t="s">
        <v>55</v>
      </c>
      <c r="BL1129" t="s">
        <v>236</v>
      </c>
      <c r="BM1129" t="s">
        <v>110</v>
      </c>
      <c r="BN1129" t="s">
        <v>119</v>
      </c>
      <c r="BO1129">
        <v>856667</v>
      </c>
      <c r="BP1129" s="5" t="s">
        <v>55</v>
      </c>
      <c r="BQ1129" s="5" t="s">
        <v>55</v>
      </c>
      <c r="BR1129" s="5" t="s">
        <v>55</v>
      </c>
      <c r="BS1129" s="5" t="s">
        <v>55</v>
      </c>
      <c r="BT1129" s="5" t="s">
        <v>55</v>
      </c>
      <c r="BU1129" s="5" t="s">
        <v>55</v>
      </c>
      <c r="BV1129" t="s">
        <v>38</v>
      </c>
      <c r="BW1129" t="s">
        <v>51</v>
      </c>
      <c r="BX1129" s="6" t="s">
        <v>132</v>
      </c>
      <c r="BY1129" t="s">
        <v>52</v>
      </c>
      <c r="BZ1129" s="5" t="s">
        <v>131</v>
      </c>
      <c r="CA1129" t="s">
        <v>38</v>
      </c>
      <c r="CB1129" t="s">
        <v>37</v>
      </c>
      <c r="CC1129" t="s">
        <v>215</v>
      </c>
    </row>
    <row r="1130" spans="1:81" x14ac:dyDescent="0.2">
      <c r="A1130" s="7" t="s">
        <v>37</v>
      </c>
      <c r="B1130" t="s">
        <v>1393</v>
      </c>
      <c r="C1130" t="s">
        <v>136</v>
      </c>
      <c r="D1130" t="s">
        <v>166</v>
      </c>
      <c r="E1130" t="str">
        <f t="shared" si="98"/>
        <v>Load Scenario 1129 (Org#=1| Campus#=1, GiftType#=2, Fund#=1)</v>
      </c>
      <c r="F1130" s="24" t="str">
        <f t="shared" si="99"/>
        <v>CampusName=Main Campus|GiftType=Donate| DonatePurchaseGoal=Donate|FundName= General Giving| CategoryName=</v>
      </c>
      <c r="G1130" s="24" t="str">
        <f t="shared" si="100"/>
        <v>Load Scenario 1129 (Org#=1| Campus#=1, GiftType#=2, Fund#=1) - Using 'Main Campus',  'Donate', using 'AmountCurrency' of '10', with a 'One-Time' transaction using a 'New Credit Card' payment type 'Visa' with account 'Visa_Personal' number '4111 1111 1111 1111' Submit = 'Yes'</v>
      </c>
      <c r="H1130" s="24" t="str">
        <f t="shared" si="101"/>
        <v>Environment= https://sg-dev-web.securegive.com/,  User= testing+1129+load@securegive.com</v>
      </c>
      <c r="I1130" s="34" t="s">
        <v>244</v>
      </c>
      <c r="J1130" t="s">
        <v>272</v>
      </c>
      <c r="K1130" s="34" t="s">
        <v>2886</v>
      </c>
      <c r="L1130" t="s">
        <v>271</v>
      </c>
      <c r="M1130" t="s">
        <v>55</v>
      </c>
      <c r="N1130" t="s">
        <v>55</v>
      </c>
      <c r="O1130" s="1" t="s">
        <v>92</v>
      </c>
      <c r="P1130" t="s">
        <v>13</v>
      </c>
      <c r="Q1130">
        <v>1</v>
      </c>
      <c r="R1130" s="24">
        <v>1</v>
      </c>
      <c r="S1130" s="7" t="s">
        <v>213</v>
      </c>
      <c r="T1130" s="7">
        <v>2</v>
      </c>
      <c r="U1130" s="7" t="s">
        <v>213</v>
      </c>
      <c r="V1130" s="26" t="s">
        <v>55</v>
      </c>
      <c r="W1130" s="22" t="s">
        <v>55</v>
      </c>
      <c r="X1130" s="32" t="s">
        <v>55</v>
      </c>
      <c r="Y1130" s="32" t="s">
        <v>55</v>
      </c>
      <c r="Z1130" s="22" t="s">
        <v>55</v>
      </c>
      <c r="AA1130" s="22" t="s">
        <v>55</v>
      </c>
      <c r="AB1130" s="22" t="s">
        <v>55</v>
      </c>
      <c r="AC1130" t="s">
        <v>60</v>
      </c>
      <c r="AD1130">
        <v>1</v>
      </c>
      <c r="AF1130" t="s">
        <v>24</v>
      </c>
      <c r="AG1130">
        <v>10</v>
      </c>
      <c r="AH1130" t="s">
        <v>17</v>
      </c>
      <c r="AI1130" s="5" t="s">
        <v>55</v>
      </c>
      <c r="AJ1130" s="5" t="s">
        <v>55</v>
      </c>
      <c r="AK1130" s="32" t="s">
        <v>55</v>
      </c>
      <c r="AL1130" s="22" t="s">
        <v>55</v>
      </c>
      <c r="AM1130" s="32" t="s">
        <v>55</v>
      </c>
      <c r="AN1130" s="32" t="s">
        <v>55</v>
      </c>
      <c r="AO1130" s="22" t="str">
        <f t="shared" si="97"/>
        <v>One-Time gift on N/A basis charged on N/A Delayed start date of N/A ending on N/A</v>
      </c>
      <c r="AP1130" t="s">
        <v>38</v>
      </c>
      <c r="AQ1130" s="5" t="s">
        <v>64</v>
      </c>
      <c r="AR1130" s="5" t="s">
        <v>181</v>
      </c>
      <c r="AS1130" s="5" t="s">
        <v>64</v>
      </c>
      <c r="AT1130" s="5"/>
      <c r="AU1130" t="s">
        <v>38</v>
      </c>
      <c r="AV1130" t="s">
        <v>38</v>
      </c>
      <c r="AW1130" t="s">
        <v>38</v>
      </c>
      <c r="AX1130" t="s">
        <v>90</v>
      </c>
      <c r="AY1130" s="35" t="s">
        <v>3551</v>
      </c>
      <c r="AZ1130" s="36" t="s">
        <v>3423</v>
      </c>
      <c r="BA1130" s="36" t="s">
        <v>4821</v>
      </c>
      <c r="BB1130" s="36" t="s">
        <v>6784</v>
      </c>
      <c r="BC1130" s="37"/>
      <c r="BD1130" s="36" t="s">
        <v>6785</v>
      </c>
      <c r="BE1130" s="36" t="s">
        <v>5236</v>
      </c>
      <c r="BF1130" t="s">
        <v>87</v>
      </c>
      <c r="BG1130" s="39">
        <v>84832</v>
      </c>
      <c r="BH1130" t="s">
        <v>53</v>
      </c>
      <c r="BI1130" t="s">
        <v>221</v>
      </c>
      <c r="BJ1130" s="5" t="s">
        <v>55</v>
      </c>
      <c r="BK1130" t="s">
        <v>37</v>
      </c>
      <c r="BL1130" t="s">
        <v>237</v>
      </c>
      <c r="BM1130" t="s">
        <v>111</v>
      </c>
      <c r="BN1130" t="s">
        <v>121</v>
      </c>
      <c r="BO1130" t="s">
        <v>98</v>
      </c>
      <c r="BP1130" s="4">
        <v>44188</v>
      </c>
      <c r="BQ1130">
        <v>123</v>
      </c>
      <c r="BR1130" s="5" t="s">
        <v>55</v>
      </c>
      <c r="BS1130" t="s">
        <v>50</v>
      </c>
      <c r="BT1130">
        <v>30215</v>
      </c>
      <c r="BU1130" t="s">
        <v>38</v>
      </c>
      <c r="BV1130" t="s">
        <v>38</v>
      </c>
      <c r="BW1130" s="5" t="s">
        <v>55</v>
      </c>
      <c r="BX1130" s="22" t="s">
        <v>55</v>
      </c>
      <c r="BY1130" s="5" t="s">
        <v>55</v>
      </c>
      <c r="BZ1130" s="5" t="s">
        <v>55</v>
      </c>
      <c r="CA1130" t="s">
        <v>37</v>
      </c>
      <c r="CB1130" t="s">
        <v>37</v>
      </c>
      <c r="CC1130" t="s">
        <v>55</v>
      </c>
    </row>
    <row r="1131" spans="1:81" ht="17" customHeight="1" x14ac:dyDescent="0.2">
      <c r="A1131" s="7" t="s">
        <v>37</v>
      </c>
      <c r="B1131" t="s">
        <v>1394</v>
      </c>
      <c r="C1131" t="s">
        <v>136</v>
      </c>
      <c r="D1131" t="s">
        <v>166</v>
      </c>
      <c r="E1131" t="str">
        <f t="shared" si="98"/>
        <v>Load Scenario 1130 (Org#=1| Campus#=1, GiftType#=2, Fund#=1)</v>
      </c>
      <c r="F1131" s="24" t="str">
        <f t="shared" si="99"/>
        <v>CampusName=Main Campus|GiftType=Donate| DonatePurchaseGoal=Donate|FundName= General Giving| CategoryName=</v>
      </c>
      <c r="G1131" s="24" t="str">
        <f t="shared" si="100"/>
        <v>Load Scenario 1130 (Org#=1| Campus#=1, GiftType#=2, Fund#=1) - Using 'Main Campus',  'Donate', using 'AmountCurrency' of '10', with a 'One-Time' transaction using a 'New Credit Card' payment type 'Visa' with account 'Visa_Corporate_Purchase' number '4055 0111 1111 1111' Submit = 'Yes'</v>
      </c>
      <c r="H1131" s="24" t="str">
        <f t="shared" si="101"/>
        <v>Environment= https://sg-dev-web.securegive.com/,  User= testing+1130+load@securegive.com</v>
      </c>
      <c r="I1131" s="34" t="s">
        <v>244</v>
      </c>
      <c r="J1131" t="s">
        <v>272</v>
      </c>
      <c r="K1131" s="34" t="s">
        <v>2887</v>
      </c>
      <c r="L1131" t="s">
        <v>271</v>
      </c>
      <c r="M1131" t="s">
        <v>55</v>
      </c>
      <c r="N1131" t="s">
        <v>55</v>
      </c>
      <c r="O1131" s="1" t="s">
        <v>92</v>
      </c>
      <c r="P1131" t="s">
        <v>13</v>
      </c>
      <c r="Q1131">
        <v>1</v>
      </c>
      <c r="R1131" s="24">
        <v>1</v>
      </c>
      <c r="S1131" s="7" t="s">
        <v>213</v>
      </c>
      <c r="T1131" s="7">
        <v>2</v>
      </c>
      <c r="U1131" s="7" t="s">
        <v>213</v>
      </c>
      <c r="V1131" s="26" t="s">
        <v>55</v>
      </c>
      <c r="W1131" s="22" t="s">
        <v>55</v>
      </c>
      <c r="X1131" s="32" t="s">
        <v>55</v>
      </c>
      <c r="Y1131" s="32" t="s">
        <v>55</v>
      </c>
      <c r="Z1131" s="22" t="s">
        <v>55</v>
      </c>
      <c r="AA1131" s="22" t="s">
        <v>55</v>
      </c>
      <c r="AB1131" s="22" t="s">
        <v>55</v>
      </c>
      <c r="AC1131" t="s">
        <v>60</v>
      </c>
      <c r="AD1131">
        <v>1</v>
      </c>
      <c r="AF1131" t="s">
        <v>24</v>
      </c>
      <c r="AG1131">
        <v>10</v>
      </c>
      <c r="AH1131" t="s">
        <v>17</v>
      </c>
      <c r="AI1131" s="5" t="s">
        <v>55</v>
      </c>
      <c r="AJ1131" s="5" t="s">
        <v>55</v>
      </c>
      <c r="AK1131" s="32" t="s">
        <v>55</v>
      </c>
      <c r="AL1131" s="22" t="s">
        <v>55</v>
      </c>
      <c r="AM1131" s="32" t="s">
        <v>55</v>
      </c>
      <c r="AN1131" s="32" t="s">
        <v>55</v>
      </c>
      <c r="AO1131" s="22" t="str">
        <f t="shared" si="97"/>
        <v>One-Time gift on N/A basis charged on N/A Delayed start date of N/A ending on N/A</v>
      </c>
      <c r="AP1131" t="s">
        <v>38</v>
      </c>
      <c r="AQ1131" s="5" t="s">
        <v>64</v>
      </c>
      <c r="AR1131" s="5" t="s">
        <v>181</v>
      </c>
      <c r="AS1131" s="5" t="s">
        <v>64</v>
      </c>
      <c r="AT1131" s="5"/>
      <c r="AU1131" t="s">
        <v>38</v>
      </c>
      <c r="AV1131" t="s">
        <v>38</v>
      </c>
      <c r="AW1131" t="s">
        <v>38</v>
      </c>
      <c r="AX1131" t="s">
        <v>90</v>
      </c>
      <c r="AY1131" s="35" t="s">
        <v>3506</v>
      </c>
      <c r="AZ1131" s="36" t="s">
        <v>3342</v>
      </c>
      <c r="BA1131" s="36" t="s">
        <v>4822</v>
      </c>
      <c r="BB1131" s="36" t="s">
        <v>6786</v>
      </c>
      <c r="BC1131" s="37"/>
      <c r="BD1131" s="36" t="s">
        <v>5282</v>
      </c>
      <c r="BE1131" s="36" t="s">
        <v>5329</v>
      </c>
      <c r="BF1131" t="s">
        <v>87</v>
      </c>
      <c r="BG1131" s="39">
        <v>76533</v>
      </c>
      <c r="BH1131" t="s">
        <v>53</v>
      </c>
      <c r="BI1131" t="s">
        <v>221</v>
      </c>
      <c r="BJ1131" s="5" t="s">
        <v>55</v>
      </c>
      <c r="BK1131" t="s">
        <v>37</v>
      </c>
      <c r="BL1131" t="s">
        <v>237</v>
      </c>
      <c r="BM1131" t="s">
        <v>111</v>
      </c>
      <c r="BN1131" t="s">
        <v>106</v>
      </c>
      <c r="BO1131" t="s">
        <v>100</v>
      </c>
      <c r="BP1131" s="4">
        <v>44188</v>
      </c>
      <c r="BQ1131">
        <v>123</v>
      </c>
      <c r="BR1131" s="5" t="s">
        <v>55</v>
      </c>
      <c r="BS1131" t="s">
        <v>172</v>
      </c>
      <c r="BT1131">
        <v>30215</v>
      </c>
      <c r="BU1131" t="s">
        <v>38</v>
      </c>
      <c r="BV1131" t="s">
        <v>38</v>
      </c>
      <c r="BW1131" s="5" t="s">
        <v>55</v>
      </c>
      <c r="BX1131" s="22" t="s">
        <v>55</v>
      </c>
      <c r="BY1131" s="5" t="s">
        <v>55</v>
      </c>
      <c r="BZ1131" s="5" t="s">
        <v>55</v>
      </c>
      <c r="CA1131" t="s">
        <v>37</v>
      </c>
      <c r="CB1131" t="s">
        <v>37</v>
      </c>
      <c r="CC1131" t="s">
        <v>55</v>
      </c>
    </row>
    <row r="1132" spans="1:81" x14ac:dyDescent="0.2">
      <c r="A1132" s="7" t="s">
        <v>37</v>
      </c>
      <c r="B1132" t="s">
        <v>1395</v>
      </c>
      <c r="C1132" t="s">
        <v>136</v>
      </c>
      <c r="D1132" t="s">
        <v>166</v>
      </c>
      <c r="E1132" t="str">
        <f t="shared" si="98"/>
        <v>Load Scenario 1131 (Org#=1| Campus#=1, GiftType#=2, Fund#=1)</v>
      </c>
      <c r="F1132" s="24" t="str">
        <f t="shared" si="99"/>
        <v>CampusName=Main Campus|GiftType=Donate| DonatePurchaseGoal=Donate|FundName= General Giving| CategoryName=</v>
      </c>
      <c r="G1132" s="24" t="str">
        <f t="shared" si="100"/>
        <v>Load Scenario 1131 (Org#=1| Campus#=1, GiftType#=2, Fund#=1) - Using 'Main Campus',  'Donate', using 'AmountCurrency' of '14', with a 'One-Time' transaction using a 'New Credit Card' payment type 'Visa' with account 'Mastercard_Personal' number '5454 5454 5454 5454' Submit = 'Yes'</v>
      </c>
      <c r="H1132" s="24" t="str">
        <f t="shared" si="101"/>
        <v>Environment= https://sg-dev-web.securegive.com/,  User= testing+1131+load@securegive.com</v>
      </c>
      <c r="I1132" s="34" t="s">
        <v>244</v>
      </c>
      <c r="J1132" t="s">
        <v>272</v>
      </c>
      <c r="K1132" s="34" t="s">
        <v>2888</v>
      </c>
      <c r="L1132" t="s">
        <v>271</v>
      </c>
      <c r="M1132" t="s">
        <v>55</v>
      </c>
      <c r="N1132" t="s">
        <v>55</v>
      </c>
      <c r="O1132" s="1" t="s">
        <v>92</v>
      </c>
      <c r="P1132" t="s">
        <v>13</v>
      </c>
      <c r="Q1132">
        <v>1</v>
      </c>
      <c r="R1132" s="24">
        <v>1</v>
      </c>
      <c r="S1132" s="7" t="s">
        <v>213</v>
      </c>
      <c r="T1132" s="7">
        <v>2</v>
      </c>
      <c r="U1132" s="7" t="s">
        <v>213</v>
      </c>
      <c r="V1132" s="26" t="s">
        <v>55</v>
      </c>
      <c r="W1132" s="22" t="s">
        <v>55</v>
      </c>
      <c r="X1132" s="32" t="s">
        <v>55</v>
      </c>
      <c r="Y1132" s="32" t="s">
        <v>55</v>
      </c>
      <c r="Z1132" s="22" t="s">
        <v>55</v>
      </c>
      <c r="AA1132" s="22" t="s">
        <v>55</v>
      </c>
      <c r="AB1132" s="22" t="s">
        <v>55</v>
      </c>
      <c r="AC1132" t="s">
        <v>60</v>
      </c>
      <c r="AD1132">
        <v>1</v>
      </c>
      <c r="AF1132" t="s">
        <v>24</v>
      </c>
      <c r="AG1132">
        <v>14</v>
      </c>
      <c r="AH1132" t="s">
        <v>17</v>
      </c>
      <c r="AI1132" s="5" t="s">
        <v>55</v>
      </c>
      <c r="AJ1132" s="5" t="s">
        <v>55</v>
      </c>
      <c r="AK1132" s="32" t="s">
        <v>55</v>
      </c>
      <c r="AL1132" s="22" t="s">
        <v>55</v>
      </c>
      <c r="AM1132" s="32" t="s">
        <v>55</v>
      </c>
      <c r="AN1132" s="32" t="s">
        <v>55</v>
      </c>
      <c r="AO1132" s="22" t="str">
        <f t="shared" si="97"/>
        <v>One-Time gift on N/A basis charged on N/A Delayed start date of N/A ending on N/A</v>
      </c>
      <c r="AP1132" t="s">
        <v>38</v>
      </c>
      <c r="AQ1132" s="5" t="s">
        <v>64</v>
      </c>
      <c r="AR1132" s="5" t="s">
        <v>181</v>
      </c>
      <c r="AS1132" s="5" t="s">
        <v>64</v>
      </c>
      <c r="AT1132" s="5"/>
      <c r="AU1132" t="s">
        <v>38</v>
      </c>
      <c r="AV1132" t="s">
        <v>38</v>
      </c>
      <c r="AW1132" t="s">
        <v>38</v>
      </c>
      <c r="AX1132" t="s">
        <v>90</v>
      </c>
      <c r="AY1132" s="35" t="s">
        <v>3319</v>
      </c>
      <c r="AZ1132" s="36" t="s">
        <v>3529</v>
      </c>
      <c r="BA1132" s="36" t="s">
        <v>4823</v>
      </c>
      <c r="BB1132" s="36" t="s">
        <v>6787</v>
      </c>
      <c r="BC1132" s="37"/>
      <c r="BD1132" s="36" t="s">
        <v>5409</v>
      </c>
      <c r="BE1132" s="36" t="s">
        <v>5236</v>
      </c>
      <c r="BF1132" t="s">
        <v>87</v>
      </c>
      <c r="BG1132" s="39">
        <v>30429</v>
      </c>
      <c r="BH1132" t="s">
        <v>53</v>
      </c>
      <c r="BI1132" t="s">
        <v>221</v>
      </c>
      <c r="BJ1132" s="5" t="s">
        <v>55</v>
      </c>
      <c r="BK1132" t="s">
        <v>37</v>
      </c>
      <c r="BL1132" t="s">
        <v>237</v>
      </c>
      <c r="BM1132" t="s">
        <v>111</v>
      </c>
      <c r="BN1132" t="s">
        <v>122</v>
      </c>
      <c r="BO1132" t="s">
        <v>101</v>
      </c>
      <c r="BP1132" s="4">
        <v>44188</v>
      </c>
      <c r="BQ1132">
        <v>123</v>
      </c>
      <c r="BR1132" s="5" t="s">
        <v>55</v>
      </c>
      <c r="BS1132" t="s">
        <v>173</v>
      </c>
      <c r="BT1132">
        <v>30215</v>
      </c>
      <c r="BU1132" t="s">
        <v>38</v>
      </c>
      <c r="BV1132" t="s">
        <v>38</v>
      </c>
      <c r="BW1132" s="5" t="s">
        <v>55</v>
      </c>
      <c r="BX1132" s="22" t="s">
        <v>55</v>
      </c>
      <c r="BY1132" s="5" t="s">
        <v>55</v>
      </c>
      <c r="BZ1132" s="5" t="s">
        <v>55</v>
      </c>
      <c r="CA1132" t="s">
        <v>38</v>
      </c>
      <c r="CB1132" t="s">
        <v>37</v>
      </c>
      <c r="CC1132" t="s">
        <v>55</v>
      </c>
    </row>
    <row r="1133" spans="1:81" x14ac:dyDescent="0.2">
      <c r="A1133" s="7" t="s">
        <v>37</v>
      </c>
      <c r="B1133" t="s">
        <v>1396</v>
      </c>
      <c r="C1133" t="s">
        <v>136</v>
      </c>
      <c r="D1133" t="s">
        <v>166</v>
      </c>
      <c r="E1133" t="str">
        <f t="shared" si="98"/>
        <v>Load Scenario 1132 (Org#=1| Campus#=1, GiftType#=2, Fund#=1)</v>
      </c>
      <c r="F1133" s="24" t="str">
        <f t="shared" si="99"/>
        <v>CampusName=Main Campus|GiftType=Donate| DonatePurchaseGoal=Donate|FundName= General Giving| CategoryName=</v>
      </c>
      <c r="G1133" s="24" t="str">
        <f t="shared" si="100"/>
        <v>Load Scenario 1132 (Org#=1| Campus#=1, GiftType#=2, Fund#=1) - Using 'Main Campus',  'Donate', using 'AmountCurrency' of '15', with a 'One-Time' transaction using a 'New Credit Card' payment type 'Mastercard' with account 'Mastercard_Corporate' number '5405 2222 2222 2226' Submit = 'Yes'</v>
      </c>
      <c r="H1133" s="24" t="str">
        <f t="shared" si="101"/>
        <v>Environment= https://sg-dev-web.securegive.com/,  User= testing+1132+load@securegive.com</v>
      </c>
      <c r="I1133" s="34" t="s">
        <v>244</v>
      </c>
      <c r="J1133" t="s">
        <v>272</v>
      </c>
      <c r="K1133" s="34" t="s">
        <v>2889</v>
      </c>
      <c r="L1133" t="s">
        <v>271</v>
      </c>
      <c r="M1133" t="s">
        <v>55</v>
      </c>
      <c r="N1133" t="s">
        <v>55</v>
      </c>
      <c r="O1133" s="1" t="s">
        <v>92</v>
      </c>
      <c r="P1133" t="s">
        <v>13</v>
      </c>
      <c r="Q1133">
        <v>1</v>
      </c>
      <c r="R1133" s="24">
        <v>1</v>
      </c>
      <c r="S1133" s="7" t="s">
        <v>213</v>
      </c>
      <c r="T1133" s="7">
        <v>2</v>
      </c>
      <c r="U1133" s="7" t="s">
        <v>213</v>
      </c>
      <c r="V1133" s="26" t="s">
        <v>55</v>
      </c>
      <c r="W1133" s="22" t="s">
        <v>55</v>
      </c>
      <c r="X1133" s="32" t="s">
        <v>55</v>
      </c>
      <c r="Y1133" s="32" t="s">
        <v>55</v>
      </c>
      <c r="Z1133" s="22" t="s">
        <v>55</v>
      </c>
      <c r="AA1133" s="22" t="s">
        <v>55</v>
      </c>
      <c r="AB1133" s="22" t="s">
        <v>55</v>
      </c>
      <c r="AC1133" t="s">
        <v>60</v>
      </c>
      <c r="AD1133">
        <v>1</v>
      </c>
      <c r="AF1133" t="s">
        <v>24</v>
      </c>
      <c r="AG1133">
        <v>15</v>
      </c>
      <c r="AH1133" t="s">
        <v>17</v>
      </c>
      <c r="AI1133" s="5" t="s">
        <v>55</v>
      </c>
      <c r="AJ1133" s="5" t="s">
        <v>55</v>
      </c>
      <c r="AK1133" s="32" t="s">
        <v>55</v>
      </c>
      <c r="AL1133" s="22" t="s">
        <v>55</v>
      </c>
      <c r="AM1133" s="32" t="s">
        <v>55</v>
      </c>
      <c r="AN1133" s="32" t="s">
        <v>55</v>
      </c>
      <c r="AO1133" s="22" t="str">
        <f t="shared" si="97"/>
        <v>One-Time gift on N/A basis charged on N/A Delayed start date of N/A ending on N/A</v>
      </c>
      <c r="AP1133" t="s">
        <v>38</v>
      </c>
      <c r="AQ1133" s="5" t="s">
        <v>64</v>
      </c>
      <c r="AR1133" s="5" t="s">
        <v>181</v>
      </c>
      <c r="AS1133" s="5" t="s">
        <v>64</v>
      </c>
      <c r="AT1133" s="5"/>
      <c r="AU1133" t="s">
        <v>38</v>
      </c>
      <c r="AV1133" t="s">
        <v>38</v>
      </c>
      <c r="AW1133" t="s">
        <v>38</v>
      </c>
      <c r="AX1133" t="s">
        <v>90</v>
      </c>
      <c r="AY1133" s="35" t="s">
        <v>3268</v>
      </c>
      <c r="AZ1133" s="36" t="s">
        <v>3482</v>
      </c>
      <c r="BA1133" s="36" t="s">
        <v>4824</v>
      </c>
      <c r="BB1133" s="36" t="s">
        <v>6788</v>
      </c>
      <c r="BC1133" s="37"/>
      <c r="BD1133" s="36" t="s">
        <v>5647</v>
      </c>
      <c r="BE1133" s="36" t="s">
        <v>5270</v>
      </c>
      <c r="BF1133" t="s">
        <v>87</v>
      </c>
      <c r="BG1133" s="39">
        <v>12520</v>
      </c>
      <c r="BH1133" t="s">
        <v>53</v>
      </c>
      <c r="BI1133" t="s">
        <v>221</v>
      </c>
      <c r="BJ1133" s="5" t="s">
        <v>55</v>
      </c>
      <c r="BK1133" t="s">
        <v>37</v>
      </c>
      <c r="BL1133" t="s">
        <v>238</v>
      </c>
      <c r="BM1133" t="s">
        <v>111</v>
      </c>
      <c r="BN1133" t="s">
        <v>123</v>
      </c>
      <c r="BO1133" t="s">
        <v>103</v>
      </c>
      <c r="BP1133" s="4">
        <v>44188</v>
      </c>
      <c r="BQ1133">
        <v>123</v>
      </c>
      <c r="BR1133" s="5" t="s">
        <v>55</v>
      </c>
      <c r="BS1133" t="s">
        <v>174</v>
      </c>
      <c r="BT1133">
        <v>30215</v>
      </c>
      <c r="BU1133" t="s">
        <v>38</v>
      </c>
      <c r="BV1133" t="s">
        <v>38</v>
      </c>
      <c r="BW1133" s="5" t="s">
        <v>55</v>
      </c>
      <c r="BX1133" s="22" t="s">
        <v>55</v>
      </c>
      <c r="BY1133" s="5" t="s">
        <v>55</v>
      </c>
      <c r="BZ1133" s="5" t="s">
        <v>55</v>
      </c>
      <c r="CA1133" t="s">
        <v>38</v>
      </c>
      <c r="CB1133" t="s">
        <v>37</v>
      </c>
      <c r="CC1133" t="s">
        <v>55</v>
      </c>
    </row>
    <row r="1134" spans="1:81" x14ac:dyDescent="0.2">
      <c r="A1134" s="7" t="s">
        <v>37</v>
      </c>
      <c r="B1134" t="s">
        <v>1397</v>
      </c>
      <c r="C1134" t="s">
        <v>136</v>
      </c>
      <c r="D1134" t="s">
        <v>166</v>
      </c>
      <c r="E1134" t="str">
        <f t="shared" si="98"/>
        <v>Load Scenario 1133 (Org#=1| Campus#=1, GiftType#=2, Fund#=1)</v>
      </c>
      <c r="F1134" s="24" t="str">
        <f t="shared" si="99"/>
        <v>CampusName=Main Campus|GiftType=Donate| DonatePurchaseGoal=Donate|FundName= General Giving| CategoryName=</v>
      </c>
      <c r="G1134" s="24" t="str">
        <f t="shared" si="100"/>
        <v>Load Scenario 1133 (Org#=1| Campus#=1, GiftType#=2, Fund#=1) - Using 'Main Campus',  'Donate', using 'AmountCurrency' of '16', with a 'One-Time' transaction using a 'New Credit Card' payment type 'Discover' with account 'Discover' number '6011 0009 9550 0000' Submit = 'Yes'</v>
      </c>
      <c r="H1134" s="24" t="str">
        <f t="shared" si="101"/>
        <v>Environment= https://sg-dev-web.securegive.com/,  User= testing+1133+load@securegive.com</v>
      </c>
      <c r="I1134" s="34" t="s">
        <v>244</v>
      </c>
      <c r="J1134" t="s">
        <v>272</v>
      </c>
      <c r="K1134" s="34" t="s">
        <v>2890</v>
      </c>
      <c r="L1134" t="s">
        <v>271</v>
      </c>
      <c r="M1134" t="s">
        <v>55</v>
      </c>
      <c r="N1134" t="s">
        <v>55</v>
      </c>
      <c r="O1134" s="1" t="s">
        <v>92</v>
      </c>
      <c r="P1134" t="s">
        <v>13</v>
      </c>
      <c r="Q1134">
        <v>1</v>
      </c>
      <c r="R1134" s="24">
        <v>1</v>
      </c>
      <c r="S1134" s="7" t="s">
        <v>213</v>
      </c>
      <c r="T1134" s="7">
        <v>2</v>
      </c>
      <c r="U1134" s="7" t="s">
        <v>213</v>
      </c>
      <c r="V1134" s="26" t="s">
        <v>55</v>
      </c>
      <c r="W1134" s="22" t="s">
        <v>55</v>
      </c>
      <c r="X1134" s="32" t="s">
        <v>55</v>
      </c>
      <c r="Y1134" s="32" t="s">
        <v>55</v>
      </c>
      <c r="Z1134" s="22" t="s">
        <v>55</v>
      </c>
      <c r="AA1134" s="22" t="s">
        <v>55</v>
      </c>
      <c r="AB1134" s="22" t="s">
        <v>55</v>
      </c>
      <c r="AC1134" t="s">
        <v>60</v>
      </c>
      <c r="AD1134">
        <v>1</v>
      </c>
      <c r="AF1134" t="s">
        <v>24</v>
      </c>
      <c r="AG1134">
        <v>16</v>
      </c>
      <c r="AH1134" t="s">
        <v>17</v>
      </c>
      <c r="AI1134" s="5" t="s">
        <v>55</v>
      </c>
      <c r="AJ1134" s="5" t="s">
        <v>55</v>
      </c>
      <c r="AK1134" s="32" t="s">
        <v>55</v>
      </c>
      <c r="AL1134" s="22" t="s">
        <v>55</v>
      </c>
      <c r="AM1134" s="32" t="s">
        <v>55</v>
      </c>
      <c r="AN1134" s="32" t="s">
        <v>55</v>
      </c>
      <c r="AO1134" s="22" t="str">
        <f t="shared" si="97"/>
        <v>One-Time gift on N/A basis charged on N/A Delayed start date of N/A ending on N/A</v>
      </c>
      <c r="AP1134" t="s">
        <v>38</v>
      </c>
      <c r="AQ1134" s="5" t="s">
        <v>64</v>
      </c>
      <c r="AR1134" s="5" t="s">
        <v>181</v>
      </c>
      <c r="AS1134" s="5" t="s">
        <v>64</v>
      </c>
      <c r="AT1134" s="5"/>
      <c r="AU1134" t="s">
        <v>38</v>
      </c>
      <c r="AV1134" t="s">
        <v>38</v>
      </c>
      <c r="AW1134" t="s">
        <v>38</v>
      </c>
      <c r="AX1134" t="s">
        <v>90</v>
      </c>
      <c r="AY1134" s="35" t="s">
        <v>3538</v>
      </c>
      <c r="AZ1134" s="36" t="s">
        <v>3541</v>
      </c>
      <c r="BA1134" s="36" t="s">
        <v>4825</v>
      </c>
      <c r="BB1134" s="36" t="s">
        <v>6789</v>
      </c>
      <c r="BC1134" s="37"/>
      <c r="BD1134" s="36" t="s">
        <v>6404</v>
      </c>
      <c r="BE1134" s="36" t="s">
        <v>5353</v>
      </c>
      <c r="BF1134" t="s">
        <v>87</v>
      </c>
      <c r="BG1134" s="39">
        <v>6800</v>
      </c>
      <c r="BH1134" t="s">
        <v>53</v>
      </c>
      <c r="BI1134" t="s">
        <v>221</v>
      </c>
      <c r="BJ1134" s="5" t="s">
        <v>55</v>
      </c>
      <c r="BK1134" t="s">
        <v>37</v>
      </c>
      <c r="BL1134" t="s">
        <v>96</v>
      </c>
      <c r="BM1134" t="s">
        <v>111</v>
      </c>
      <c r="BN1134" t="s">
        <v>96</v>
      </c>
      <c r="BO1134" t="s">
        <v>104</v>
      </c>
      <c r="BP1134" s="4">
        <v>44188</v>
      </c>
      <c r="BQ1134">
        <v>123</v>
      </c>
      <c r="BR1134" s="5" t="s">
        <v>55</v>
      </c>
      <c r="BS1134" t="s">
        <v>175</v>
      </c>
      <c r="BT1134">
        <v>30215</v>
      </c>
      <c r="BU1134" t="s">
        <v>38</v>
      </c>
      <c r="BV1134" t="s">
        <v>38</v>
      </c>
      <c r="BW1134" s="5" t="s">
        <v>55</v>
      </c>
      <c r="BX1134" s="22" t="s">
        <v>55</v>
      </c>
      <c r="BY1134" s="5" t="s">
        <v>55</v>
      </c>
      <c r="BZ1134" s="5" t="s">
        <v>55</v>
      </c>
      <c r="CA1134" t="s">
        <v>37</v>
      </c>
      <c r="CB1134" t="s">
        <v>37</v>
      </c>
      <c r="CC1134" t="s">
        <v>55</v>
      </c>
    </row>
    <row r="1135" spans="1:81" x14ac:dyDescent="0.2">
      <c r="A1135" s="7" t="s">
        <v>37</v>
      </c>
      <c r="B1135" t="s">
        <v>1398</v>
      </c>
      <c r="C1135" t="s">
        <v>136</v>
      </c>
      <c r="D1135" t="s">
        <v>166</v>
      </c>
      <c r="E1135" t="str">
        <f t="shared" si="98"/>
        <v>Load Scenario 1134 (Org#=1| Campus#=1, GiftType#=2, Fund#=1)</v>
      </c>
      <c r="F1135" s="24" t="str">
        <f t="shared" si="99"/>
        <v>CampusName=Main Campus|GiftType=Donate| DonatePurchaseGoal=Donate|FundName= General Giving| CategoryName=</v>
      </c>
      <c r="G1135" s="24" t="str">
        <f t="shared" si="100"/>
        <v>Load Scenario 1134 (Org#=1| Campus#=1, GiftType#=2, Fund#=1) - Using 'Main Campus',  'Donate', using 'AmountCurrency' of '10', with a 'One-Time' transaction using a 'New Credit Card' payment type 'Amex' with account 'American_Express' number '3714 496353 98431' Submit = 'Yes'</v>
      </c>
      <c r="H1135" s="24" t="str">
        <f t="shared" si="101"/>
        <v>Environment= https://sg-dev-web.securegive.com/,  User= testing+1134+load@securegive.com</v>
      </c>
      <c r="I1135" s="34" t="s">
        <v>244</v>
      </c>
      <c r="J1135" t="s">
        <v>272</v>
      </c>
      <c r="K1135" s="34" t="s">
        <v>2891</v>
      </c>
      <c r="L1135" t="s">
        <v>271</v>
      </c>
      <c r="M1135" t="s">
        <v>55</v>
      </c>
      <c r="N1135" t="s">
        <v>55</v>
      </c>
      <c r="O1135" s="1" t="s">
        <v>92</v>
      </c>
      <c r="P1135" t="s">
        <v>13</v>
      </c>
      <c r="Q1135">
        <v>1</v>
      </c>
      <c r="R1135" s="24">
        <v>1</v>
      </c>
      <c r="S1135" s="7" t="s">
        <v>213</v>
      </c>
      <c r="T1135" s="7">
        <v>2</v>
      </c>
      <c r="U1135" s="7" t="s">
        <v>213</v>
      </c>
      <c r="V1135" s="26" t="s">
        <v>55</v>
      </c>
      <c r="W1135" s="22" t="s">
        <v>55</v>
      </c>
      <c r="X1135" s="32" t="s">
        <v>55</v>
      </c>
      <c r="Y1135" s="32" t="s">
        <v>55</v>
      </c>
      <c r="Z1135" s="22" t="s">
        <v>55</v>
      </c>
      <c r="AA1135" s="22" t="s">
        <v>55</v>
      </c>
      <c r="AB1135" s="22" t="s">
        <v>55</v>
      </c>
      <c r="AC1135" t="s">
        <v>60</v>
      </c>
      <c r="AD1135">
        <v>1</v>
      </c>
      <c r="AF1135" t="s">
        <v>24</v>
      </c>
      <c r="AG1135">
        <v>10</v>
      </c>
      <c r="AH1135" t="s">
        <v>17</v>
      </c>
      <c r="AI1135" s="5" t="s">
        <v>55</v>
      </c>
      <c r="AJ1135" s="5" t="s">
        <v>55</v>
      </c>
      <c r="AK1135" s="32" t="s">
        <v>55</v>
      </c>
      <c r="AL1135" s="22" t="s">
        <v>55</v>
      </c>
      <c r="AM1135" s="32" t="s">
        <v>55</v>
      </c>
      <c r="AN1135" s="32" t="s">
        <v>55</v>
      </c>
      <c r="AO1135" s="22" t="str">
        <f t="shared" si="97"/>
        <v>One-Time gift on N/A basis charged on N/A Delayed start date of N/A ending on N/A</v>
      </c>
      <c r="AP1135" t="s">
        <v>38</v>
      </c>
      <c r="AQ1135" s="5" t="s">
        <v>64</v>
      </c>
      <c r="AR1135" s="5" t="s">
        <v>181</v>
      </c>
      <c r="AS1135" s="5" t="s">
        <v>64</v>
      </c>
      <c r="AT1135" s="5"/>
      <c r="AU1135" t="s">
        <v>38</v>
      </c>
      <c r="AV1135" t="s">
        <v>38</v>
      </c>
      <c r="AW1135" t="s">
        <v>38</v>
      </c>
      <c r="AX1135" t="s">
        <v>90</v>
      </c>
      <c r="AY1135" s="35" t="s">
        <v>3466</v>
      </c>
      <c r="AZ1135" s="36" t="s">
        <v>3634</v>
      </c>
      <c r="BA1135" s="36" t="s">
        <v>4826</v>
      </c>
      <c r="BB1135" s="36" t="s">
        <v>6790</v>
      </c>
      <c r="BC1135" s="37"/>
      <c r="BD1135" s="36" t="s">
        <v>5824</v>
      </c>
      <c r="BE1135" s="36" t="s">
        <v>5503</v>
      </c>
      <c r="BF1135" t="s">
        <v>87</v>
      </c>
      <c r="BG1135" s="39">
        <v>25147</v>
      </c>
      <c r="BH1135" t="s">
        <v>53</v>
      </c>
      <c r="BI1135" t="s">
        <v>221</v>
      </c>
      <c r="BJ1135" s="5" t="s">
        <v>55</v>
      </c>
      <c r="BK1135" t="s">
        <v>37</v>
      </c>
      <c r="BL1135" t="s">
        <v>239</v>
      </c>
      <c r="BM1135" t="s">
        <v>111</v>
      </c>
      <c r="BN1135" t="s">
        <v>107</v>
      </c>
      <c r="BO1135" t="s">
        <v>105</v>
      </c>
      <c r="BP1135" s="4">
        <v>44188</v>
      </c>
      <c r="BQ1135" s="5" t="s">
        <v>55</v>
      </c>
      <c r="BR1135">
        <v>1234</v>
      </c>
      <c r="BS1135" t="s">
        <v>176</v>
      </c>
      <c r="BT1135">
        <v>30215</v>
      </c>
      <c r="BU1135" t="s">
        <v>38</v>
      </c>
      <c r="BV1135" t="s">
        <v>55</v>
      </c>
      <c r="BW1135" s="5" t="s">
        <v>55</v>
      </c>
      <c r="BX1135" s="22" t="s">
        <v>55</v>
      </c>
      <c r="BY1135" s="5" t="s">
        <v>55</v>
      </c>
      <c r="BZ1135" s="5" t="s">
        <v>55</v>
      </c>
      <c r="CA1135" t="s">
        <v>37</v>
      </c>
      <c r="CB1135" t="s">
        <v>37</v>
      </c>
      <c r="CC1135" t="s">
        <v>55</v>
      </c>
    </row>
    <row r="1136" spans="1:81" x14ac:dyDescent="0.2">
      <c r="A1136" s="7" t="s">
        <v>37</v>
      </c>
      <c r="B1136" t="s">
        <v>1399</v>
      </c>
      <c r="C1136" t="s">
        <v>136</v>
      </c>
      <c r="D1136" t="s">
        <v>166</v>
      </c>
      <c r="E1136" t="str">
        <f t="shared" si="98"/>
        <v>Load Scenario 1135 (Org#=1| Campus#=1, GiftType#=2, Fund#=1)</v>
      </c>
      <c r="F1136" s="24" t="str">
        <f t="shared" si="99"/>
        <v>CampusName=Main Campus|GiftType=Donate| DonatePurchaseGoal=Donate|FundName= General Giving| CategoryName=</v>
      </c>
      <c r="G1136" s="24" t="str">
        <f t="shared" si="100"/>
        <v>Load Scenario 1135 (Org#=1| Campus#=1, GiftType#=2, Fund#=1) - Using 'Main Campus',  'Donate', using 'AmountCurrency' of '10', with a 'One-Time' transaction using a 'New Bank Account' payment type 'ach' with account 'NormalAccount' number '856667' Submit = 'Yes'</v>
      </c>
      <c r="H1136" s="24" t="str">
        <f t="shared" si="101"/>
        <v>Environment= https://sg-dev-web.securegive.com/,  User= testing+1135+load@securegive.com</v>
      </c>
      <c r="I1136" s="34" t="s">
        <v>244</v>
      </c>
      <c r="J1136" t="s">
        <v>272</v>
      </c>
      <c r="K1136" s="34" t="s">
        <v>2892</v>
      </c>
      <c r="L1136" t="s">
        <v>271</v>
      </c>
      <c r="M1136" t="s">
        <v>55</v>
      </c>
      <c r="N1136" t="s">
        <v>55</v>
      </c>
      <c r="O1136" s="1" t="s">
        <v>92</v>
      </c>
      <c r="P1136" t="s">
        <v>13</v>
      </c>
      <c r="Q1136">
        <v>1</v>
      </c>
      <c r="R1136" s="24">
        <v>1</v>
      </c>
      <c r="S1136" s="7" t="s">
        <v>213</v>
      </c>
      <c r="T1136" s="7">
        <v>2</v>
      </c>
      <c r="U1136" s="7" t="s">
        <v>213</v>
      </c>
      <c r="V1136" s="26" t="s">
        <v>55</v>
      </c>
      <c r="W1136" s="22" t="s">
        <v>55</v>
      </c>
      <c r="X1136" s="32" t="s">
        <v>55</v>
      </c>
      <c r="Y1136" s="32" t="s">
        <v>55</v>
      </c>
      <c r="Z1136" s="22" t="s">
        <v>55</v>
      </c>
      <c r="AA1136" s="22" t="s">
        <v>55</v>
      </c>
      <c r="AB1136" s="22" t="s">
        <v>55</v>
      </c>
      <c r="AC1136" t="s">
        <v>60</v>
      </c>
      <c r="AD1136">
        <v>1</v>
      </c>
      <c r="AF1136" t="s">
        <v>24</v>
      </c>
      <c r="AG1136">
        <v>10</v>
      </c>
      <c r="AH1136" t="s">
        <v>17</v>
      </c>
      <c r="AI1136" s="5" t="s">
        <v>55</v>
      </c>
      <c r="AJ1136" s="5" t="s">
        <v>55</v>
      </c>
      <c r="AK1136" s="32" t="s">
        <v>55</v>
      </c>
      <c r="AL1136" s="22" t="s">
        <v>55</v>
      </c>
      <c r="AM1136" s="32" t="s">
        <v>55</v>
      </c>
      <c r="AN1136" s="32" t="s">
        <v>55</v>
      </c>
      <c r="AO1136" s="22" t="str">
        <f t="shared" si="97"/>
        <v>One-Time gift on N/A basis charged on N/A Delayed start date of N/A ending on N/A</v>
      </c>
      <c r="AP1136" t="s">
        <v>38</v>
      </c>
      <c r="AQ1136" s="5" t="s">
        <v>64</v>
      </c>
      <c r="AR1136" s="5" t="s">
        <v>181</v>
      </c>
      <c r="AS1136" s="5" t="s">
        <v>64</v>
      </c>
      <c r="AT1136" s="5"/>
      <c r="AU1136" t="s">
        <v>38</v>
      </c>
      <c r="AV1136" t="s">
        <v>38</v>
      </c>
      <c r="AW1136" t="s">
        <v>38</v>
      </c>
      <c r="AX1136" t="s">
        <v>90</v>
      </c>
      <c r="AY1136" s="35" t="s">
        <v>3501</v>
      </c>
      <c r="AZ1136" s="36" t="s">
        <v>3464</v>
      </c>
      <c r="BA1136" s="36" t="s">
        <v>4827</v>
      </c>
      <c r="BB1136" s="36" t="s">
        <v>6791</v>
      </c>
      <c r="BC1136" s="37"/>
      <c r="BD1136" s="36" t="s">
        <v>5874</v>
      </c>
      <c r="BE1136" s="36" t="s">
        <v>5396</v>
      </c>
      <c r="BF1136" t="s">
        <v>87</v>
      </c>
      <c r="BG1136" s="39">
        <v>64782</v>
      </c>
      <c r="BH1136" t="s">
        <v>126</v>
      </c>
      <c r="BI1136" t="s">
        <v>221</v>
      </c>
      <c r="BJ1136" s="5" t="s">
        <v>55</v>
      </c>
      <c r="BK1136" s="5" t="s">
        <v>55</v>
      </c>
      <c r="BL1136" t="s">
        <v>236</v>
      </c>
      <c r="BM1136" t="s">
        <v>110</v>
      </c>
      <c r="BN1136" t="s">
        <v>119</v>
      </c>
      <c r="BO1136">
        <v>856667</v>
      </c>
      <c r="BP1136" s="5" t="s">
        <v>55</v>
      </c>
      <c r="BQ1136" s="5" t="s">
        <v>55</v>
      </c>
      <c r="BR1136" s="5" t="s">
        <v>55</v>
      </c>
      <c r="BS1136" s="5" t="s">
        <v>55</v>
      </c>
      <c r="BT1136" s="5" t="s">
        <v>55</v>
      </c>
      <c r="BU1136" s="5" t="s">
        <v>55</v>
      </c>
      <c r="BV1136" t="s">
        <v>38</v>
      </c>
      <c r="BW1136" t="s">
        <v>51</v>
      </c>
      <c r="BX1136" s="6" t="s">
        <v>132</v>
      </c>
      <c r="BY1136" t="s">
        <v>52</v>
      </c>
      <c r="BZ1136" s="5" t="s">
        <v>131</v>
      </c>
      <c r="CA1136" t="s">
        <v>38</v>
      </c>
      <c r="CB1136" t="s">
        <v>37</v>
      </c>
      <c r="CC1136" t="s">
        <v>215</v>
      </c>
    </row>
    <row r="1137" spans="1:81" x14ac:dyDescent="0.2">
      <c r="A1137" s="7" t="s">
        <v>37</v>
      </c>
      <c r="B1137" t="s">
        <v>1400</v>
      </c>
      <c r="C1137" t="s">
        <v>136</v>
      </c>
      <c r="D1137" t="s">
        <v>166</v>
      </c>
      <c r="E1137" t="str">
        <f t="shared" si="98"/>
        <v>Load Scenario 1136 (Org#=1| Campus#=1, GiftType#=2, Fund#=1)</v>
      </c>
      <c r="F1137" s="24" t="str">
        <f t="shared" si="99"/>
        <v>CampusName=Main Campus|GiftType=Donate| DonatePurchaseGoal=Donate|FundName= General Giving| CategoryName=</v>
      </c>
      <c r="G1137" s="24" t="str">
        <f t="shared" si="100"/>
        <v>Load Scenario 1136 (Org#=1| Campus#=1, GiftType#=2, Fund#=1) - Using 'Main Campus',  'Donate', using 'AmountCurrency' of '10', with a 'One-Time' transaction using a 'New Credit Card' payment type 'Visa' with account 'Visa_Personal' number '4111 1111 1111 1111' Submit = 'Yes'</v>
      </c>
      <c r="H1137" s="24" t="str">
        <f t="shared" si="101"/>
        <v>Environment= https://sg-dev-web.securegive.com/,  User= testing+1136+load@securegive.com</v>
      </c>
      <c r="I1137" s="34" t="s">
        <v>244</v>
      </c>
      <c r="J1137" t="s">
        <v>272</v>
      </c>
      <c r="K1137" s="34" t="s">
        <v>2893</v>
      </c>
      <c r="L1137" t="s">
        <v>271</v>
      </c>
      <c r="M1137" t="s">
        <v>55</v>
      </c>
      <c r="N1137" t="s">
        <v>55</v>
      </c>
      <c r="O1137" s="1" t="s">
        <v>92</v>
      </c>
      <c r="P1137" t="s">
        <v>13</v>
      </c>
      <c r="Q1137">
        <v>1</v>
      </c>
      <c r="R1137" s="24">
        <v>1</v>
      </c>
      <c r="S1137" s="7" t="s">
        <v>213</v>
      </c>
      <c r="T1137" s="7">
        <v>2</v>
      </c>
      <c r="U1137" s="7" t="s">
        <v>213</v>
      </c>
      <c r="V1137" s="26" t="s">
        <v>55</v>
      </c>
      <c r="W1137" s="22" t="s">
        <v>55</v>
      </c>
      <c r="X1137" s="32" t="s">
        <v>55</v>
      </c>
      <c r="Y1137" s="32" t="s">
        <v>55</v>
      </c>
      <c r="Z1137" s="22" t="s">
        <v>55</v>
      </c>
      <c r="AA1137" s="22" t="s">
        <v>55</v>
      </c>
      <c r="AB1137" s="22" t="s">
        <v>55</v>
      </c>
      <c r="AC1137" t="s">
        <v>60</v>
      </c>
      <c r="AD1137">
        <v>1</v>
      </c>
      <c r="AF1137" t="s">
        <v>24</v>
      </c>
      <c r="AG1137">
        <v>10</v>
      </c>
      <c r="AH1137" t="s">
        <v>17</v>
      </c>
      <c r="AI1137" s="5" t="s">
        <v>55</v>
      </c>
      <c r="AJ1137" s="5" t="s">
        <v>55</v>
      </c>
      <c r="AK1137" s="32" t="s">
        <v>55</v>
      </c>
      <c r="AL1137" s="22" t="s">
        <v>55</v>
      </c>
      <c r="AM1137" s="32" t="s">
        <v>55</v>
      </c>
      <c r="AN1137" s="32" t="s">
        <v>55</v>
      </c>
      <c r="AO1137" s="22" t="str">
        <f t="shared" si="97"/>
        <v>One-Time gift on N/A basis charged on N/A Delayed start date of N/A ending on N/A</v>
      </c>
      <c r="AP1137" t="s">
        <v>38</v>
      </c>
      <c r="AQ1137" s="5" t="s">
        <v>64</v>
      </c>
      <c r="AR1137" s="5" t="s">
        <v>181</v>
      </c>
      <c r="AS1137" s="5" t="s">
        <v>64</v>
      </c>
      <c r="AT1137" s="5"/>
      <c r="AU1137" t="s">
        <v>38</v>
      </c>
      <c r="AV1137" t="s">
        <v>38</v>
      </c>
      <c r="AW1137" t="s">
        <v>38</v>
      </c>
      <c r="AX1137" t="s">
        <v>90</v>
      </c>
      <c r="AY1137" s="35" t="s">
        <v>3276</v>
      </c>
      <c r="AZ1137" s="36" t="s">
        <v>3463</v>
      </c>
      <c r="BA1137" s="36" t="s">
        <v>4828</v>
      </c>
      <c r="BB1137" s="36" t="s">
        <v>6792</v>
      </c>
      <c r="BC1137" s="37"/>
      <c r="BD1137" s="36" t="s">
        <v>5621</v>
      </c>
      <c r="BE1137" s="36" t="s">
        <v>5236</v>
      </c>
      <c r="BF1137" t="s">
        <v>87</v>
      </c>
      <c r="BG1137" s="39">
        <v>37874</v>
      </c>
      <c r="BH1137" t="s">
        <v>53</v>
      </c>
      <c r="BI1137" t="s">
        <v>221</v>
      </c>
      <c r="BJ1137" s="5" t="s">
        <v>55</v>
      </c>
      <c r="BK1137" t="s">
        <v>37</v>
      </c>
      <c r="BL1137" t="s">
        <v>237</v>
      </c>
      <c r="BM1137" t="s">
        <v>111</v>
      </c>
      <c r="BN1137" t="s">
        <v>121</v>
      </c>
      <c r="BO1137" t="s">
        <v>98</v>
      </c>
      <c r="BP1137" s="4">
        <v>44188</v>
      </c>
      <c r="BQ1137">
        <v>123</v>
      </c>
      <c r="BR1137" s="5" t="s">
        <v>55</v>
      </c>
      <c r="BS1137" t="s">
        <v>50</v>
      </c>
      <c r="BT1137">
        <v>30215</v>
      </c>
      <c r="BU1137" t="s">
        <v>38</v>
      </c>
      <c r="BV1137" t="s">
        <v>38</v>
      </c>
      <c r="BW1137" s="5" t="s">
        <v>55</v>
      </c>
      <c r="BX1137" s="22" t="s">
        <v>55</v>
      </c>
      <c r="BY1137" s="5" t="s">
        <v>55</v>
      </c>
      <c r="BZ1137" s="5" t="s">
        <v>55</v>
      </c>
      <c r="CA1137" t="s">
        <v>37</v>
      </c>
      <c r="CB1137" t="s">
        <v>37</v>
      </c>
      <c r="CC1137" t="s">
        <v>55</v>
      </c>
    </row>
    <row r="1138" spans="1:81" ht="17" customHeight="1" x14ac:dyDescent="0.2">
      <c r="A1138" s="7" t="s">
        <v>37</v>
      </c>
      <c r="B1138" t="s">
        <v>1401</v>
      </c>
      <c r="C1138" t="s">
        <v>136</v>
      </c>
      <c r="D1138" t="s">
        <v>166</v>
      </c>
      <c r="E1138" t="str">
        <f t="shared" si="98"/>
        <v>Load Scenario 1137 (Org#=1| Campus#=1, GiftType#=2, Fund#=1)</v>
      </c>
      <c r="F1138" s="24" t="str">
        <f t="shared" si="99"/>
        <v>CampusName=Main Campus|GiftType=Donate| DonatePurchaseGoal=Donate|FundName= General Giving| CategoryName=</v>
      </c>
      <c r="G1138" s="24" t="str">
        <f t="shared" si="100"/>
        <v>Load Scenario 1137 (Org#=1| Campus#=1, GiftType#=2, Fund#=1) - Using 'Main Campus',  'Donate', using 'AmountCurrency' of '10', with a 'One-Time' transaction using a 'New Credit Card' payment type 'Visa' with account 'Visa_Corporate_Purchase' number '4055 0111 1111 1111' Submit = 'Yes'</v>
      </c>
      <c r="H1138" s="24" t="str">
        <f t="shared" si="101"/>
        <v>Environment= https://sg-dev-web.securegive.com/,  User= testing+1137+load@securegive.com</v>
      </c>
      <c r="I1138" s="34" t="s">
        <v>244</v>
      </c>
      <c r="J1138" t="s">
        <v>272</v>
      </c>
      <c r="K1138" s="34" t="s">
        <v>2894</v>
      </c>
      <c r="L1138" t="s">
        <v>271</v>
      </c>
      <c r="M1138" t="s">
        <v>55</v>
      </c>
      <c r="N1138" t="s">
        <v>55</v>
      </c>
      <c r="O1138" s="1" t="s">
        <v>92</v>
      </c>
      <c r="P1138" t="s">
        <v>13</v>
      </c>
      <c r="Q1138">
        <v>1</v>
      </c>
      <c r="R1138" s="24">
        <v>1</v>
      </c>
      <c r="S1138" s="7" t="s">
        <v>213</v>
      </c>
      <c r="T1138" s="7">
        <v>2</v>
      </c>
      <c r="U1138" s="7" t="s">
        <v>213</v>
      </c>
      <c r="V1138" s="26" t="s">
        <v>55</v>
      </c>
      <c r="W1138" s="22" t="s">
        <v>55</v>
      </c>
      <c r="X1138" s="32" t="s">
        <v>55</v>
      </c>
      <c r="Y1138" s="32" t="s">
        <v>55</v>
      </c>
      <c r="Z1138" s="22" t="s">
        <v>55</v>
      </c>
      <c r="AA1138" s="22" t="s">
        <v>55</v>
      </c>
      <c r="AB1138" s="22" t="s">
        <v>55</v>
      </c>
      <c r="AC1138" t="s">
        <v>60</v>
      </c>
      <c r="AD1138">
        <v>1</v>
      </c>
      <c r="AF1138" t="s">
        <v>24</v>
      </c>
      <c r="AG1138">
        <v>10</v>
      </c>
      <c r="AH1138" t="s">
        <v>17</v>
      </c>
      <c r="AI1138" s="5" t="s">
        <v>55</v>
      </c>
      <c r="AJ1138" s="5" t="s">
        <v>55</v>
      </c>
      <c r="AK1138" s="32" t="s">
        <v>55</v>
      </c>
      <c r="AL1138" s="22" t="s">
        <v>55</v>
      </c>
      <c r="AM1138" s="32" t="s">
        <v>55</v>
      </c>
      <c r="AN1138" s="32" t="s">
        <v>55</v>
      </c>
      <c r="AO1138" s="22" t="str">
        <f t="shared" si="97"/>
        <v>One-Time gift on N/A basis charged on N/A Delayed start date of N/A ending on N/A</v>
      </c>
      <c r="AP1138" t="s">
        <v>38</v>
      </c>
      <c r="AQ1138" s="5" t="s">
        <v>64</v>
      </c>
      <c r="AR1138" s="5" t="s">
        <v>181</v>
      </c>
      <c r="AS1138" s="5" t="s">
        <v>64</v>
      </c>
      <c r="AT1138" s="5"/>
      <c r="AU1138" t="s">
        <v>38</v>
      </c>
      <c r="AV1138" t="s">
        <v>38</v>
      </c>
      <c r="AW1138" t="s">
        <v>38</v>
      </c>
      <c r="AX1138" t="s">
        <v>90</v>
      </c>
      <c r="AY1138" s="35" t="s">
        <v>3437</v>
      </c>
      <c r="AZ1138" s="36" t="s">
        <v>3356</v>
      </c>
      <c r="BA1138" s="36" t="s">
        <v>4829</v>
      </c>
      <c r="BB1138" s="36" t="s">
        <v>6793</v>
      </c>
      <c r="BC1138" s="37"/>
      <c r="BD1138" s="36" t="s">
        <v>6172</v>
      </c>
      <c r="BE1138" s="36" t="s">
        <v>5211</v>
      </c>
      <c r="BF1138" t="s">
        <v>87</v>
      </c>
      <c r="BG1138" s="39">
        <v>856</v>
      </c>
      <c r="BH1138" t="s">
        <v>53</v>
      </c>
      <c r="BI1138" t="s">
        <v>221</v>
      </c>
      <c r="BJ1138" s="5" t="s">
        <v>55</v>
      </c>
      <c r="BK1138" t="s">
        <v>37</v>
      </c>
      <c r="BL1138" t="s">
        <v>237</v>
      </c>
      <c r="BM1138" t="s">
        <v>111</v>
      </c>
      <c r="BN1138" t="s">
        <v>106</v>
      </c>
      <c r="BO1138" t="s">
        <v>100</v>
      </c>
      <c r="BP1138" s="4">
        <v>44188</v>
      </c>
      <c r="BQ1138">
        <v>123</v>
      </c>
      <c r="BR1138" s="5" t="s">
        <v>55</v>
      </c>
      <c r="BS1138" t="s">
        <v>172</v>
      </c>
      <c r="BT1138">
        <v>30215</v>
      </c>
      <c r="BU1138" t="s">
        <v>38</v>
      </c>
      <c r="BV1138" t="s">
        <v>38</v>
      </c>
      <c r="BW1138" s="5" t="s">
        <v>55</v>
      </c>
      <c r="BX1138" s="22" t="s">
        <v>55</v>
      </c>
      <c r="BY1138" s="5" t="s">
        <v>55</v>
      </c>
      <c r="BZ1138" s="5" t="s">
        <v>55</v>
      </c>
      <c r="CA1138" t="s">
        <v>37</v>
      </c>
      <c r="CB1138" t="s">
        <v>37</v>
      </c>
      <c r="CC1138" t="s">
        <v>55</v>
      </c>
    </row>
    <row r="1139" spans="1:81" x14ac:dyDescent="0.2">
      <c r="A1139" s="7" t="s">
        <v>37</v>
      </c>
      <c r="B1139" t="s">
        <v>1402</v>
      </c>
      <c r="C1139" t="s">
        <v>136</v>
      </c>
      <c r="D1139" t="s">
        <v>166</v>
      </c>
      <c r="E1139" t="str">
        <f t="shared" si="98"/>
        <v>Load Scenario 1138 (Org#=1| Campus#=1, GiftType#=2, Fund#=1)</v>
      </c>
      <c r="F1139" s="24" t="str">
        <f t="shared" si="99"/>
        <v>CampusName=Main Campus|GiftType=Donate| DonatePurchaseGoal=Donate|FundName= General Giving| CategoryName=</v>
      </c>
      <c r="G1139" s="24" t="str">
        <f t="shared" si="100"/>
        <v>Load Scenario 1138 (Org#=1| Campus#=1, GiftType#=2, Fund#=1) - Using 'Main Campus',  'Donate', using 'AmountCurrency' of '14', with a 'One-Time' transaction using a 'New Credit Card' payment type 'Visa' with account 'Mastercard_Personal' number '5454 5454 5454 5454' Submit = 'Yes'</v>
      </c>
      <c r="H1139" s="24" t="str">
        <f t="shared" si="101"/>
        <v>Environment= https://sg-dev-web.securegive.com/,  User= testing+1138+load@securegive.com</v>
      </c>
      <c r="I1139" s="34" t="s">
        <v>244</v>
      </c>
      <c r="J1139" t="s">
        <v>272</v>
      </c>
      <c r="K1139" s="34" t="s">
        <v>2895</v>
      </c>
      <c r="L1139" t="s">
        <v>271</v>
      </c>
      <c r="M1139" t="s">
        <v>55</v>
      </c>
      <c r="N1139" t="s">
        <v>55</v>
      </c>
      <c r="O1139" s="1" t="s">
        <v>92</v>
      </c>
      <c r="P1139" t="s">
        <v>13</v>
      </c>
      <c r="Q1139">
        <v>1</v>
      </c>
      <c r="R1139" s="24">
        <v>1</v>
      </c>
      <c r="S1139" s="7" t="s">
        <v>213</v>
      </c>
      <c r="T1139" s="7">
        <v>2</v>
      </c>
      <c r="U1139" s="7" t="s">
        <v>213</v>
      </c>
      <c r="V1139" s="26" t="s">
        <v>55</v>
      </c>
      <c r="W1139" s="22" t="s">
        <v>55</v>
      </c>
      <c r="X1139" s="32" t="s">
        <v>55</v>
      </c>
      <c r="Y1139" s="32" t="s">
        <v>55</v>
      </c>
      <c r="Z1139" s="22" t="s">
        <v>55</v>
      </c>
      <c r="AA1139" s="22" t="s">
        <v>55</v>
      </c>
      <c r="AB1139" s="22" t="s">
        <v>55</v>
      </c>
      <c r="AC1139" t="s">
        <v>60</v>
      </c>
      <c r="AD1139">
        <v>1</v>
      </c>
      <c r="AF1139" t="s">
        <v>24</v>
      </c>
      <c r="AG1139">
        <v>14</v>
      </c>
      <c r="AH1139" t="s">
        <v>17</v>
      </c>
      <c r="AI1139" s="5" t="s">
        <v>55</v>
      </c>
      <c r="AJ1139" s="5" t="s">
        <v>55</v>
      </c>
      <c r="AK1139" s="32" t="s">
        <v>55</v>
      </c>
      <c r="AL1139" s="22" t="s">
        <v>55</v>
      </c>
      <c r="AM1139" s="32" t="s">
        <v>55</v>
      </c>
      <c r="AN1139" s="32" t="s">
        <v>55</v>
      </c>
      <c r="AO1139" s="22" t="str">
        <f t="shared" si="97"/>
        <v>One-Time gift on N/A basis charged on N/A Delayed start date of N/A ending on N/A</v>
      </c>
      <c r="AP1139" t="s">
        <v>38</v>
      </c>
      <c r="AQ1139" s="5" t="s">
        <v>64</v>
      </c>
      <c r="AR1139" s="5" t="s">
        <v>181</v>
      </c>
      <c r="AS1139" s="5" t="s">
        <v>64</v>
      </c>
      <c r="AT1139" s="5"/>
      <c r="AU1139" t="s">
        <v>38</v>
      </c>
      <c r="AV1139" t="s">
        <v>38</v>
      </c>
      <c r="AW1139" t="s">
        <v>38</v>
      </c>
      <c r="AX1139" t="s">
        <v>90</v>
      </c>
      <c r="AY1139" s="35" t="s">
        <v>3521</v>
      </c>
      <c r="AZ1139" s="36" t="s">
        <v>3530</v>
      </c>
      <c r="BA1139" s="36" t="s">
        <v>4830</v>
      </c>
      <c r="BB1139" s="36" t="s">
        <v>6794</v>
      </c>
      <c r="BC1139" s="37"/>
      <c r="BD1139" s="36" t="s">
        <v>5474</v>
      </c>
      <c r="BE1139" s="36" t="s">
        <v>5195</v>
      </c>
      <c r="BF1139" t="s">
        <v>87</v>
      </c>
      <c r="BG1139" s="39">
        <v>11818</v>
      </c>
      <c r="BH1139" t="s">
        <v>53</v>
      </c>
      <c r="BI1139" t="s">
        <v>221</v>
      </c>
      <c r="BJ1139" s="5" t="s">
        <v>55</v>
      </c>
      <c r="BK1139" t="s">
        <v>37</v>
      </c>
      <c r="BL1139" t="s">
        <v>237</v>
      </c>
      <c r="BM1139" t="s">
        <v>111</v>
      </c>
      <c r="BN1139" t="s">
        <v>122</v>
      </c>
      <c r="BO1139" t="s">
        <v>101</v>
      </c>
      <c r="BP1139" s="4">
        <v>44188</v>
      </c>
      <c r="BQ1139">
        <v>123</v>
      </c>
      <c r="BR1139" s="5" t="s">
        <v>55</v>
      </c>
      <c r="BS1139" t="s">
        <v>173</v>
      </c>
      <c r="BT1139">
        <v>30215</v>
      </c>
      <c r="BU1139" t="s">
        <v>38</v>
      </c>
      <c r="BV1139" t="s">
        <v>38</v>
      </c>
      <c r="BW1139" s="5" t="s">
        <v>55</v>
      </c>
      <c r="BX1139" s="22" t="s">
        <v>55</v>
      </c>
      <c r="BY1139" s="5" t="s">
        <v>55</v>
      </c>
      <c r="BZ1139" s="5" t="s">
        <v>55</v>
      </c>
      <c r="CA1139" t="s">
        <v>38</v>
      </c>
      <c r="CB1139" t="s">
        <v>37</v>
      </c>
      <c r="CC1139" t="s">
        <v>55</v>
      </c>
    </row>
    <row r="1140" spans="1:81" x14ac:dyDescent="0.2">
      <c r="A1140" s="7" t="s">
        <v>37</v>
      </c>
      <c r="B1140" t="s">
        <v>1403</v>
      </c>
      <c r="C1140" t="s">
        <v>136</v>
      </c>
      <c r="D1140" t="s">
        <v>166</v>
      </c>
      <c r="E1140" t="str">
        <f t="shared" si="98"/>
        <v>Load Scenario 1139 (Org#=1| Campus#=1, GiftType#=2, Fund#=1)</v>
      </c>
      <c r="F1140" s="24" t="str">
        <f t="shared" si="99"/>
        <v>CampusName=Main Campus|GiftType=Donate| DonatePurchaseGoal=Donate|FundName= General Giving| CategoryName=</v>
      </c>
      <c r="G1140" s="24" t="str">
        <f t="shared" si="100"/>
        <v>Load Scenario 1139 (Org#=1| Campus#=1, GiftType#=2, Fund#=1) - Using 'Main Campus',  'Donate', using 'AmountCurrency' of '15', with a 'One-Time' transaction using a 'New Credit Card' payment type 'Mastercard' with account 'Mastercard_Corporate' number '5405 2222 2222 2226' Submit = 'Yes'</v>
      </c>
      <c r="H1140" s="24" t="str">
        <f t="shared" si="101"/>
        <v>Environment= https://sg-dev-web.securegive.com/,  User= testing+1139+load@securegive.com</v>
      </c>
      <c r="I1140" s="34" t="s">
        <v>244</v>
      </c>
      <c r="J1140" t="s">
        <v>272</v>
      </c>
      <c r="K1140" s="34" t="s">
        <v>2896</v>
      </c>
      <c r="L1140" t="s">
        <v>271</v>
      </c>
      <c r="M1140" t="s">
        <v>55</v>
      </c>
      <c r="N1140" t="s">
        <v>55</v>
      </c>
      <c r="O1140" s="1" t="s">
        <v>92</v>
      </c>
      <c r="P1140" t="s">
        <v>13</v>
      </c>
      <c r="Q1140">
        <v>1</v>
      </c>
      <c r="R1140" s="24">
        <v>1</v>
      </c>
      <c r="S1140" s="7" t="s">
        <v>213</v>
      </c>
      <c r="T1140" s="7">
        <v>2</v>
      </c>
      <c r="U1140" s="7" t="s">
        <v>213</v>
      </c>
      <c r="V1140" s="26" t="s">
        <v>55</v>
      </c>
      <c r="W1140" s="22" t="s">
        <v>55</v>
      </c>
      <c r="X1140" s="32" t="s">
        <v>55</v>
      </c>
      <c r="Y1140" s="32" t="s">
        <v>55</v>
      </c>
      <c r="Z1140" s="22" t="s">
        <v>55</v>
      </c>
      <c r="AA1140" s="22" t="s">
        <v>55</v>
      </c>
      <c r="AB1140" s="22" t="s">
        <v>55</v>
      </c>
      <c r="AC1140" t="s">
        <v>60</v>
      </c>
      <c r="AD1140">
        <v>1</v>
      </c>
      <c r="AF1140" t="s">
        <v>24</v>
      </c>
      <c r="AG1140">
        <v>15</v>
      </c>
      <c r="AH1140" t="s">
        <v>17</v>
      </c>
      <c r="AI1140" s="5" t="s">
        <v>55</v>
      </c>
      <c r="AJ1140" s="5" t="s">
        <v>55</v>
      </c>
      <c r="AK1140" s="32" t="s">
        <v>55</v>
      </c>
      <c r="AL1140" s="22" t="s">
        <v>55</v>
      </c>
      <c r="AM1140" s="32" t="s">
        <v>55</v>
      </c>
      <c r="AN1140" s="32" t="s">
        <v>55</v>
      </c>
      <c r="AO1140" s="22" t="str">
        <f t="shared" si="97"/>
        <v>One-Time gift on N/A basis charged on N/A Delayed start date of N/A ending on N/A</v>
      </c>
      <c r="AP1140" t="s">
        <v>38</v>
      </c>
      <c r="AQ1140" s="5" t="s">
        <v>64</v>
      </c>
      <c r="AR1140" s="5" t="s">
        <v>181</v>
      </c>
      <c r="AS1140" s="5" t="s">
        <v>64</v>
      </c>
      <c r="AT1140" s="5"/>
      <c r="AU1140" t="s">
        <v>38</v>
      </c>
      <c r="AV1140" t="s">
        <v>38</v>
      </c>
      <c r="AW1140" t="s">
        <v>38</v>
      </c>
      <c r="AX1140" t="s">
        <v>90</v>
      </c>
      <c r="AY1140" s="35" t="s">
        <v>3405</v>
      </c>
      <c r="AZ1140" s="36" t="s">
        <v>3316</v>
      </c>
      <c r="BA1140" s="36" t="s">
        <v>4831</v>
      </c>
      <c r="BB1140" s="36" t="s">
        <v>6795</v>
      </c>
      <c r="BC1140" s="37"/>
      <c r="BD1140" s="36" t="s">
        <v>6796</v>
      </c>
      <c r="BE1140" s="36" t="s">
        <v>5245</v>
      </c>
      <c r="BF1140" t="s">
        <v>87</v>
      </c>
      <c r="BG1140" s="39">
        <v>13472</v>
      </c>
      <c r="BH1140" t="s">
        <v>53</v>
      </c>
      <c r="BI1140" t="s">
        <v>221</v>
      </c>
      <c r="BJ1140" s="5" t="s">
        <v>55</v>
      </c>
      <c r="BK1140" t="s">
        <v>37</v>
      </c>
      <c r="BL1140" t="s">
        <v>238</v>
      </c>
      <c r="BM1140" t="s">
        <v>111</v>
      </c>
      <c r="BN1140" t="s">
        <v>123</v>
      </c>
      <c r="BO1140" t="s">
        <v>103</v>
      </c>
      <c r="BP1140" s="4">
        <v>44188</v>
      </c>
      <c r="BQ1140">
        <v>123</v>
      </c>
      <c r="BR1140" s="5" t="s">
        <v>55</v>
      </c>
      <c r="BS1140" t="s">
        <v>174</v>
      </c>
      <c r="BT1140">
        <v>30215</v>
      </c>
      <c r="BU1140" t="s">
        <v>38</v>
      </c>
      <c r="BV1140" t="s">
        <v>38</v>
      </c>
      <c r="BW1140" s="5" t="s">
        <v>55</v>
      </c>
      <c r="BX1140" s="22" t="s">
        <v>55</v>
      </c>
      <c r="BY1140" s="5" t="s">
        <v>55</v>
      </c>
      <c r="BZ1140" s="5" t="s">
        <v>55</v>
      </c>
      <c r="CA1140" t="s">
        <v>38</v>
      </c>
      <c r="CB1140" t="s">
        <v>37</v>
      </c>
      <c r="CC1140" t="s">
        <v>55</v>
      </c>
    </row>
    <row r="1141" spans="1:81" x14ac:dyDescent="0.2">
      <c r="A1141" s="7" t="s">
        <v>37</v>
      </c>
      <c r="B1141" t="s">
        <v>1404</v>
      </c>
      <c r="C1141" t="s">
        <v>136</v>
      </c>
      <c r="D1141" t="s">
        <v>166</v>
      </c>
      <c r="E1141" t="str">
        <f t="shared" si="98"/>
        <v>Load Scenario 1140 (Org#=1| Campus#=1, GiftType#=2, Fund#=1)</v>
      </c>
      <c r="F1141" s="24" t="str">
        <f t="shared" si="99"/>
        <v>CampusName=Main Campus|GiftType=Donate| DonatePurchaseGoal=Donate|FundName= General Giving| CategoryName=</v>
      </c>
      <c r="G1141" s="24" t="str">
        <f t="shared" si="100"/>
        <v>Load Scenario 1140 (Org#=1| Campus#=1, GiftType#=2, Fund#=1) - Using 'Main Campus',  'Donate', using 'AmountCurrency' of '16', with a 'One-Time' transaction using a 'New Credit Card' payment type 'Discover' with account 'Discover' number '6011 0009 9550 0000' Submit = 'Yes'</v>
      </c>
      <c r="H1141" s="24" t="str">
        <f t="shared" si="101"/>
        <v>Environment= https://sg-dev-web.securegive.com/,  User= testing+1140+load@securegive.com</v>
      </c>
      <c r="I1141" s="34" t="s">
        <v>244</v>
      </c>
      <c r="J1141" t="s">
        <v>272</v>
      </c>
      <c r="K1141" s="34" t="s">
        <v>2897</v>
      </c>
      <c r="L1141" t="s">
        <v>271</v>
      </c>
      <c r="M1141" t="s">
        <v>55</v>
      </c>
      <c r="N1141" t="s">
        <v>55</v>
      </c>
      <c r="O1141" s="1" t="s">
        <v>92</v>
      </c>
      <c r="P1141" t="s">
        <v>13</v>
      </c>
      <c r="Q1141">
        <v>1</v>
      </c>
      <c r="R1141" s="24">
        <v>1</v>
      </c>
      <c r="S1141" s="7" t="s">
        <v>213</v>
      </c>
      <c r="T1141" s="7">
        <v>2</v>
      </c>
      <c r="U1141" s="7" t="s">
        <v>213</v>
      </c>
      <c r="V1141" s="26" t="s">
        <v>55</v>
      </c>
      <c r="W1141" s="22" t="s">
        <v>55</v>
      </c>
      <c r="X1141" s="32" t="s">
        <v>55</v>
      </c>
      <c r="Y1141" s="32" t="s">
        <v>55</v>
      </c>
      <c r="Z1141" s="22" t="s">
        <v>55</v>
      </c>
      <c r="AA1141" s="22" t="s">
        <v>55</v>
      </c>
      <c r="AB1141" s="22" t="s">
        <v>55</v>
      </c>
      <c r="AC1141" t="s">
        <v>60</v>
      </c>
      <c r="AD1141">
        <v>1</v>
      </c>
      <c r="AF1141" t="s">
        <v>24</v>
      </c>
      <c r="AG1141">
        <v>16</v>
      </c>
      <c r="AH1141" t="s">
        <v>17</v>
      </c>
      <c r="AI1141" s="5" t="s">
        <v>55</v>
      </c>
      <c r="AJ1141" s="5" t="s">
        <v>55</v>
      </c>
      <c r="AK1141" s="32" t="s">
        <v>55</v>
      </c>
      <c r="AL1141" s="22" t="s">
        <v>55</v>
      </c>
      <c r="AM1141" s="32" t="s">
        <v>55</v>
      </c>
      <c r="AN1141" s="32" t="s">
        <v>55</v>
      </c>
      <c r="AO1141" s="22" t="str">
        <f t="shared" si="97"/>
        <v>One-Time gift on N/A basis charged on N/A Delayed start date of N/A ending on N/A</v>
      </c>
      <c r="AP1141" t="s">
        <v>38</v>
      </c>
      <c r="AQ1141" s="5" t="s">
        <v>64</v>
      </c>
      <c r="AR1141" s="5" t="s">
        <v>181</v>
      </c>
      <c r="AS1141" s="5" t="s">
        <v>64</v>
      </c>
      <c r="AT1141" s="5"/>
      <c r="AU1141" t="s">
        <v>38</v>
      </c>
      <c r="AV1141" t="s">
        <v>38</v>
      </c>
      <c r="AW1141" t="s">
        <v>38</v>
      </c>
      <c r="AX1141" t="s">
        <v>90</v>
      </c>
      <c r="AY1141" s="35" t="s">
        <v>3367</v>
      </c>
      <c r="AZ1141" s="36" t="s">
        <v>3594</v>
      </c>
      <c r="BA1141" s="36" t="s">
        <v>4832</v>
      </c>
      <c r="BB1141" s="36" t="s">
        <v>6797</v>
      </c>
      <c r="BC1141" s="37"/>
      <c r="BD1141" s="36" t="s">
        <v>6083</v>
      </c>
      <c r="BE1141" s="36" t="s">
        <v>5429</v>
      </c>
      <c r="BF1141" t="s">
        <v>87</v>
      </c>
      <c r="BG1141" s="39">
        <v>56230</v>
      </c>
      <c r="BH1141" t="s">
        <v>53</v>
      </c>
      <c r="BI1141" t="s">
        <v>221</v>
      </c>
      <c r="BJ1141" s="5" t="s">
        <v>55</v>
      </c>
      <c r="BK1141" t="s">
        <v>37</v>
      </c>
      <c r="BL1141" t="s">
        <v>96</v>
      </c>
      <c r="BM1141" t="s">
        <v>111</v>
      </c>
      <c r="BN1141" t="s">
        <v>96</v>
      </c>
      <c r="BO1141" t="s">
        <v>104</v>
      </c>
      <c r="BP1141" s="4">
        <v>44188</v>
      </c>
      <c r="BQ1141">
        <v>123</v>
      </c>
      <c r="BR1141" s="5" t="s">
        <v>55</v>
      </c>
      <c r="BS1141" t="s">
        <v>175</v>
      </c>
      <c r="BT1141">
        <v>30215</v>
      </c>
      <c r="BU1141" t="s">
        <v>38</v>
      </c>
      <c r="BV1141" t="s">
        <v>38</v>
      </c>
      <c r="BW1141" s="5" t="s">
        <v>55</v>
      </c>
      <c r="BX1141" s="22" t="s">
        <v>55</v>
      </c>
      <c r="BY1141" s="5" t="s">
        <v>55</v>
      </c>
      <c r="BZ1141" s="5" t="s">
        <v>55</v>
      </c>
      <c r="CA1141" t="s">
        <v>37</v>
      </c>
      <c r="CB1141" t="s">
        <v>37</v>
      </c>
      <c r="CC1141" t="s">
        <v>55</v>
      </c>
    </row>
    <row r="1142" spans="1:81" x14ac:dyDescent="0.2">
      <c r="A1142" s="7" t="s">
        <v>37</v>
      </c>
      <c r="B1142" t="s">
        <v>1405</v>
      </c>
      <c r="C1142" t="s">
        <v>136</v>
      </c>
      <c r="D1142" t="s">
        <v>166</v>
      </c>
      <c r="E1142" t="str">
        <f t="shared" si="98"/>
        <v>Load Scenario 1141 (Org#=1| Campus#=1, GiftType#=2, Fund#=1)</v>
      </c>
      <c r="F1142" s="24" t="str">
        <f t="shared" si="99"/>
        <v>CampusName=Main Campus|GiftType=Donate| DonatePurchaseGoal=Donate|FundName= General Giving| CategoryName=</v>
      </c>
      <c r="G1142" s="24" t="str">
        <f t="shared" si="100"/>
        <v>Load Scenario 1141 (Org#=1| Campus#=1, GiftType#=2, Fund#=1) - Using 'Main Campus',  'Donate', using 'AmountCurrency' of '10', with a 'One-Time' transaction using a 'New Credit Card' payment type 'Amex' with account 'American_Express' number '3714 496353 98431' Submit = 'Yes'</v>
      </c>
      <c r="H1142" s="24" t="str">
        <f t="shared" si="101"/>
        <v>Environment= https://sg-dev-web.securegive.com/,  User= testing+1141+load@securegive.com</v>
      </c>
      <c r="I1142" s="34" t="s">
        <v>244</v>
      </c>
      <c r="J1142" t="s">
        <v>272</v>
      </c>
      <c r="K1142" s="34" t="s">
        <v>2898</v>
      </c>
      <c r="L1142" t="s">
        <v>271</v>
      </c>
      <c r="M1142" t="s">
        <v>55</v>
      </c>
      <c r="N1142" t="s">
        <v>55</v>
      </c>
      <c r="O1142" s="1" t="s">
        <v>92</v>
      </c>
      <c r="P1142" t="s">
        <v>13</v>
      </c>
      <c r="Q1142">
        <v>1</v>
      </c>
      <c r="R1142" s="24">
        <v>1</v>
      </c>
      <c r="S1142" s="7" t="s">
        <v>213</v>
      </c>
      <c r="T1142" s="7">
        <v>2</v>
      </c>
      <c r="U1142" s="7" t="s">
        <v>213</v>
      </c>
      <c r="V1142" s="26" t="s">
        <v>55</v>
      </c>
      <c r="W1142" s="22" t="s">
        <v>55</v>
      </c>
      <c r="X1142" s="32" t="s">
        <v>55</v>
      </c>
      <c r="Y1142" s="32" t="s">
        <v>55</v>
      </c>
      <c r="Z1142" s="22" t="s">
        <v>55</v>
      </c>
      <c r="AA1142" s="22" t="s">
        <v>55</v>
      </c>
      <c r="AB1142" s="22" t="s">
        <v>55</v>
      </c>
      <c r="AC1142" t="s">
        <v>60</v>
      </c>
      <c r="AD1142">
        <v>1</v>
      </c>
      <c r="AF1142" t="s">
        <v>24</v>
      </c>
      <c r="AG1142">
        <v>10</v>
      </c>
      <c r="AH1142" t="s">
        <v>17</v>
      </c>
      <c r="AI1142" s="5" t="s">
        <v>55</v>
      </c>
      <c r="AJ1142" s="5" t="s">
        <v>55</v>
      </c>
      <c r="AK1142" s="32" t="s">
        <v>55</v>
      </c>
      <c r="AL1142" s="22" t="s">
        <v>55</v>
      </c>
      <c r="AM1142" s="32" t="s">
        <v>55</v>
      </c>
      <c r="AN1142" s="32" t="s">
        <v>55</v>
      </c>
      <c r="AO1142" s="22" t="str">
        <f t="shared" si="97"/>
        <v>One-Time gift on N/A basis charged on N/A Delayed start date of N/A ending on N/A</v>
      </c>
      <c r="AP1142" t="s">
        <v>38</v>
      </c>
      <c r="AQ1142" s="5" t="s">
        <v>64</v>
      </c>
      <c r="AR1142" s="5" t="s">
        <v>181</v>
      </c>
      <c r="AS1142" s="5" t="s">
        <v>64</v>
      </c>
      <c r="AT1142" s="5"/>
      <c r="AU1142" t="s">
        <v>38</v>
      </c>
      <c r="AV1142" t="s">
        <v>38</v>
      </c>
      <c r="AW1142" t="s">
        <v>38</v>
      </c>
      <c r="AX1142" t="s">
        <v>90</v>
      </c>
      <c r="AY1142" s="35" t="s">
        <v>3334</v>
      </c>
      <c r="AZ1142" s="36" t="s">
        <v>3530</v>
      </c>
      <c r="BA1142" s="36" t="s">
        <v>4833</v>
      </c>
      <c r="BB1142" s="36" t="s">
        <v>6798</v>
      </c>
      <c r="BC1142" s="37"/>
      <c r="BD1142" s="36" t="s">
        <v>6262</v>
      </c>
      <c r="BE1142" s="36" t="s">
        <v>86</v>
      </c>
      <c r="BF1142" t="s">
        <v>87</v>
      </c>
      <c r="BG1142" s="39">
        <v>23332</v>
      </c>
      <c r="BH1142" t="s">
        <v>53</v>
      </c>
      <c r="BI1142" t="s">
        <v>221</v>
      </c>
      <c r="BJ1142" s="5" t="s">
        <v>55</v>
      </c>
      <c r="BK1142" t="s">
        <v>37</v>
      </c>
      <c r="BL1142" t="s">
        <v>239</v>
      </c>
      <c r="BM1142" t="s">
        <v>111</v>
      </c>
      <c r="BN1142" t="s">
        <v>107</v>
      </c>
      <c r="BO1142" t="s">
        <v>105</v>
      </c>
      <c r="BP1142" s="4">
        <v>44188</v>
      </c>
      <c r="BQ1142" s="5" t="s">
        <v>55</v>
      </c>
      <c r="BR1142">
        <v>1234</v>
      </c>
      <c r="BS1142" t="s">
        <v>176</v>
      </c>
      <c r="BT1142">
        <v>30215</v>
      </c>
      <c r="BU1142" t="s">
        <v>38</v>
      </c>
      <c r="BV1142" t="s">
        <v>55</v>
      </c>
      <c r="BW1142" s="5" t="s">
        <v>55</v>
      </c>
      <c r="BX1142" s="22" t="s">
        <v>55</v>
      </c>
      <c r="BY1142" s="5" t="s">
        <v>55</v>
      </c>
      <c r="BZ1142" s="5" t="s">
        <v>55</v>
      </c>
      <c r="CA1142" t="s">
        <v>37</v>
      </c>
      <c r="CB1142" t="s">
        <v>37</v>
      </c>
      <c r="CC1142" t="s">
        <v>55</v>
      </c>
    </row>
    <row r="1143" spans="1:81" x14ac:dyDescent="0.2">
      <c r="A1143" s="7" t="s">
        <v>37</v>
      </c>
      <c r="B1143" t="s">
        <v>1406</v>
      </c>
      <c r="C1143" t="s">
        <v>136</v>
      </c>
      <c r="D1143" t="s">
        <v>166</v>
      </c>
      <c r="E1143" t="str">
        <f t="shared" si="98"/>
        <v>Load Scenario 1142 (Org#=1| Campus#=1, GiftType#=2, Fund#=1)</v>
      </c>
      <c r="F1143" s="24" t="str">
        <f t="shared" si="99"/>
        <v>CampusName=Main Campus|GiftType=Donate| DonatePurchaseGoal=Donate|FundName= General Giving| CategoryName=</v>
      </c>
      <c r="G1143" s="24" t="str">
        <f t="shared" si="100"/>
        <v>Load Scenario 1142 (Org#=1| Campus#=1, GiftType#=2, Fund#=1) - Using 'Main Campus',  'Donate', using 'AmountCurrency' of '10', with a 'One-Time' transaction using a 'New Bank Account' payment type 'ach' with account 'NormalAccount' number '856667' Submit = 'Yes'</v>
      </c>
      <c r="H1143" s="24" t="str">
        <f t="shared" si="101"/>
        <v>Environment= https://sg-dev-web.securegive.com/,  User= testing+1142+load@securegive.com</v>
      </c>
      <c r="I1143" s="34" t="s">
        <v>244</v>
      </c>
      <c r="J1143" t="s">
        <v>272</v>
      </c>
      <c r="K1143" s="34" t="s">
        <v>2899</v>
      </c>
      <c r="L1143" t="s">
        <v>271</v>
      </c>
      <c r="M1143" t="s">
        <v>55</v>
      </c>
      <c r="N1143" t="s">
        <v>55</v>
      </c>
      <c r="O1143" s="1" t="s">
        <v>92</v>
      </c>
      <c r="P1143" t="s">
        <v>13</v>
      </c>
      <c r="Q1143">
        <v>1</v>
      </c>
      <c r="R1143" s="24">
        <v>1</v>
      </c>
      <c r="S1143" s="7" t="s">
        <v>213</v>
      </c>
      <c r="T1143" s="7">
        <v>2</v>
      </c>
      <c r="U1143" s="7" t="s">
        <v>213</v>
      </c>
      <c r="V1143" s="26" t="s">
        <v>55</v>
      </c>
      <c r="W1143" s="22" t="s">
        <v>55</v>
      </c>
      <c r="X1143" s="32" t="s">
        <v>55</v>
      </c>
      <c r="Y1143" s="32" t="s">
        <v>55</v>
      </c>
      <c r="Z1143" s="22" t="s">
        <v>55</v>
      </c>
      <c r="AA1143" s="22" t="s">
        <v>55</v>
      </c>
      <c r="AB1143" s="22" t="s">
        <v>55</v>
      </c>
      <c r="AC1143" t="s">
        <v>60</v>
      </c>
      <c r="AD1143">
        <v>1</v>
      </c>
      <c r="AF1143" t="s">
        <v>24</v>
      </c>
      <c r="AG1143">
        <v>10</v>
      </c>
      <c r="AH1143" t="s">
        <v>17</v>
      </c>
      <c r="AI1143" s="5" t="s">
        <v>55</v>
      </c>
      <c r="AJ1143" s="5" t="s">
        <v>55</v>
      </c>
      <c r="AK1143" s="32" t="s">
        <v>55</v>
      </c>
      <c r="AL1143" s="22" t="s">
        <v>55</v>
      </c>
      <c r="AM1143" s="32" t="s">
        <v>55</v>
      </c>
      <c r="AN1143" s="32" t="s">
        <v>55</v>
      </c>
      <c r="AO1143" s="22" t="str">
        <f t="shared" si="97"/>
        <v>One-Time gift on N/A basis charged on N/A Delayed start date of N/A ending on N/A</v>
      </c>
      <c r="AP1143" t="s">
        <v>38</v>
      </c>
      <c r="AQ1143" s="5" t="s">
        <v>64</v>
      </c>
      <c r="AR1143" s="5" t="s">
        <v>181</v>
      </c>
      <c r="AS1143" s="5" t="s">
        <v>64</v>
      </c>
      <c r="AT1143" s="5"/>
      <c r="AU1143" t="s">
        <v>38</v>
      </c>
      <c r="AV1143" t="s">
        <v>38</v>
      </c>
      <c r="AW1143" t="s">
        <v>38</v>
      </c>
      <c r="AX1143" t="s">
        <v>90</v>
      </c>
      <c r="AY1143" s="35" t="s">
        <v>3658</v>
      </c>
      <c r="AZ1143" s="36" t="s">
        <v>3669</v>
      </c>
      <c r="BA1143" s="36" t="s">
        <v>4834</v>
      </c>
      <c r="BB1143" s="36" t="s">
        <v>6799</v>
      </c>
      <c r="BC1143" s="37"/>
      <c r="BD1143" s="36" t="s">
        <v>6800</v>
      </c>
      <c r="BE1143" s="36" t="s">
        <v>5292</v>
      </c>
      <c r="BF1143" t="s">
        <v>87</v>
      </c>
      <c r="BG1143" s="39">
        <v>16065</v>
      </c>
      <c r="BH1143" t="s">
        <v>126</v>
      </c>
      <c r="BI1143" t="s">
        <v>221</v>
      </c>
      <c r="BJ1143" s="5" t="s">
        <v>55</v>
      </c>
      <c r="BK1143" s="5" t="s">
        <v>55</v>
      </c>
      <c r="BL1143" t="s">
        <v>236</v>
      </c>
      <c r="BM1143" t="s">
        <v>110</v>
      </c>
      <c r="BN1143" t="s">
        <v>119</v>
      </c>
      <c r="BO1143">
        <v>856667</v>
      </c>
      <c r="BP1143" s="5" t="s">
        <v>55</v>
      </c>
      <c r="BQ1143" s="5" t="s">
        <v>55</v>
      </c>
      <c r="BR1143" s="5" t="s">
        <v>55</v>
      </c>
      <c r="BS1143" s="5" t="s">
        <v>55</v>
      </c>
      <c r="BT1143" s="5" t="s">
        <v>55</v>
      </c>
      <c r="BU1143" s="5" t="s">
        <v>55</v>
      </c>
      <c r="BV1143" t="s">
        <v>38</v>
      </c>
      <c r="BW1143" t="s">
        <v>51</v>
      </c>
      <c r="BX1143" s="6" t="s">
        <v>132</v>
      </c>
      <c r="BY1143" t="s">
        <v>52</v>
      </c>
      <c r="BZ1143" s="5" t="s">
        <v>131</v>
      </c>
      <c r="CA1143" t="s">
        <v>38</v>
      </c>
      <c r="CB1143" t="s">
        <v>37</v>
      </c>
      <c r="CC1143" t="s">
        <v>215</v>
      </c>
    </row>
    <row r="1144" spans="1:81" x14ac:dyDescent="0.2">
      <c r="A1144" s="7" t="s">
        <v>37</v>
      </c>
      <c r="B1144" t="s">
        <v>1407</v>
      </c>
      <c r="C1144" t="s">
        <v>136</v>
      </c>
      <c r="D1144" t="s">
        <v>166</v>
      </c>
      <c r="E1144" t="str">
        <f t="shared" si="98"/>
        <v>Load Scenario 1143 (Org#=1| Campus#=1, GiftType#=2, Fund#=1)</v>
      </c>
      <c r="F1144" s="24" t="str">
        <f t="shared" si="99"/>
        <v>CampusName=Main Campus|GiftType=Donate| DonatePurchaseGoal=Donate|FundName= General Giving| CategoryName=</v>
      </c>
      <c r="G1144" s="24" t="str">
        <f t="shared" si="100"/>
        <v>Load Scenario 1143 (Org#=1| Campus#=1, GiftType#=2, Fund#=1) - Using 'Main Campus',  'Donate', using 'AmountCurrency' of '10', with a 'One-Time' transaction using a 'New Credit Card' payment type 'Visa' with account 'Visa_Personal' number '4111 1111 1111 1111' Submit = 'Yes'</v>
      </c>
      <c r="H1144" s="24" t="str">
        <f t="shared" si="101"/>
        <v>Environment= https://sg-dev-web.securegive.com/,  User= testing+1143+load@securegive.com</v>
      </c>
      <c r="I1144" s="34" t="s">
        <v>244</v>
      </c>
      <c r="J1144" t="s">
        <v>272</v>
      </c>
      <c r="K1144" s="34" t="s">
        <v>2900</v>
      </c>
      <c r="L1144" t="s">
        <v>271</v>
      </c>
      <c r="M1144" t="s">
        <v>55</v>
      </c>
      <c r="N1144" t="s">
        <v>55</v>
      </c>
      <c r="O1144" s="1" t="s">
        <v>92</v>
      </c>
      <c r="P1144" t="s">
        <v>13</v>
      </c>
      <c r="Q1144">
        <v>1</v>
      </c>
      <c r="R1144" s="24">
        <v>1</v>
      </c>
      <c r="S1144" s="7" t="s">
        <v>213</v>
      </c>
      <c r="T1144" s="7">
        <v>2</v>
      </c>
      <c r="U1144" s="7" t="s">
        <v>213</v>
      </c>
      <c r="V1144" s="26" t="s">
        <v>55</v>
      </c>
      <c r="W1144" s="22" t="s">
        <v>55</v>
      </c>
      <c r="X1144" s="32" t="s">
        <v>55</v>
      </c>
      <c r="Y1144" s="32" t="s">
        <v>55</v>
      </c>
      <c r="Z1144" s="22" t="s">
        <v>55</v>
      </c>
      <c r="AA1144" s="22" t="s">
        <v>55</v>
      </c>
      <c r="AB1144" s="22" t="s">
        <v>55</v>
      </c>
      <c r="AC1144" t="s">
        <v>60</v>
      </c>
      <c r="AD1144">
        <v>1</v>
      </c>
      <c r="AF1144" t="s">
        <v>24</v>
      </c>
      <c r="AG1144">
        <v>10</v>
      </c>
      <c r="AH1144" t="s">
        <v>17</v>
      </c>
      <c r="AI1144" s="5" t="s">
        <v>55</v>
      </c>
      <c r="AJ1144" s="5" t="s">
        <v>55</v>
      </c>
      <c r="AK1144" s="32" t="s">
        <v>55</v>
      </c>
      <c r="AL1144" s="22" t="s">
        <v>55</v>
      </c>
      <c r="AM1144" s="32" t="s">
        <v>55</v>
      </c>
      <c r="AN1144" s="32" t="s">
        <v>55</v>
      </c>
      <c r="AO1144" s="22" t="str">
        <f t="shared" si="97"/>
        <v>One-Time gift on N/A basis charged on N/A Delayed start date of N/A ending on N/A</v>
      </c>
      <c r="AP1144" t="s">
        <v>38</v>
      </c>
      <c r="AQ1144" s="5" t="s">
        <v>64</v>
      </c>
      <c r="AR1144" s="5" t="s">
        <v>181</v>
      </c>
      <c r="AS1144" s="5" t="s">
        <v>64</v>
      </c>
      <c r="AT1144" s="5"/>
      <c r="AU1144" t="s">
        <v>38</v>
      </c>
      <c r="AV1144" t="s">
        <v>38</v>
      </c>
      <c r="AW1144" t="s">
        <v>38</v>
      </c>
      <c r="AX1144" t="s">
        <v>90</v>
      </c>
      <c r="AY1144" s="35" t="s">
        <v>3384</v>
      </c>
      <c r="AZ1144" s="36" t="s">
        <v>3376</v>
      </c>
      <c r="BA1144" s="36" t="s">
        <v>4835</v>
      </c>
      <c r="BB1144" s="36" t="s">
        <v>6801</v>
      </c>
      <c r="BC1144" s="37"/>
      <c r="BD1144" s="36" t="s">
        <v>5496</v>
      </c>
      <c r="BE1144" s="36" t="s">
        <v>5267</v>
      </c>
      <c r="BF1144" t="s">
        <v>87</v>
      </c>
      <c r="BG1144" s="39">
        <v>85323</v>
      </c>
      <c r="BH1144" t="s">
        <v>53</v>
      </c>
      <c r="BI1144" t="s">
        <v>221</v>
      </c>
      <c r="BJ1144" s="5" t="s">
        <v>55</v>
      </c>
      <c r="BK1144" t="s">
        <v>37</v>
      </c>
      <c r="BL1144" t="s">
        <v>237</v>
      </c>
      <c r="BM1144" t="s">
        <v>111</v>
      </c>
      <c r="BN1144" t="s">
        <v>121</v>
      </c>
      <c r="BO1144" t="s">
        <v>98</v>
      </c>
      <c r="BP1144" s="4">
        <v>44188</v>
      </c>
      <c r="BQ1144">
        <v>123</v>
      </c>
      <c r="BR1144" s="5" t="s">
        <v>55</v>
      </c>
      <c r="BS1144" t="s">
        <v>50</v>
      </c>
      <c r="BT1144">
        <v>30215</v>
      </c>
      <c r="BU1144" t="s">
        <v>38</v>
      </c>
      <c r="BV1144" t="s">
        <v>38</v>
      </c>
      <c r="BW1144" s="5" t="s">
        <v>55</v>
      </c>
      <c r="BX1144" s="22" t="s">
        <v>55</v>
      </c>
      <c r="BY1144" s="5" t="s">
        <v>55</v>
      </c>
      <c r="BZ1144" s="5" t="s">
        <v>55</v>
      </c>
      <c r="CA1144" t="s">
        <v>37</v>
      </c>
      <c r="CB1144" t="s">
        <v>37</v>
      </c>
      <c r="CC1144" t="s">
        <v>55</v>
      </c>
    </row>
    <row r="1145" spans="1:81" ht="17" customHeight="1" x14ac:dyDescent="0.2">
      <c r="A1145" s="7" t="s">
        <v>37</v>
      </c>
      <c r="B1145" t="s">
        <v>1408</v>
      </c>
      <c r="C1145" t="s">
        <v>136</v>
      </c>
      <c r="D1145" t="s">
        <v>166</v>
      </c>
      <c r="E1145" t="str">
        <f t="shared" si="98"/>
        <v>Load Scenario 1144 (Org#=1| Campus#=1, GiftType#=2, Fund#=1)</v>
      </c>
      <c r="F1145" s="24" t="str">
        <f t="shared" si="99"/>
        <v>CampusName=Main Campus|GiftType=Donate| DonatePurchaseGoal=Donate|FundName= General Giving| CategoryName=</v>
      </c>
      <c r="G1145" s="24" t="str">
        <f t="shared" si="100"/>
        <v>Load Scenario 1144 (Org#=1| Campus#=1, GiftType#=2, Fund#=1) - Using 'Main Campus',  'Donate', using 'AmountCurrency' of '10', with a 'One-Time' transaction using a 'New Credit Card' payment type 'Visa' with account 'Visa_Corporate_Purchase' number '4055 0111 1111 1111' Submit = 'Yes'</v>
      </c>
      <c r="H1145" s="24" t="str">
        <f t="shared" si="101"/>
        <v>Environment= https://sg-dev-web.securegive.com/,  User= testing+1144+load@securegive.com</v>
      </c>
      <c r="I1145" s="34" t="s">
        <v>244</v>
      </c>
      <c r="J1145" t="s">
        <v>272</v>
      </c>
      <c r="K1145" s="34" t="s">
        <v>2901</v>
      </c>
      <c r="L1145" t="s">
        <v>271</v>
      </c>
      <c r="M1145" t="s">
        <v>55</v>
      </c>
      <c r="N1145" t="s">
        <v>55</v>
      </c>
      <c r="O1145" s="1" t="s">
        <v>92</v>
      </c>
      <c r="P1145" t="s">
        <v>13</v>
      </c>
      <c r="Q1145">
        <v>1</v>
      </c>
      <c r="R1145" s="24">
        <v>1</v>
      </c>
      <c r="S1145" s="7" t="s">
        <v>213</v>
      </c>
      <c r="T1145" s="7">
        <v>2</v>
      </c>
      <c r="U1145" s="7" t="s">
        <v>213</v>
      </c>
      <c r="V1145" s="26" t="s">
        <v>55</v>
      </c>
      <c r="W1145" s="22" t="s">
        <v>55</v>
      </c>
      <c r="X1145" s="32" t="s">
        <v>55</v>
      </c>
      <c r="Y1145" s="32" t="s">
        <v>55</v>
      </c>
      <c r="Z1145" s="22" t="s">
        <v>55</v>
      </c>
      <c r="AA1145" s="22" t="s">
        <v>55</v>
      </c>
      <c r="AB1145" s="22" t="s">
        <v>55</v>
      </c>
      <c r="AC1145" t="s">
        <v>60</v>
      </c>
      <c r="AD1145">
        <v>1</v>
      </c>
      <c r="AF1145" t="s">
        <v>24</v>
      </c>
      <c r="AG1145">
        <v>10</v>
      </c>
      <c r="AH1145" t="s">
        <v>17</v>
      </c>
      <c r="AI1145" s="5" t="s">
        <v>55</v>
      </c>
      <c r="AJ1145" s="5" t="s">
        <v>55</v>
      </c>
      <c r="AK1145" s="32" t="s">
        <v>55</v>
      </c>
      <c r="AL1145" s="22" t="s">
        <v>55</v>
      </c>
      <c r="AM1145" s="32" t="s">
        <v>55</v>
      </c>
      <c r="AN1145" s="32" t="s">
        <v>55</v>
      </c>
      <c r="AO1145" s="22" t="str">
        <f t="shared" si="97"/>
        <v>One-Time gift on N/A basis charged on N/A Delayed start date of N/A ending on N/A</v>
      </c>
      <c r="AP1145" t="s">
        <v>38</v>
      </c>
      <c r="AQ1145" s="5" t="s">
        <v>64</v>
      </c>
      <c r="AR1145" s="5" t="s">
        <v>181</v>
      </c>
      <c r="AS1145" s="5" t="s">
        <v>64</v>
      </c>
      <c r="AT1145" s="5"/>
      <c r="AU1145" t="s">
        <v>38</v>
      </c>
      <c r="AV1145" t="s">
        <v>38</v>
      </c>
      <c r="AW1145" t="s">
        <v>38</v>
      </c>
      <c r="AX1145" t="s">
        <v>90</v>
      </c>
      <c r="AY1145" s="35" t="s">
        <v>3618</v>
      </c>
      <c r="AZ1145" s="36" t="s">
        <v>3412</v>
      </c>
      <c r="BA1145" s="36" t="s">
        <v>4836</v>
      </c>
      <c r="BB1145" s="36" t="s">
        <v>6802</v>
      </c>
      <c r="BC1145" s="37"/>
      <c r="BD1145" s="36" t="s">
        <v>5361</v>
      </c>
      <c r="BE1145" s="36" t="s">
        <v>5198</v>
      </c>
      <c r="BF1145" t="s">
        <v>87</v>
      </c>
      <c r="BG1145" s="39">
        <v>73964</v>
      </c>
      <c r="BH1145" t="s">
        <v>53</v>
      </c>
      <c r="BI1145" t="s">
        <v>221</v>
      </c>
      <c r="BJ1145" s="5" t="s">
        <v>55</v>
      </c>
      <c r="BK1145" t="s">
        <v>37</v>
      </c>
      <c r="BL1145" t="s">
        <v>237</v>
      </c>
      <c r="BM1145" t="s">
        <v>111</v>
      </c>
      <c r="BN1145" t="s">
        <v>106</v>
      </c>
      <c r="BO1145" t="s">
        <v>100</v>
      </c>
      <c r="BP1145" s="4">
        <v>44188</v>
      </c>
      <c r="BQ1145">
        <v>123</v>
      </c>
      <c r="BR1145" s="5" t="s">
        <v>55</v>
      </c>
      <c r="BS1145" t="s">
        <v>172</v>
      </c>
      <c r="BT1145">
        <v>30215</v>
      </c>
      <c r="BU1145" t="s">
        <v>38</v>
      </c>
      <c r="BV1145" t="s">
        <v>38</v>
      </c>
      <c r="BW1145" s="5" t="s">
        <v>55</v>
      </c>
      <c r="BX1145" s="22" t="s">
        <v>55</v>
      </c>
      <c r="BY1145" s="5" t="s">
        <v>55</v>
      </c>
      <c r="BZ1145" s="5" t="s">
        <v>55</v>
      </c>
      <c r="CA1145" t="s">
        <v>37</v>
      </c>
      <c r="CB1145" t="s">
        <v>37</v>
      </c>
      <c r="CC1145" t="s">
        <v>55</v>
      </c>
    </row>
    <row r="1146" spans="1:81" x14ac:dyDescent="0.2">
      <c r="A1146" s="7" t="s">
        <v>37</v>
      </c>
      <c r="B1146" t="s">
        <v>1409</v>
      </c>
      <c r="C1146" t="s">
        <v>136</v>
      </c>
      <c r="D1146" t="s">
        <v>166</v>
      </c>
      <c r="E1146" t="str">
        <f t="shared" si="98"/>
        <v>Load Scenario 1145 (Org#=1| Campus#=1, GiftType#=2, Fund#=1)</v>
      </c>
      <c r="F1146" s="24" t="str">
        <f t="shared" si="99"/>
        <v>CampusName=Main Campus|GiftType=Donate| DonatePurchaseGoal=Donate|FundName= General Giving| CategoryName=</v>
      </c>
      <c r="G1146" s="24" t="str">
        <f t="shared" si="100"/>
        <v>Load Scenario 1145 (Org#=1| Campus#=1, GiftType#=2, Fund#=1) - Using 'Main Campus',  'Donate', using 'AmountCurrency' of '14', with a 'One-Time' transaction using a 'New Credit Card' payment type 'Visa' with account 'Mastercard_Personal' number '5454 5454 5454 5454' Submit = 'Yes'</v>
      </c>
      <c r="H1146" s="24" t="str">
        <f t="shared" si="101"/>
        <v>Environment= https://sg-dev-web.securegive.com/,  User= testing+1145+load@securegive.com</v>
      </c>
      <c r="I1146" s="34" t="s">
        <v>244</v>
      </c>
      <c r="J1146" t="s">
        <v>272</v>
      </c>
      <c r="K1146" s="34" t="s">
        <v>2902</v>
      </c>
      <c r="L1146" t="s">
        <v>271</v>
      </c>
      <c r="M1146" t="s">
        <v>55</v>
      </c>
      <c r="N1146" t="s">
        <v>55</v>
      </c>
      <c r="O1146" s="1" t="s">
        <v>92</v>
      </c>
      <c r="P1146" t="s">
        <v>13</v>
      </c>
      <c r="Q1146">
        <v>1</v>
      </c>
      <c r="R1146" s="24">
        <v>1</v>
      </c>
      <c r="S1146" s="7" t="s">
        <v>213</v>
      </c>
      <c r="T1146" s="7">
        <v>2</v>
      </c>
      <c r="U1146" s="7" t="s">
        <v>213</v>
      </c>
      <c r="V1146" s="26" t="s">
        <v>55</v>
      </c>
      <c r="W1146" s="22" t="s">
        <v>55</v>
      </c>
      <c r="X1146" s="32" t="s">
        <v>55</v>
      </c>
      <c r="Y1146" s="32" t="s">
        <v>55</v>
      </c>
      <c r="Z1146" s="22" t="s">
        <v>55</v>
      </c>
      <c r="AA1146" s="22" t="s">
        <v>55</v>
      </c>
      <c r="AB1146" s="22" t="s">
        <v>55</v>
      </c>
      <c r="AC1146" t="s">
        <v>60</v>
      </c>
      <c r="AD1146">
        <v>1</v>
      </c>
      <c r="AF1146" t="s">
        <v>24</v>
      </c>
      <c r="AG1146">
        <v>14</v>
      </c>
      <c r="AH1146" t="s">
        <v>17</v>
      </c>
      <c r="AI1146" s="5" t="s">
        <v>55</v>
      </c>
      <c r="AJ1146" s="5" t="s">
        <v>55</v>
      </c>
      <c r="AK1146" s="32" t="s">
        <v>55</v>
      </c>
      <c r="AL1146" s="22" t="s">
        <v>55</v>
      </c>
      <c r="AM1146" s="32" t="s">
        <v>55</v>
      </c>
      <c r="AN1146" s="32" t="s">
        <v>55</v>
      </c>
      <c r="AO1146" s="22" t="str">
        <f t="shared" si="97"/>
        <v>One-Time gift on N/A basis charged on N/A Delayed start date of N/A ending on N/A</v>
      </c>
      <c r="AP1146" t="s">
        <v>38</v>
      </c>
      <c r="AQ1146" s="5" t="s">
        <v>64</v>
      </c>
      <c r="AR1146" s="5" t="s">
        <v>181</v>
      </c>
      <c r="AS1146" s="5" t="s">
        <v>64</v>
      </c>
      <c r="AT1146" s="5"/>
      <c r="AU1146" t="s">
        <v>38</v>
      </c>
      <c r="AV1146" t="s">
        <v>38</v>
      </c>
      <c r="AW1146" t="s">
        <v>38</v>
      </c>
      <c r="AX1146" t="s">
        <v>90</v>
      </c>
      <c r="AY1146" s="35" t="s">
        <v>3585</v>
      </c>
      <c r="AZ1146" s="36" t="s">
        <v>3432</v>
      </c>
      <c r="BA1146" s="36" t="s">
        <v>4837</v>
      </c>
      <c r="BB1146" s="36" t="s">
        <v>6803</v>
      </c>
      <c r="BC1146" s="37"/>
      <c r="BD1146" s="36" t="s">
        <v>6804</v>
      </c>
      <c r="BE1146" s="36" t="s">
        <v>5444</v>
      </c>
      <c r="BF1146" t="s">
        <v>87</v>
      </c>
      <c r="BG1146" s="39">
        <v>22767</v>
      </c>
      <c r="BH1146" t="s">
        <v>53</v>
      </c>
      <c r="BI1146" t="s">
        <v>221</v>
      </c>
      <c r="BJ1146" s="5" t="s">
        <v>55</v>
      </c>
      <c r="BK1146" t="s">
        <v>37</v>
      </c>
      <c r="BL1146" t="s">
        <v>237</v>
      </c>
      <c r="BM1146" t="s">
        <v>111</v>
      </c>
      <c r="BN1146" t="s">
        <v>122</v>
      </c>
      <c r="BO1146" t="s">
        <v>101</v>
      </c>
      <c r="BP1146" s="4">
        <v>44188</v>
      </c>
      <c r="BQ1146">
        <v>123</v>
      </c>
      <c r="BR1146" s="5" t="s">
        <v>55</v>
      </c>
      <c r="BS1146" t="s">
        <v>173</v>
      </c>
      <c r="BT1146">
        <v>30215</v>
      </c>
      <c r="BU1146" t="s">
        <v>38</v>
      </c>
      <c r="BV1146" t="s">
        <v>38</v>
      </c>
      <c r="BW1146" s="5" t="s">
        <v>55</v>
      </c>
      <c r="BX1146" s="22" t="s">
        <v>55</v>
      </c>
      <c r="BY1146" s="5" t="s">
        <v>55</v>
      </c>
      <c r="BZ1146" s="5" t="s">
        <v>55</v>
      </c>
      <c r="CA1146" t="s">
        <v>38</v>
      </c>
      <c r="CB1146" t="s">
        <v>37</v>
      </c>
      <c r="CC1146" t="s">
        <v>55</v>
      </c>
    </row>
    <row r="1147" spans="1:81" x14ac:dyDescent="0.2">
      <c r="A1147" s="7" t="s">
        <v>37</v>
      </c>
      <c r="B1147" t="s">
        <v>1410</v>
      </c>
      <c r="C1147" t="s">
        <v>136</v>
      </c>
      <c r="D1147" t="s">
        <v>166</v>
      </c>
      <c r="E1147" t="str">
        <f t="shared" si="98"/>
        <v>Load Scenario 1146 (Org#=1| Campus#=1, GiftType#=2, Fund#=1)</v>
      </c>
      <c r="F1147" s="24" t="str">
        <f t="shared" si="99"/>
        <v>CampusName=Main Campus|GiftType=Donate| DonatePurchaseGoal=Donate|FundName= General Giving| CategoryName=</v>
      </c>
      <c r="G1147" s="24" t="str">
        <f t="shared" si="100"/>
        <v>Load Scenario 1146 (Org#=1| Campus#=1, GiftType#=2, Fund#=1) - Using 'Main Campus',  'Donate', using 'AmountCurrency' of '15', with a 'One-Time' transaction using a 'New Credit Card' payment type 'Mastercard' with account 'Mastercard_Corporate' number '5405 2222 2222 2226' Submit = 'Yes'</v>
      </c>
      <c r="H1147" s="24" t="str">
        <f t="shared" si="101"/>
        <v>Environment= https://sg-dev-web.securegive.com/,  User= testing+1146+load@securegive.com</v>
      </c>
      <c r="I1147" s="34" t="s">
        <v>244</v>
      </c>
      <c r="J1147" t="s">
        <v>272</v>
      </c>
      <c r="K1147" s="34" t="s">
        <v>2903</v>
      </c>
      <c r="L1147" t="s">
        <v>271</v>
      </c>
      <c r="M1147" t="s">
        <v>55</v>
      </c>
      <c r="N1147" t="s">
        <v>55</v>
      </c>
      <c r="O1147" s="1" t="s">
        <v>92</v>
      </c>
      <c r="P1147" t="s">
        <v>13</v>
      </c>
      <c r="Q1147">
        <v>1</v>
      </c>
      <c r="R1147" s="24">
        <v>1</v>
      </c>
      <c r="S1147" s="7" t="s">
        <v>213</v>
      </c>
      <c r="T1147" s="7">
        <v>2</v>
      </c>
      <c r="U1147" s="7" t="s">
        <v>213</v>
      </c>
      <c r="V1147" s="26" t="s">
        <v>55</v>
      </c>
      <c r="W1147" s="22" t="s">
        <v>55</v>
      </c>
      <c r="X1147" s="32" t="s">
        <v>55</v>
      </c>
      <c r="Y1147" s="32" t="s">
        <v>55</v>
      </c>
      <c r="Z1147" s="22" t="s">
        <v>55</v>
      </c>
      <c r="AA1147" s="22" t="s">
        <v>55</v>
      </c>
      <c r="AB1147" s="22" t="s">
        <v>55</v>
      </c>
      <c r="AC1147" t="s">
        <v>60</v>
      </c>
      <c r="AD1147">
        <v>1</v>
      </c>
      <c r="AF1147" t="s">
        <v>24</v>
      </c>
      <c r="AG1147">
        <v>15</v>
      </c>
      <c r="AH1147" t="s">
        <v>17</v>
      </c>
      <c r="AI1147" s="5" t="s">
        <v>55</v>
      </c>
      <c r="AJ1147" s="5" t="s">
        <v>55</v>
      </c>
      <c r="AK1147" s="32" t="s">
        <v>55</v>
      </c>
      <c r="AL1147" s="22" t="s">
        <v>55</v>
      </c>
      <c r="AM1147" s="32" t="s">
        <v>55</v>
      </c>
      <c r="AN1147" s="32" t="s">
        <v>55</v>
      </c>
      <c r="AO1147" s="22" t="str">
        <f t="shared" si="97"/>
        <v>One-Time gift on N/A basis charged on N/A Delayed start date of N/A ending on N/A</v>
      </c>
      <c r="AP1147" t="s">
        <v>38</v>
      </c>
      <c r="AQ1147" s="5" t="s">
        <v>64</v>
      </c>
      <c r="AR1147" s="5" t="s">
        <v>181</v>
      </c>
      <c r="AS1147" s="5" t="s">
        <v>64</v>
      </c>
      <c r="AT1147" s="5"/>
      <c r="AU1147" t="s">
        <v>38</v>
      </c>
      <c r="AV1147" t="s">
        <v>38</v>
      </c>
      <c r="AW1147" t="s">
        <v>38</v>
      </c>
      <c r="AX1147" t="s">
        <v>90</v>
      </c>
      <c r="AY1147" s="35" t="s">
        <v>3677</v>
      </c>
      <c r="AZ1147" s="36" t="s">
        <v>3661</v>
      </c>
      <c r="BA1147" s="36" t="s">
        <v>4838</v>
      </c>
      <c r="BB1147" s="36" t="s">
        <v>6805</v>
      </c>
      <c r="BC1147" s="37"/>
      <c r="BD1147" s="36" t="s">
        <v>5314</v>
      </c>
      <c r="BE1147" s="36" t="s">
        <v>5478</v>
      </c>
      <c r="BF1147" t="s">
        <v>87</v>
      </c>
      <c r="BG1147" s="39">
        <v>31180</v>
      </c>
      <c r="BH1147" t="s">
        <v>53</v>
      </c>
      <c r="BI1147" t="s">
        <v>221</v>
      </c>
      <c r="BJ1147" s="5" t="s">
        <v>55</v>
      </c>
      <c r="BK1147" t="s">
        <v>37</v>
      </c>
      <c r="BL1147" t="s">
        <v>238</v>
      </c>
      <c r="BM1147" t="s">
        <v>111</v>
      </c>
      <c r="BN1147" t="s">
        <v>123</v>
      </c>
      <c r="BO1147" t="s">
        <v>103</v>
      </c>
      <c r="BP1147" s="4">
        <v>44188</v>
      </c>
      <c r="BQ1147">
        <v>123</v>
      </c>
      <c r="BR1147" s="5" t="s">
        <v>55</v>
      </c>
      <c r="BS1147" t="s">
        <v>174</v>
      </c>
      <c r="BT1147">
        <v>30215</v>
      </c>
      <c r="BU1147" t="s">
        <v>38</v>
      </c>
      <c r="BV1147" t="s">
        <v>38</v>
      </c>
      <c r="BW1147" s="5" t="s">
        <v>55</v>
      </c>
      <c r="BX1147" s="22" t="s">
        <v>55</v>
      </c>
      <c r="BY1147" s="5" t="s">
        <v>55</v>
      </c>
      <c r="BZ1147" s="5" t="s">
        <v>55</v>
      </c>
      <c r="CA1147" t="s">
        <v>38</v>
      </c>
      <c r="CB1147" t="s">
        <v>37</v>
      </c>
      <c r="CC1147" t="s">
        <v>55</v>
      </c>
    </row>
    <row r="1148" spans="1:81" x14ac:dyDescent="0.2">
      <c r="A1148" s="7" t="s">
        <v>37</v>
      </c>
      <c r="B1148" t="s">
        <v>1411</v>
      </c>
      <c r="C1148" t="s">
        <v>136</v>
      </c>
      <c r="D1148" t="s">
        <v>166</v>
      </c>
      <c r="E1148" t="str">
        <f t="shared" si="98"/>
        <v>Load Scenario 1147 (Org#=1| Campus#=1, GiftType#=2, Fund#=1)</v>
      </c>
      <c r="F1148" s="24" t="str">
        <f t="shared" si="99"/>
        <v>CampusName=Main Campus|GiftType=Donate| DonatePurchaseGoal=Donate|FundName= General Giving| CategoryName=</v>
      </c>
      <c r="G1148" s="24" t="str">
        <f t="shared" si="100"/>
        <v>Load Scenario 1147 (Org#=1| Campus#=1, GiftType#=2, Fund#=1) - Using 'Main Campus',  'Donate', using 'AmountCurrency' of '16', with a 'One-Time' transaction using a 'New Credit Card' payment type 'Discover' with account 'Discover' number '6011 0009 9550 0000' Submit = 'Yes'</v>
      </c>
      <c r="H1148" s="24" t="str">
        <f t="shared" si="101"/>
        <v>Environment= https://sg-dev-web.securegive.com/,  User= testing+1147+load@securegive.com</v>
      </c>
      <c r="I1148" s="34" t="s">
        <v>244</v>
      </c>
      <c r="J1148" t="s">
        <v>272</v>
      </c>
      <c r="K1148" s="34" t="s">
        <v>2904</v>
      </c>
      <c r="L1148" t="s">
        <v>271</v>
      </c>
      <c r="M1148" t="s">
        <v>55</v>
      </c>
      <c r="N1148" t="s">
        <v>55</v>
      </c>
      <c r="O1148" s="1" t="s">
        <v>92</v>
      </c>
      <c r="P1148" t="s">
        <v>13</v>
      </c>
      <c r="Q1148">
        <v>1</v>
      </c>
      <c r="R1148" s="24">
        <v>1</v>
      </c>
      <c r="S1148" s="7" t="s">
        <v>213</v>
      </c>
      <c r="T1148" s="7">
        <v>2</v>
      </c>
      <c r="U1148" s="7" t="s">
        <v>213</v>
      </c>
      <c r="V1148" s="26" t="s">
        <v>55</v>
      </c>
      <c r="W1148" s="22" t="s">
        <v>55</v>
      </c>
      <c r="X1148" s="32" t="s">
        <v>55</v>
      </c>
      <c r="Y1148" s="32" t="s">
        <v>55</v>
      </c>
      <c r="Z1148" s="22" t="s">
        <v>55</v>
      </c>
      <c r="AA1148" s="22" t="s">
        <v>55</v>
      </c>
      <c r="AB1148" s="22" t="s">
        <v>55</v>
      </c>
      <c r="AC1148" t="s">
        <v>60</v>
      </c>
      <c r="AD1148">
        <v>1</v>
      </c>
      <c r="AF1148" t="s">
        <v>24</v>
      </c>
      <c r="AG1148">
        <v>16</v>
      </c>
      <c r="AH1148" t="s">
        <v>17</v>
      </c>
      <c r="AI1148" s="5" t="s">
        <v>55</v>
      </c>
      <c r="AJ1148" s="5" t="s">
        <v>55</v>
      </c>
      <c r="AK1148" s="32" t="s">
        <v>55</v>
      </c>
      <c r="AL1148" s="22" t="s">
        <v>55</v>
      </c>
      <c r="AM1148" s="32" t="s">
        <v>55</v>
      </c>
      <c r="AN1148" s="32" t="s">
        <v>55</v>
      </c>
      <c r="AO1148" s="22" t="str">
        <f t="shared" si="97"/>
        <v>One-Time gift on N/A basis charged on N/A Delayed start date of N/A ending on N/A</v>
      </c>
      <c r="AP1148" t="s">
        <v>38</v>
      </c>
      <c r="AQ1148" s="5" t="s">
        <v>64</v>
      </c>
      <c r="AR1148" s="5" t="s">
        <v>181</v>
      </c>
      <c r="AS1148" s="5" t="s">
        <v>64</v>
      </c>
      <c r="AT1148" s="5"/>
      <c r="AU1148" t="s">
        <v>38</v>
      </c>
      <c r="AV1148" t="s">
        <v>38</v>
      </c>
      <c r="AW1148" t="s">
        <v>38</v>
      </c>
      <c r="AX1148" t="s">
        <v>90</v>
      </c>
      <c r="AY1148" s="35" t="s">
        <v>3672</v>
      </c>
      <c r="AZ1148" s="36" t="s">
        <v>3544</v>
      </c>
      <c r="BA1148" s="36" t="s">
        <v>4839</v>
      </c>
      <c r="BB1148" s="36" t="s">
        <v>6806</v>
      </c>
      <c r="BC1148" s="37"/>
      <c r="BD1148" s="36" t="s">
        <v>5643</v>
      </c>
      <c r="BE1148" s="36" t="s">
        <v>5220</v>
      </c>
      <c r="BF1148" t="s">
        <v>87</v>
      </c>
      <c r="BG1148" s="39">
        <v>1543</v>
      </c>
      <c r="BH1148" t="s">
        <v>53</v>
      </c>
      <c r="BI1148" t="s">
        <v>221</v>
      </c>
      <c r="BJ1148" s="5" t="s">
        <v>55</v>
      </c>
      <c r="BK1148" t="s">
        <v>37</v>
      </c>
      <c r="BL1148" t="s">
        <v>96</v>
      </c>
      <c r="BM1148" t="s">
        <v>111</v>
      </c>
      <c r="BN1148" t="s">
        <v>96</v>
      </c>
      <c r="BO1148" t="s">
        <v>104</v>
      </c>
      <c r="BP1148" s="4">
        <v>44188</v>
      </c>
      <c r="BQ1148">
        <v>123</v>
      </c>
      <c r="BR1148" s="5" t="s">
        <v>55</v>
      </c>
      <c r="BS1148" t="s">
        <v>175</v>
      </c>
      <c r="BT1148">
        <v>30215</v>
      </c>
      <c r="BU1148" t="s">
        <v>38</v>
      </c>
      <c r="BV1148" t="s">
        <v>38</v>
      </c>
      <c r="BW1148" s="5" t="s">
        <v>55</v>
      </c>
      <c r="BX1148" s="22" t="s">
        <v>55</v>
      </c>
      <c r="BY1148" s="5" t="s">
        <v>55</v>
      </c>
      <c r="BZ1148" s="5" t="s">
        <v>55</v>
      </c>
      <c r="CA1148" t="s">
        <v>37</v>
      </c>
      <c r="CB1148" t="s">
        <v>37</v>
      </c>
      <c r="CC1148" t="s">
        <v>55</v>
      </c>
    </row>
    <row r="1149" spans="1:81" x14ac:dyDescent="0.2">
      <c r="A1149" s="7" t="s">
        <v>37</v>
      </c>
      <c r="B1149" t="s">
        <v>1412</v>
      </c>
      <c r="C1149" t="s">
        <v>136</v>
      </c>
      <c r="D1149" t="s">
        <v>166</v>
      </c>
      <c r="E1149" t="str">
        <f t="shared" si="98"/>
        <v>Load Scenario 1148 (Org#=1| Campus#=1, GiftType#=2, Fund#=1)</v>
      </c>
      <c r="F1149" s="24" t="str">
        <f t="shared" si="99"/>
        <v>CampusName=Main Campus|GiftType=Donate| DonatePurchaseGoal=Donate|FundName= General Giving| CategoryName=</v>
      </c>
      <c r="G1149" s="24" t="str">
        <f t="shared" si="100"/>
        <v>Load Scenario 1148 (Org#=1| Campus#=1, GiftType#=2, Fund#=1) - Using 'Main Campus',  'Donate', using 'AmountCurrency' of '10', with a 'One-Time' transaction using a 'New Credit Card' payment type 'Amex' with account 'American_Express' number '3714 496353 98431' Submit = 'Yes'</v>
      </c>
      <c r="H1149" s="24" t="str">
        <f t="shared" si="101"/>
        <v>Environment= https://sg-dev-web.securegive.com/,  User= testing+1148+load@securegive.com</v>
      </c>
      <c r="I1149" s="34" t="s">
        <v>244</v>
      </c>
      <c r="J1149" t="s">
        <v>272</v>
      </c>
      <c r="K1149" s="34" t="s">
        <v>2905</v>
      </c>
      <c r="L1149" t="s">
        <v>271</v>
      </c>
      <c r="M1149" t="s">
        <v>55</v>
      </c>
      <c r="N1149" t="s">
        <v>55</v>
      </c>
      <c r="O1149" s="1" t="s">
        <v>92</v>
      </c>
      <c r="P1149" t="s">
        <v>13</v>
      </c>
      <c r="Q1149">
        <v>1</v>
      </c>
      <c r="R1149" s="24">
        <v>1</v>
      </c>
      <c r="S1149" s="7" t="s">
        <v>213</v>
      </c>
      <c r="T1149" s="7">
        <v>2</v>
      </c>
      <c r="U1149" s="7" t="s">
        <v>213</v>
      </c>
      <c r="V1149" s="26" t="s">
        <v>55</v>
      </c>
      <c r="W1149" s="22" t="s">
        <v>55</v>
      </c>
      <c r="X1149" s="32" t="s">
        <v>55</v>
      </c>
      <c r="Y1149" s="32" t="s">
        <v>55</v>
      </c>
      <c r="Z1149" s="22" t="s">
        <v>55</v>
      </c>
      <c r="AA1149" s="22" t="s">
        <v>55</v>
      </c>
      <c r="AB1149" s="22" t="s">
        <v>55</v>
      </c>
      <c r="AC1149" t="s">
        <v>60</v>
      </c>
      <c r="AD1149">
        <v>1</v>
      </c>
      <c r="AF1149" t="s">
        <v>24</v>
      </c>
      <c r="AG1149">
        <v>10</v>
      </c>
      <c r="AH1149" t="s">
        <v>17</v>
      </c>
      <c r="AI1149" s="5" t="s">
        <v>55</v>
      </c>
      <c r="AJ1149" s="5" t="s">
        <v>55</v>
      </c>
      <c r="AK1149" s="32" t="s">
        <v>55</v>
      </c>
      <c r="AL1149" s="22" t="s">
        <v>55</v>
      </c>
      <c r="AM1149" s="32" t="s">
        <v>55</v>
      </c>
      <c r="AN1149" s="32" t="s">
        <v>55</v>
      </c>
      <c r="AO1149" s="22" t="str">
        <f t="shared" si="97"/>
        <v>One-Time gift on N/A basis charged on N/A Delayed start date of N/A ending on N/A</v>
      </c>
      <c r="AP1149" t="s">
        <v>38</v>
      </c>
      <c r="AQ1149" s="5" t="s">
        <v>64</v>
      </c>
      <c r="AR1149" s="5" t="s">
        <v>181</v>
      </c>
      <c r="AS1149" s="5" t="s">
        <v>64</v>
      </c>
      <c r="AT1149" s="5"/>
      <c r="AU1149" t="s">
        <v>38</v>
      </c>
      <c r="AV1149" t="s">
        <v>38</v>
      </c>
      <c r="AW1149" t="s">
        <v>38</v>
      </c>
      <c r="AX1149" t="s">
        <v>90</v>
      </c>
      <c r="AY1149" s="35" t="s">
        <v>3485</v>
      </c>
      <c r="AZ1149" s="36" t="s">
        <v>3685</v>
      </c>
      <c r="BA1149" s="36" t="s">
        <v>4840</v>
      </c>
      <c r="BB1149" s="36" t="s">
        <v>6807</v>
      </c>
      <c r="BC1149" s="37"/>
      <c r="BD1149" s="36" t="s">
        <v>5874</v>
      </c>
      <c r="BE1149" s="36" t="s">
        <v>5226</v>
      </c>
      <c r="BF1149" t="s">
        <v>87</v>
      </c>
      <c r="BG1149" s="39">
        <v>60070</v>
      </c>
      <c r="BH1149" t="s">
        <v>53</v>
      </c>
      <c r="BI1149" t="s">
        <v>221</v>
      </c>
      <c r="BJ1149" s="5" t="s">
        <v>55</v>
      </c>
      <c r="BK1149" t="s">
        <v>37</v>
      </c>
      <c r="BL1149" t="s">
        <v>239</v>
      </c>
      <c r="BM1149" t="s">
        <v>111</v>
      </c>
      <c r="BN1149" t="s">
        <v>107</v>
      </c>
      <c r="BO1149" t="s">
        <v>105</v>
      </c>
      <c r="BP1149" s="4">
        <v>44188</v>
      </c>
      <c r="BQ1149" s="5" t="s">
        <v>55</v>
      </c>
      <c r="BR1149">
        <v>1234</v>
      </c>
      <c r="BS1149" t="s">
        <v>176</v>
      </c>
      <c r="BT1149">
        <v>30215</v>
      </c>
      <c r="BU1149" t="s">
        <v>38</v>
      </c>
      <c r="BV1149" t="s">
        <v>55</v>
      </c>
      <c r="BW1149" s="5" t="s">
        <v>55</v>
      </c>
      <c r="BX1149" s="22" t="s">
        <v>55</v>
      </c>
      <c r="BY1149" s="5" t="s">
        <v>55</v>
      </c>
      <c r="BZ1149" s="5" t="s">
        <v>55</v>
      </c>
      <c r="CA1149" t="s">
        <v>37</v>
      </c>
      <c r="CB1149" t="s">
        <v>37</v>
      </c>
      <c r="CC1149" t="s">
        <v>55</v>
      </c>
    </row>
    <row r="1150" spans="1:81" x14ac:dyDescent="0.2">
      <c r="A1150" s="7" t="s">
        <v>37</v>
      </c>
      <c r="B1150" t="s">
        <v>1413</v>
      </c>
      <c r="C1150" t="s">
        <v>136</v>
      </c>
      <c r="D1150" t="s">
        <v>166</v>
      </c>
      <c r="E1150" t="str">
        <f t="shared" si="98"/>
        <v>Load Scenario 1149 (Org#=1| Campus#=1, GiftType#=2, Fund#=1)</v>
      </c>
      <c r="F1150" s="24" t="str">
        <f t="shared" si="99"/>
        <v>CampusName=Main Campus|GiftType=Donate| DonatePurchaseGoal=Donate|FundName= General Giving| CategoryName=</v>
      </c>
      <c r="G1150" s="24" t="str">
        <f t="shared" si="100"/>
        <v>Load Scenario 1149 (Org#=1| Campus#=1, GiftType#=2, Fund#=1) - Using 'Main Campus',  'Donate', using 'AmountCurrency' of '10', with a 'One-Time' transaction using a 'New Bank Account' payment type 'ach' with account 'NormalAccount' number '856667' Submit = 'Yes'</v>
      </c>
      <c r="H1150" s="24" t="str">
        <f t="shared" si="101"/>
        <v>Environment= https://sg-dev-web.securegive.com/,  User= testing+1149+load@securegive.com</v>
      </c>
      <c r="I1150" s="34" t="s">
        <v>244</v>
      </c>
      <c r="J1150" t="s">
        <v>272</v>
      </c>
      <c r="K1150" s="34" t="s">
        <v>2906</v>
      </c>
      <c r="L1150" t="s">
        <v>271</v>
      </c>
      <c r="M1150" t="s">
        <v>55</v>
      </c>
      <c r="N1150" t="s">
        <v>55</v>
      </c>
      <c r="O1150" s="1" t="s">
        <v>92</v>
      </c>
      <c r="P1150" t="s">
        <v>13</v>
      </c>
      <c r="Q1150">
        <v>1</v>
      </c>
      <c r="R1150" s="24">
        <v>1</v>
      </c>
      <c r="S1150" s="7" t="s">
        <v>213</v>
      </c>
      <c r="T1150" s="7">
        <v>2</v>
      </c>
      <c r="U1150" s="7" t="s">
        <v>213</v>
      </c>
      <c r="V1150" s="26" t="s">
        <v>55</v>
      </c>
      <c r="W1150" s="22" t="s">
        <v>55</v>
      </c>
      <c r="X1150" s="32" t="s">
        <v>55</v>
      </c>
      <c r="Y1150" s="32" t="s">
        <v>55</v>
      </c>
      <c r="Z1150" s="22" t="s">
        <v>55</v>
      </c>
      <c r="AA1150" s="22" t="s">
        <v>55</v>
      </c>
      <c r="AB1150" s="22" t="s">
        <v>55</v>
      </c>
      <c r="AC1150" t="s">
        <v>60</v>
      </c>
      <c r="AD1150">
        <v>1</v>
      </c>
      <c r="AF1150" t="s">
        <v>24</v>
      </c>
      <c r="AG1150">
        <v>10</v>
      </c>
      <c r="AH1150" t="s">
        <v>17</v>
      </c>
      <c r="AI1150" s="5" t="s">
        <v>55</v>
      </c>
      <c r="AJ1150" s="5" t="s">
        <v>55</v>
      </c>
      <c r="AK1150" s="32" t="s">
        <v>55</v>
      </c>
      <c r="AL1150" s="22" t="s">
        <v>55</v>
      </c>
      <c r="AM1150" s="32" t="s">
        <v>55</v>
      </c>
      <c r="AN1150" s="32" t="s">
        <v>55</v>
      </c>
      <c r="AO1150" s="22" t="str">
        <f t="shared" si="97"/>
        <v>One-Time gift on N/A basis charged on N/A Delayed start date of N/A ending on N/A</v>
      </c>
      <c r="AP1150" t="s">
        <v>38</v>
      </c>
      <c r="AQ1150" s="5" t="s">
        <v>64</v>
      </c>
      <c r="AR1150" s="5" t="s">
        <v>181</v>
      </c>
      <c r="AS1150" s="5" t="s">
        <v>64</v>
      </c>
      <c r="AT1150" s="5"/>
      <c r="AU1150" t="s">
        <v>38</v>
      </c>
      <c r="AV1150" t="s">
        <v>38</v>
      </c>
      <c r="AW1150" t="s">
        <v>38</v>
      </c>
      <c r="AX1150" t="s">
        <v>90</v>
      </c>
      <c r="AY1150" s="35" t="s">
        <v>3272</v>
      </c>
      <c r="AZ1150" s="36" t="s">
        <v>3431</v>
      </c>
      <c r="BA1150" s="36" t="s">
        <v>4841</v>
      </c>
      <c r="BB1150" s="36" t="s">
        <v>6808</v>
      </c>
      <c r="BC1150" s="37"/>
      <c r="BD1150" s="36" t="s">
        <v>5965</v>
      </c>
      <c r="BE1150" s="36" t="s">
        <v>5198</v>
      </c>
      <c r="BF1150" t="s">
        <v>87</v>
      </c>
      <c r="BG1150" s="39">
        <v>33034</v>
      </c>
      <c r="BH1150" t="s">
        <v>126</v>
      </c>
      <c r="BI1150" t="s">
        <v>221</v>
      </c>
      <c r="BJ1150" s="5" t="s">
        <v>55</v>
      </c>
      <c r="BK1150" s="5" t="s">
        <v>55</v>
      </c>
      <c r="BL1150" t="s">
        <v>236</v>
      </c>
      <c r="BM1150" t="s">
        <v>110</v>
      </c>
      <c r="BN1150" t="s">
        <v>119</v>
      </c>
      <c r="BO1150">
        <v>856667</v>
      </c>
      <c r="BP1150" s="5" t="s">
        <v>55</v>
      </c>
      <c r="BQ1150" s="5" t="s">
        <v>55</v>
      </c>
      <c r="BR1150" s="5" t="s">
        <v>55</v>
      </c>
      <c r="BS1150" s="5" t="s">
        <v>55</v>
      </c>
      <c r="BT1150" s="5" t="s">
        <v>55</v>
      </c>
      <c r="BU1150" s="5" t="s">
        <v>55</v>
      </c>
      <c r="BV1150" t="s">
        <v>38</v>
      </c>
      <c r="BW1150" t="s">
        <v>51</v>
      </c>
      <c r="BX1150" s="6" t="s">
        <v>132</v>
      </c>
      <c r="BY1150" t="s">
        <v>52</v>
      </c>
      <c r="BZ1150" s="5" t="s">
        <v>131</v>
      </c>
      <c r="CA1150" t="s">
        <v>38</v>
      </c>
      <c r="CB1150" t="s">
        <v>37</v>
      </c>
      <c r="CC1150" t="s">
        <v>215</v>
      </c>
    </row>
    <row r="1151" spans="1:81" x14ac:dyDescent="0.2">
      <c r="A1151" s="7" t="s">
        <v>37</v>
      </c>
      <c r="B1151" t="s">
        <v>1414</v>
      </c>
      <c r="C1151" t="s">
        <v>136</v>
      </c>
      <c r="D1151" t="s">
        <v>166</v>
      </c>
      <c r="E1151" t="str">
        <f t="shared" si="98"/>
        <v>Load Scenario 1150 (Org#=1| Campus#=1, GiftType#=2, Fund#=1)</v>
      </c>
      <c r="F1151" s="24" t="str">
        <f t="shared" si="99"/>
        <v>CampusName=Main Campus|GiftType=Donate| DonatePurchaseGoal=Donate|FundName= General Giving| CategoryName=</v>
      </c>
      <c r="G1151" s="24" t="str">
        <f t="shared" si="100"/>
        <v>Load Scenario 1150 (Org#=1| Campus#=1, GiftType#=2, Fund#=1) - Using 'Main Campus',  'Donate', using 'AmountCurrency' of '10', with a 'One-Time' transaction using a 'New Credit Card' payment type 'Visa' with account 'Visa_Personal' number '4111 1111 1111 1111' Submit = 'Yes'</v>
      </c>
      <c r="H1151" s="24" t="str">
        <f t="shared" si="101"/>
        <v>Environment= https://sg-dev-web.securegive.com/,  User= testing+1150+load@securegive.com</v>
      </c>
      <c r="I1151" s="34" t="s">
        <v>244</v>
      </c>
      <c r="J1151" t="s">
        <v>272</v>
      </c>
      <c r="K1151" s="34" t="s">
        <v>2907</v>
      </c>
      <c r="L1151" t="s">
        <v>271</v>
      </c>
      <c r="M1151" t="s">
        <v>55</v>
      </c>
      <c r="N1151" t="s">
        <v>55</v>
      </c>
      <c r="O1151" s="1" t="s">
        <v>92</v>
      </c>
      <c r="P1151" t="s">
        <v>13</v>
      </c>
      <c r="Q1151">
        <v>1</v>
      </c>
      <c r="R1151" s="24">
        <v>1</v>
      </c>
      <c r="S1151" s="7" t="s">
        <v>213</v>
      </c>
      <c r="T1151" s="7">
        <v>2</v>
      </c>
      <c r="U1151" s="7" t="s">
        <v>213</v>
      </c>
      <c r="V1151" s="26" t="s">
        <v>55</v>
      </c>
      <c r="W1151" s="22" t="s">
        <v>55</v>
      </c>
      <c r="X1151" s="32" t="s">
        <v>55</v>
      </c>
      <c r="Y1151" s="32" t="s">
        <v>55</v>
      </c>
      <c r="Z1151" s="22" t="s">
        <v>55</v>
      </c>
      <c r="AA1151" s="22" t="s">
        <v>55</v>
      </c>
      <c r="AB1151" s="22" t="s">
        <v>55</v>
      </c>
      <c r="AC1151" t="s">
        <v>60</v>
      </c>
      <c r="AD1151">
        <v>1</v>
      </c>
      <c r="AF1151" t="s">
        <v>24</v>
      </c>
      <c r="AG1151">
        <v>10</v>
      </c>
      <c r="AH1151" t="s">
        <v>17</v>
      </c>
      <c r="AI1151" s="5" t="s">
        <v>55</v>
      </c>
      <c r="AJ1151" s="5" t="s">
        <v>55</v>
      </c>
      <c r="AK1151" s="32" t="s">
        <v>55</v>
      </c>
      <c r="AL1151" s="22" t="s">
        <v>55</v>
      </c>
      <c r="AM1151" s="32" t="s">
        <v>55</v>
      </c>
      <c r="AN1151" s="32" t="s">
        <v>55</v>
      </c>
      <c r="AO1151" s="22" t="str">
        <f t="shared" si="97"/>
        <v>One-Time gift on N/A basis charged on N/A Delayed start date of N/A ending on N/A</v>
      </c>
      <c r="AP1151" t="s">
        <v>38</v>
      </c>
      <c r="AQ1151" s="5" t="s">
        <v>64</v>
      </c>
      <c r="AR1151" s="5" t="s">
        <v>181</v>
      </c>
      <c r="AS1151" s="5" t="s">
        <v>64</v>
      </c>
      <c r="AT1151" s="5"/>
      <c r="AU1151" t="s">
        <v>38</v>
      </c>
      <c r="AV1151" t="s">
        <v>38</v>
      </c>
      <c r="AW1151" t="s">
        <v>38</v>
      </c>
      <c r="AX1151" t="s">
        <v>90</v>
      </c>
      <c r="AY1151" s="35" t="s">
        <v>3596</v>
      </c>
      <c r="AZ1151" s="36" t="s">
        <v>3308</v>
      </c>
      <c r="BA1151" s="36" t="s">
        <v>4842</v>
      </c>
      <c r="BB1151" s="36" t="s">
        <v>6809</v>
      </c>
      <c r="BC1151" s="37"/>
      <c r="BD1151" s="36" t="s">
        <v>6810</v>
      </c>
      <c r="BE1151" s="36" t="s">
        <v>5317</v>
      </c>
      <c r="BF1151" t="s">
        <v>87</v>
      </c>
      <c r="BG1151" s="39">
        <v>33554</v>
      </c>
      <c r="BH1151" t="s">
        <v>53</v>
      </c>
      <c r="BI1151" t="s">
        <v>221</v>
      </c>
      <c r="BJ1151" s="5" t="s">
        <v>55</v>
      </c>
      <c r="BK1151" t="s">
        <v>37</v>
      </c>
      <c r="BL1151" t="s">
        <v>237</v>
      </c>
      <c r="BM1151" t="s">
        <v>111</v>
      </c>
      <c r="BN1151" t="s">
        <v>121</v>
      </c>
      <c r="BO1151" t="s">
        <v>98</v>
      </c>
      <c r="BP1151" s="4">
        <v>44188</v>
      </c>
      <c r="BQ1151">
        <v>123</v>
      </c>
      <c r="BR1151" s="5" t="s">
        <v>55</v>
      </c>
      <c r="BS1151" t="s">
        <v>50</v>
      </c>
      <c r="BT1151">
        <v>30215</v>
      </c>
      <c r="BU1151" t="s">
        <v>38</v>
      </c>
      <c r="BV1151" t="s">
        <v>38</v>
      </c>
      <c r="BW1151" s="5" t="s">
        <v>55</v>
      </c>
      <c r="BX1151" s="22" t="s">
        <v>55</v>
      </c>
      <c r="BY1151" s="5" t="s">
        <v>55</v>
      </c>
      <c r="BZ1151" s="5" t="s">
        <v>55</v>
      </c>
      <c r="CA1151" t="s">
        <v>37</v>
      </c>
      <c r="CB1151" t="s">
        <v>37</v>
      </c>
      <c r="CC1151" t="s">
        <v>55</v>
      </c>
    </row>
    <row r="1152" spans="1:81" ht="17" customHeight="1" x14ac:dyDescent="0.2">
      <c r="A1152" s="7" t="s">
        <v>37</v>
      </c>
      <c r="B1152" t="s">
        <v>1415</v>
      </c>
      <c r="C1152" t="s">
        <v>136</v>
      </c>
      <c r="D1152" t="s">
        <v>166</v>
      </c>
      <c r="E1152" t="str">
        <f t="shared" si="98"/>
        <v>Load Scenario 1151 (Org#=1| Campus#=1, GiftType#=2, Fund#=1)</v>
      </c>
      <c r="F1152" s="24" t="str">
        <f t="shared" si="99"/>
        <v>CampusName=Main Campus|GiftType=Donate| DonatePurchaseGoal=Donate|FundName= General Giving| CategoryName=</v>
      </c>
      <c r="G1152" s="24" t="str">
        <f t="shared" si="100"/>
        <v>Load Scenario 1151 (Org#=1| Campus#=1, GiftType#=2, Fund#=1) - Using 'Main Campus',  'Donate', using 'AmountCurrency' of '10', with a 'One-Time' transaction using a 'New Credit Card' payment type 'Visa' with account 'Visa_Corporate_Purchase' number '4055 0111 1111 1111' Submit = 'Yes'</v>
      </c>
      <c r="H1152" s="24" t="str">
        <f t="shared" si="101"/>
        <v>Environment= https://sg-dev-web.securegive.com/,  User= testing+1151+load@securegive.com</v>
      </c>
      <c r="I1152" s="34" t="s">
        <v>244</v>
      </c>
      <c r="J1152" t="s">
        <v>272</v>
      </c>
      <c r="K1152" s="34" t="s">
        <v>2908</v>
      </c>
      <c r="L1152" t="s">
        <v>271</v>
      </c>
      <c r="M1152" t="s">
        <v>55</v>
      </c>
      <c r="N1152" t="s">
        <v>55</v>
      </c>
      <c r="O1152" s="1" t="s">
        <v>92</v>
      </c>
      <c r="P1152" t="s">
        <v>13</v>
      </c>
      <c r="Q1152">
        <v>1</v>
      </c>
      <c r="R1152" s="24">
        <v>1</v>
      </c>
      <c r="S1152" s="7" t="s">
        <v>213</v>
      </c>
      <c r="T1152" s="7">
        <v>2</v>
      </c>
      <c r="U1152" s="7" t="s">
        <v>213</v>
      </c>
      <c r="V1152" s="26" t="s">
        <v>55</v>
      </c>
      <c r="W1152" s="22" t="s">
        <v>55</v>
      </c>
      <c r="X1152" s="32" t="s">
        <v>55</v>
      </c>
      <c r="Y1152" s="32" t="s">
        <v>55</v>
      </c>
      <c r="Z1152" s="22" t="s">
        <v>55</v>
      </c>
      <c r="AA1152" s="22" t="s">
        <v>55</v>
      </c>
      <c r="AB1152" s="22" t="s">
        <v>55</v>
      </c>
      <c r="AC1152" t="s">
        <v>60</v>
      </c>
      <c r="AD1152">
        <v>1</v>
      </c>
      <c r="AF1152" t="s">
        <v>24</v>
      </c>
      <c r="AG1152">
        <v>10</v>
      </c>
      <c r="AH1152" t="s">
        <v>17</v>
      </c>
      <c r="AI1152" s="5" t="s">
        <v>55</v>
      </c>
      <c r="AJ1152" s="5" t="s">
        <v>55</v>
      </c>
      <c r="AK1152" s="32" t="s">
        <v>55</v>
      </c>
      <c r="AL1152" s="22" t="s">
        <v>55</v>
      </c>
      <c r="AM1152" s="32" t="s">
        <v>55</v>
      </c>
      <c r="AN1152" s="32" t="s">
        <v>55</v>
      </c>
      <c r="AO1152" s="22" t="str">
        <f t="shared" si="97"/>
        <v>One-Time gift on N/A basis charged on N/A Delayed start date of N/A ending on N/A</v>
      </c>
      <c r="AP1152" t="s">
        <v>38</v>
      </c>
      <c r="AQ1152" s="5" t="s">
        <v>64</v>
      </c>
      <c r="AR1152" s="5" t="s">
        <v>181</v>
      </c>
      <c r="AS1152" s="5" t="s">
        <v>64</v>
      </c>
      <c r="AT1152" s="5"/>
      <c r="AU1152" t="s">
        <v>38</v>
      </c>
      <c r="AV1152" t="s">
        <v>38</v>
      </c>
      <c r="AW1152" t="s">
        <v>38</v>
      </c>
      <c r="AX1152" t="s">
        <v>90</v>
      </c>
      <c r="AY1152" s="35" t="s">
        <v>3382</v>
      </c>
      <c r="AZ1152" s="36" t="s">
        <v>3561</v>
      </c>
      <c r="BA1152" s="36" t="s">
        <v>4843</v>
      </c>
      <c r="BB1152" s="36" t="s">
        <v>6811</v>
      </c>
      <c r="BC1152" s="37"/>
      <c r="BD1152" s="36" t="s">
        <v>5791</v>
      </c>
      <c r="BE1152" s="36" t="s">
        <v>5332</v>
      </c>
      <c r="BF1152" t="s">
        <v>87</v>
      </c>
      <c r="BG1152" s="39">
        <v>55646</v>
      </c>
      <c r="BH1152" t="s">
        <v>53</v>
      </c>
      <c r="BI1152" t="s">
        <v>221</v>
      </c>
      <c r="BJ1152" s="5" t="s">
        <v>55</v>
      </c>
      <c r="BK1152" t="s">
        <v>37</v>
      </c>
      <c r="BL1152" t="s">
        <v>237</v>
      </c>
      <c r="BM1152" t="s">
        <v>111</v>
      </c>
      <c r="BN1152" t="s">
        <v>106</v>
      </c>
      <c r="BO1152" t="s">
        <v>100</v>
      </c>
      <c r="BP1152" s="4">
        <v>44188</v>
      </c>
      <c r="BQ1152">
        <v>123</v>
      </c>
      <c r="BR1152" s="5" t="s">
        <v>55</v>
      </c>
      <c r="BS1152" t="s">
        <v>172</v>
      </c>
      <c r="BT1152">
        <v>30215</v>
      </c>
      <c r="BU1152" t="s">
        <v>38</v>
      </c>
      <c r="BV1152" t="s">
        <v>38</v>
      </c>
      <c r="BW1152" s="5" t="s">
        <v>55</v>
      </c>
      <c r="BX1152" s="22" t="s">
        <v>55</v>
      </c>
      <c r="BY1152" s="5" t="s">
        <v>55</v>
      </c>
      <c r="BZ1152" s="5" t="s">
        <v>55</v>
      </c>
      <c r="CA1152" t="s">
        <v>37</v>
      </c>
      <c r="CB1152" t="s">
        <v>37</v>
      </c>
      <c r="CC1152" t="s">
        <v>55</v>
      </c>
    </row>
    <row r="1153" spans="1:81" x14ac:dyDescent="0.2">
      <c r="A1153" s="7" t="s">
        <v>37</v>
      </c>
      <c r="B1153" t="s">
        <v>1416</v>
      </c>
      <c r="C1153" t="s">
        <v>136</v>
      </c>
      <c r="D1153" t="s">
        <v>166</v>
      </c>
      <c r="E1153" t="str">
        <f t="shared" si="98"/>
        <v>Load Scenario 1152 (Org#=1| Campus#=1, GiftType#=2, Fund#=1)</v>
      </c>
      <c r="F1153" s="24" t="str">
        <f t="shared" si="99"/>
        <v>CampusName=Main Campus|GiftType=Donate| DonatePurchaseGoal=Donate|FundName= General Giving| CategoryName=</v>
      </c>
      <c r="G1153" s="24" t="str">
        <f t="shared" si="100"/>
        <v>Load Scenario 1152 (Org#=1| Campus#=1, GiftType#=2, Fund#=1) - Using 'Main Campus',  'Donate', using 'AmountCurrency' of '14', with a 'One-Time' transaction using a 'New Credit Card' payment type 'Visa' with account 'Mastercard_Personal' number '5454 5454 5454 5454' Submit = 'Yes'</v>
      </c>
      <c r="H1153" s="24" t="str">
        <f t="shared" si="101"/>
        <v>Environment= https://sg-dev-web.securegive.com/,  User= testing+1152+load@securegive.com</v>
      </c>
      <c r="I1153" s="34" t="s">
        <v>244</v>
      </c>
      <c r="J1153" t="s">
        <v>272</v>
      </c>
      <c r="K1153" s="34" t="s">
        <v>2909</v>
      </c>
      <c r="L1153" t="s">
        <v>271</v>
      </c>
      <c r="M1153" t="s">
        <v>55</v>
      </c>
      <c r="N1153" t="s">
        <v>55</v>
      </c>
      <c r="O1153" s="1" t="s">
        <v>92</v>
      </c>
      <c r="P1153" t="s">
        <v>13</v>
      </c>
      <c r="Q1153">
        <v>1</v>
      </c>
      <c r="R1153" s="24">
        <v>1</v>
      </c>
      <c r="S1153" s="7" t="s">
        <v>213</v>
      </c>
      <c r="T1153" s="7">
        <v>2</v>
      </c>
      <c r="U1153" s="7" t="s">
        <v>213</v>
      </c>
      <c r="V1153" s="26" t="s">
        <v>55</v>
      </c>
      <c r="W1153" s="22" t="s">
        <v>55</v>
      </c>
      <c r="X1153" s="32" t="s">
        <v>55</v>
      </c>
      <c r="Y1153" s="32" t="s">
        <v>55</v>
      </c>
      <c r="Z1153" s="22" t="s">
        <v>55</v>
      </c>
      <c r="AA1153" s="22" t="s">
        <v>55</v>
      </c>
      <c r="AB1153" s="22" t="s">
        <v>55</v>
      </c>
      <c r="AC1153" t="s">
        <v>60</v>
      </c>
      <c r="AD1153">
        <v>1</v>
      </c>
      <c r="AF1153" t="s">
        <v>24</v>
      </c>
      <c r="AG1153">
        <v>14</v>
      </c>
      <c r="AH1153" t="s">
        <v>17</v>
      </c>
      <c r="AI1153" s="5" t="s">
        <v>55</v>
      </c>
      <c r="AJ1153" s="5" t="s">
        <v>55</v>
      </c>
      <c r="AK1153" s="32" t="s">
        <v>55</v>
      </c>
      <c r="AL1153" s="22" t="s">
        <v>55</v>
      </c>
      <c r="AM1153" s="32" t="s">
        <v>55</v>
      </c>
      <c r="AN1153" s="32" t="s">
        <v>55</v>
      </c>
      <c r="AO1153" s="22" t="str">
        <f t="shared" si="97"/>
        <v>One-Time gift on N/A basis charged on N/A Delayed start date of N/A ending on N/A</v>
      </c>
      <c r="AP1153" t="s">
        <v>38</v>
      </c>
      <c r="AQ1153" s="5" t="s">
        <v>64</v>
      </c>
      <c r="AR1153" s="5" t="s">
        <v>181</v>
      </c>
      <c r="AS1153" s="5" t="s">
        <v>64</v>
      </c>
      <c r="AT1153" s="5"/>
      <c r="AU1153" t="s">
        <v>38</v>
      </c>
      <c r="AV1153" t="s">
        <v>38</v>
      </c>
      <c r="AW1153" t="s">
        <v>38</v>
      </c>
      <c r="AX1153" t="s">
        <v>90</v>
      </c>
      <c r="AY1153" s="35" t="s">
        <v>3508</v>
      </c>
      <c r="AZ1153" s="36" t="s">
        <v>3542</v>
      </c>
      <c r="BA1153" s="36" t="s">
        <v>4844</v>
      </c>
      <c r="BB1153" s="36" t="s">
        <v>6812</v>
      </c>
      <c r="BC1153" s="37"/>
      <c r="BD1153" s="36" t="s">
        <v>5791</v>
      </c>
      <c r="BE1153" s="36" t="s">
        <v>5259</v>
      </c>
      <c r="BF1153" t="s">
        <v>87</v>
      </c>
      <c r="BG1153" s="39">
        <v>93572</v>
      </c>
      <c r="BH1153" t="s">
        <v>53</v>
      </c>
      <c r="BI1153" t="s">
        <v>221</v>
      </c>
      <c r="BJ1153" s="5" t="s">
        <v>55</v>
      </c>
      <c r="BK1153" t="s">
        <v>37</v>
      </c>
      <c r="BL1153" t="s">
        <v>237</v>
      </c>
      <c r="BM1153" t="s">
        <v>111</v>
      </c>
      <c r="BN1153" t="s">
        <v>122</v>
      </c>
      <c r="BO1153" t="s">
        <v>101</v>
      </c>
      <c r="BP1153" s="4">
        <v>44188</v>
      </c>
      <c r="BQ1153">
        <v>123</v>
      </c>
      <c r="BR1153" s="5" t="s">
        <v>55</v>
      </c>
      <c r="BS1153" t="s">
        <v>173</v>
      </c>
      <c r="BT1153">
        <v>30215</v>
      </c>
      <c r="BU1153" t="s">
        <v>38</v>
      </c>
      <c r="BV1153" t="s">
        <v>38</v>
      </c>
      <c r="BW1153" s="5" t="s">
        <v>55</v>
      </c>
      <c r="BX1153" s="22" t="s">
        <v>55</v>
      </c>
      <c r="BY1153" s="5" t="s">
        <v>55</v>
      </c>
      <c r="BZ1153" s="5" t="s">
        <v>55</v>
      </c>
      <c r="CA1153" t="s">
        <v>38</v>
      </c>
      <c r="CB1153" t="s">
        <v>37</v>
      </c>
      <c r="CC1153" t="s">
        <v>55</v>
      </c>
    </row>
    <row r="1154" spans="1:81" x14ac:dyDescent="0.2">
      <c r="A1154" s="7" t="s">
        <v>37</v>
      </c>
      <c r="B1154" t="s">
        <v>1417</v>
      </c>
      <c r="C1154" t="s">
        <v>136</v>
      </c>
      <c r="D1154" t="s">
        <v>166</v>
      </c>
      <c r="E1154" t="str">
        <f t="shared" si="98"/>
        <v>Load Scenario 1153 (Org#=1| Campus#=1, GiftType#=2, Fund#=1)</v>
      </c>
      <c r="F1154" s="24" t="str">
        <f t="shared" si="99"/>
        <v>CampusName=Main Campus|GiftType=Donate| DonatePurchaseGoal=Donate|FundName= General Giving| CategoryName=</v>
      </c>
      <c r="G1154" s="24" t="str">
        <f t="shared" si="100"/>
        <v>Load Scenario 1153 (Org#=1| Campus#=1, GiftType#=2, Fund#=1) - Using 'Main Campus',  'Donate', using 'AmountCurrency' of '15', with a 'One-Time' transaction using a 'New Credit Card' payment type 'Mastercard' with account 'Mastercard_Corporate' number '5405 2222 2222 2226' Submit = 'Yes'</v>
      </c>
      <c r="H1154" s="24" t="str">
        <f t="shared" si="101"/>
        <v>Environment= https://sg-dev-web.securegive.com/,  User= testing+1153+load@securegive.com</v>
      </c>
      <c r="I1154" s="34" t="s">
        <v>244</v>
      </c>
      <c r="J1154" t="s">
        <v>272</v>
      </c>
      <c r="K1154" s="34" t="s">
        <v>2910</v>
      </c>
      <c r="L1154" t="s">
        <v>271</v>
      </c>
      <c r="M1154" t="s">
        <v>55</v>
      </c>
      <c r="N1154" t="s">
        <v>55</v>
      </c>
      <c r="O1154" s="1" t="s">
        <v>92</v>
      </c>
      <c r="P1154" t="s">
        <v>13</v>
      </c>
      <c r="Q1154">
        <v>1</v>
      </c>
      <c r="R1154" s="24">
        <v>1</v>
      </c>
      <c r="S1154" s="7" t="s">
        <v>213</v>
      </c>
      <c r="T1154" s="7">
        <v>2</v>
      </c>
      <c r="U1154" s="7" t="s">
        <v>213</v>
      </c>
      <c r="V1154" s="26" t="s">
        <v>55</v>
      </c>
      <c r="W1154" s="22" t="s">
        <v>55</v>
      </c>
      <c r="X1154" s="32" t="s">
        <v>55</v>
      </c>
      <c r="Y1154" s="32" t="s">
        <v>55</v>
      </c>
      <c r="Z1154" s="22" t="s">
        <v>55</v>
      </c>
      <c r="AA1154" s="22" t="s">
        <v>55</v>
      </c>
      <c r="AB1154" s="22" t="s">
        <v>55</v>
      </c>
      <c r="AC1154" t="s">
        <v>60</v>
      </c>
      <c r="AD1154">
        <v>1</v>
      </c>
      <c r="AF1154" t="s">
        <v>24</v>
      </c>
      <c r="AG1154">
        <v>15</v>
      </c>
      <c r="AH1154" t="s">
        <v>17</v>
      </c>
      <c r="AI1154" s="5" t="s">
        <v>55</v>
      </c>
      <c r="AJ1154" s="5" t="s">
        <v>55</v>
      </c>
      <c r="AK1154" s="32" t="s">
        <v>55</v>
      </c>
      <c r="AL1154" s="22" t="s">
        <v>55</v>
      </c>
      <c r="AM1154" s="32" t="s">
        <v>55</v>
      </c>
      <c r="AN1154" s="32" t="s">
        <v>55</v>
      </c>
      <c r="AO1154" s="22" t="str">
        <f t="shared" si="97"/>
        <v>One-Time gift on N/A basis charged on N/A Delayed start date of N/A ending on N/A</v>
      </c>
      <c r="AP1154" t="s">
        <v>38</v>
      </c>
      <c r="AQ1154" s="5" t="s">
        <v>64</v>
      </c>
      <c r="AR1154" s="5" t="s">
        <v>181</v>
      </c>
      <c r="AS1154" s="5" t="s">
        <v>64</v>
      </c>
      <c r="AT1154" s="5"/>
      <c r="AU1154" t="s">
        <v>38</v>
      </c>
      <c r="AV1154" t="s">
        <v>38</v>
      </c>
      <c r="AW1154" t="s">
        <v>38</v>
      </c>
      <c r="AX1154" t="s">
        <v>90</v>
      </c>
      <c r="AY1154" s="35" t="s">
        <v>3500</v>
      </c>
      <c r="AZ1154" s="36" t="s">
        <v>3522</v>
      </c>
      <c r="BA1154" s="36" t="s">
        <v>4845</v>
      </c>
      <c r="BB1154" s="36" t="s">
        <v>6813</v>
      </c>
      <c r="BC1154" s="37"/>
      <c r="BD1154" s="36" t="s">
        <v>5331</v>
      </c>
      <c r="BE1154" s="36" t="s">
        <v>5622</v>
      </c>
      <c r="BF1154" t="s">
        <v>87</v>
      </c>
      <c r="BG1154" s="39">
        <v>90365</v>
      </c>
      <c r="BH1154" t="s">
        <v>53</v>
      </c>
      <c r="BI1154" t="s">
        <v>221</v>
      </c>
      <c r="BJ1154" s="5" t="s">
        <v>55</v>
      </c>
      <c r="BK1154" t="s">
        <v>37</v>
      </c>
      <c r="BL1154" t="s">
        <v>238</v>
      </c>
      <c r="BM1154" t="s">
        <v>111</v>
      </c>
      <c r="BN1154" t="s">
        <v>123</v>
      </c>
      <c r="BO1154" t="s">
        <v>103</v>
      </c>
      <c r="BP1154" s="4">
        <v>44188</v>
      </c>
      <c r="BQ1154">
        <v>123</v>
      </c>
      <c r="BR1154" s="5" t="s">
        <v>55</v>
      </c>
      <c r="BS1154" t="s">
        <v>174</v>
      </c>
      <c r="BT1154">
        <v>30215</v>
      </c>
      <c r="BU1154" t="s">
        <v>38</v>
      </c>
      <c r="BV1154" t="s">
        <v>38</v>
      </c>
      <c r="BW1154" s="5" t="s">
        <v>55</v>
      </c>
      <c r="BX1154" s="22" t="s">
        <v>55</v>
      </c>
      <c r="BY1154" s="5" t="s">
        <v>55</v>
      </c>
      <c r="BZ1154" s="5" t="s">
        <v>55</v>
      </c>
      <c r="CA1154" t="s">
        <v>38</v>
      </c>
      <c r="CB1154" t="s">
        <v>37</v>
      </c>
      <c r="CC1154" t="s">
        <v>55</v>
      </c>
    </row>
    <row r="1155" spans="1:81" x14ac:dyDescent="0.2">
      <c r="A1155" s="7" t="s">
        <v>37</v>
      </c>
      <c r="B1155" t="s">
        <v>1418</v>
      </c>
      <c r="C1155" t="s">
        <v>136</v>
      </c>
      <c r="D1155" t="s">
        <v>166</v>
      </c>
      <c r="E1155" t="str">
        <f t="shared" si="98"/>
        <v>Load Scenario 1154 (Org#=1| Campus#=1, GiftType#=2, Fund#=1)</v>
      </c>
      <c r="F1155" s="24" t="str">
        <f t="shared" si="99"/>
        <v>CampusName=Main Campus|GiftType=Donate| DonatePurchaseGoal=Donate|FundName= General Giving| CategoryName=</v>
      </c>
      <c r="G1155" s="24" t="str">
        <f t="shared" si="100"/>
        <v>Load Scenario 1154 (Org#=1| Campus#=1, GiftType#=2, Fund#=1) - Using 'Main Campus',  'Donate', using 'AmountCurrency' of '16', with a 'One-Time' transaction using a 'New Credit Card' payment type 'Discover' with account 'Discover' number '6011 0009 9550 0000' Submit = 'Yes'</v>
      </c>
      <c r="H1155" s="24" t="str">
        <f t="shared" si="101"/>
        <v>Environment= https://sg-dev-web.securegive.com/,  User= testing+1154+load@securegive.com</v>
      </c>
      <c r="I1155" s="34" t="s">
        <v>244</v>
      </c>
      <c r="J1155" t="s">
        <v>272</v>
      </c>
      <c r="K1155" s="34" t="s">
        <v>2911</v>
      </c>
      <c r="L1155" t="s">
        <v>271</v>
      </c>
      <c r="M1155" t="s">
        <v>55</v>
      </c>
      <c r="N1155" t="s">
        <v>55</v>
      </c>
      <c r="O1155" s="1" t="s">
        <v>92</v>
      </c>
      <c r="P1155" t="s">
        <v>13</v>
      </c>
      <c r="Q1155">
        <v>1</v>
      </c>
      <c r="R1155" s="24">
        <v>1</v>
      </c>
      <c r="S1155" s="7" t="s">
        <v>213</v>
      </c>
      <c r="T1155" s="7">
        <v>2</v>
      </c>
      <c r="U1155" s="7" t="s">
        <v>213</v>
      </c>
      <c r="V1155" s="26" t="s">
        <v>55</v>
      </c>
      <c r="W1155" s="22" t="s">
        <v>55</v>
      </c>
      <c r="X1155" s="32" t="s">
        <v>55</v>
      </c>
      <c r="Y1155" s="32" t="s">
        <v>55</v>
      </c>
      <c r="Z1155" s="22" t="s">
        <v>55</v>
      </c>
      <c r="AA1155" s="22" t="s">
        <v>55</v>
      </c>
      <c r="AB1155" s="22" t="s">
        <v>55</v>
      </c>
      <c r="AC1155" t="s">
        <v>60</v>
      </c>
      <c r="AD1155">
        <v>1</v>
      </c>
      <c r="AF1155" t="s">
        <v>24</v>
      </c>
      <c r="AG1155">
        <v>16</v>
      </c>
      <c r="AH1155" t="s">
        <v>17</v>
      </c>
      <c r="AI1155" s="5" t="s">
        <v>55</v>
      </c>
      <c r="AJ1155" s="5" t="s">
        <v>55</v>
      </c>
      <c r="AK1155" s="32" t="s">
        <v>55</v>
      </c>
      <c r="AL1155" s="22" t="s">
        <v>55</v>
      </c>
      <c r="AM1155" s="32" t="s">
        <v>55</v>
      </c>
      <c r="AN1155" s="32" t="s">
        <v>55</v>
      </c>
      <c r="AO1155" s="22" t="str">
        <f t="shared" si="97"/>
        <v>One-Time gift on N/A basis charged on N/A Delayed start date of N/A ending on N/A</v>
      </c>
      <c r="AP1155" t="s">
        <v>38</v>
      </c>
      <c r="AQ1155" s="5" t="s">
        <v>64</v>
      </c>
      <c r="AR1155" s="5" t="s">
        <v>181</v>
      </c>
      <c r="AS1155" s="5" t="s">
        <v>64</v>
      </c>
      <c r="AT1155" s="5"/>
      <c r="AU1155" t="s">
        <v>38</v>
      </c>
      <c r="AV1155" t="s">
        <v>38</v>
      </c>
      <c r="AW1155" t="s">
        <v>38</v>
      </c>
      <c r="AX1155" t="s">
        <v>90</v>
      </c>
      <c r="AY1155" s="35" t="s">
        <v>3353</v>
      </c>
      <c r="AZ1155" s="36" t="s">
        <v>3456</v>
      </c>
      <c r="BA1155" s="36" t="s">
        <v>4846</v>
      </c>
      <c r="BB1155" s="36" t="s">
        <v>6814</v>
      </c>
      <c r="BC1155" s="37"/>
      <c r="BD1155" s="36" t="s">
        <v>5617</v>
      </c>
      <c r="BE1155" s="36" t="s">
        <v>5214</v>
      </c>
      <c r="BF1155" t="s">
        <v>87</v>
      </c>
      <c r="BG1155" s="39">
        <v>61052</v>
      </c>
      <c r="BH1155" t="s">
        <v>53</v>
      </c>
      <c r="BI1155" t="s">
        <v>221</v>
      </c>
      <c r="BJ1155" s="5" t="s">
        <v>55</v>
      </c>
      <c r="BK1155" t="s">
        <v>37</v>
      </c>
      <c r="BL1155" t="s">
        <v>96</v>
      </c>
      <c r="BM1155" t="s">
        <v>111</v>
      </c>
      <c r="BN1155" t="s">
        <v>96</v>
      </c>
      <c r="BO1155" t="s">
        <v>104</v>
      </c>
      <c r="BP1155" s="4">
        <v>44188</v>
      </c>
      <c r="BQ1155">
        <v>123</v>
      </c>
      <c r="BR1155" s="5" t="s">
        <v>55</v>
      </c>
      <c r="BS1155" t="s">
        <v>175</v>
      </c>
      <c r="BT1155">
        <v>30215</v>
      </c>
      <c r="BU1155" t="s">
        <v>38</v>
      </c>
      <c r="BV1155" t="s">
        <v>38</v>
      </c>
      <c r="BW1155" s="5" t="s">
        <v>55</v>
      </c>
      <c r="BX1155" s="22" t="s">
        <v>55</v>
      </c>
      <c r="BY1155" s="5" t="s">
        <v>55</v>
      </c>
      <c r="BZ1155" s="5" t="s">
        <v>55</v>
      </c>
      <c r="CA1155" t="s">
        <v>37</v>
      </c>
      <c r="CB1155" t="s">
        <v>37</v>
      </c>
      <c r="CC1155" t="s">
        <v>55</v>
      </c>
    </row>
    <row r="1156" spans="1:81" x14ac:dyDescent="0.2">
      <c r="A1156" s="7" t="s">
        <v>37</v>
      </c>
      <c r="B1156" t="s">
        <v>1419</v>
      </c>
      <c r="C1156" t="s">
        <v>136</v>
      </c>
      <c r="D1156" t="s">
        <v>166</v>
      </c>
      <c r="E1156" t="str">
        <f t="shared" si="98"/>
        <v>Load Scenario 1155 (Org#=1| Campus#=1, GiftType#=2, Fund#=1)</v>
      </c>
      <c r="F1156" s="24" t="str">
        <f t="shared" si="99"/>
        <v>CampusName=Main Campus|GiftType=Donate| DonatePurchaseGoal=Donate|FundName= General Giving| CategoryName=</v>
      </c>
      <c r="G1156" s="24" t="str">
        <f t="shared" si="100"/>
        <v>Load Scenario 1155 (Org#=1| Campus#=1, GiftType#=2, Fund#=1) - Using 'Main Campus',  'Donate', using 'AmountCurrency' of '10', with a 'One-Time' transaction using a 'New Credit Card' payment type 'Amex' with account 'American_Express' number '3714 496353 98431' Submit = 'Yes'</v>
      </c>
      <c r="H1156" s="24" t="str">
        <f t="shared" si="101"/>
        <v>Environment= https://sg-dev-web.securegive.com/,  User= testing+1155+load@securegive.com</v>
      </c>
      <c r="I1156" s="34" t="s">
        <v>244</v>
      </c>
      <c r="J1156" t="s">
        <v>272</v>
      </c>
      <c r="K1156" s="34" t="s">
        <v>2912</v>
      </c>
      <c r="L1156" t="s">
        <v>271</v>
      </c>
      <c r="M1156" t="s">
        <v>55</v>
      </c>
      <c r="N1156" t="s">
        <v>55</v>
      </c>
      <c r="O1156" s="1" t="s">
        <v>92</v>
      </c>
      <c r="P1156" t="s">
        <v>13</v>
      </c>
      <c r="Q1156">
        <v>1</v>
      </c>
      <c r="R1156" s="24">
        <v>1</v>
      </c>
      <c r="S1156" s="7" t="s">
        <v>213</v>
      </c>
      <c r="T1156" s="7">
        <v>2</v>
      </c>
      <c r="U1156" s="7" t="s">
        <v>213</v>
      </c>
      <c r="V1156" s="26" t="s">
        <v>55</v>
      </c>
      <c r="W1156" s="22" t="s">
        <v>55</v>
      </c>
      <c r="X1156" s="32" t="s">
        <v>55</v>
      </c>
      <c r="Y1156" s="32" t="s">
        <v>55</v>
      </c>
      <c r="Z1156" s="22" t="s">
        <v>55</v>
      </c>
      <c r="AA1156" s="22" t="s">
        <v>55</v>
      </c>
      <c r="AB1156" s="22" t="s">
        <v>55</v>
      </c>
      <c r="AC1156" t="s">
        <v>60</v>
      </c>
      <c r="AD1156">
        <v>1</v>
      </c>
      <c r="AF1156" t="s">
        <v>24</v>
      </c>
      <c r="AG1156">
        <v>10</v>
      </c>
      <c r="AH1156" t="s">
        <v>17</v>
      </c>
      <c r="AI1156" s="5" t="s">
        <v>55</v>
      </c>
      <c r="AJ1156" s="5" t="s">
        <v>55</v>
      </c>
      <c r="AK1156" s="32" t="s">
        <v>55</v>
      </c>
      <c r="AL1156" s="22" t="s">
        <v>55</v>
      </c>
      <c r="AM1156" s="32" t="s">
        <v>55</v>
      </c>
      <c r="AN1156" s="32" t="s">
        <v>55</v>
      </c>
      <c r="AO1156" s="22" t="str">
        <f t="shared" si="97"/>
        <v>One-Time gift on N/A basis charged on N/A Delayed start date of N/A ending on N/A</v>
      </c>
      <c r="AP1156" t="s">
        <v>38</v>
      </c>
      <c r="AQ1156" s="5" t="s">
        <v>64</v>
      </c>
      <c r="AR1156" s="5" t="s">
        <v>181</v>
      </c>
      <c r="AS1156" s="5" t="s">
        <v>64</v>
      </c>
      <c r="AT1156" s="5"/>
      <c r="AU1156" t="s">
        <v>38</v>
      </c>
      <c r="AV1156" t="s">
        <v>38</v>
      </c>
      <c r="AW1156" t="s">
        <v>38</v>
      </c>
      <c r="AX1156" t="s">
        <v>90</v>
      </c>
      <c r="AY1156" s="35" t="s">
        <v>3395</v>
      </c>
      <c r="AZ1156" s="36" t="s">
        <v>3497</v>
      </c>
      <c r="BA1156" s="36" t="s">
        <v>4847</v>
      </c>
      <c r="BB1156" s="36" t="s">
        <v>6815</v>
      </c>
      <c r="BC1156" s="37"/>
      <c r="BD1156" s="36" t="s">
        <v>5636</v>
      </c>
      <c r="BE1156" s="36" t="s">
        <v>5264</v>
      </c>
      <c r="BF1156" t="s">
        <v>87</v>
      </c>
      <c r="BG1156" s="39">
        <v>71092</v>
      </c>
      <c r="BH1156" t="s">
        <v>53</v>
      </c>
      <c r="BI1156" t="s">
        <v>221</v>
      </c>
      <c r="BJ1156" s="5" t="s">
        <v>55</v>
      </c>
      <c r="BK1156" t="s">
        <v>37</v>
      </c>
      <c r="BL1156" t="s">
        <v>239</v>
      </c>
      <c r="BM1156" t="s">
        <v>111</v>
      </c>
      <c r="BN1156" t="s">
        <v>107</v>
      </c>
      <c r="BO1156" t="s">
        <v>105</v>
      </c>
      <c r="BP1156" s="4">
        <v>44188</v>
      </c>
      <c r="BQ1156" s="5" t="s">
        <v>55</v>
      </c>
      <c r="BR1156">
        <v>1234</v>
      </c>
      <c r="BS1156" t="s">
        <v>176</v>
      </c>
      <c r="BT1156">
        <v>30215</v>
      </c>
      <c r="BU1156" t="s">
        <v>38</v>
      </c>
      <c r="BV1156" t="s">
        <v>55</v>
      </c>
      <c r="BW1156" s="5" t="s">
        <v>55</v>
      </c>
      <c r="BX1156" s="22" t="s">
        <v>55</v>
      </c>
      <c r="BY1156" s="5" t="s">
        <v>55</v>
      </c>
      <c r="BZ1156" s="5" t="s">
        <v>55</v>
      </c>
      <c r="CA1156" t="s">
        <v>37</v>
      </c>
      <c r="CB1156" t="s">
        <v>37</v>
      </c>
      <c r="CC1156" t="s">
        <v>55</v>
      </c>
    </row>
    <row r="1157" spans="1:81" x14ac:dyDescent="0.2">
      <c r="A1157" s="7" t="s">
        <v>37</v>
      </c>
      <c r="B1157" t="s">
        <v>1420</v>
      </c>
      <c r="C1157" t="s">
        <v>136</v>
      </c>
      <c r="D1157" t="s">
        <v>166</v>
      </c>
      <c r="E1157" t="str">
        <f t="shared" si="98"/>
        <v>Load Scenario 1156 (Org#=1| Campus#=1, GiftType#=2, Fund#=1)</v>
      </c>
      <c r="F1157" s="24" t="str">
        <f t="shared" si="99"/>
        <v>CampusName=Main Campus|GiftType=Donate| DonatePurchaseGoal=Donate|FundName= General Giving| CategoryName=</v>
      </c>
      <c r="G1157" s="24" t="str">
        <f t="shared" si="100"/>
        <v>Load Scenario 1156 (Org#=1| Campus#=1, GiftType#=2, Fund#=1) - Using 'Main Campus',  'Donate', using 'AmountCurrency' of '10', with a 'One-Time' transaction using a 'New Bank Account' payment type 'ach' with account 'NormalAccount' number '856667' Submit = 'Yes'</v>
      </c>
      <c r="H1157" s="24" t="str">
        <f t="shared" si="101"/>
        <v>Environment= https://sg-dev-web.securegive.com/,  User= testing+1156+load@securegive.com</v>
      </c>
      <c r="I1157" s="34" t="s">
        <v>244</v>
      </c>
      <c r="J1157" t="s">
        <v>272</v>
      </c>
      <c r="K1157" s="34" t="s">
        <v>2913</v>
      </c>
      <c r="L1157" t="s">
        <v>271</v>
      </c>
      <c r="M1157" t="s">
        <v>55</v>
      </c>
      <c r="N1157" t="s">
        <v>55</v>
      </c>
      <c r="O1157" s="1" t="s">
        <v>92</v>
      </c>
      <c r="P1157" t="s">
        <v>13</v>
      </c>
      <c r="Q1157">
        <v>1</v>
      </c>
      <c r="R1157" s="24">
        <v>1</v>
      </c>
      <c r="S1157" s="7" t="s">
        <v>213</v>
      </c>
      <c r="T1157" s="7">
        <v>2</v>
      </c>
      <c r="U1157" s="7" t="s">
        <v>213</v>
      </c>
      <c r="V1157" s="26" t="s">
        <v>55</v>
      </c>
      <c r="W1157" s="22" t="s">
        <v>55</v>
      </c>
      <c r="X1157" s="32" t="s">
        <v>55</v>
      </c>
      <c r="Y1157" s="32" t="s">
        <v>55</v>
      </c>
      <c r="Z1157" s="22" t="s">
        <v>55</v>
      </c>
      <c r="AA1157" s="22" t="s">
        <v>55</v>
      </c>
      <c r="AB1157" s="22" t="s">
        <v>55</v>
      </c>
      <c r="AC1157" t="s">
        <v>60</v>
      </c>
      <c r="AD1157">
        <v>1</v>
      </c>
      <c r="AF1157" t="s">
        <v>24</v>
      </c>
      <c r="AG1157">
        <v>10</v>
      </c>
      <c r="AH1157" t="s">
        <v>17</v>
      </c>
      <c r="AI1157" s="5" t="s">
        <v>55</v>
      </c>
      <c r="AJ1157" s="5" t="s">
        <v>55</v>
      </c>
      <c r="AK1157" s="32" t="s">
        <v>55</v>
      </c>
      <c r="AL1157" s="22" t="s">
        <v>55</v>
      </c>
      <c r="AM1157" s="32" t="s">
        <v>55</v>
      </c>
      <c r="AN1157" s="32" t="s">
        <v>55</v>
      </c>
      <c r="AO1157" s="22" t="str">
        <f t="shared" si="97"/>
        <v>One-Time gift on N/A basis charged on N/A Delayed start date of N/A ending on N/A</v>
      </c>
      <c r="AP1157" t="s">
        <v>38</v>
      </c>
      <c r="AQ1157" s="5" t="s">
        <v>64</v>
      </c>
      <c r="AR1157" s="5" t="s">
        <v>181</v>
      </c>
      <c r="AS1157" s="5" t="s">
        <v>64</v>
      </c>
      <c r="AT1157" s="5"/>
      <c r="AU1157" t="s">
        <v>38</v>
      </c>
      <c r="AV1157" t="s">
        <v>38</v>
      </c>
      <c r="AW1157" t="s">
        <v>38</v>
      </c>
      <c r="AX1157" t="s">
        <v>90</v>
      </c>
      <c r="AY1157" s="35" t="s">
        <v>3297</v>
      </c>
      <c r="AZ1157" s="36" t="s">
        <v>3281</v>
      </c>
      <c r="BA1157" s="36" t="s">
        <v>4848</v>
      </c>
      <c r="BB1157" s="36" t="s">
        <v>6816</v>
      </c>
      <c r="BC1157" s="37"/>
      <c r="BD1157" s="36" t="s">
        <v>6817</v>
      </c>
      <c r="BE1157" s="36" t="s">
        <v>5267</v>
      </c>
      <c r="BF1157" t="s">
        <v>87</v>
      </c>
      <c r="BG1157" s="39">
        <v>21721</v>
      </c>
      <c r="BH1157" t="s">
        <v>126</v>
      </c>
      <c r="BI1157" t="s">
        <v>221</v>
      </c>
      <c r="BJ1157" s="5" t="s">
        <v>55</v>
      </c>
      <c r="BK1157" s="5" t="s">
        <v>55</v>
      </c>
      <c r="BL1157" t="s">
        <v>236</v>
      </c>
      <c r="BM1157" t="s">
        <v>110</v>
      </c>
      <c r="BN1157" t="s">
        <v>119</v>
      </c>
      <c r="BO1157">
        <v>856667</v>
      </c>
      <c r="BP1157" s="5" t="s">
        <v>55</v>
      </c>
      <c r="BQ1157" s="5" t="s">
        <v>55</v>
      </c>
      <c r="BR1157" s="5" t="s">
        <v>55</v>
      </c>
      <c r="BS1157" s="5" t="s">
        <v>55</v>
      </c>
      <c r="BT1157" s="5" t="s">
        <v>55</v>
      </c>
      <c r="BU1157" s="5" t="s">
        <v>55</v>
      </c>
      <c r="BV1157" t="s">
        <v>38</v>
      </c>
      <c r="BW1157" t="s">
        <v>51</v>
      </c>
      <c r="BX1157" s="6" t="s">
        <v>132</v>
      </c>
      <c r="BY1157" t="s">
        <v>52</v>
      </c>
      <c r="BZ1157" s="5" t="s">
        <v>131</v>
      </c>
      <c r="CA1157" t="s">
        <v>38</v>
      </c>
      <c r="CB1157" t="s">
        <v>37</v>
      </c>
      <c r="CC1157" t="s">
        <v>215</v>
      </c>
    </row>
    <row r="1158" spans="1:81" x14ac:dyDescent="0.2">
      <c r="A1158" s="7" t="s">
        <v>37</v>
      </c>
      <c r="B1158" t="s">
        <v>1421</v>
      </c>
      <c r="C1158" t="s">
        <v>136</v>
      </c>
      <c r="D1158" t="s">
        <v>166</v>
      </c>
      <c r="E1158" t="str">
        <f t="shared" si="98"/>
        <v>Load Scenario 1157 (Org#=1| Campus#=1, GiftType#=2, Fund#=1)</v>
      </c>
      <c r="F1158" s="24" t="str">
        <f t="shared" si="99"/>
        <v>CampusName=Main Campus|GiftType=Donate| DonatePurchaseGoal=Donate|FundName= General Giving| CategoryName=</v>
      </c>
      <c r="G1158" s="24" t="str">
        <f t="shared" si="100"/>
        <v>Load Scenario 1157 (Org#=1| Campus#=1, GiftType#=2, Fund#=1) - Using 'Main Campus',  'Donate', using 'AmountCurrency' of '10', with a 'One-Time' transaction using a 'New Credit Card' payment type 'Visa' with account 'Visa_Personal' number '4111 1111 1111 1111' Submit = 'Yes'</v>
      </c>
      <c r="H1158" s="24" t="str">
        <f t="shared" si="101"/>
        <v>Environment= https://sg-dev-web.securegive.com/,  User= testing+1157+load@securegive.com</v>
      </c>
      <c r="I1158" s="34" t="s">
        <v>244</v>
      </c>
      <c r="J1158" t="s">
        <v>272</v>
      </c>
      <c r="K1158" s="34" t="s">
        <v>2914</v>
      </c>
      <c r="L1158" t="s">
        <v>271</v>
      </c>
      <c r="M1158" t="s">
        <v>55</v>
      </c>
      <c r="N1158" t="s">
        <v>55</v>
      </c>
      <c r="O1158" s="1" t="s">
        <v>92</v>
      </c>
      <c r="P1158" t="s">
        <v>13</v>
      </c>
      <c r="Q1158">
        <v>1</v>
      </c>
      <c r="R1158" s="24">
        <v>1</v>
      </c>
      <c r="S1158" s="7" t="s">
        <v>213</v>
      </c>
      <c r="T1158" s="7">
        <v>2</v>
      </c>
      <c r="U1158" s="7" t="s">
        <v>213</v>
      </c>
      <c r="V1158" s="26" t="s">
        <v>55</v>
      </c>
      <c r="W1158" s="22" t="s">
        <v>55</v>
      </c>
      <c r="X1158" s="32" t="s">
        <v>55</v>
      </c>
      <c r="Y1158" s="32" t="s">
        <v>55</v>
      </c>
      <c r="Z1158" s="22" t="s">
        <v>55</v>
      </c>
      <c r="AA1158" s="22" t="s">
        <v>55</v>
      </c>
      <c r="AB1158" s="22" t="s">
        <v>55</v>
      </c>
      <c r="AC1158" t="s">
        <v>60</v>
      </c>
      <c r="AD1158">
        <v>1</v>
      </c>
      <c r="AF1158" t="s">
        <v>24</v>
      </c>
      <c r="AG1158">
        <v>10</v>
      </c>
      <c r="AH1158" t="s">
        <v>17</v>
      </c>
      <c r="AI1158" s="5" t="s">
        <v>55</v>
      </c>
      <c r="AJ1158" s="5" t="s">
        <v>55</v>
      </c>
      <c r="AK1158" s="32" t="s">
        <v>55</v>
      </c>
      <c r="AL1158" s="22" t="s">
        <v>55</v>
      </c>
      <c r="AM1158" s="32" t="s">
        <v>55</v>
      </c>
      <c r="AN1158" s="32" t="s">
        <v>55</v>
      </c>
      <c r="AO1158" s="22" t="str">
        <f t="shared" si="97"/>
        <v>One-Time gift on N/A basis charged on N/A Delayed start date of N/A ending on N/A</v>
      </c>
      <c r="AP1158" t="s">
        <v>38</v>
      </c>
      <c r="AQ1158" s="5" t="s">
        <v>64</v>
      </c>
      <c r="AR1158" s="5" t="s">
        <v>181</v>
      </c>
      <c r="AS1158" s="5" t="s">
        <v>64</v>
      </c>
      <c r="AT1158" s="5"/>
      <c r="AU1158" t="s">
        <v>38</v>
      </c>
      <c r="AV1158" t="s">
        <v>38</v>
      </c>
      <c r="AW1158" t="s">
        <v>38</v>
      </c>
      <c r="AX1158" t="s">
        <v>90</v>
      </c>
      <c r="AY1158" s="35" t="s">
        <v>3530</v>
      </c>
      <c r="AZ1158" s="36" t="s">
        <v>3624</v>
      </c>
      <c r="BA1158" s="36" t="s">
        <v>4849</v>
      </c>
      <c r="BB1158" s="36" t="s">
        <v>6818</v>
      </c>
      <c r="BC1158" s="37"/>
      <c r="BD1158" s="36" t="s">
        <v>5753</v>
      </c>
      <c r="BE1158" s="36" t="s">
        <v>5315</v>
      </c>
      <c r="BF1158" t="s">
        <v>87</v>
      </c>
      <c r="BG1158" s="39">
        <v>30215</v>
      </c>
      <c r="BH1158" t="s">
        <v>53</v>
      </c>
      <c r="BI1158" t="s">
        <v>221</v>
      </c>
      <c r="BJ1158" s="5" t="s">
        <v>55</v>
      </c>
      <c r="BK1158" t="s">
        <v>37</v>
      </c>
      <c r="BL1158" t="s">
        <v>237</v>
      </c>
      <c r="BM1158" t="s">
        <v>111</v>
      </c>
      <c r="BN1158" t="s">
        <v>121</v>
      </c>
      <c r="BO1158" t="s">
        <v>98</v>
      </c>
      <c r="BP1158" s="4">
        <v>44188</v>
      </c>
      <c r="BQ1158">
        <v>123</v>
      </c>
      <c r="BR1158" s="5" t="s">
        <v>55</v>
      </c>
      <c r="BS1158" t="s">
        <v>50</v>
      </c>
      <c r="BT1158">
        <v>30215</v>
      </c>
      <c r="BU1158" t="s">
        <v>38</v>
      </c>
      <c r="BV1158" t="s">
        <v>38</v>
      </c>
      <c r="BW1158" s="5" t="s">
        <v>55</v>
      </c>
      <c r="BX1158" s="22" t="s">
        <v>55</v>
      </c>
      <c r="BY1158" s="5" t="s">
        <v>55</v>
      </c>
      <c r="BZ1158" s="5" t="s">
        <v>55</v>
      </c>
      <c r="CA1158" t="s">
        <v>37</v>
      </c>
      <c r="CB1158" t="s">
        <v>37</v>
      </c>
      <c r="CC1158" t="s">
        <v>55</v>
      </c>
    </row>
    <row r="1159" spans="1:81" ht="17" customHeight="1" x14ac:dyDescent="0.2">
      <c r="A1159" s="7" t="s">
        <v>37</v>
      </c>
      <c r="B1159" t="s">
        <v>1422</v>
      </c>
      <c r="C1159" t="s">
        <v>136</v>
      </c>
      <c r="D1159" t="s">
        <v>166</v>
      </c>
      <c r="E1159" t="str">
        <f t="shared" si="98"/>
        <v>Load Scenario 1158 (Org#=1| Campus#=1, GiftType#=2, Fund#=1)</v>
      </c>
      <c r="F1159" s="24" t="str">
        <f t="shared" si="99"/>
        <v>CampusName=Main Campus|GiftType=Donate| DonatePurchaseGoal=Donate|FundName= General Giving| CategoryName=</v>
      </c>
      <c r="G1159" s="24" t="str">
        <f t="shared" si="100"/>
        <v>Load Scenario 1158 (Org#=1| Campus#=1, GiftType#=2, Fund#=1) - Using 'Main Campus',  'Donate', using 'AmountCurrency' of '10', with a 'One-Time' transaction using a 'New Credit Card' payment type 'Visa' with account 'Visa_Corporate_Purchase' number '4055 0111 1111 1111' Submit = 'Yes'</v>
      </c>
      <c r="H1159" s="24" t="str">
        <f t="shared" si="101"/>
        <v>Environment= https://sg-dev-web.securegive.com/,  User= testing+1158+load@securegive.com</v>
      </c>
      <c r="I1159" s="34" t="s">
        <v>244</v>
      </c>
      <c r="J1159" t="s">
        <v>272</v>
      </c>
      <c r="K1159" s="34" t="s">
        <v>2915</v>
      </c>
      <c r="L1159" t="s">
        <v>271</v>
      </c>
      <c r="M1159" t="s">
        <v>55</v>
      </c>
      <c r="N1159" t="s">
        <v>55</v>
      </c>
      <c r="O1159" s="1" t="s">
        <v>92</v>
      </c>
      <c r="P1159" t="s">
        <v>13</v>
      </c>
      <c r="Q1159">
        <v>1</v>
      </c>
      <c r="R1159" s="24">
        <v>1</v>
      </c>
      <c r="S1159" s="7" t="s">
        <v>213</v>
      </c>
      <c r="T1159" s="7">
        <v>2</v>
      </c>
      <c r="U1159" s="7" t="s">
        <v>213</v>
      </c>
      <c r="V1159" s="26" t="s">
        <v>55</v>
      </c>
      <c r="W1159" s="22" t="s">
        <v>55</v>
      </c>
      <c r="X1159" s="32" t="s">
        <v>55</v>
      </c>
      <c r="Y1159" s="32" t="s">
        <v>55</v>
      </c>
      <c r="Z1159" s="22" t="s">
        <v>55</v>
      </c>
      <c r="AA1159" s="22" t="s">
        <v>55</v>
      </c>
      <c r="AB1159" s="22" t="s">
        <v>55</v>
      </c>
      <c r="AC1159" t="s">
        <v>60</v>
      </c>
      <c r="AD1159">
        <v>1</v>
      </c>
      <c r="AF1159" t="s">
        <v>24</v>
      </c>
      <c r="AG1159">
        <v>10</v>
      </c>
      <c r="AH1159" t="s">
        <v>17</v>
      </c>
      <c r="AI1159" s="5" t="s">
        <v>55</v>
      </c>
      <c r="AJ1159" s="5" t="s">
        <v>55</v>
      </c>
      <c r="AK1159" s="32" t="s">
        <v>55</v>
      </c>
      <c r="AL1159" s="22" t="s">
        <v>55</v>
      </c>
      <c r="AM1159" s="32" t="s">
        <v>55</v>
      </c>
      <c r="AN1159" s="32" t="s">
        <v>55</v>
      </c>
      <c r="AO1159" s="22" t="str">
        <f t="shared" si="97"/>
        <v>One-Time gift on N/A basis charged on N/A Delayed start date of N/A ending on N/A</v>
      </c>
      <c r="AP1159" t="s">
        <v>38</v>
      </c>
      <c r="AQ1159" s="5" t="s">
        <v>64</v>
      </c>
      <c r="AR1159" s="5" t="s">
        <v>181</v>
      </c>
      <c r="AS1159" s="5" t="s">
        <v>64</v>
      </c>
      <c r="AT1159" s="5"/>
      <c r="AU1159" t="s">
        <v>38</v>
      </c>
      <c r="AV1159" t="s">
        <v>38</v>
      </c>
      <c r="AW1159" t="s">
        <v>38</v>
      </c>
      <c r="AX1159" t="s">
        <v>90</v>
      </c>
      <c r="AY1159" s="35" t="s">
        <v>3453</v>
      </c>
      <c r="AZ1159" s="36" t="s">
        <v>3462</v>
      </c>
      <c r="BA1159" s="36" t="s">
        <v>4850</v>
      </c>
      <c r="BB1159" s="36" t="s">
        <v>6819</v>
      </c>
      <c r="BC1159" s="37"/>
      <c r="BD1159" s="36" t="s">
        <v>6178</v>
      </c>
      <c r="BE1159" s="36" t="s">
        <v>5229</v>
      </c>
      <c r="BF1159" t="s">
        <v>87</v>
      </c>
      <c r="BG1159" s="39">
        <v>94870</v>
      </c>
      <c r="BH1159" t="s">
        <v>53</v>
      </c>
      <c r="BI1159" t="s">
        <v>221</v>
      </c>
      <c r="BJ1159" s="5" t="s">
        <v>55</v>
      </c>
      <c r="BK1159" t="s">
        <v>37</v>
      </c>
      <c r="BL1159" t="s">
        <v>237</v>
      </c>
      <c r="BM1159" t="s">
        <v>111</v>
      </c>
      <c r="BN1159" t="s">
        <v>106</v>
      </c>
      <c r="BO1159" t="s">
        <v>100</v>
      </c>
      <c r="BP1159" s="4">
        <v>44188</v>
      </c>
      <c r="BQ1159">
        <v>123</v>
      </c>
      <c r="BR1159" s="5" t="s">
        <v>55</v>
      </c>
      <c r="BS1159" t="s">
        <v>172</v>
      </c>
      <c r="BT1159">
        <v>30215</v>
      </c>
      <c r="BU1159" t="s">
        <v>38</v>
      </c>
      <c r="BV1159" t="s">
        <v>38</v>
      </c>
      <c r="BW1159" s="5" t="s">
        <v>55</v>
      </c>
      <c r="BX1159" s="22" t="s">
        <v>55</v>
      </c>
      <c r="BY1159" s="5" t="s">
        <v>55</v>
      </c>
      <c r="BZ1159" s="5" t="s">
        <v>55</v>
      </c>
      <c r="CA1159" t="s">
        <v>37</v>
      </c>
      <c r="CB1159" t="s">
        <v>37</v>
      </c>
      <c r="CC1159" t="s">
        <v>55</v>
      </c>
    </row>
    <row r="1160" spans="1:81" x14ac:dyDescent="0.2">
      <c r="A1160" s="7" t="s">
        <v>37</v>
      </c>
      <c r="B1160" t="s">
        <v>1423</v>
      </c>
      <c r="C1160" t="s">
        <v>136</v>
      </c>
      <c r="D1160" t="s">
        <v>166</v>
      </c>
      <c r="E1160" t="str">
        <f t="shared" si="98"/>
        <v>Load Scenario 1159 (Org#=1| Campus#=1, GiftType#=2, Fund#=1)</v>
      </c>
      <c r="F1160" s="24" t="str">
        <f t="shared" si="99"/>
        <v>CampusName=Main Campus|GiftType=Donate| DonatePurchaseGoal=Donate|FundName= General Giving| CategoryName=</v>
      </c>
      <c r="G1160" s="24" t="str">
        <f t="shared" si="100"/>
        <v>Load Scenario 1159 (Org#=1| Campus#=1, GiftType#=2, Fund#=1) - Using 'Main Campus',  'Donate', using 'AmountCurrency' of '14', with a 'One-Time' transaction using a 'New Credit Card' payment type 'Visa' with account 'Mastercard_Personal' number '5454 5454 5454 5454' Submit = 'Yes'</v>
      </c>
      <c r="H1160" s="24" t="str">
        <f t="shared" si="101"/>
        <v>Environment= https://sg-dev-web.securegive.com/,  User= testing+1159+load@securegive.com</v>
      </c>
      <c r="I1160" s="34" t="s">
        <v>244</v>
      </c>
      <c r="J1160" t="s">
        <v>272</v>
      </c>
      <c r="K1160" s="34" t="s">
        <v>2916</v>
      </c>
      <c r="L1160" t="s">
        <v>271</v>
      </c>
      <c r="M1160" t="s">
        <v>55</v>
      </c>
      <c r="N1160" t="s">
        <v>55</v>
      </c>
      <c r="O1160" s="1" t="s">
        <v>92</v>
      </c>
      <c r="P1160" t="s">
        <v>13</v>
      </c>
      <c r="Q1160">
        <v>1</v>
      </c>
      <c r="R1160" s="24">
        <v>1</v>
      </c>
      <c r="S1160" s="7" t="s">
        <v>213</v>
      </c>
      <c r="T1160" s="7">
        <v>2</v>
      </c>
      <c r="U1160" s="7" t="s">
        <v>213</v>
      </c>
      <c r="V1160" s="26" t="s">
        <v>55</v>
      </c>
      <c r="W1160" s="22" t="s">
        <v>55</v>
      </c>
      <c r="X1160" s="32" t="s">
        <v>55</v>
      </c>
      <c r="Y1160" s="32" t="s">
        <v>55</v>
      </c>
      <c r="Z1160" s="22" t="s">
        <v>55</v>
      </c>
      <c r="AA1160" s="22" t="s">
        <v>55</v>
      </c>
      <c r="AB1160" s="22" t="s">
        <v>55</v>
      </c>
      <c r="AC1160" t="s">
        <v>60</v>
      </c>
      <c r="AD1160">
        <v>1</v>
      </c>
      <c r="AF1160" t="s">
        <v>24</v>
      </c>
      <c r="AG1160">
        <v>14</v>
      </c>
      <c r="AH1160" t="s">
        <v>17</v>
      </c>
      <c r="AI1160" s="5" t="s">
        <v>55</v>
      </c>
      <c r="AJ1160" s="5" t="s">
        <v>55</v>
      </c>
      <c r="AK1160" s="32" t="s">
        <v>55</v>
      </c>
      <c r="AL1160" s="22" t="s">
        <v>55</v>
      </c>
      <c r="AM1160" s="32" t="s">
        <v>55</v>
      </c>
      <c r="AN1160" s="32" t="s">
        <v>55</v>
      </c>
      <c r="AO1160" s="22" t="str">
        <f t="shared" si="97"/>
        <v>One-Time gift on N/A basis charged on N/A Delayed start date of N/A ending on N/A</v>
      </c>
      <c r="AP1160" t="s">
        <v>38</v>
      </c>
      <c r="AQ1160" s="5" t="s">
        <v>64</v>
      </c>
      <c r="AR1160" s="5" t="s">
        <v>181</v>
      </c>
      <c r="AS1160" s="5" t="s">
        <v>64</v>
      </c>
      <c r="AT1160" s="5"/>
      <c r="AU1160" t="s">
        <v>38</v>
      </c>
      <c r="AV1160" t="s">
        <v>38</v>
      </c>
      <c r="AW1160" t="s">
        <v>38</v>
      </c>
      <c r="AX1160" t="s">
        <v>90</v>
      </c>
      <c r="AY1160" s="35" t="s">
        <v>3452</v>
      </c>
      <c r="AZ1160" s="36" t="s">
        <v>3514</v>
      </c>
      <c r="BA1160" s="36" t="s">
        <v>4851</v>
      </c>
      <c r="BB1160" s="36" t="s">
        <v>6820</v>
      </c>
      <c r="BC1160" s="37"/>
      <c r="BD1160" s="36" t="s">
        <v>6166</v>
      </c>
      <c r="BE1160" s="36" t="s">
        <v>5332</v>
      </c>
      <c r="BF1160" t="s">
        <v>87</v>
      </c>
      <c r="BG1160" s="39">
        <v>46836</v>
      </c>
      <c r="BH1160" t="s">
        <v>53</v>
      </c>
      <c r="BI1160" t="s">
        <v>221</v>
      </c>
      <c r="BJ1160" s="5" t="s">
        <v>55</v>
      </c>
      <c r="BK1160" t="s">
        <v>37</v>
      </c>
      <c r="BL1160" t="s">
        <v>237</v>
      </c>
      <c r="BM1160" t="s">
        <v>111</v>
      </c>
      <c r="BN1160" t="s">
        <v>122</v>
      </c>
      <c r="BO1160" t="s">
        <v>101</v>
      </c>
      <c r="BP1160" s="4">
        <v>44188</v>
      </c>
      <c r="BQ1160">
        <v>123</v>
      </c>
      <c r="BR1160" s="5" t="s">
        <v>55</v>
      </c>
      <c r="BS1160" t="s">
        <v>173</v>
      </c>
      <c r="BT1160">
        <v>30215</v>
      </c>
      <c r="BU1160" t="s">
        <v>38</v>
      </c>
      <c r="BV1160" t="s">
        <v>38</v>
      </c>
      <c r="BW1160" s="5" t="s">
        <v>55</v>
      </c>
      <c r="BX1160" s="22" t="s">
        <v>55</v>
      </c>
      <c r="BY1160" s="5" t="s">
        <v>55</v>
      </c>
      <c r="BZ1160" s="5" t="s">
        <v>55</v>
      </c>
      <c r="CA1160" t="s">
        <v>38</v>
      </c>
      <c r="CB1160" t="s">
        <v>37</v>
      </c>
      <c r="CC1160" t="s">
        <v>55</v>
      </c>
    </row>
    <row r="1161" spans="1:81" x14ac:dyDescent="0.2">
      <c r="A1161" s="7" t="s">
        <v>37</v>
      </c>
      <c r="B1161" t="s">
        <v>1424</v>
      </c>
      <c r="C1161" t="s">
        <v>136</v>
      </c>
      <c r="D1161" t="s">
        <v>166</v>
      </c>
      <c r="E1161" t="str">
        <f t="shared" si="98"/>
        <v>Load Scenario 1160 (Org#=1| Campus#=1, GiftType#=2, Fund#=1)</v>
      </c>
      <c r="F1161" s="24" t="str">
        <f t="shared" si="99"/>
        <v>CampusName=Main Campus|GiftType=Donate| DonatePurchaseGoal=Donate|FundName= General Giving| CategoryName=</v>
      </c>
      <c r="G1161" s="24" t="str">
        <f t="shared" si="100"/>
        <v>Load Scenario 1160 (Org#=1| Campus#=1, GiftType#=2, Fund#=1) - Using 'Main Campus',  'Donate', using 'AmountCurrency' of '15', with a 'One-Time' transaction using a 'New Credit Card' payment type 'Mastercard' with account 'Mastercard_Corporate' number '5405 2222 2222 2226' Submit = 'Yes'</v>
      </c>
      <c r="H1161" s="24" t="str">
        <f t="shared" si="101"/>
        <v>Environment= https://sg-dev-web.securegive.com/,  User= testing+1160+load@securegive.com</v>
      </c>
      <c r="I1161" s="34" t="s">
        <v>244</v>
      </c>
      <c r="J1161" t="s">
        <v>272</v>
      </c>
      <c r="K1161" s="34" t="s">
        <v>2917</v>
      </c>
      <c r="L1161" t="s">
        <v>271</v>
      </c>
      <c r="M1161" t="s">
        <v>55</v>
      </c>
      <c r="N1161" t="s">
        <v>55</v>
      </c>
      <c r="O1161" s="1" t="s">
        <v>92</v>
      </c>
      <c r="P1161" t="s">
        <v>13</v>
      </c>
      <c r="Q1161">
        <v>1</v>
      </c>
      <c r="R1161" s="24">
        <v>1</v>
      </c>
      <c r="S1161" s="7" t="s">
        <v>213</v>
      </c>
      <c r="T1161" s="7">
        <v>2</v>
      </c>
      <c r="U1161" s="7" t="s">
        <v>213</v>
      </c>
      <c r="V1161" s="26" t="s">
        <v>55</v>
      </c>
      <c r="W1161" s="22" t="s">
        <v>55</v>
      </c>
      <c r="X1161" s="32" t="s">
        <v>55</v>
      </c>
      <c r="Y1161" s="32" t="s">
        <v>55</v>
      </c>
      <c r="Z1161" s="22" t="s">
        <v>55</v>
      </c>
      <c r="AA1161" s="22" t="s">
        <v>55</v>
      </c>
      <c r="AB1161" s="22" t="s">
        <v>55</v>
      </c>
      <c r="AC1161" t="s">
        <v>60</v>
      </c>
      <c r="AD1161">
        <v>1</v>
      </c>
      <c r="AF1161" t="s">
        <v>24</v>
      </c>
      <c r="AG1161">
        <v>15</v>
      </c>
      <c r="AH1161" t="s">
        <v>17</v>
      </c>
      <c r="AI1161" s="5" t="s">
        <v>55</v>
      </c>
      <c r="AJ1161" s="5" t="s">
        <v>55</v>
      </c>
      <c r="AK1161" s="32" t="s">
        <v>55</v>
      </c>
      <c r="AL1161" s="22" t="s">
        <v>55</v>
      </c>
      <c r="AM1161" s="32" t="s">
        <v>55</v>
      </c>
      <c r="AN1161" s="32" t="s">
        <v>55</v>
      </c>
      <c r="AO1161" s="22" t="str">
        <f t="shared" si="97"/>
        <v>One-Time gift on N/A basis charged on N/A Delayed start date of N/A ending on N/A</v>
      </c>
      <c r="AP1161" t="s">
        <v>38</v>
      </c>
      <c r="AQ1161" s="5" t="s">
        <v>64</v>
      </c>
      <c r="AR1161" s="5" t="s">
        <v>181</v>
      </c>
      <c r="AS1161" s="5" t="s">
        <v>64</v>
      </c>
      <c r="AT1161" s="5"/>
      <c r="AU1161" t="s">
        <v>38</v>
      </c>
      <c r="AV1161" t="s">
        <v>38</v>
      </c>
      <c r="AW1161" t="s">
        <v>38</v>
      </c>
      <c r="AX1161" t="s">
        <v>90</v>
      </c>
      <c r="AY1161" s="35" t="s">
        <v>3297</v>
      </c>
      <c r="AZ1161" s="36" t="s">
        <v>3366</v>
      </c>
      <c r="BA1161" s="36" t="s">
        <v>4852</v>
      </c>
      <c r="BB1161" s="36" t="s">
        <v>6821</v>
      </c>
      <c r="BC1161" s="37"/>
      <c r="BD1161" s="36" t="s">
        <v>6162</v>
      </c>
      <c r="BE1161" s="36" t="s">
        <v>5478</v>
      </c>
      <c r="BF1161" t="s">
        <v>87</v>
      </c>
      <c r="BG1161" s="39">
        <v>39475</v>
      </c>
      <c r="BH1161" t="s">
        <v>53</v>
      </c>
      <c r="BI1161" t="s">
        <v>221</v>
      </c>
      <c r="BJ1161" s="5" t="s">
        <v>55</v>
      </c>
      <c r="BK1161" t="s">
        <v>37</v>
      </c>
      <c r="BL1161" t="s">
        <v>238</v>
      </c>
      <c r="BM1161" t="s">
        <v>111</v>
      </c>
      <c r="BN1161" t="s">
        <v>123</v>
      </c>
      <c r="BO1161" t="s">
        <v>103</v>
      </c>
      <c r="BP1161" s="4">
        <v>44188</v>
      </c>
      <c r="BQ1161">
        <v>123</v>
      </c>
      <c r="BR1161" s="5" t="s">
        <v>55</v>
      </c>
      <c r="BS1161" t="s">
        <v>174</v>
      </c>
      <c r="BT1161">
        <v>30215</v>
      </c>
      <c r="BU1161" t="s">
        <v>38</v>
      </c>
      <c r="BV1161" t="s">
        <v>38</v>
      </c>
      <c r="BW1161" s="5" t="s">
        <v>55</v>
      </c>
      <c r="BX1161" s="22" t="s">
        <v>55</v>
      </c>
      <c r="BY1161" s="5" t="s">
        <v>55</v>
      </c>
      <c r="BZ1161" s="5" t="s">
        <v>55</v>
      </c>
      <c r="CA1161" t="s">
        <v>38</v>
      </c>
      <c r="CB1161" t="s">
        <v>37</v>
      </c>
      <c r="CC1161" t="s">
        <v>55</v>
      </c>
    </row>
    <row r="1162" spans="1:81" x14ac:dyDescent="0.2">
      <c r="A1162" s="7" t="s">
        <v>37</v>
      </c>
      <c r="B1162" t="s">
        <v>1425</v>
      </c>
      <c r="C1162" t="s">
        <v>136</v>
      </c>
      <c r="D1162" t="s">
        <v>166</v>
      </c>
      <c r="E1162" t="str">
        <f t="shared" si="98"/>
        <v>Load Scenario 1161 (Org#=1| Campus#=1, GiftType#=2, Fund#=1)</v>
      </c>
      <c r="F1162" s="24" t="str">
        <f t="shared" si="99"/>
        <v>CampusName=Main Campus|GiftType=Donate| DonatePurchaseGoal=Donate|FundName= General Giving| CategoryName=</v>
      </c>
      <c r="G1162" s="24" t="str">
        <f t="shared" si="100"/>
        <v>Load Scenario 1161 (Org#=1| Campus#=1, GiftType#=2, Fund#=1) - Using 'Main Campus',  'Donate', using 'AmountCurrency' of '16', with a 'One-Time' transaction using a 'New Credit Card' payment type 'Discover' with account 'Discover' number '6011 0009 9550 0000' Submit = 'Yes'</v>
      </c>
      <c r="H1162" s="24" t="str">
        <f t="shared" si="101"/>
        <v>Environment= https://sg-dev-web.securegive.com/,  User= testing+1161+load@securegive.com</v>
      </c>
      <c r="I1162" s="34" t="s">
        <v>244</v>
      </c>
      <c r="J1162" t="s">
        <v>272</v>
      </c>
      <c r="K1162" s="34" t="s">
        <v>2918</v>
      </c>
      <c r="L1162" t="s">
        <v>271</v>
      </c>
      <c r="M1162" t="s">
        <v>55</v>
      </c>
      <c r="N1162" t="s">
        <v>55</v>
      </c>
      <c r="O1162" s="1" t="s">
        <v>92</v>
      </c>
      <c r="P1162" t="s">
        <v>13</v>
      </c>
      <c r="Q1162">
        <v>1</v>
      </c>
      <c r="R1162" s="24">
        <v>1</v>
      </c>
      <c r="S1162" s="7" t="s">
        <v>213</v>
      </c>
      <c r="T1162" s="7">
        <v>2</v>
      </c>
      <c r="U1162" s="7" t="s">
        <v>213</v>
      </c>
      <c r="V1162" s="26" t="s">
        <v>55</v>
      </c>
      <c r="W1162" s="22" t="s">
        <v>55</v>
      </c>
      <c r="X1162" s="32" t="s">
        <v>55</v>
      </c>
      <c r="Y1162" s="32" t="s">
        <v>55</v>
      </c>
      <c r="Z1162" s="22" t="s">
        <v>55</v>
      </c>
      <c r="AA1162" s="22" t="s">
        <v>55</v>
      </c>
      <c r="AB1162" s="22" t="s">
        <v>55</v>
      </c>
      <c r="AC1162" t="s">
        <v>60</v>
      </c>
      <c r="AD1162">
        <v>1</v>
      </c>
      <c r="AF1162" t="s">
        <v>24</v>
      </c>
      <c r="AG1162">
        <v>16</v>
      </c>
      <c r="AH1162" t="s">
        <v>17</v>
      </c>
      <c r="AI1162" s="5" t="s">
        <v>55</v>
      </c>
      <c r="AJ1162" s="5" t="s">
        <v>55</v>
      </c>
      <c r="AK1162" s="32" t="s">
        <v>55</v>
      </c>
      <c r="AL1162" s="22" t="s">
        <v>55</v>
      </c>
      <c r="AM1162" s="32" t="s">
        <v>55</v>
      </c>
      <c r="AN1162" s="32" t="s">
        <v>55</v>
      </c>
      <c r="AO1162" s="22" t="str">
        <f t="shared" si="97"/>
        <v>One-Time gift on N/A basis charged on N/A Delayed start date of N/A ending on N/A</v>
      </c>
      <c r="AP1162" t="s">
        <v>38</v>
      </c>
      <c r="AQ1162" s="5" t="s">
        <v>64</v>
      </c>
      <c r="AR1162" s="5" t="s">
        <v>181</v>
      </c>
      <c r="AS1162" s="5" t="s">
        <v>64</v>
      </c>
      <c r="AT1162" s="5"/>
      <c r="AU1162" t="s">
        <v>38</v>
      </c>
      <c r="AV1162" t="s">
        <v>38</v>
      </c>
      <c r="AW1162" t="s">
        <v>38</v>
      </c>
      <c r="AX1162" t="s">
        <v>90</v>
      </c>
      <c r="AY1162" s="35" t="s">
        <v>3317</v>
      </c>
      <c r="AZ1162" s="36" t="s">
        <v>3449</v>
      </c>
      <c r="BA1162" s="36" t="s">
        <v>4853</v>
      </c>
      <c r="BB1162" s="36" t="s">
        <v>6822</v>
      </c>
      <c r="BC1162" s="37"/>
      <c r="BD1162" s="36" t="s">
        <v>6823</v>
      </c>
      <c r="BE1162" s="36" t="s">
        <v>5200</v>
      </c>
      <c r="BF1162" t="s">
        <v>87</v>
      </c>
      <c r="BG1162" s="39">
        <v>35623</v>
      </c>
      <c r="BH1162" t="s">
        <v>53</v>
      </c>
      <c r="BI1162" t="s">
        <v>221</v>
      </c>
      <c r="BJ1162" s="5" t="s">
        <v>55</v>
      </c>
      <c r="BK1162" t="s">
        <v>37</v>
      </c>
      <c r="BL1162" t="s">
        <v>96</v>
      </c>
      <c r="BM1162" t="s">
        <v>111</v>
      </c>
      <c r="BN1162" t="s">
        <v>96</v>
      </c>
      <c r="BO1162" t="s">
        <v>104</v>
      </c>
      <c r="BP1162" s="4">
        <v>44188</v>
      </c>
      <c r="BQ1162">
        <v>123</v>
      </c>
      <c r="BR1162" s="5" t="s">
        <v>55</v>
      </c>
      <c r="BS1162" t="s">
        <v>175</v>
      </c>
      <c r="BT1162">
        <v>30215</v>
      </c>
      <c r="BU1162" t="s">
        <v>38</v>
      </c>
      <c r="BV1162" t="s">
        <v>38</v>
      </c>
      <c r="BW1162" s="5" t="s">
        <v>55</v>
      </c>
      <c r="BX1162" s="22" t="s">
        <v>55</v>
      </c>
      <c r="BY1162" s="5" t="s">
        <v>55</v>
      </c>
      <c r="BZ1162" s="5" t="s">
        <v>55</v>
      </c>
      <c r="CA1162" t="s">
        <v>37</v>
      </c>
      <c r="CB1162" t="s">
        <v>37</v>
      </c>
      <c r="CC1162" t="s">
        <v>55</v>
      </c>
    </row>
    <row r="1163" spans="1:81" x14ac:dyDescent="0.2">
      <c r="A1163" s="7" t="s">
        <v>37</v>
      </c>
      <c r="B1163" t="s">
        <v>1426</v>
      </c>
      <c r="C1163" t="s">
        <v>136</v>
      </c>
      <c r="D1163" t="s">
        <v>166</v>
      </c>
      <c r="E1163" t="str">
        <f t="shared" si="98"/>
        <v>Load Scenario 1162 (Org#=1| Campus#=1, GiftType#=2, Fund#=1)</v>
      </c>
      <c r="F1163" s="24" t="str">
        <f t="shared" si="99"/>
        <v>CampusName=Main Campus|GiftType=Donate| DonatePurchaseGoal=Donate|FundName= General Giving| CategoryName=</v>
      </c>
      <c r="G1163" s="24" t="str">
        <f t="shared" si="100"/>
        <v>Load Scenario 1162 (Org#=1| Campus#=1, GiftType#=2, Fund#=1) - Using 'Main Campus',  'Donate', using 'AmountCurrency' of '10', with a 'One-Time' transaction using a 'New Credit Card' payment type 'Amex' with account 'American_Express' number '3714 496353 98431' Submit = 'Yes'</v>
      </c>
      <c r="H1163" s="24" t="str">
        <f t="shared" si="101"/>
        <v>Environment= https://sg-dev-web.securegive.com/,  User= testing+1162+load@securegive.com</v>
      </c>
      <c r="I1163" s="34" t="s">
        <v>244</v>
      </c>
      <c r="J1163" t="s">
        <v>272</v>
      </c>
      <c r="K1163" s="34" t="s">
        <v>2919</v>
      </c>
      <c r="L1163" t="s">
        <v>271</v>
      </c>
      <c r="M1163" t="s">
        <v>55</v>
      </c>
      <c r="N1163" t="s">
        <v>55</v>
      </c>
      <c r="O1163" s="1" t="s">
        <v>92</v>
      </c>
      <c r="P1163" t="s">
        <v>13</v>
      </c>
      <c r="Q1163">
        <v>1</v>
      </c>
      <c r="R1163" s="24">
        <v>1</v>
      </c>
      <c r="S1163" s="7" t="s">
        <v>213</v>
      </c>
      <c r="T1163" s="7">
        <v>2</v>
      </c>
      <c r="U1163" s="7" t="s">
        <v>213</v>
      </c>
      <c r="V1163" s="26" t="s">
        <v>55</v>
      </c>
      <c r="W1163" s="22" t="s">
        <v>55</v>
      </c>
      <c r="X1163" s="32" t="s">
        <v>55</v>
      </c>
      <c r="Y1163" s="32" t="s">
        <v>55</v>
      </c>
      <c r="Z1163" s="22" t="s">
        <v>55</v>
      </c>
      <c r="AA1163" s="22" t="s">
        <v>55</v>
      </c>
      <c r="AB1163" s="22" t="s">
        <v>55</v>
      </c>
      <c r="AC1163" t="s">
        <v>60</v>
      </c>
      <c r="AD1163">
        <v>1</v>
      </c>
      <c r="AF1163" t="s">
        <v>24</v>
      </c>
      <c r="AG1163">
        <v>10</v>
      </c>
      <c r="AH1163" t="s">
        <v>17</v>
      </c>
      <c r="AI1163" s="5" t="s">
        <v>55</v>
      </c>
      <c r="AJ1163" s="5" t="s">
        <v>55</v>
      </c>
      <c r="AK1163" s="32" t="s">
        <v>55</v>
      </c>
      <c r="AL1163" s="22" t="s">
        <v>55</v>
      </c>
      <c r="AM1163" s="32" t="s">
        <v>55</v>
      </c>
      <c r="AN1163" s="32" t="s">
        <v>55</v>
      </c>
      <c r="AO1163" s="22" t="str">
        <f t="shared" ref="AO1163:AO1226" si="102">_xlfn.CONCAT(AH1163," gift on ",AI1163," basis charged on ",AJ1163," Delayed start date of ",AL1163," ending on ",AN1163)</f>
        <v>One-Time gift on N/A basis charged on N/A Delayed start date of N/A ending on N/A</v>
      </c>
      <c r="AP1163" t="s">
        <v>38</v>
      </c>
      <c r="AQ1163" s="5" t="s">
        <v>64</v>
      </c>
      <c r="AR1163" s="5" t="s">
        <v>181</v>
      </c>
      <c r="AS1163" s="5" t="s">
        <v>64</v>
      </c>
      <c r="AT1163" s="5"/>
      <c r="AU1163" t="s">
        <v>38</v>
      </c>
      <c r="AV1163" t="s">
        <v>38</v>
      </c>
      <c r="AW1163" t="s">
        <v>38</v>
      </c>
      <c r="AX1163" t="s">
        <v>90</v>
      </c>
      <c r="AY1163" s="35" t="s">
        <v>3334</v>
      </c>
      <c r="AZ1163" s="36" t="s">
        <v>3682</v>
      </c>
      <c r="BA1163" s="36" t="s">
        <v>4854</v>
      </c>
      <c r="BB1163" s="36" t="s">
        <v>6824</v>
      </c>
      <c r="BC1163" s="37"/>
      <c r="BD1163" s="36" t="s">
        <v>5600</v>
      </c>
      <c r="BE1163" s="36" t="s">
        <v>5447</v>
      </c>
      <c r="BF1163" t="s">
        <v>87</v>
      </c>
      <c r="BG1163" s="39">
        <v>56673</v>
      </c>
      <c r="BH1163" t="s">
        <v>53</v>
      </c>
      <c r="BI1163" t="s">
        <v>221</v>
      </c>
      <c r="BJ1163" s="5" t="s">
        <v>55</v>
      </c>
      <c r="BK1163" t="s">
        <v>37</v>
      </c>
      <c r="BL1163" t="s">
        <v>239</v>
      </c>
      <c r="BM1163" t="s">
        <v>111</v>
      </c>
      <c r="BN1163" t="s">
        <v>107</v>
      </c>
      <c r="BO1163" t="s">
        <v>105</v>
      </c>
      <c r="BP1163" s="4">
        <v>44188</v>
      </c>
      <c r="BQ1163" s="5" t="s">
        <v>55</v>
      </c>
      <c r="BR1163">
        <v>1234</v>
      </c>
      <c r="BS1163" t="s">
        <v>176</v>
      </c>
      <c r="BT1163">
        <v>30215</v>
      </c>
      <c r="BU1163" t="s">
        <v>38</v>
      </c>
      <c r="BV1163" t="s">
        <v>55</v>
      </c>
      <c r="BW1163" s="5" t="s">
        <v>55</v>
      </c>
      <c r="BX1163" s="22" t="s">
        <v>55</v>
      </c>
      <c r="BY1163" s="5" t="s">
        <v>55</v>
      </c>
      <c r="BZ1163" s="5" t="s">
        <v>55</v>
      </c>
      <c r="CA1163" t="s">
        <v>37</v>
      </c>
      <c r="CB1163" t="s">
        <v>37</v>
      </c>
      <c r="CC1163" t="s">
        <v>55</v>
      </c>
    </row>
    <row r="1164" spans="1:81" x14ac:dyDescent="0.2">
      <c r="A1164" s="7" t="s">
        <v>37</v>
      </c>
      <c r="B1164" t="s">
        <v>1427</v>
      </c>
      <c r="C1164" t="s">
        <v>136</v>
      </c>
      <c r="D1164" t="s">
        <v>166</v>
      </c>
      <c r="E1164" t="str">
        <f t="shared" ref="E1164:E1227" si="103">_xlfn.CONCAT(B1164, " (Org#=",Q1164, "| Campus#=",R1164, ", GiftType#=",T1164,", Fund#=",AD1164,")")</f>
        <v>Load Scenario 1163 (Org#=1| Campus#=1, GiftType#=2, Fund#=1)</v>
      </c>
      <c r="F1164" s="24" t="str">
        <f t="shared" ref="F1164:F1227" si="104">_xlfn.CONCAT("CampusName=",P1164, "|GiftType=",S1164, "| DonatePurchaseGoal=",U1164,"|FundName= ",AC1164,"| CategoryName=",AE1164)</f>
        <v>CampusName=Main Campus|GiftType=Donate| DonatePurchaseGoal=Donate|FundName= General Giving| CategoryName=</v>
      </c>
      <c r="G1164" s="24" t="str">
        <f t="shared" ref="G1164:G1227" si="105">_xlfn.CONCAT(E1164," - Using '",P1164,"',  '", U1164, "', using '", AF1164, "' of '",AG1164, "', with a '",AH1164, "' transaction using a '",BH1164, "' payment type '", BL1164,"' with account '",BN1164, "' number '",BO1164, "' Submit = '",CB1164,"'")</f>
        <v>Load Scenario 1163 (Org#=1| Campus#=1, GiftType#=2, Fund#=1) - Using 'Main Campus',  'Donate', using 'AmountCurrency' of '10', with a 'One-Time' transaction using a 'New Bank Account' payment type 'ach' with account 'NormalAccount' number '856667' Submit = 'Yes'</v>
      </c>
      <c r="H1164" s="24" t="str">
        <f t="shared" ref="H1164:H1227" si="106">_xlfn.CONCAT("Environment= ",I1164,",  User= ",K1164)</f>
        <v>Environment= https://sg-dev-web.securegive.com/,  User= testing+1163+load@securegive.com</v>
      </c>
      <c r="I1164" s="34" t="s">
        <v>244</v>
      </c>
      <c r="J1164" t="s">
        <v>272</v>
      </c>
      <c r="K1164" s="34" t="s">
        <v>2920</v>
      </c>
      <c r="L1164" t="s">
        <v>271</v>
      </c>
      <c r="M1164" t="s">
        <v>55</v>
      </c>
      <c r="N1164" t="s">
        <v>55</v>
      </c>
      <c r="O1164" s="1" t="s">
        <v>92</v>
      </c>
      <c r="P1164" t="s">
        <v>13</v>
      </c>
      <c r="Q1164">
        <v>1</v>
      </c>
      <c r="R1164" s="24">
        <v>1</v>
      </c>
      <c r="S1164" s="7" t="s">
        <v>213</v>
      </c>
      <c r="T1164" s="7">
        <v>2</v>
      </c>
      <c r="U1164" s="7" t="s">
        <v>213</v>
      </c>
      <c r="V1164" s="26" t="s">
        <v>55</v>
      </c>
      <c r="W1164" s="22" t="s">
        <v>55</v>
      </c>
      <c r="X1164" s="32" t="s">
        <v>55</v>
      </c>
      <c r="Y1164" s="32" t="s">
        <v>55</v>
      </c>
      <c r="Z1164" s="22" t="s">
        <v>55</v>
      </c>
      <c r="AA1164" s="22" t="s">
        <v>55</v>
      </c>
      <c r="AB1164" s="22" t="s">
        <v>55</v>
      </c>
      <c r="AC1164" t="s">
        <v>60</v>
      </c>
      <c r="AD1164">
        <v>1</v>
      </c>
      <c r="AF1164" t="s">
        <v>24</v>
      </c>
      <c r="AG1164">
        <v>10</v>
      </c>
      <c r="AH1164" t="s">
        <v>17</v>
      </c>
      <c r="AI1164" s="5" t="s">
        <v>55</v>
      </c>
      <c r="AJ1164" s="5" t="s">
        <v>55</v>
      </c>
      <c r="AK1164" s="32" t="s">
        <v>55</v>
      </c>
      <c r="AL1164" s="22" t="s">
        <v>55</v>
      </c>
      <c r="AM1164" s="32" t="s">
        <v>55</v>
      </c>
      <c r="AN1164" s="32" t="s">
        <v>55</v>
      </c>
      <c r="AO1164" s="22" t="str">
        <f t="shared" si="102"/>
        <v>One-Time gift on N/A basis charged on N/A Delayed start date of N/A ending on N/A</v>
      </c>
      <c r="AP1164" t="s">
        <v>38</v>
      </c>
      <c r="AQ1164" s="5" t="s">
        <v>64</v>
      </c>
      <c r="AR1164" s="5" t="s">
        <v>181</v>
      </c>
      <c r="AS1164" s="5" t="s">
        <v>64</v>
      </c>
      <c r="AT1164" s="5"/>
      <c r="AU1164" t="s">
        <v>38</v>
      </c>
      <c r="AV1164" t="s">
        <v>38</v>
      </c>
      <c r="AW1164" t="s">
        <v>38</v>
      </c>
      <c r="AX1164" t="s">
        <v>90</v>
      </c>
      <c r="AY1164" s="35" t="s">
        <v>3367</v>
      </c>
      <c r="AZ1164" s="36" t="s">
        <v>3595</v>
      </c>
      <c r="BA1164" s="36" t="s">
        <v>4855</v>
      </c>
      <c r="BB1164" s="36" t="s">
        <v>6825</v>
      </c>
      <c r="BC1164" s="37"/>
      <c r="BD1164" s="36" t="s">
        <v>6826</v>
      </c>
      <c r="BE1164" s="36" t="s">
        <v>5217</v>
      </c>
      <c r="BF1164" t="s">
        <v>87</v>
      </c>
      <c r="BG1164" s="39">
        <v>38548</v>
      </c>
      <c r="BH1164" t="s">
        <v>126</v>
      </c>
      <c r="BI1164" t="s">
        <v>221</v>
      </c>
      <c r="BJ1164" s="5" t="s">
        <v>55</v>
      </c>
      <c r="BK1164" s="5" t="s">
        <v>55</v>
      </c>
      <c r="BL1164" t="s">
        <v>236</v>
      </c>
      <c r="BM1164" t="s">
        <v>110</v>
      </c>
      <c r="BN1164" t="s">
        <v>119</v>
      </c>
      <c r="BO1164">
        <v>856667</v>
      </c>
      <c r="BP1164" s="5" t="s">
        <v>55</v>
      </c>
      <c r="BQ1164" s="5" t="s">
        <v>55</v>
      </c>
      <c r="BR1164" s="5" t="s">
        <v>55</v>
      </c>
      <c r="BS1164" s="5" t="s">
        <v>55</v>
      </c>
      <c r="BT1164" s="5" t="s">
        <v>55</v>
      </c>
      <c r="BU1164" s="5" t="s">
        <v>55</v>
      </c>
      <c r="BV1164" t="s">
        <v>38</v>
      </c>
      <c r="BW1164" t="s">
        <v>51</v>
      </c>
      <c r="BX1164" s="6" t="s">
        <v>132</v>
      </c>
      <c r="BY1164" t="s">
        <v>52</v>
      </c>
      <c r="BZ1164" s="5" t="s">
        <v>131</v>
      </c>
      <c r="CA1164" t="s">
        <v>38</v>
      </c>
      <c r="CB1164" t="s">
        <v>37</v>
      </c>
      <c r="CC1164" t="s">
        <v>215</v>
      </c>
    </row>
    <row r="1165" spans="1:81" x14ac:dyDescent="0.2">
      <c r="A1165" s="7" t="s">
        <v>37</v>
      </c>
      <c r="B1165" t="s">
        <v>1428</v>
      </c>
      <c r="C1165" t="s">
        <v>136</v>
      </c>
      <c r="D1165" t="s">
        <v>166</v>
      </c>
      <c r="E1165" t="str">
        <f t="shared" si="103"/>
        <v>Load Scenario 1164 (Org#=1| Campus#=1, GiftType#=2, Fund#=1)</v>
      </c>
      <c r="F1165" s="24" t="str">
        <f t="shared" si="104"/>
        <v>CampusName=Main Campus|GiftType=Donate| DonatePurchaseGoal=Donate|FundName= General Giving| CategoryName=</v>
      </c>
      <c r="G1165" s="24" t="str">
        <f t="shared" si="105"/>
        <v>Load Scenario 1164 (Org#=1| Campus#=1, GiftType#=2, Fund#=1) - Using 'Main Campus',  'Donate', using 'AmountCurrency' of '10', with a 'One-Time' transaction using a 'New Credit Card' payment type 'Visa' with account 'Visa_Personal' number '4111 1111 1111 1111' Submit = 'Yes'</v>
      </c>
      <c r="H1165" s="24" t="str">
        <f t="shared" si="106"/>
        <v>Environment= https://sg-dev-web.securegive.com/,  User= testing+1164+load@securegive.com</v>
      </c>
      <c r="I1165" s="34" t="s">
        <v>244</v>
      </c>
      <c r="J1165" t="s">
        <v>272</v>
      </c>
      <c r="K1165" s="34" t="s">
        <v>2921</v>
      </c>
      <c r="L1165" t="s">
        <v>271</v>
      </c>
      <c r="M1165" t="s">
        <v>55</v>
      </c>
      <c r="N1165" t="s">
        <v>55</v>
      </c>
      <c r="O1165" s="1" t="s">
        <v>92</v>
      </c>
      <c r="P1165" t="s">
        <v>13</v>
      </c>
      <c r="Q1165">
        <v>1</v>
      </c>
      <c r="R1165" s="24">
        <v>1</v>
      </c>
      <c r="S1165" s="7" t="s">
        <v>213</v>
      </c>
      <c r="T1165" s="7">
        <v>2</v>
      </c>
      <c r="U1165" s="7" t="s">
        <v>213</v>
      </c>
      <c r="V1165" s="26" t="s">
        <v>55</v>
      </c>
      <c r="W1165" s="22" t="s">
        <v>55</v>
      </c>
      <c r="X1165" s="32" t="s">
        <v>55</v>
      </c>
      <c r="Y1165" s="32" t="s">
        <v>55</v>
      </c>
      <c r="Z1165" s="22" t="s">
        <v>55</v>
      </c>
      <c r="AA1165" s="22" t="s">
        <v>55</v>
      </c>
      <c r="AB1165" s="22" t="s">
        <v>55</v>
      </c>
      <c r="AC1165" t="s">
        <v>60</v>
      </c>
      <c r="AD1165">
        <v>1</v>
      </c>
      <c r="AF1165" t="s">
        <v>24</v>
      </c>
      <c r="AG1165">
        <v>10</v>
      </c>
      <c r="AH1165" t="s">
        <v>17</v>
      </c>
      <c r="AI1165" s="5" t="s">
        <v>55</v>
      </c>
      <c r="AJ1165" s="5" t="s">
        <v>55</v>
      </c>
      <c r="AK1165" s="32" t="s">
        <v>55</v>
      </c>
      <c r="AL1165" s="22" t="s">
        <v>55</v>
      </c>
      <c r="AM1165" s="32" t="s">
        <v>55</v>
      </c>
      <c r="AN1165" s="32" t="s">
        <v>55</v>
      </c>
      <c r="AO1165" s="22" t="str">
        <f t="shared" si="102"/>
        <v>One-Time gift on N/A basis charged on N/A Delayed start date of N/A ending on N/A</v>
      </c>
      <c r="AP1165" t="s">
        <v>38</v>
      </c>
      <c r="AQ1165" s="5" t="s">
        <v>64</v>
      </c>
      <c r="AR1165" s="5" t="s">
        <v>181</v>
      </c>
      <c r="AS1165" s="5" t="s">
        <v>64</v>
      </c>
      <c r="AT1165" s="5"/>
      <c r="AU1165" t="s">
        <v>38</v>
      </c>
      <c r="AV1165" t="s">
        <v>38</v>
      </c>
      <c r="AW1165" t="s">
        <v>38</v>
      </c>
      <c r="AX1165" t="s">
        <v>90</v>
      </c>
      <c r="AY1165" s="35" t="s">
        <v>3478</v>
      </c>
      <c r="AZ1165" s="36" t="s">
        <v>3308</v>
      </c>
      <c r="BA1165" s="36" t="s">
        <v>4856</v>
      </c>
      <c r="BB1165" s="36" t="s">
        <v>6827</v>
      </c>
      <c r="BC1165" s="37"/>
      <c r="BD1165" s="36" t="s">
        <v>5415</v>
      </c>
      <c r="BE1165" s="36" t="s">
        <v>5287</v>
      </c>
      <c r="BF1165" t="s">
        <v>87</v>
      </c>
      <c r="BG1165" s="39">
        <v>73805</v>
      </c>
      <c r="BH1165" t="s">
        <v>53</v>
      </c>
      <c r="BI1165" t="s">
        <v>221</v>
      </c>
      <c r="BJ1165" s="5" t="s">
        <v>55</v>
      </c>
      <c r="BK1165" t="s">
        <v>37</v>
      </c>
      <c r="BL1165" t="s">
        <v>237</v>
      </c>
      <c r="BM1165" t="s">
        <v>111</v>
      </c>
      <c r="BN1165" t="s">
        <v>121</v>
      </c>
      <c r="BO1165" t="s">
        <v>98</v>
      </c>
      <c r="BP1165" s="4">
        <v>44188</v>
      </c>
      <c r="BQ1165">
        <v>123</v>
      </c>
      <c r="BR1165" s="5" t="s">
        <v>55</v>
      </c>
      <c r="BS1165" t="s">
        <v>50</v>
      </c>
      <c r="BT1165">
        <v>30215</v>
      </c>
      <c r="BU1165" t="s">
        <v>38</v>
      </c>
      <c r="BV1165" t="s">
        <v>38</v>
      </c>
      <c r="BW1165" s="5" t="s">
        <v>55</v>
      </c>
      <c r="BX1165" s="22" t="s">
        <v>55</v>
      </c>
      <c r="BY1165" s="5" t="s">
        <v>55</v>
      </c>
      <c r="BZ1165" s="5" t="s">
        <v>55</v>
      </c>
      <c r="CA1165" t="s">
        <v>37</v>
      </c>
      <c r="CB1165" t="s">
        <v>37</v>
      </c>
      <c r="CC1165" t="s">
        <v>55</v>
      </c>
    </row>
    <row r="1166" spans="1:81" ht="17" customHeight="1" x14ac:dyDescent="0.2">
      <c r="A1166" s="7" t="s">
        <v>37</v>
      </c>
      <c r="B1166" t="s">
        <v>1429</v>
      </c>
      <c r="C1166" t="s">
        <v>136</v>
      </c>
      <c r="D1166" t="s">
        <v>166</v>
      </c>
      <c r="E1166" t="str">
        <f t="shared" si="103"/>
        <v>Load Scenario 1165 (Org#=1| Campus#=1, GiftType#=2, Fund#=1)</v>
      </c>
      <c r="F1166" s="24" t="str">
        <f t="shared" si="104"/>
        <v>CampusName=Main Campus|GiftType=Donate| DonatePurchaseGoal=Donate|FundName= General Giving| CategoryName=</v>
      </c>
      <c r="G1166" s="24" t="str">
        <f t="shared" si="105"/>
        <v>Load Scenario 1165 (Org#=1| Campus#=1, GiftType#=2, Fund#=1) - Using 'Main Campus',  'Donate', using 'AmountCurrency' of '10', with a 'One-Time' transaction using a 'New Credit Card' payment type 'Visa' with account 'Visa_Corporate_Purchase' number '4055 0111 1111 1111' Submit = 'Yes'</v>
      </c>
      <c r="H1166" s="24" t="str">
        <f t="shared" si="106"/>
        <v>Environment= https://sg-dev-web.securegive.com/,  User= testing+1165+load@securegive.com</v>
      </c>
      <c r="I1166" s="34" t="s">
        <v>244</v>
      </c>
      <c r="J1166" t="s">
        <v>272</v>
      </c>
      <c r="K1166" s="34" t="s">
        <v>2922</v>
      </c>
      <c r="L1166" t="s">
        <v>271</v>
      </c>
      <c r="M1166" t="s">
        <v>55</v>
      </c>
      <c r="N1166" t="s">
        <v>55</v>
      </c>
      <c r="O1166" s="1" t="s">
        <v>92</v>
      </c>
      <c r="P1166" t="s">
        <v>13</v>
      </c>
      <c r="Q1166">
        <v>1</v>
      </c>
      <c r="R1166" s="24">
        <v>1</v>
      </c>
      <c r="S1166" s="7" t="s">
        <v>213</v>
      </c>
      <c r="T1166" s="7">
        <v>2</v>
      </c>
      <c r="U1166" s="7" t="s">
        <v>213</v>
      </c>
      <c r="V1166" s="26" t="s">
        <v>55</v>
      </c>
      <c r="W1166" s="22" t="s">
        <v>55</v>
      </c>
      <c r="X1166" s="32" t="s">
        <v>55</v>
      </c>
      <c r="Y1166" s="32" t="s">
        <v>55</v>
      </c>
      <c r="Z1166" s="22" t="s">
        <v>55</v>
      </c>
      <c r="AA1166" s="22" t="s">
        <v>55</v>
      </c>
      <c r="AB1166" s="22" t="s">
        <v>55</v>
      </c>
      <c r="AC1166" t="s">
        <v>60</v>
      </c>
      <c r="AD1166">
        <v>1</v>
      </c>
      <c r="AF1166" t="s">
        <v>24</v>
      </c>
      <c r="AG1166">
        <v>10</v>
      </c>
      <c r="AH1166" t="s">
        <v>17</v>
      </c>
      <c r="AI1166" s="5" t="s">
        <v>55</v>
      </c>
      <c r="AJ1166" s="5" t="s">
        <v>55</v>
      </c>
      <c r="AK1166" s="32" t="s">
        <v>55</v>
      </c>
      <c r="AL1166" s="22" t="s">
        <v>55</v>
      </c>
      <c r="AM1166" s="32" t="s">
        <v>55</v>
      </c>
      <c r="AN1166" s="32" t="s">
        <v>55</v>
      </c>
      <c r="AO1166" s="22" t="str">
        <f t="shared" si="102"/>
        <v>One-Time gift on N/A basis charged on N/A Delayed start date of N/A ending on N/A</v>
      </c>
      <c r="AP1166" t="s">
        <v>38</v>
      </c>
      <c r="AQ1166" s="5" t="s">
        <v>64</v>
      </c>
      <c r="AR1166" s="5" t="s">
        <v>181</v>
      </c>
      <c r="AS1166" s="5" t="s">
        <v>64</v>
      </c>
      <c r="AT1166" s="5"/>
      <c r="AU1166" t="s">
        <v>38</v>
      </c>
      <c r="AV1166" t="s">
        <v>38</v>
      </c>
      <c r="AW1166" t="s">
        <v>38</v>
      </c>
      <c r="AX1166" t="s">
        <v>90</v>
      </c>
      <c r="AY1166" s="35" t="s">
        <v>3560</v>
      </c>
      <c r="AZ1166" s="36" t="s">
        <v>3484</v>
      </c>
      <c r="BA1166" s="36" t="s">
        <v>4857</v>
      </c>
      <c r="BB1166" s="36" t="s">
        <v>6828</v>
      </c>
      <c r="BC1166" s="37"/>
      <c r="BD1166" s="36" t="s">
        <v>6174</v>
      </c>
      <c r="BE1166" s="36" t="s">
        <v>5340</v>
      </c>
      <c r="BF1166" t="s">
        <v>87</v>
      </c>
      <c r="BG1166" s="39">
        <v>60214</v>
      </c>
      <c r="BH1166" t="s">
        <v>53</v>
      </c>
      <c r="BI1166" t="s">
        <v>221</v>
      </c>
      <c r="BJ1166" s="5" t="s">
        <v>55</v>
      </c>
      <c r="BK1166" t="s">
        <v>37</v>
      </c>
      <c r="BL1166" t="s">
        <v>237</v>
      </c>
      <c r="BM1166" t="s">
        <v>111</v>
      </c>
      <c r="BN1166" t="s">
        <v>106</v>
      </c>
      <c r="BO1166" t="s">
        <v>100</v>
      </c>
      <c r="BP1166" s="4">
        <v>44188</v>
      </c>
      <c r="BQ1166">
        <v>123</v>
      </c>
      <c r="BR1166" s="5" t="s">
        <v>55</v>
      </c>
      <c r="BS1166" t="s">
        <v>172</v>
      </c>
      <c r="BT1166">
        <v>30215</v>
      </c>
      <c r="BU1166" t="s">
        <v>38</v>
      </c>
      <c r="BV1166" t="s">
        <v>38</v>
      </c>
      <c r="BW1166" s="5" t="s">
        <v>55</v>
      </c>
      <c r="BX1166" s="22" t="s">
        <v>55</v>
      </c>
      <c r="BY1166" s="5" t="s">
        <v>55</v>
      </c>
      <c r="BZ1166" s="5" t="s">
        <v>55</v>
      </c>
      <c r="CA1166" t="s">
        <v>37</v>
      </c>
      <c r="CB1166" t="s">
        <v>37</v>
      </c>
      <c r="CC1166" t="s">
        <v>55</v>
      </c>
    </row>
    <row r="1167" spans="1:81" x14ac:dyDescent="0.2">
      <c r="A1167" s="7" t="s">
        <v>37</v>
      </c>
      <c r="B1167" t="s">
        <v>1430</v>
      </c>
      <c r="C1167" t="s">
        <v>136</v>
      </c>
      <c r="D1167" t="s">
        <v>166</v>
      </c>
      <c r="E1167" t="str">
        <f t="shared" si="103"/>
        <v>Load Scenario 1166 (Org#=1| Campus#=1, GiftType#=2, Fund#=1)</v>
      </c>
      <c r="F1167" s="24" t="str">
        <f t="shared" si="104"/>
        <v>CampusName=Main Campus|GiftType=Donate| DonatePurchaseGoal=Donate|FundName= General Giving| CategoryName=</v>
      </c>
      <c r="G1167" s="24" t="str">
        <f t="shared" si="105"/>
        <v>Load Scenario 1166 (Org#=1| Campus#=1, GiftType#=2, Fund#=1) - Using 'Main Campus',  'Donate', using 'AmountCurrency' of '14', with a 'One-Time' transaction using a 'New Credit Card' payment type 'Visa' with account 'Mastercard_Personal' number '5454 5454 5454 5454' Submit = 'Yes'</v>
      </c>
      <c r="H1167" s="24" t="str">
        <f t="shared" si="106"/>
        <v>Environment= https://sg-dev-web.securegive.com/,  User= testing+1166+load@securegive.com</v>
      </c>
      <c r="I1167" s="34" t="s">
        <v>244</v>
      </c>
      <c r="J1167" t="s">
        <v>272</v>
      </c>
      <c r="K1167" s="34" t="s">
        <v>2923</v>
      </c>
      <c r="L1167" t="s">
        <v>271</v>
      </c>
      <c r="M1167" t="s">
        <v>55</v>
      </c>
      <c r="N1167" t="s">
        <v>55</v>
      </c>
      <c r="O1167" s="1" t="s">
        <v>92</v>
      </c>
      <c r="P1167" t="s">
        <v>13</v>
      </c>
      <c r="Q1167">
        <v>1</v>
      </c>
      <c r="R1167" s="24">
        <v>1</v>
      </c>
      <c r="S1167" s="7" t="s">
        <v>213</v>
      </c>
      <c r="T1167" s="7">
        <v>2</v>
      </c>
      <c r="U1167" s="7" t="s">
        <v>213</v>
      </c>
      <c r="V1167" s="26" t="s">
        <v>55</v>
      </c>
      <c r="W1167" s="22" t="s">
        <v>55</v>
      </c>
      <c r="X1167" s="32" t="s">
        <v>55</v>
      </c>
      <c r="Y1167" s="32" t="s">
        <v>55</v>
      </c>
      <c r="Z1167" s="22" t="s">
        <v>55</v>
      </c>
      <c r="AA1167" s="22" t="s">
        <v>55</v>
      </c>
      <c r="AB1167" s="22" t="s">
        <v>55</v>
      </c>
      <c r="AC1167" t="s">
        <v>60</v>
      </c>
      <c r="AD1167">
        <v>1</v>
      </c>
      <c r="AF1167" t="s">
        <v>24</v>
      </c>
      <c r="AG1167">
        <v>14</v>
      </c>
      <c r="AH1167" t="s">
        <v>17</v>
      </c>
      <c r="AI1167" s="5" t="s">
        <v>55</v>
      </c>
      <c r="AJ1167" s="5" t="s">
        <v>55</v>
      </c>
      <c r="AK1167" s="32" t="s">
        <v>55</v>
      </c>
      <c r="AL1167" s="22" t="s">
        <v>55</v>
      </c>
      <c r="AM1167" s="32" t="s">
        <v>55</v>
      </c>
      <c r="AN1167" s="32" t="s">
        <v>55</v>
      </c>
      <c r="AO1167" s="22" t="str">
        <f t="shared" si="102"/>
        <v>One-Time gift on N/A basis charged on N/A Delayed start date of N/A ending on N/A</v>
      </c>
      <c r="AP1167" t="s">
        <v>38</v>
      </c>
      <c r="AQ1167" s="5" t="s">
        <v>64</v>
      </c>
      <c r="AR1167" s="5" t="s">
        <v>181</v>
      </c>
      <c r="AS1167" s="5" t="s">
        <v>64</v>
      </c>
      <c r="AT1167" s="5"/>
      <c r="AU1167" t="s">
        <v>38</v>
      </c>
      <c r="AV1167" t="s">
        <v>38</v>
      </c>
      <c r="AW1167" t="s">
        <v>38</v>
      </c>
      <c r="AX1167" t="s">
        <v>90</v>
      </c>
      <c r="AY1167" s="35" t="s">
        <v>3280</v>
      </c>
      <c r="AZ1167" s="36" t="s">
        <v>3639</v>
      </c>
      <c r="BA1167" s="36" t="s">
        <v>4858</v>
      </c>
      <c r="BB1167" s="36" t="s">
        <v>6829</v>
      </c>
      <c r="BC1167" s="37"/>
      <c r="BD1167" s="36" t="s">
        <v>5724</v>
      </c>
      <c r="BE1167" s="36" t="s">
        <v>5211</v>
      </c>
      <c r="BF1167" t="s">
        <v>87</v>
      </c>
      <c r="BG1167" s="39">
        <v>78259</v>
      </c>
      <c r="BH1167" t="s">
        <v>53</v>
      </c>
      <c r="BI1167" t="s">
        <v>221</v>
      </c>
      <c r="BJ1167" s="5" t="s">
        <v>55</v>
      </c>
      <c r="BK1167" t="s">
        <v>37</v>
      </c>
      <c r="BL1167" t="s">
        <v>237</v>
      </c>
      <c r="BM1167" t="s">
        <v>111</v>
      </c>
      <c r="BN1167" t="s">
        <v>122</v>
      </c>
      <c r="BO1167" t="s">
        <v>101</v>
      </c>
      <c r="BP1167" s="4">
        <v>44188</v>
      </c>
      <c r="BQ1167">
        <v>123</v>
      </c>
      <c r="BR1167" s="5" t="s">
        <v>55</v>
      </c>
      <c r="BS1167" t="s">
        <v>173</v>
      </c>
      <c r="BT1167">
        <v>30215</v>
      </c>
      <c r="BU1167" t="s">
        <v>38</v>
      </c>
      <c r="BV1167" t="s">
        <v>38</v>
      </c>
      <c r="BW1167" s="5" t="s">
        <v>55</v>
      </c>
      <c r="BX1167" s="22" t="s">
        <v>55</v>
      </c>
      <c r="BY1167" s="5" t="s">
        <v>55</v>
      </c>
      <c r="BZ1167" s="5" t="s">
        <v>55</v>
      </c>
      <c r="CA1167" t="s">
        <v>38</v>
      </c>
      <c r="CB1167" t="s">
        <v>37</v>
      </c>
      <c r="CC1167" t="s">
        <v>55</v>
      </c>
    </row>
    <row r="1168" spans="1:81" x14ac:dyDescent="0.2">
      <c r="A1168" s="7" t="s">
        <v>37</v>
      </c>
      <c r="B1168" t="s">
        <v>1431</v>
      </c>
      <c r="C1168" t="s">
        <v>136</v>
      </c>
      <c r="D1168" t="s">
        <v>166</v>
      </c>
      <c r="E1168" t="str">
        <f t="shared" si="103"/>
        <v>Load Scenario 1167 (Org#=1| Campus#=1, GiftType#=2, Fund#=1)</v>
      </c>
      <c r="F1168" s="24" t="str">
        <f t="shared" si="104"/>
        <v>CampusName=Main Campus|GiftType=Donate| DonatePurchaseGoal=Donate|FundName= General Giving| CategoryName=</v>
      </c>
      <c r="G1168" s="24" t="str">
        <f t="shared" si="105"/>
        <v>Load Scenario 1167 (Org#=1| Campus#=1, GiftType#=2, Fund#=1) - Using 'Main Campus',  'Donate', using 'AmountCurrency' of '15', with a 'One-Time' transaction using a 'New Credit Card' payment type 'Mastercard' with account 'Mastercard_Corporate' number '5405 2222 2222 2226' Submit = 'Yes'</v>
      </c>
      <c r="H1168" s="24" t="str">
        <f t="shared" si="106"/>
        <v>Environment= https://sg-dev-web.securegive.com/,  User= testing+1167+load@securegive.com</v>
      </c>
      <c r="I1168" s="34" t="s">
        <v>244</v>
      </c>
      <c r="J1168" t="s">
        <v>272</v>
      </c>
      <c r="K1168" s="34" t="s">
        <v>2924</v>
      </c>
      <c r="L1168" t="s">
        <v>271</v>
      </c>
      <c r="M1168" t="s">
        <v>55</v>
      </c>
      <c r="N1168" t="s">
        <v>55</v>
      </c>
      <c r="O1168" s="1" t="s">
        <v>92</v>
      </c>
      <c r="P1168" t="s">
        <v>13</v>
      </c>
      <c r="Q1168">
        <v>1</v>
      </c>
      <c r="R1168" s="24">
        <v>1</v>
      </c>
      <c r="S1168" s="7" t="s">
        <v>213</v>
      </c>
      <c r="T1168" s="7">
        <v>2</v>
      </c>
      <c r="U1168" s="7" t="s">
        <v>213</v>
      </c>
      <c r="V1168" s="26" t="s">
        <v>55</v>
      </c>
      <c r="W1168" s="22" t="s">
        <v>55</v>
      </c>
      <c r="X1168" s="32" t="s">
        <v>55</v>
      </c>
      <c r="Y1168" s="32" t="s">
        <v>55</v>
      </c>
      <c r="Z1168" s="22" t="s">
        <v>55</v>
      </c>
      <c r="AA1168" s="22" t="s">
        <v>55</v>
      </c>
      <c r="AB1168" s="22" t="s">
        <v>55</v>
      </c>
      <c r="AC1168" t="s">
        <v>60</v>
      </c>
      <c r="AD1168">
        <v>1</v>
      </c>
      <c r="AF1168" t="s">
        <v>24</v>
      </c>
      <c r="AG1168">
        <v>15</v>
      </c>
      <c r="AH1168" t="s">
        <v>17</v>
      </c>
      <c r="AI1168" s="5" t="s">
        <v>55</v>
      </c>
      <c r="AJ1168" s="5" t="s">
        <v>55</v>
      </c>
      <c r="AK1168" s="32" t="s">
        <v>55</v>
      </c>
      <c r="AL1168" s="22" t="s">
        <v>55</v>
      </c>
      <c r="AM1168" s="32" t="s">
        <v>55</v>
      </c>
      <c r="AN1168" s="32" t="s">
        <v>55</v>
      </c>
      <c r="AO1168" s="22" t="str">
        <f t="shared" si="102"/>
        <v>One-Time gift on N/A basis charged on N/A Delayed start date of N/A ending on N/A</v>
      </c>
      <c r="AP1168" t="s">
        <v>38</v>
      </c>
      <c r="AQ1168" s="5" t="s">
        <v>64</v>
      </c>
      <c r="AR1168" s="5" t="s">
        <v>181</v>
      </c>
      <c r="AS1168" s="5" t="s">
        <v>64</v>
      </c>
      <c r="AT1168" s="5"/>
      <c r="AU1168" t="s">
        <v>38</v>
      </c>
      <c r="AV1168" t="s">
        <v>38</v>
      </c>
      <c r="AW1168" t="s">
        <v>38</v>
      </c>
      <c r="AX1168" t="s">
        <v>90</v>
      </c>
      <c r="AY1168" s="35" t="s">
        <v>3583</v>
      </c>
      <c r="AZ1168" s="36" t="s">
        <v>3426</v>
      </c>
      <c r="BA1168" s="36" t="s">
        <v>4859</v>
      </c>
      <c r="BB1168" s="36" t="s">
        <v>6830</v>
      </c>
      <c r="BC1168" s="37"/>
      <c r="BD1168" s="36" t="s">
        <v>5748</v>
      </c>
      <c r="BE1168" s="36" t="s">
        <v>5459</v>
      </c>
      <c r="BF1168" t="s">
        <v>87</v>
      </c>
      <c r="BG1168" s="39">
        <v>56169</v>
      </c>
      <c r="BH1168" t="s">
        <v>53</v>
      </c>
      <c r="BI1168" t="s">
        <v>221</v>
      </c>
      <c r="BJ1168" s="5" t="s">
        <v>55</v>
      </c>
      <c r="BK1168" t="s">
        <v>37</v>
      </c>
      <c r="BL1168" t="s">
        <v>238</v>
      </c>
      <c r="BM1168" t="s">
        <v>111</v>
      </c>
      <c r="BN1168" t="s">
        <v>123</v>
      </c>
      <c r="BO1168" t="s">
        <v>103</v>
      </c>
      <c r="BP1168" s="4">
        <v>44188</v>
      </c>
      <c r="BQ1168">
        <v>123</v>
      </c>
      <c r="BR1168" s="5" t="s">
        <v>55</v>
      </c>
      <c r="BS1168" t="s">
        <v>174</v>
      </c>
      <c r="BT1168">
        <v>30215</v>
      </c>
      <c r="BU1168" t="s">
        <v>38</v>
      </c>
      <c r="BV1168" t="s">
        <v>38</v>
      </c>
      <c r="BW1168" s="5" t="s">
        <v>55</v>
      </c>
      <c r="BX1168" s="22" t="s">
        <v>55</v>
      </c>
      <c r="BY1168" s="5" t="s">
        <v>55</v>
      </c>
      <c r="BZ1168" s="5" t="s">
        <v>55</v>
      </c>
      <c r="CA1168" t="s">
        <v>38</v>
      </c>
      <c r="CB1168" t="s">
        <v>37</v>
      </c>
      <c r="CC1168" t="s">
        <v>55</v>
      </c>
    </row>
    <row r="1169" spans="1:81" x14ac:dyDescent="0.2">
      <c r="A1169" s="7" t="s">
        <v>37</v>
      </c>
      <c r="B1169" t="s">
        <v>1432</v>
      </c>
      <c r="C1169" t="s">
        <v>136</v>
      </c>
      <c r="D1169" t="s">
        <v>166</v>
      </c>
      <c r="E1169" t="str">
        <f t="shared" si="103"/>
        <v>Load Scenario 1168 (Org#=1| Campus#=1, GiftType#=2, Fund#=1)</v>
      </c>
      <c r="F1169" s="24" t="str">
        <f t="shared" si="104"/>
        <v>CampusName=Main Campus|GiftType=Donate| DonatePurchaseGoal=Donate|FundName= General Giving| CategoryName=</v>
      </c>
      <c r="G1169" s="24" t="str">
        <f t="shared" si="105"/>
        <v>Load Scenario 1168 (Org#=1| Campus#=1, GiftType#=2, Fund#=1) - Using 'Main Campus',  'Donate', using 'AmountCurrency' of '16', with a 'One-Time' transaction using a 'New Credit Card' payment type 'Discover' with account 'Discover' number '6011 0009 9550 0000' Submit = 'Yes'</v>
      </c>
      <c r="H1169" s="24" t="str">
        <f t="shared" si="106"/>
        <v>Environment= https://sg-dev-web.securegive.com/,  User= testing+1168+load@securegive.com</v>
      </c>
      <c r="I1169" s="34" t="s">
        <v>244</v>
      </c>
      <c r="J1169" t="s">
        <v>272</v>
      </c>
      <c r="K1169" s="34" t="s">
        <v>2925</v>
      </c>
      <c r="L1169" t="s">
        <v>271</v>
      </c>
      <c r="M1169" t="s">
        <v>55</v>
      </c>
      <c r="N1169" t="s">
        <v>55</v>
      </c>
      <c r="O1169" s="1" t="s">
        <v>92</v>
      </c>
      <c r="P1169" t="s">
        <v>13</v>
      </c>
      <c r="Q1169">
        <v>1</v>
      </c>
      <c r="R1169" s="24">
        <v>1</v>
      </c>
      <c r="S1169" s="7" t="s">
        <v>213</v>
      </c>
      <c r="T1169" s="7">
        <v>2</v>
      </c>
      <c r="U1169" s="7" t="s">
        <v>213</v>
      </c>
      <c r="V1169" s="26" t="s">
        <v>55</v>
      </c>
      <c r="W1169" s="22" t="s">
        <v>55</v>
      </c>
      <c r="X1169" s="32" t="s">
        <v>55</v>
      </c>
      <c r="Y1169" s="32" t="s">
        <v>55</v>
      </c>
      <c r="Z1169" s="22" t="s">
        <v>55</v>
      </c>
      <c r="AA1169" s="22" t="s">
        <v>55</v>
      </c>
      <c r="AB1169" s="22" t="s">
        <v>55</v>
      </c>
      <c r="AC1169" t="s">
        <v>60</v>
      </c>
      <c r="AD1169">
        <v>1</v>
      </c>
      <c r="AF1169" t="s">
        <v>24</v>
      </c>
      <c r="AG1169">
        <v>16</v>
      </c>
      <c r="AH1169" t="s">
        <v>17</v>
      </c>
      <c r="AI1169" s="5" t="s">
        <v>55</v>
      </c>
      <c r="AJ1169" s="5" t="s">
        <v>55</v>
      </c>
      <c r="AK1169" s="32" t="s">
        <v>55</v>
      </c>
      <c r="AL1169" s="22" t="s">
        <v>55</v>
      </c>
      <c r="AM1169" s="32" t="s">
        <v>55</v>
      </c>
      <c r="AN1169" s="32" t="s">
        <v>55</v>
      </c>
      <c r="AO1169" s="22" t="str">
        <f t="shared" si="102"/>
        <v>One-Time gift on N/A basis charged on N/A Delayed start date of N/A ending on N/A</v>
      </c>
      <c r="AP1169" t="s">
        <v>38</v>
      </c>
      <c r="AQ1169" s="5" t="s">
        <v>64</v>
      </c>
      <c r="AR1169" s="5" t="s">
        <v>181</v>
      </c>
      <c r="AS1169" s="5" t="s">
        <v>64</v>
      </c>
      <c r="AT1169" s="5"/>
      <c r="AU1169" t="s">
        <v>38</v>
      </c>
      <c r="AV1169" t="s">
        <v>38</v>
      </c>
      <c r="AW1169" t="s">
        <v>38</v>
      </c>
      <c r="AX1169" t="s">
        <v>90</v>
      </c>
      <c r="AY1169" s="35" t="s">
        <v>3301</v>
      </c>
      <c r="AZ1169" s="36" t="s">
        <v>3577</v>
      </c>
      <c r="BA1169" s="36" t="s">
        <v>4860</v>
      </c>
      <c r="BB1169" s="36" t="s">
        <v>6831</v>
      </c>
      <c r="BC1169" s="37"/>
      <c r="BD1169" s="36" t="s">
        <v>5657</v>
      </c>
      <c r="BE1169" s="36" t="s">
        <v>5206</v>
      </c>
      <c r="BF1169" t="s">
        <v>87</v>
      </c>
      <c r="BG1169" s="39">
        <v>79238</v>
      </c>
      <c r="BH1169" t="s">
        <v>53</v>
      </c>
      <c r="BI1169" t="s">
        <v>221</v>
      </c>
      <c r="BJ1169" s="5" t="s">
        <v>55</v>
      </c>
      <c r="BK1169" t="s">
        <v>37</v>
      </c>
      <c r="BL1169" t="s">
        <v>96</v>
      </c>
      <c r="BM1169" t="s">
        <v>111</v>
      </c>
      <c r="BN1169" t="s">
        <v>96</v>
      </c>
      <c r="BO1169" t="s">
        <v>104</v>
      </c>
      <c r="BP1169" s="4">
        <v>44188</v>
      </c>
      <c r="BQ1169">
        <v>123</v>
      </c>
      <c r="BR1169" s="5" t="s">
        <v>55</v>
      </c>
      <c r="BS1169" t="s">
        <v>175</v>
      </c>
      <c r="BT1169">
        <v>30215</v>
      </c>
      <c r="BU1169" t="s">
        <v>38</v>
      </c>
      <c r="BV1169" t="s">
        <v>38</v>
      </c>
      <c r="BW1169" s="5" t="s">
        <v>55</v>
      </c>
      <c r="BX1169" s="22" t="s">
        <v>55</v>
      </c>
      <c r="BY1169" s="5" t="s">
        <v>55</v>
      </c>
      <c r="BZ1169" s="5" t="s">
        <v>55</v>
      </c>
      <c r="CA1169" t="s">
        <v>37</v>
      </c>
      <c r="CB1169" t="s">
        <v>37</v>
      </c>
      <c r="CC1169" t="s">
        <v>55</v>
      </c>
    </row>
    <row r="1170" spans="1:81" x14ac:dyDescent="0.2">
      <c r="A1170" s="7" t="s">
        <v>37</v>
      </c>
      <c r="B1170" t="s">
        <v>1433</v>
      </c>
      <c r="C1170" t="s">
        <v>136</v>
      </c>
      <c r="D1170" t="s">
        <v>166</v>
      </c>
      <c r="E1170" t="str">
        <f t="shared" si="103"/>
        <v>Load Scenario 1169 (Org#=1| Campus#=1, GiftType#=2, Fund#=1)</v>
      </c>
      <c r="F1170" s="24" t="str">
        <f t="shared" si="104"/>
        <v>CampusName=Main Campus|GiftType=Donate| DonatePurchaseGoal=Donate|FundName= General Giving| CategoryName=</v>
      </c>
      <c r="G1170" s="24" t="str">
        <f t="shared" si="105"/>
        <v>Load Scenario 1169 (Org#=1| Campus#=1, GiftType#=2, Fund#=1) - Using 'Main Campus',  'Donate', using 'AmountCurrency' of '10', with a 'One-Time' transaction using a 'New Credit Card' payment type 'Amex' with account 'American_Express' number '3714 496353 98431' Submit = 'Yes'</v>
      </c>
      <c r="H1170" s="24" t="str">
        <f t="shared" si="106"/>
        <v>Environment= https://sg-dev-web.securegive.com/,  User= testing+1169+load@securegive.com</v>
      </c>
      <c r="I1170" s="34" t="s">
        <v>244</v>
      </c>
      <c r="J1170" t="s">
        <v>272</v>
      </c>
      <c r="K1170" s="34" t="s">
        <v>2926</v>
      </c>
      <c r="L1170" t="s">
        <v>271</v>
      </c>
      <c r="M1170" t="s">
        <v>55</v>
      </c>
      <c r="N1170" t="s">
        <v>55</v>
      </c>
      <c r="O1170" s="1" t="s">
        <v>92</v>
      </c>
      <c r="P1170" t="s">
        <v>13</v>
      </c>
      <c r="Q1170">
        <v>1</v>
      </c>
      <c r="R1170" s="24">
        <v>1</v>
      </c>
      <c r="S1170" s="7" t="s">
        <v>213</v>
      </c>
      <c r="T1170" s="7">
        <v>2</v>
      </c>
      <c r="U1170" s="7" t="s">
        <v>213</v>
      </c>
      <c r="V1170" s="26" t="s">
        <v>55</v>
      </c>
      <c r="W1170" s="22" t="s">
        <v>55</v>
      </c>
      <c r="X1170" s="32" t="s">
        <v>55</v>
      </c>
      <c r="Y1170" s="32" t="s">
        <v>55</v>
      </c>
      <c r="Z1170" s="22" t="s">
        <v>55</v>
      </c>
      <c r="AA1170" s="22" t="s">
        <v>55</v>
      </c>
      <c r="AB1170" s="22" t="s">
        <v>55</v>
      </c>
      <c r="AC1170" t="s">
        <v>60</v>
      </c>
      <c r="AD1170">
        <v>1</v>
      </c>
      <c r="AF1170" t="s">
        <v>24</v>
      </c>
      <c r="AG1170">
        <v>10</v>
      </c>
      <c r="AH1170" t="s">
        <v>17</v>
      </c>
      <c r="AI1170" s="5" t="s">
        <v>55</v>
      </c>
      <c r="AJ1170" s="5" t="s">
        <v>55</v>
      </c>
      <c r="AK1170" s="32" t="s">
        <v>55</v>
      </c>
      <c r="AL1170" s="22" t="s">
        <v>55</v>
      </c>
      <c r="AM1170" s="32" t="s">
        <v>55</v>
      </c>
      <c r="AN1170" s="32" t="s">
        <v>55</v>
      </c>
      <c r="AO1170" s="22" t="str">
        <f t="shared" si="102"/>
        <v>One-Time gift on N/A basis charged on N/A Delayed start date of N/A ending on N/A</v>
      </c>
      <c r="AP1170" t="s">
        <v>38</v>
      </c>
      <c r="AQ1170" s="5" t="s">
        <v>64</v>
      </c>
      <c r="AR1170" s="5" t="s">
        <v>181</v>
      </c>
      <c r="AS1170" s="5" t="s">
        <v>64</v>
      </c>
      <c r="AT1170" s="5"/>
      <c r="AU1170" t="s">
        <v>38</v>
      </c>
      <c r="AV1170" t="s">
        <v>38</v>
      </c>
      <c r="AW1170" t="s">
        <v>38</v>
      </c>
      <c r="AX1170" t="s">
        <v>90</v>
      </c>
      <c r="AY1170" s="35" t="s">
        <v>3323</v>
      </c>
      <c r="AZ1170" s="36" t="s">
        <v>3688</v>
      </c>
      <c r="BA1170" s="36" t="s">
        <v>4861</v>
      </c>
      <c r="BB1170" s="36" t="s">
        <v>6832</v>
      </c>
      <c r="BC1170" s="37"/>
      <c r="BD1170" s="36" t="s">
        <v>5711</v>
      </c>
      <c r="BE1170" s="36" t="s">
        <v>5300</v>
      </c>
      <c r="BF1170" t="s">
        <v>87</v>
      </c>
      <c r="BG1170" s="39">
        <v>8303</v>
      </c>
      <c r="BH1170" t="s">
        <v>53</v>
      </c>
      <c r="BI1170" t="s">
        <v>221</v>
      </c>
      <c r="BJ1170" s="5" t="s">
        <v>55</v>
      </c>
      <c r="BK1170" t="s">
        <v>37</v>
      </c>
      <c r="BL1170" t="s">
        <v>239</v>
      </c>
      <c r="BM1170" t="s">
        <v>111</v>
      </c>
      <c r="BN1170" t="s">
        <v>107</v>
      </c>
      <c r="BO1170" t="s">
        <v>105</v>
      </c>
      <c r="BP1170" s="4">
        <v>44188</v>
      </c>
      <c r="BQ1170" s="5" t="s">
        <v>55</v>
      </c>
      <c r="BR1170">
        <v>1234</v>
      </c>
      <c r="BS1170" t="s">
        <v>176</v>
      </c>
      <c r="BT1170">
        <v>30215</v>
      </c>
      <c r="BU1170" t="s">
        <v>38</v>
      </c>
      <c r="BV1170" t="s">
        <v>55</v>
      </c>
      <c r="BW1170" s="5" t="s">
        <v>55</v>
      </c>
      <c r="BX1170" s="22" t="s">
        <v>55</v>
      </c>
      <c r="BY1170" s="5" t="s">
        <v>55</v>
      </c>
      <c r="BZ1170" s="5" t="s">
        <v>55</v>
      </c>
      <c r="CA1170" t="s">
        <v>37</v>
      </c>
      <c r="CB1170" t="s">
        <v>37</v>
      </c>
      <c r="CC1170" t="s">
        <v>55</v>
      </c>
    </row>
    <row r="1171" spans="1:81" x14ac:dyDescent="0.2">
      <c r="A1171" s="7" t="s">
        <v>37</v>
      </c>
      <c r="B1171" t="s">
        <v>1434</v>
      </c>
      <c r="C1171" t="s">
        <v>136</v>
      </c>
      <c r="D1171" t="s">
        <v>166</v>
      </c>
      <c r="E1171" t="str">
        <f t="shared" si="103"/>
        <v>Load Scenario 1170 (Org#=1| Campus#=1, GiftType#=2, Fund#=1)</v>
      </c>
      <c r="F1171" s="24" t="str">
        <f t="shared" si="104"/>
        <v>CampusName=Main Campus|GiftType=Donate| DonatePurchaseGoal=Donate|FundName= General Giving| CategoryName=</v>
      </c>
      <c r="G1171" s="24" t="str">
        <f t="shared" si="105"/>
        <v>Load Scenario 1170 (Org#=1| Campus#=1, GiftType#=2, Fund#=1) - Using 'Main Campus',  'Donate', using 'AmountCurrency' of '10', with a 'One-Time' transaction using a 'New Bank Account' payment type 'ach' with account 'NormalAccount' number '856667' Submit = 'Yes'</v>
      </c>
      <c r="H1171" s="24" t="str">
        <f t="shared" si="106"/>
        <v>Environment= https://sg-dev-web.securegive.com/,  User= testing+1170+load@securegive.com</v>
      </c>
      <c r="I1171" s="34" t="s">
        <v>244</v>
      </c>
      <c r="J1171" t="s">
        <v>272</v>
      </c>
      <c r="K1171" s="34" t="s">
        <v>2927</v>
      </c>
      <c r="L1171" t="s">
        <v>271</v>
      </c>
      <c r="M1171" t="s">
        <v>55</v>
      </c>
      <c r="N1171" t="s">
        <v>55</v>
      </c>
      <c r="O1171" s="1" t="s">
        <v>92</v>
      </c>
      <c r="P1171" t="s">
        <v>13</v>
      </c>
      <c r="Q1171">
        <v>1</v>
      </c>
      <c r="R1171" s="24">
        <v>1</v>
      </c>
      <c r="S1171" s="7" t="s">
        <v>213</v>
      </c>
      <c r="T1171" s="7">
        <v>2</v>
      </c>
      <c r="U1171" s="7" t="s">
        <v>213</v>
      </c>
      <c r="V1171" s="26" t="s">
        <v>55</v>
      </c>
      <c r="W1171" s="22" t="s">
        <v>55</v>
      </c>
      <c r="X1171" s="32" t="s">
        <v>55</v>
      </c>
      <c r="Y1171" s="32" t="s">
        <v>55</v>
      </c>
      <c r="Z1171" s="22" t="s">
        <v>55</v>
      </c>
      <c r="AA1171" s="22" t="s">
        <v>55</v>
      </c>
      <c r="AB1171" s="22" t="s">
        <v>55</v>
      </c>
      <c r="AC1171" t="s">
        <v>60</v>
      </c>
      <c r="AD1171">
        <v>1</v>
      </c>
      <c r="AF1171" t="s">
        <v>24</v>
      </c>
      <c r="AG1171">
        <v>10</v>
      </c>
      <c r="AH1171" t="s">
        <v>17</v>
      </c>
      <c r="AI1171" s="5" t="s">
        <v>55</v>
      </c>
      <c r="AJ1171" s="5" t="s">
        <v>55</v>
      </c>
      <c r="AK1171" s="32" t="s">
        <v>55</v>
      </c>
      <c r="AL1171" s="22" t="s">
        <v>55</v>
      </c>
      <c r="AM1171" s="32" t="s">
        <v>55</v>
      </c>
      <c r="AN1171" s="32" t="s">
        <v>55</v>
      </c>
      <c r="AO1171" s="22" t="str">
        <f t="shared" si="102"/>
        <v>One-Time gift on N/A basis charged on N/A Delayed start date of N/A ending on N/A</v>
      </c>
      <c r="AP1171" t="s">
        <v>38</v>
      </c>
      <c r="AQ1171" s="5" t="s">
        <v>64</v>
      </c>
      <c r="AR1171" s="5" t="s">
        <v>181</v>
      </c>
      <c r="AS1171" s="5" t="s">
        <v>64</v>
      </c>
      <c r="AT1171" s="5"/>
      <c r="AU1171" t="s">
        <v>38</v>
      </c>
      <c r="AV1171" t="s">
        <v>38</v>
      </c>
      <c r="AW1171" t="s">
        <v>38</v>
      </c>
      <c r="AX1171" t="s">
        <v>90</v>
      </c>
      <c r="AY1171" s="35" t="s">
        <v>3653</v>
      </c>
      <c r="AZ1171" s="36" t="s">
        <v>3279</v>
      </c>
      <c r="BA1171" s="36" t="s">
        <v>4862</v>
      </c>
      <c r="BB1171" s="36" t="s">
        <v>6833</v>
      </c>
      <c r="BC1171" s="37"/>
      <c r="BD1171" s="36" t="s">
        <v>5592</v>
      </c>
      <c r="BE1171" s="36" t="s">
        <v>5332</v>
      </c>
      <c r="BF1171" t="s">
        <v>87</v>
      </c>
      <c r="BG1171" s="39">
        <v>11866</v>
      </c>
      <c r="BH1171" t="s">
        <v>126</v>
      </c>
      <c r="BI1171" t="s">
        <v>221</v>
      </c>
      <c r="BJ1171" s="5" t="s">
        <v>55</v>
      </c>
      <c r="BK1171" s="5" t="s">
        <v>55</v>
      </c>
      <c r="BL1171" t="s">
        <v>236</v>
      </c>
      <c r="BM1171" t="s">
        <v>110</v>
      </c>
      <c r="BN1171" t="s">
        <v>119</v>
      </c>
      <c r="BO1171">
        <v>856667</v>
      </c>
      <c r="BP1171" s="5" t="s">
        <v>55</v>
      </c>
      <c r="BQ1171" s="5" t="s">
        <v>55</v>
      </c>
      <c r="BR1171" s="5" t="s">
        <v>55</v>
      </c>
      <c r="BS1171" s="5" t="s">
        <v>55</v>
      </c>
      <c r="BT1171" s="5" t="s">
        <v>55</v>
      </c>
      <c r="BU1171" s="5" t="s">
        <v>55</v>
      </c>
      <c r="BV1171" t="s">
        <v>38</v>
      </c>
      <c r="BW1171" t="s">
        <v>51</v>
      </c>
      <c r="BX1171" s="6" t="s">
        <v>132</v>
      </c>
      <c r="BY1171" t="s">
        <v>52</v>
      </c>
      <c r="BZ1171" s="5" t="s">
        <v>131</v>
      </c>
      <c r="CA1171" t="s">
        <v>38</v>
      </c>
      <c r="CB1171" t="s">
        <v>37</v>
      </c>
      <c r="CC1171" t="s">
        <v>215</v>
      </c>
    </row>
    <row r="1172" spans="1:81" x14ac:dyDescent="0.2">
      <c r="A1172" s="7" t="s">
        <v>37</v>
      </c>
      <c r="B1172" t="s">
        <v>1435</v>
      </c>
      <c r="C1172" t="s">
        <v>136</v>
      </c>
      <c r="D1172" t="s">
        <v>166</v>
      </c>
      <c r="E1172" t="str">
        <f t="shared" si="103"/>
        <v>Load Scenario 1171 (Org#=1| Campus#=1, GiftType#=2, Fund#=1)</v>
      </c>
      <c r="F1172" s="24" t="str">
        <f t="shared" si="104"/>
        <v>CampusName=Main Campus|GiftType=Donate| DonatePurchaseGoal=Donate|FundName= General Giving| CategoryName=</v>
      </c>
      <c r="G1172" s="24" t="str">
        <f t="shared" si="105"/>
        <v>Load Scenario 1171 (Org#=1| Campus#=1, GiftType#=2, Fund#=1) - Using 'Main Campus',  'Donate', using 'AmountCurrency' of '10', with a 'One-Time' transaction using a 'New Credit Card' payment type 'Visa' with account 'Visa_Personal' number '4111 1111 1111 1111' Submit = 'Yes'</v>
      </c>
      <c r="H1172" s="24" t="str">
        <f t="shared" si="106"/>
        <v>Environment= https://sg-dev-web.securegive.com/,  User= testing+1171+load@securegive.com</v>
      </c>
      <c r="I1172" s="34" t="s">
        <v>244</v>
      </c>
      <c r="J1172" t="s">
        <v>272</v>
      </c>
      <c r="K1172" s="34" t="s">
        <v>2928</v>
      </c>
      <c r="L1172" t="s">
        <v>271</v>
      </c>
      <c r="M1172" t="s">
        <v>55</v>
      </c>
      <c r="N1172" t="s">
        <v>55</v>
      </c>
      <c r="O1172" s="1" t="s">
        <v>92</v>
      </c>
      <c r="P1172" t="s">
        <v>13</v>
      </c>
      <c r="Q1172">
        <v>1</v>
      </c>
      <c r="R1172" s="24">
        <v>1</v>
      </c>
      <c r="S1172" s="7" t="s">
        <v>213</v>
      </c>
      <c r="T1172" s="7">
        <v>2</v>
      </c>
      <c r="U1172" s="7" t="s">
        <v>213</v>
      </c>
      <c r="V1172" s="26" t="s">
        <v>55</v>
      </c>
      <c r="W1172" s="22" t="s">
        <v>55</v>
      </c>
      <c r="X1172" s="32" t="s">
        <v>55</v>
      </c>
      <c r="Y1172" s="32" t="s">
        <v>55</v>
      </c>
      <c r="Z1172" s="22" t="s">
        <v>55</v>
      </c>
      <c r="AA1172" s="22" t="s">
        <v>55</v>
      </c>
      <c r="AB1172" s="22" t="s">
        <v>55</v>
      </c>
      <c r="AC1172" t="s">
        <v>60</v>
      </c>
      <c r="AD1172">
        <v>1</v>
      </c>
      <c r="AF1172" t="s">
        <v>24</v>
      </c>
      <c r="AG1172">
        <v>10</v>
      </c>
      <c r="AH1172" t="s">
        <v>17</v>
      </c>
      <c r="AI1172" s="5" t="s">
        <v>55</v>
      </c>
      <c r="AJ1172" s="5" t="s">
        <v>55</v>
      </c>
      <c r="AK1172" s="32" t="s">
        <v>55</v>
      </c>
      <c r="AL1172" s="22" t="s">
        <v>55</v>
      </c>
      <c r="AM1172" s="32" t="s">
        <v>55</v>
      </c>
      <c r="AN1172" s="32" t="s">
        <v>55</v>
      </c>
      <c r="AO1172" s="22" t="str">
        <f t="shared" si="102"/>
        <v>One-Time gift on N/A basis charged on N/A Delayed start date of N/A ending on N/A</v>
      </c>
      <c r="AP1172" t="s">
        <v>38</v>
      </c>
      <c r="AQ1172" s="5" t="s">
        <v>64</v>
      </c>
      <c r="AR1172" s="5" t="s">
        <v>181</v>
      </c>
      <c r="AS1172" s="5" t="s">
        <v>64</v>
      </c>
      <c r="AT1172" s="5"/>
      <c r="AU1172" t="s">
        <v>38</v>
      </c>
      <c r="AV1172" t="s">
        <v>38</v>
      </c>
      <c r="AW1172" t="s">
        <v>38</v>
      </c>
      <c r="AX1172" t="s">
        <v>90</v>
      </c>
      <c r="AY1172" s="35" t="s">
        <v>3490</v>
      </c>
      <c r="AZ1172" s="36" t="s">
        <v>3684</v>
      </c>
      <c r="BA1172" s="36" t="s">
        <v>4863</v>
      </c>
      <c r="BB1172" s="36" t="s">
        <v>6834</v>
      </c>
      <c r="BC1172" s="37"/>
      <c r="BD1172" s="36" t="s">
        <v>6032</v>
      </c>
      <c r="BE1172" s="36" t="s">
        <v>5226</v>
      </c>
      <c r="BF1172" t="s">
        <v>87</v>
      </c>
      <c r="BG1172" s="39">
        <v>50612</v>
      </c>
      <c r="BH1172" t="s">
        <v>53</v>
      </c>
      <c r="BI1172" t="s">
        <v>221</v>
      </c>
      <c r="BJ1172" s="5" t="s">
        <v>55</v>
      </c>
      <c r="BK1172" t="s">
        <v>37</v>
      </c>
      <c r="BL1172" t="s">
        <v>237</v>
      </c>
      <c r="BM1172" t="s">
        <v>111</v>
      </c>
      <c r="BN1172" t="s">
        <v>121</v>
      </c>
      <c r="BO1172" t="s">
        <v>98</v>
      </c>
      <c r="BP1172" s="4">
        <v>44188</v>
      </c>
      <c r="BQ1172">
        <v>123</v>
      </c>
      <c r="BR1172" s="5" t="s">
        <v>55</v>
      </c>
      <c r="BS1172" t="s">
        <v>50</v>
      </c>
      <c r="BT1172">
        <v>30215</v>
      </c>
      <c r="BU1172" t="s">
        <v>38</v>
      </c>
      <c r="BV1172" t="s">
        <v>38</v>
      </c>
      <c r="BW1172" s="5" t="s">
        <v>55</v>
      </c>
      <c r="BX1172" s="22" t="s">
        <v>55</v>
      </c>
      <c r="BY1172" s="5" t="s">
        <v>55</v>
      </c>
      <c r="BZ1172" s="5" t="s">
        <v>55</v>
      </c>
      <c r="CA1172" t="s">
        <v>37</v>
      </c>
      <c r="CB1172" t="s">
        <v>37</v>
      </c>
      <c r="CC1172" t="s">
        <v>55</v>
      </c>
    </row>
    <row r="1173" spans="1:81" ht="17" customHeight="1" x14ac:dyDescent="0.2">
      <c r="A1173" s="7" t="s">
        <v>37</v>
      </c>
      <c r="B1173" t="s">
        <v>1436</v>
      </c>
      <c r="C1173" t="s">
        <v>136</v>
      </c>
      <c r="D1173" t="s">
        <v>166</v>
      </c>
      <c r="E1173" t="str">
        <f t="shared" si="103"/>
        <v>Load Scenario 1172 (Org#=1| Campus#=1, GiftType#=2, Fund#=1)</v>
      </c>
      <c r="F1173" s="24" t="str">
        <f t="shared" si="104"/>
        <v>CampusName=Main Campus|GiftType=Donate| DonatePurchaseGoal=Donate|FundName= General Giving| CategoryName=</v>
      </c>
      <c r="G1173" s="24" t="str">
        <f t="shared" si="105"/>
        <v>Load Scenario 1172 (Org#=1| Campus#=1, GiftType#=2, Fund#=1) - Using 'Main Campus',  'Donate', using 'AmountCurrency' of '10', with a 'One-Time' transaction using a 'New Credit Card' payment type 'Visa' with account 'Visa_Corporate_Purchase' number '4055 0111 1111 1111' Submit = 'Yes'</v>
      </c>
      <c r="H1173" s="24" t="str">
        <f t="shared" si="106"/>
        <v>Environment= https://sg-dev-web.securegive.com/,  User= testing+1172+load@securegive.com</v>
      </c>
      <c r="I1173" s="34" t="s">
        <v>244</v>
      </c>
      <c r="J1173" t="s">
        <v>272</v>
      </c>
      <c r="K1173" s="34" t="s">
        <v>2929</v>
      </c>
      <c r="L1173" t="s">
        <v>271</v>
      </c>
      <c r="M1173" t="s">
        <v>55</v>
      </c>
      <c r="N1173" t="s">
        <v>55</v>
      </c>
      <c r="O1173" s="1" t="s">
        <v>92</v>
      </c>
      <c r="P1173" t="s">
        <v>13</v>
      </c>
      <c r="Q1173">
        <v>1</v>
      </c>
      <c r="R1173" s="24">
        <v>1</v>
      </c>
      <c r="S1173" s="7" t="s">
        <v>213</v>
      </c>
      <c r="T1173" s="7">
        <v>2</v>
      </c>
      <c r="U1173" s="7" t="s">
        <v>213</v>
      </c>
      <c r="V1173" s="26" t="s">
        <v>55</v>
      </c>
      <c r="W1173" s="22" t="s">
        <v>55</v>
      </c>
      <c r="X1173" s="32" t="s">
        <v>55</v>
      </c>
      <c r="Y1173" s="32" t="s">
        <v>55</v>
      </c>
      <c r="Z1173" s="22" t="s">
        <v>55</v>
      </c>
      <c r="AA1173" s="22" t="s">
        <v>55</v>
      </c>
      <c r="AB1173" s="22" t="s">
        <v>55</v>
      </c>
      <c r="AC1173" t="s">
        <v>60</v>
      </c>
      <c r="AD1173">
        <v>1</v>
      </c>
      <c r="AF1173" t="s">
        <v>24</v>
      </c>
      <c r="AG1173">
        <v>10</v>
      </c>
      <c r="AH1173" t="s">
        <v>17</v>
      </c>
      <c r="AI1173" s="5" t="s">
        <v>55</v>
      </c>
      <c r="AJ1173" s="5" t="s">
        <v>55</v>
      </c>
      <c r="AK1173" s="32" t="s">
        <v>55</v>
      </c>
      <c r="AL1173" s="22" t="s">
        <v>55</v>
      </c>
      <c r="AM1173" s="32" t="s">
        <v>55</v>
      </c>
      <c r="AN1173" s="32" t="s">
        <v>55</v>
      </c>
      <c r="AO1173" s="22" t="str">
        <f t="shared" si="102"/>
        <v>One-Time gift on N/A basis charged on N/A Delayed start date of N/A ending on N/A</v>
      </c>
      <c r="AP1173" t="s">
        <v>38</v>
      </c>
      <c r="AQ1173" s="5" t="s">
        <v>64</v>
      </c>
      <c r="AR1173" s="5" t="s">
        <v>181</v>
      </c>
      <c r="AS1173" s="5" t="s">
        <v>64</v>
      </c>
      <c r="AT1173" s="5"/>
      <c r="AU1173" t="s">
        <v>38</v>
      </c>
      <c r="AV1173" t="s">
        <v>38</v>
      </c>
      <c r="AW1173" t="s">
        <v>38</v>
      </c>
      <c r="AX1173" t="s">
        <v>90</v>
      </c>
      <c r="AY1173" s="35" t="s">
        <v>3341</v>
      </c>
      <c r="AZ1173" s="36" t="s">
        <v>3338</v>
      </c>
      <c r="BA1173" s="36" t="s">
        <v>4864</v>
      </c>
      <c r="BB1173" s="36" t="s">
        <v>6835</v>
      </c>
      <c r="BC1173" s="37"/>
      <c r="BD1173" s="36" t="s">
        <v>5364</v>
      </c>
      <c r="BE1173" s="36" t="s">
        <v>5393</v>
      </c>
      <c r="BF1173" t="s">
        <v>87</v>
      </c>
      <c r="BG1173" s="39">
        <v>8281</v>
      </c>
      <c r="BH1173" t="s">
        <v>53</v>
      </c>
      <c r="BI1173" t="s">
        <v>221</v>
      </c>
      <c r="BJ1173" s="5" t="s">
        <v>55</v>
      </c>
      <c r="BK1173" t="s">
        <v>37</v>
      </c>
      <c r="BL1173" t="s">
        <v>237</v>
      </c>
      <c r="BM1173" t="s">
        <v>111</v>
      </c>
      <c r="BN1173" t="s">
        <v>106</v>
      </c>
      <c r="BO1173" t="s">
        <v>100</v>
      </c>
      <c r="BP1173" s="4">
        <v>44188</v>
      </c>
      <c r="BQ1173">
        <v>123</v>
      </c>
      <c r="BR1173" s="5" t="s">
        <v>55</v>
      </c>
      <c r="BS1173" t="s">
        <v>172</v>
      </c>
      <c r="BT1173">
        <v>30215</v>
      </c>
      <c r="BU1173" t="s">
        <v>38</v>
      </c>
      <c r="BV1173" t="s">
        <v>38</v>
      </c>
      <c r="BW1173" s="5" t="s">
        <v>55</v>
      </c>
      <c r="BX1173" s="22" t="s">
        <v>55</v>
      </c>
      <c r="BY1173" s="5" t="s">
        <v>55</v>
      </c>
      <c r="BZ1173" s="5" t="s">
        <v>55</v>
      </c>
      <c r="CA1173" t="s">
        <v>37</v>
      </c>
      <c r="CB1173" t="s">
        <v>37</v>
      </c>
      <c r="CC1173" t="s">
        <v>55</v>
      </c>
    </row>
    <row r="1174" spans="1:81" x14ac:dyDescent="0.2">
      <c r="A1174" s="7" t="s">
        <v>37</v>
      </c>
      <c r="B1174" t="s">
        <v>1437</v>
      </c>
      <c r="C1174" t="s">
        <v>136</v>
      </c>
      <c r="D1174" t="s">
        <v>166</v>
      </c>
      <c r="E1174" t="str">
        <f t="shared" si="103"/>
        <v>Load Scenario 1173 (Org#=1| Campus#=1, GiftType#=2, Fund#=1)</v>
      </c>
      <c r="F1174" s="24" t="str">
        <f t="shared" si="104"/>
        <v>CampusName=Main Campus|GiftType=Donate| DonatePurchaseGoal=Donate|FundName= General Giving| CategoryName=</v>
      </c>
      <c r="G1174" s="24" t="str">
        <f t="shared" si="105"/>
        <v>Load Scenario 1173 (Org#=1| Campus#=1, GiftType#=2, Fund#=1) - Using 'Main Campus',  'Donate', using 'AmountCurrency' of '14', with a 'One-Time' transaction using a 'New Credit Card' payment type 'Visa' with account 'Mastercard_Personal' number '5454 5454 5454 5454' Submit = 'Yes'</v>
      </c>
      <c r="H1174" s="24" t="str">
        <f t="shared" si="106"/>
        <v>Environment= https://sg-dev-web.securegive.com/,  User= testing+1173+load@securegive.com</v>
      </c>
      <c r="I1174" s="34" t="s">
        <v>244</v>
      </c>
      <c r="J1174" t="s">
        <v>272</v>
      </c>
      <c r="K1174" s="34" t="s">
        <v>2930</v>
      </c>
      <c r="L1174" t="s">
        <v>271</v>
      </c>
      <c r="M1174" t="s">
        <v>55</v>
      </c>
      <c r="N1174" t="s">
        <v>55</v>
      </c>
      <c r="O1174" s="1" t="s">
        <v>92</v>
      </c>
      <c r="P1174" t="s">
        <v>13</v>
      </c>
      <c r="Q1174">
        <v>1</v>
      </c>
      <c r="R1174" s="24">
        <v>1</v>
      </c>
      <c r="S1174" s="7" t="s">
        <v>213</v>
      </c>
      <c r="T1174" s="7">
        <v>2</v>
      </c>
      <c r="U1174" s="7" t="s">
        <v>213</v>
      </c>
      <c r="V1174" s="26" t="s">
        <v>55</v>
      </c>
      <c r="W1174" s="22" t="s">
        <v>55</v>
      </c>
      <c r="X1174" s="32" t="s">
        <v>55</v>
      </c>
      <c r="Y1174" s="32" t="s">
        <v>55</v>
      </c>
      <c r="Z1174" s="22" t="s">
        <v>55</v>
      </c>
      <c r="AA1174" s="22" t="s">
        <v>55</v>
      </c>
      <c r="AB1174" s="22" t="s">
        <v>55</v>
      </c>
      <c r="AC1174" t="s">
        <v>60</v>
      </c>
      <c r="AD1174">
        <v>1</v>
      </c>
      <c r="AF1174" t="s">
        <v>24</v>
      </c>
      <c r="AG1174">
        <v>14</v>
      </c>
      <c r="AH1174" t="s">
        <v>17</v>
      </c>
      <c r="AI1174" s="5" t="s">
        <v>55</v>
      </c>
      <c r="AJ1174" s="5" t="s">
        <v>55</v>
      </c>
      <c r="AK1174" s="32" t="s">
        <v>55</v>
      </c>
      <c r="AL1174" s="22" t="s">
        <v>55</v>
      </c>
      <c r="AM1174" s="32" t="s">
        <v>55</v>
      </c>
      <c r="AN1174" s="32" t="s">
        <v>55</v>
      </c>
      <c r="AO1174" s="22" t="str">
        <f t="shared" si="102"/>
        <v>One-Time gift on N/A basis charged on N/A Delayed start date of N/A ending on N/A</v>
      </c>
      <c r="AP1174" t="s">
        <v>38</v>
      </c>
      <c r="AQ1174" s="5" t="s">
        <v>64</v>
      </c>
      <c r="AR1174" s="5" t="s">
        <v>181</v>
      </c>
      <c r="AS1174" s="5" t="s">
        <v>64</v>
      </c>
      <c r="AT1174" s="5"/>
      <c r="AU1174" t="s">
        <v>38</v>
      </c>
      <c r="AV1174" t="s">
        <v>38</v>
      </c>
      <c r="AW1174" t="s">
        <v>38</v>
      </c>
      <c r="AX1174" t="s">
        <v>90</v>
      </c>
      <c r="AY1174" s="35" t="s">
        <v>3307</v>
      </c>
      <c r="AZ1174" s="36" t="s">
        <v>3271</v>
      </c>
      <c r="BA1174" s="36" t="s">
        <v>4865</v>
      </c>
      <c r="BB1174" s="36" t="s">
        <v>6836</v>
      </c>
      <c r="BC1174" s="37"/>
      <c r="BD1174" s="36" t="s">
        <v>5451</v>
      </c>
      <c r="BE1174" s="36" t="s">
        <v>5223</v>
      </c>
      <c r="BF1174" t="s">
        <v>87</v>
      </c>
      <c r="BG1174" s="39">
        <v>77577</v>
      </c>
      <c r="BH1174" t="s">
        <v>53</v>
      </c>
      <c r="BI1174" t="s">
        <v>221</v>
      </c>
      <c r="BJ1174" s="5" t="s">
        <v>55</v>
      </c>
      <c r="BK1174" t="s">
        <v>37</v>
      </c>
      <c r="BL1174" t="s">
        <v>237</v>
      </c>
      <c r="BM1174" t="s">
        <v>111</v>
      </c>
      <c r="BN1174" t="s">
        <v>122</v>
      </c>
      <c r="BO1174" t="s">
        <v>101</v>
      </c>
      <c r="BP1174" s="4">
        <v>44188</v>
      </c>
      <c r="BQ1174">
        <v>123</v>
      </c>
      <c r="BR1174" s="5" t="s">
        <v>55</v>
      </c>
      <c r="BS1174" t="s">
        <v>173</v>
      </c>
      <c r="BT1174">
        <v>30215</v>
      </c>
      <c r="BU1174" t="s">
        <v>38</v>
      </c>
      <c r="BV1174" t="s">
        <v>38</v>
      </c>
      <c r="BW1174" s="5" t="s">
        <v>55</v>
      </c>
      <c r="BX1174" s="22" t="s">
        <v>55</v>
      </c>
      <c r="BY1174" s="5" t="s">
        <v>55</v>
      </c>
      <c r="BZ1174" s="5" t="s">
        <v>55</v>
      </c>
      <c r="CA1174" t="s">
        <v>38</v>
      </c>
      <c r="CB1174" t="s">
        <v>37</v>
      </c>
      <c r="CC1174" t="s">
        <v>55</v>
      </c>
    </row>
    <row r="1175" spans="1:81" x14ac:dyDescent="0.2">
      <c r="A1175" s="7" t="s">
        <v>37</v>
      </c>
      <c r="B1175" t="s">
        <v>1438</v>
      </c>
      <c r="C1175" t="s">
        <v>136</v>
      </c>
      <c r="D1175" t="s">
        <v>166</v>
      </c>
      <c r="E1175" t="str">
        <f t="shared" si="103"/>
        <v>Load Scenario 1174 (Org#=1| Campus#=1, GiftType#=2, Fund#=1)</v>
      </c>
      <c r="F1175" s="24" t="str">
        <f t="shared" si="104"/>
        <v>CampusName=Main Campus|GiftType=Donate| DonatePurchaseGoal=Donate|FundName= General Giving| CategoryName=</v>
      </c>
      <c r="G1175" s="24" t="str">
        <f t="shared" si="105"/>
        <v>Load Scenario 1174 (Org#=1| Campus#=1, GiftType#=2, Fund#=1) - Using 'Main Campus',  'Donate', using 'AmountCurrency' of '15', with a 'One-Time' transaction using a 'New Credit Card' payment type 'Mastercard' with account 'Mastercard_Corporate' number '5405 2222 2222 2226' Submit = 'Yes'</v>
      </c>
      <c r="H1175" s="24" t="str">
        <f t="shared" si="106"/>
        <v>Environment= https://sg-dev-web.securegive.com/,  User= testing+1174+load@securegive.com</v>
      </c>
      <c r="I1175" s="34" t="s">
        <v>244</v>
      </c>
      <c r="J1175" t="s">
        <v>272</v>
      </c>
      <c r="K1175" s="34" t="s">
        <v>2931</v>
      </c>
      <c r="L1175" t="s">
        <v>271</v>
      </c>
      <c r="M1175" t="s">
        <v>55</v>
      </c>
      <c r="N1175" t="s">
        <v>55</v>
      </c>
      <c r="O1175" s="1" t="s">
        <v>92</v>
      </c>
      <c r="P1175" t="s">
        <v>13</v>
      </c>
      <c r="Q1175">
        <v>1</v>
      </c>
      <c r="R1175" s="24">
        <v>1</v>
      </c>
      <c r="S1175" s="7" t="s">
        <v>213</v>
      </c>
      <c r="T1175" s="7">
        <v>2</v>
      </c>
      <c r="U1175" s="7" t="s">
        <v>213</v>
      </c>
      <c r="V1175" s="26" t="s">
        <v>55</v>
      </c>
      <c r="W1175" s="22" t="s">
        <v>55</v>
      </c>
      <c r="X1175" s="32" t="s">
        <v>55</v>
      </c>
      <c r="Y1175" s="32" t="s">
        <v>55</v>
      </c>
      <c r="Z1175" s="22" t="s">
        <v>55</v>
      </c>
      <c r="AA1175" s="22" t="s">
        <v>55</v>
      </c>
      <c r="AB1175" s="22" t="s">
        <v>55</v>
      </c>
      <c r="AC1175" t="s">
        <v>60</v>
      </c>
      <c r="AD1175">
        <v>1</v>
      </c>
      <c r="AF1175" t="s">
        <v>24</v>
      </c>
      <c r="AG1175">
        <v>15</v>
      </c>
      <c r="AH1175" t="s">
        <v>17</v>
      </c>
      <c r="AI1175" s="5" t="s">
        <v>55</v>
      </c>
      <c r="AJ1175" s="5" t="s">
        <v>55</v>
      </c>
      <c r="AK1175" s="32" t="s">
        <v>55</v>
      </c>
      <c r="AL1175" s="22" t="s">
        <v>55</v>
      </c>
      <c r="AM1175" s="32" t="s">
        <v>55</v>
      </c>
      <c r="AN1175" s="32" t="s">
        <v>55</v>
      </c>
      <c r="AO1175" s="22" t="str">
        <f t="shared" si="102"/>
        <v>One-Time gift on N/A basis charged on N/A Delayed start date of N/A ending on N/A</v>
      </c>
      <c r="AP1175" t="s">
        <v>38</v>
      </c>
      <c r="AQ1175" s="5" t="s">
        <v>64</v>
      </c>
      <c r="AR1175" s="5" t="s">
        <v>181</v>
      </c>
      <c r="AS1175" s="5" t="s">
        <v>64</v>
      </c>
      <c r="AT1175" s="5"/>
      <c r="AU1175" t="s">
        <v>38</v>
      </c>
      <c r="AV1175" t="s">
        <v>38</v>
      </c>
      <c r="AW1175" t="s">
        <v>38</v>
      </c>
      <c r="AX1175" t="s">
        <v>90</v>
      </c>
      <c r="AY1175" s="35" t="s">
        <v>3411</v>
      </c>
      <c r="AZ1175" s="36" t="s">
        <v>3348</v>
      </c>
      <c r="BA1175" s="36" t="s">
        <v>4866</v>
      </c>
      <c r="BB1175" s="36" t="s">
        <v>6837</v>
      </c>
      <c r="BC1175" s="37"/>
      <c r="BD1175" s="36" t="s">
        <v>6379</v>
      </c>
      <c r="BE1175" s="36" t="s">
        <v>5298</v>
      </c>
      <c r="BF1175" t="s">
        <v>87</v>
      </c>
      <c r="BG1175" s="39">
        <v>43670</v>
      </c>
      <c r="BH1175" t="s">
        <v>53</v>
      </c>
      <c r="BI1175" t="s">
        <v>221</v>
      </c>
      <c r="BJ1175" s="5" t="s">
        <v>55</v>
      </c>
      <c r="BK1175" t="s">
        <v>37</v>
      </c>
      <c r="BL1175" t="s">
        <v>238</v>
      </c>
      <c r="BM1175" t="s">
        <v>111</v>
      </c>
      <c r="BN1175" t="s">
        <v>123</v>
      </c>
      <c r="BO1175" t="s">
        <v>103</v>
      </c>
      <c r="BP1175" s="4">
        <v>44188</v>
      </c>
      <c r="BQ1175">
        <v>123</v>
      </c>
      <c r="BR1175" s="5" t="s">
        <v>55</v>
      </c>
      <c r="BS1175" t="s">
        <v>174</v>
      </c>
      <c r="BT1175">
        <v>30215</v>
      </c>
      <c r="BU1175" t="s">
        <v>38</v>
      </c>
      <c r="BV1175" t="s">
        <v>38</v>
      </c>
      <c r="BW1175" s="5" t="s">
        <v>55</v>
      </c>
      <c r="BX1175" s="22" t="s">
        <v>55</v>
      </c>
      <c r="BY1175" s="5" t="s">
        <v>55</v>
      </c>
      <c r="BZ1175" s="5" t="s">
        <v>55</v>
      </c>
      <c r="CA1175" t="s">
        <v>38</v>
      </c>
      <c r="CB1175" t="s">
        <v>37</v>
      </c>
      <c r="CC1175" t="s">
        <v>55</v>
      </c>
    </row>
    <row r="1176" spans="1:81" x14ac:dyDescent="0.2">
      <c r="A1176" s="7" t="s">
        <v>37</v>
      </c>
      <c r="B1176" t="s">
        <v>1439</v>
      </c>
      <c r="C1176" t="s">
        <v>136</v>
      </c>
      <c r="D1176" t="s">
        <v>166</v>
      </c>
      <c r="E1176" t="str">
        <f t="shared" si="103"/>
        <v>Load Scenario 1175 (Org#=1| Campus#=1, GiftType#=2, Fund#=1)</v>
      </c>
      <c r="F1176" s="24" t="str">
        <f t="shared" si="104"/>
        <v>CampusName=Main Campus|GiftType=Donate| DonatePurchaseGoal=Donate|FundName= General Giving| CategoryName=</v>
      </c>
      <c r="G1176" s="24" t="str">
        <f t="shared" si="105"/>
        <v>Load Scenario 1175 (Org#=1| Campus#=1, GiftType#=2, Fund#=1) - Using 'Main Campus',  'Donate', using 'AmountCurrency' of '16', with a 'One-Time' transaction using a 'New Credit Card' payment type 'Discover' with account 'Discover' number '6011 0009 9550 0000' Submit = 'Yes'</v>
      </c>
      <c r="H1176" s="24" t="str">
        <f t="shared" si="106"/>
        <v>Environment= https://sg-dev-web.securegive.com/,  User= testing+1175+load@securegive.com</v>
      </c>
      <c r="I1176" s="34" t="s">
        <v>244</v>
      </c>
      <c r="J1176" t="s">
        <v>272</v>
      </c>
      <c r="K1176" s="34" t="s">
        <v>2932</v>
      </c>
      <c r="L1176" t="s">
        <v>271</v>
      </c>
      <c r="M1176" t="s">
        <v>55</v>
      </c>
      <c r="N1176" t="s">
        <v>55</v>
      </c>
      <c r="O1176" s="1" t="s">
        <v>92</v>
      </c>
      <c r="P1176" t="s">
        <v>13</v>
      </c>
      <c r="Q1176">
        <v>1</v>
      </c>
      <c r="R1176" s="24">
        <v>1</v>
      </c>
      <c r="S1176" s="7" t="s">
        <v>213</v>
      </c>
      <c r="T1176" s="7">
        <v>2</v>
      </c>
      <c r="U1176" s="7" t="s">
        <v>213</v>
      </c>
      <c r="V1176" s="26" t="s">
        <v>55</v>
      </c>
      <c r="W1176" s="22" t="s">
        <v>55</v>
      </c>
      <c r="X1176" s="32" t="s">
        <v>55</v>
      </c>
      <c r="Y1176" s="32" t="s">
        <v>55</v>
      </c>
      <c r="Z1176" s="22" t="s">
        <v>55</v>
      </c>
      <c r="AA1176" s="22" t="s">
        <v>55</v>
      </c>
      <c r="AB1176" s="22" t="s">
        <v>55</v>
      </c>
      <c r="AC1176" t="s">
        <v>60</v>
      </c>
      <c r="AD1176">
        <v>1</v>
      </c>
      <c r="AF1176" t="s">
        <v>24</v>
      </c>
      <c r="AG1176">
        <v>16</v>
      </c>
      <c r="AH1176" t="s">
        <v>17</v>
      </c>
      <c r="AI1176" s="5" t="s">
        <v>55</v>
      </c>
      <c r="AJ1176" s="5" t="s">
        <v>55</v>
      </c>
      <c r="AK1176" s="32" t="s">
        <v>55</v>
      </c>
      <c r="AL1176" s="22" t="s">
        <v>55</v>
      </c>
      <c r="AM1176" s="32" t="s">
        <v>55</v>
      </c>
      <c r="AN1176" s="32" t="s">
        <v>55</v>
      </c>
      <c r="AO1176" s="22" t="str">
        <f t="shared" si="102"/>
        <v>One-Time gift on N/A basis charged on N/A Delayed start date of N/A ending on N/A</v>
      </c>
      <c r="AP1176" t="s">
        <v>38</v>
      </c>
      <c r="AQ1176" s="5" t="s">
        <v>64</v>
      </c>
      <c r="AR1176" s="5" t="s">
        <v>181</v>
      </c>
      <c r="AS1176" s="5" t="s">
        <v>64</v>
      </c>
      <c r="AT1176" s="5"/>
      <c r="AU1176" t="s">
        <v>38</v>
      </c>
      <c r="AV1176" t="s">
        <v>38</v>
      </c>
      <c r="AW1176" t="s">
        <v>38</v>
      </c>
      <c r="AX1176" t="s">
        <v>90</v>
      </c>
      <c r="AY1176" s="35" t="s">
        <v>3270</v>
      </c>
      <c r="AZ1176" s="36" t="s">
        <v>3515</v>
      </c>
      <c r="BA1176" s="36" t="s">
        <v>4867</v>
      </c>
      <c r="BB1176" s="36" t="s">
        <v>6838</v>
      </c>
      <c r="BC1176" s="37"/>
      <c r="BD1176" s="36" t="s">
        <v>3626</v>
      </c>
      <c r="BE1176" s="36" t="s">
        <v>5217</v>
      </c>
      <c r="BF1176" t="s">
        <v>87</v>
      </c>
      <c r="BG1176" s="39">
        <v>37613</v>
      </c>
      <c r="BH1176" t="s">
        <v>53</v>
      </c>
      <c r="BI1176" t="s">
        <v>221</v>
      </c>
      <c r="BJ1176" s="5" t="s">
        <v>55</v>
      </c>
      <c r="BK1176" t="s">
        <v>37</v>
      </c>
      <c r="BL1176" t="s">
        <v>96</v>
      </c>
      <c r="BM1176" t="s">
        <v>111</v>
      </c>
      <c r="BN1176" t="s">
        <v>96</v>
      </c>
      <c r="BO1176" t="s">
        <v>104</v>
      </c>
      <c r="BP1176" s="4">
        <v>44188</v>
      </c>
      <c r="BQ1176">
        <v>123</v>
      </c>
      <c r="BR1176" s="5" t="s">
        <v>55</v>
      </c>
      <c r="BS1176" t="s">
        <v>175</v>
      </c>
      <c r="BT1176">
        <v>30215</v>
      </c>
      <c r="BU1176" t="s">
        <v>38</v>
      </c>
      <c r="BV1176" t="s">
        <v>38</v>
      </c>
      <c r="BW1176" s="5" t="s">
        <v>55</v>
      </c>
      <c r="BX1176" s="22" t="s">
        <v>55</v>
      </c>
      <c r="BY1176" s="5" t="s">
        <v>55</v>
      </c>
      <c r="BZ1176" s="5" t="s">
        <v>55</v>
      </c>
      <c r="CA1176" t="s">
        <v>37</v>
      </c>
      <c r="CB1176" t="s">
        <v>37</v>
      </c>
      <c r="CC1176" t="s">
        <v>55</v>
      </c>
    </row>
    <row r="1177" spans="1:81" x14ac:dyDescent="0.2">
      <c r="A1177" s="7" t="s">
        <v>37</v>
      </c>
      <c r="B1177" t="s">
        <v>1440</v>
      </c>
      <c r="C1177" t="s">
        <v>136</v>
      </c>
      <c r="D1177" t="s">
        <v>166</v>
      </c>
      <c r="E1177" t="str">
        <f t="shared" si="103"/>
        <v>Load Scenario 1176 (Org#=1| Campus#=1, GiftType#=2, Fund#=1)</v>
      </c>
      <c r="F1177" s="24" t="str">
        <f t="shared" si="104"/>
        <v>CampusName=Main Campus|GiftType=Donate| DonatePurchaseGoal=Donate|FundName= General Giving| CategoryName=</v>
      </c>
      <c r="G1177" s="24" t="str">
        <f t="shared" si="105"/>
        <v>Load Scenario 1176 (Org#=1| Campus#=1, GiftType#=2, Fund#=1) - Using 'Main Campus',  'Donate', using 'AmountCurrency' of '10', with a 'One-Time' transaction using a 'New Credit Card' payment type 'Amex' with account 'American_Express' number '3714 496353 98431' Submit = 'Yes'</v>
      </c>
      <c r="H1177" s="24" t="str">
        <f t="shared" si="106"/>
        <v>Environment= https://sg-dev-web.securegive.com/,  User= testing+1176+load@securegive.com</v>
      </c>
      <c r="I1177" s="34" t="s">
        <v>244</v>
      </c>
      <c r="J1177" t="s">
        <v>272</v>
      </c>
      <c r="K1177" s="34" t="s">
        <v>2933</v>
      </c>
      <c r="L1177" t="s">
        <v>271</v>
      </c>
      <c r="M1177" t="s">
        <v>55</v>
      </c>
      <c r="N1177" t="s">
        <v>55</v>
      </c>
      <c r="O1177" s="1" t="s">
        <v>92</v>
      </c>
      <c r="P1177" t="s">
        <v>13</v>
      </c>
      <c r="Q1177">
        <v>1</v>
      </c>
      <c r="R1177" s="24">
        <v>1</v>
      </c>
      <c r="S1177" s="7" t="s">
        <v>213</v>
      </c>
      <c r="T1177" s="7">
        <v>2</v>
      </c>
      <c r="U1177" s="7" t="s">
        <v>213</v>
      </c>
      <c r="V1177" s="26" t="s">
        <v>55</v>
      </c>
      <c r="W1177" s="22" t="s">
        <v>55</v>
      </c>
      <c r="X1177" s="32" t="s">
        <v>55</v>
      </c>
      <c r="Y1177" s="32" t="s">
        <v>55</v>
      </c>
      <c r="Z1177" s="22" t="s">
        <v>55</v>
      </c>
      <c r="AA1177" s="22" t="s">
        <v>55</v>
      </c>
      <c r="AB1177" s="22" t="s">
        <v>55</v>
      </c>
      <c r="AC1177" t="s">
        <v>60</v>
      </c>
      <c r="AD1177">
        <v>1</v>
      </c>
      <c r="AF1177" t="s">
        <v>24</v>
      </c>
      <c r="AG1177">
        <v>10</v>
      </c>
      <c r="AH1177" t="s">
        <v>17</v>
      </c>
      <c r="AI1177" s="5" t="s">
        <v>55</v>
      </c>
      <c r="AJ1177" s="5" t="s">
        <v>55</v>
      </c>
      <c r="AK1177" s="32" t="s">
        <v>55</v>
      </c>
      <c r="AL1177" s="22" t="s">
        <v>55</v>
      </c>
      <c r="AM1177" s="32" t="s">
        <v>55</v>
      </c>
      <c r="AN1177" s="32" t="s">
        <v>55</v>
      </c>
      <c r="AO1177" s="22" t="str">
        <f t="shared" si="102"/>
        <v>One-Time gift on N/A basis charged on N/A Delayed start date of N/A ending on N/A</v>
      </c>
      <c r="AP1177" t="s">
        <v>38</v>
      </c>
      <c r="AQ1177" s="5" t="s">
        <v>64</v>
      </c>
      <c r="AR1177" s="5" t="s">
        <v>181</v>
      </c>
      <c r="AS1177" s="5" t="s">
        <v>64</v>
      </c>
      <c r="AT1177" s="5"/>
      <c r="AU1177" t="s">
        <v>38</v>
      </c>
      <c r="AV1177" t="s">
        <v>38</v>
      </c>
      <c r="AW1177" t="s">
        <v>38</v>
      </c>
      <c r="AX1177" t="s">
        <v>90</v>
      </c>
      <c r="AY1177" s="35" t="s">
        <v>3540</v>
      </c>
      <c r="AZ1177" s="36" t="s">
        <v>3564</v>
      </c>
      <c r="BA1177" s="36" t="s">
        <v>4868</v>
      </c>
      <c r="BB1177" s="36" t="s">
        <v>6839</v>
      </c>
      <c r="BC1177" s="37"/>
      <c r="BD1177" s="36" t="s">
        <v>5605</v>
      </c>
      <c r="BE1177" s="36" t="s">
        <v>5259</v>
      </c>
      <c r="BF1177" t="s">
        <v>87</v>
      </c>
      <c r="BG1177" s="39">
        <v>32428</v>
      </c>
      <c r="BH1177" t="s">
        <v>53</v>
      </c>
      <c r="BI1177" t="s">
        <v>221</v>
      </c>
      <c r="BJ1177" s="5" t="s">
        <v>55</v>
      </c>
      <c r="BK1177" t="s">
        <v>37</v>
      </c>
      <c r="BL1177" t="s">
        <v>239</v>
      </c>
      <c r="BM1177" t="s">
        <v>111</v>
      </c>
      <c r="BN1177" t="s">
        <v>107</v>
      </c>
      <c r="BO1177" t="s">
        <v>105</v>
      </c>
      <c r="BP1177" s="4">
        <v>44188</v>
      </c>
      <c r="BQ1177" s="5" t="s">
        <v>55</v>
      </c>
      <c r="BR1177">
        <v>1234</v>
      </c>
      <c r="BS1177" t="s">
        <v>176</v>
      </c>
      <c r="BT1177">
        <v>30215</v>
      </c>
      <c r="BU1177" t="s">
        <v>38</v>
      </c>
      <c r="BV1177" t="s">
        <v>55</v>
      </c>
      <c r="BW1177" s="5" t="s">
        <v>55</v>
      </c>
      <c r="BX1177" s="22" t="s">
        <v>55</v>
      </c>
      <c r="BY1177" s="5" t="s">
        <v>55</v>
      </c>
      <c r="BZ1177" s="5" t="s">
        <v>55</v>
      </c>
      <c r="CA1177" t="s">
        <v>37</v>
      </c>
      <c r="CB1177" t="s">
        <v>37</v>
      </c>
      <c r="CC1177" t="s">
        <v>55</v>
      </c>
    </row>
    <row r="1178" spans="1:81" x14ac:dyDescent="0.2">
      <c r="A1178" s="7" t="s">
        <v>37</v>
      </c>
      <c r="B1178" t="s">
        <v>1441</v>
      </c>
      <c r="C1178" t="s">
        <v>136</v>
      </c>
      <c r="D1178" t="s">
        <v>166</v>
      </c>
      <c r="E1178" t="str">
        <f t="shared" si="103"/>
        <v>Load Scenario 1177 (Org#=1| Campus#=1, GiftType#=2, Fund#=1)</v>
      </c>
      <c r="F1178" s="24" t="str">
        <f t="shared" si="104"/>
        <v>CampusName=Main Campus|GiftType=Donate| DonatePurchaseGoal=Donate|FundName= General Giving| CategoryName=</v>
      </c>
      <c r="G1178" s="24" t="str">
        <f t="shared" si="105"/>
        <v>Load Scenario 1177 (Org#=1| Campus#=1, GiftType#=2, Fund#=1) - Using 'Main Campus',  'Donate', using 'AmountCurrency' of '10', with a 'One-Time' transaction using a 'New Bank Account' payment type 'ach' with account 'NormalAccount' number '856667' Submit = 'Yes'</v>
      </c>
      <c r="H1178" s="24" t="str">
        <f t="shared" si="106"/>
        <v>Environment= https://sg-dev-web.securegive.com/,  User= testing+1177+load@securegive.com</v>
      </c>
      <c r="I1178" s="34" t="s">
        <v>244</v>
      </c>
      <c r="J1178" t="s">
        <v>272</v>
      </c>
      <c r="K1178" s="34" t="s">
        <v>2934</v>
      </c>
      <c r="L1178" t="s">
        <v>271</v>
      </c>
      <c r="M1178" t="s">
        <v>55</v>
      </c>
      <c r="N1178" t="s">
        <v>55</v>
      </c>
      <c r="O1178" s="1" t="s">
        <v>92</v>
      </c>
      <c r="P1178" t="s">
        <v>13</v>
      </c>
      <c r="Q1178">
        <v>1</v>
      </c>
      <c r="R1178" s="24">
        <v>1</v>
      </c>
      <c r="S1178" s="7" t="s">
        <v>213</v>
      </c>
      <c r="T1178" s="7">
        <v>2</v>
      </c>
      <c r="U1178" s="7" t="s">
        <v>213</v>
      </c>
      <c r="V1178" s="26" t="s">
        <v>55</v>
      </c>
      <c r="W1178" s="22" t="s">
        <v>55</v>
      </c>
      <c r="X1178" s="32" t="s">
        <v>55</v>
      </c>
      <c r="Y1178" s="32" t="s">
        <v>55</v>
      </c>
      <c r="Z1178" s="22" t="s">
        <v>55</v>
      </c>
      <c r="AA1178" s="22" t="s">
        <v>55</v>
      </c>
      <c r="AB1178" s="22" t="s">
        <v>55</v>
      </c>
      <c r="AC1178" t="s">
        <v>60</v>
      </c>
      <c r="AD1178">
        <v>1</v>
      </c>
      <c r="AF1178" t="s">
        <v>24</v>
      </c>
      <c r="AG1178">
        <v>10</v>
      </c>
      <c r="AH1178" t="s">
        <v>17</v>
      </c>
      <c r="AI1178" s="5" t="s">
        <v>55</v>
      </c>
      <c r="AJ1178" s="5" t="s">
        <v>55</v>
      </c>
      <c r="AK1178" s="32" t="s">
        <v>55</v>
      </c>
      <c r="AL1178" s="22" t="s">
        <v>55</v>
      </c>
      <c r="AM1178" s="32" t="s">
        <v>55</v>
      </c>
      <c r="AN1178" s="32" t="s">
        <v>55</v>
      </c>
      <c r="AO1178" s="22" t="str">
        <f t="shared" si="102"/>
        <v>One-Time gift on N/A basis charged on N/A Delayed start date of N/A ending on N/A</v>
      </c>
      <c r="AP1178" t="s">
        <v>38</v>
      </c>
      <c r="AQ1178" s="5" t="s">
        <v>64</v>
      </c>
      <c r="AR1178" s="5" t="s">
        <v>181</v>
      </c>
      <c r="AS1178" s="5" t="s">
        <v>64</v>
      </c>
      <c r="AT1178" s="5"/>
      <c r="AU1178" t="s">
        <v>38</v>
      </c>
      <c r="AV1178" t="s">
        <v>38</v>
      </c>
      <c r="AW1178" t="s">
        <v>38</v>
      </c>
      <c r="AX1178" t="s">
        <v>90</v>
      </c>
      <c r="AY1178" s="35" t="s">
        <v>3343</v>
      </c>
      <c r="AZ1178" s="36" t="s">
        <v>3630</v>
      </c>
      <c r="BA1178" s="36" t="s">
        <v>4869</v>
      </c>
      <c r="BB1178" s="36" t="s">
        <v>6840</v>
      </c>
      <c r="BC1178" s="37"/>
      <c r="BD1178" s="36" t="s">
        <v>5499</v>
      </c>
      <c r="BE1178" s="36" t="s">
        <v>5429</v>
      </c>
      <c r="BF1178" t="s">
        <v>87</v>
      </c>
      <c r="BG1178" s="39">
        <v>48301</v>
      </c>
      <c r="BH1178" t="s">
        <v>126</v>
      </c>
      <c r="BI1178" t="s">
        <v>221</v>
      </c>
      <c r="BJ1178" s="5" t="s">
        <v>55</v>
      </c>
      <c r="BK1178" s="5" t="s">
        <v>55</v>
      </c>
      <c r="BL1178" t="s">
        <v>236</v>
      </c>
      <c r="BM1178" t="s">
        <v>110</v>
      </c>
      <c r="BN1178" t="s">
        <v>119</v>
      </c>
      <c r="BO1178">
        <v>856667</v>
      </c>
      <c r="BP1178" s="5" t="s">
        <v>55</v>
      </c>
      <c r="BQ1178" s="5" t="s">
        <v>55</v>
      </c>
      <c r="BR1178" s="5" t="s">
        <v>55</v>
      </c>
      <c r="BS1178" s="5" t="s">
        <v>55</v>
      </c>
      <c r="BT1178" s="5" t="s">
        <v>55</v>
      </c>
      <c r="BU1178" s="5" t="s">
        <v>55</v>
      </c>
      <c r="BV1178" t="s">
        <v>38</v>
      </c>
      <c r="BW1178" t="s">
        <v>51</v>
      </c>
      <c r="BX1178" s="6" t="s">
        <v>132</v>
      </c>
      <c r="BY1178" t="s">
        <v>52</v>
      </c>
      <c r="BZ1178" s="5" t="s">
        <v>131</v>
      </c>
      <c r="CA1178" t="s">
        <v>38</v>
      </c>
      <c r="CB1178" t="s">
        <v>37</v>
      </c>
      <c r="CC1178" t="s">
        <v>215</v>
      </c>
    </row>
    <row r="1179" spans="1:81" x14ac:dyDescent="0.2">
      <c r="A1179" s="7" t="s">
        <v>37</v>
      </c>
      <c r="B1179" t="s">
        <v>1442</v>
      </c>
      <c r="C1179" t="s">
        <v>136</v>
      </c>
      <c r="D1179" t="s">
        <v>166</v>
      </c>
      <c r="E1179" t="str">
        <f t="shared" si="103"/>
        <v>Load Scenario 1178 (Org#=1| Campus#=1, GiftType#=2, Fund#=1)</v>
      </c>
      <c r="F1179" s="24" t="str">
        <f t="shared" si="104"/>
        <v>CampusName=Main Campus|GiftType=Donate| DonatePurchaseGoal=Donate|FundName= General Giving| CategoryName=</v>
      </c>
      <c r="G1179" s="24" t="str">
        <f t="shared" si="105"/>
        <v>Load Scenario 1178 (Org#=1| Campus#=1, GiftType#=2, Fund#=1) - Using 'Main Campus',  'Donate', using 'AmountCurrency' of '10', with a 'One-Time' transaction using a 'New Credit Card' payment type 'Visa' with account 'Visa_Personal' number '4111 1111 1111 1111' Submit = 'Yes'</v>
      </c>
      <c r="H1179" s="24" t="str">
        <f t="shared" si="106"/>
        <v>Environment= https://sg-dev-web.securegive.com/,  User= testing+1178+load@securegive.com</v>
      </c>
      <c r="I1179" s="34" t="s">
        <v>244</v>
      </c>
      <c r="J1179" t="s">
        <v>272</v>
      </c>
      <c r="K1179" s="34" t="s">
        <v>2935</v>
      </c>
      <c r="L1179" t="s">
        <v>271</v>
      </c>
      <c r="M1179" t="s">
        <v>55</v>
      </c>
      <c r="N1179" t="s">
        <v>55</v>
      </c>
      <c r="O1179" s="1" t="s">
        <v>92</v>
      </c>
      <c r="P1179" t="s">
        <v>13</v>
      </c>
      <c r="Q1179">
        <v>1</v>
      </c>
      <c r="R1179" s="24">
        <v>1</v>
      </c>
      <c r="S1179" s="7" t="s">
        <v>213</v>
      </c>
      <c r="T1179" s="7">
        <v>2</v>
      </c>
      <c r="U1179" s="7" t="s">
        <v>213</v>
      </c>
      <c r="V1179" s="26" t="s">
        <v>55</v>
      </c>
      <c r="W1179" s="22" t="s">
        <v>55</v>
      </c>
      <c r="X1179" s="32" t="s">
        <v>55</v>
      </c>
      <c r="Y1179" s="32" t="s">
        <v>55</v>
      </c>
      <c r="Z1179" s="22" t="s">
        <v>55</v>
      </c>
      <c r="AA1179" s="22" t="s">
        <v>55</v>
      </c>
      <c r="AB1179" s="22" t="s">
        <v>55</v>
      </c>
      <c r="AC1179" t="s">
        <v>60</v>
      </c>
      <c r="AD1179">
        <v>1</v>
      </c>
      <c r="AF1179" t="s">
        <v>24</v>
      </c>
      <c r="AG1179">
        <v>10</v>
      </c>
      <c r="AH1179" t="s">
        <v>17</v>
      </c>
      <c r="AI1179" s="5" t="s">
        <v>55</v>
      </c>
      <c r="AJ1179" s="5" t="s">
        <v>55</v>
      </c>
      <c r="AK1179" s="32" t="s">
        <v>55</v>
      </c>
      <c r="AL1179" s="22" t="s">
        <v>55</v>
      </c>
      <c r="AM1179" s="32" t="s">
        <v>55</v>
      </c>
      <c r="AN1179" s="32" t="s">
        <v>55</v>
      </c>
      <c r="AO1179" s="22" t="str">
        <f t="shared" si="102"/>
        <v>One-Time gift on N/A basis charged on N/A Delayed start date of N/A ending on N/A</v>
      </c>
      <c r="AP1179" t="s">
        <v>38</v>
      </c>
      <c r="AQ1179" s="5" t="s">
        <v>64</v>
      </c>
      <c r="AR1179" s="5" t="s">
        <v>181</v>
      </c>
      <c r="AS1179" s="5" t="s">
        <v>64</v>
      </c>
      <c r="AT1179" s="5"/>
      <c r="AU1179" t="s">
        <v>38</v>
      </c>
      <c r="AV1179" t="s">
        <v>38</v>
      </c>
      <c r="AW1179" t="s">
        <v>38</v>
      </c>
      <c r="AX1179" t="s">
        <v>90</v>
      </c>
      <c r="AY1179" s="35" t="s">
        <v>3364</v>
      </c>
      <c r="AZ1179" s="36" t="s">
        <v>3605</v>
      </c>
      <c r="BA1179" s="36" t="s">
        <v>4870</v>
      </c>
      <c r="BB1179" s="36" t="s">
        <v>6841</v>
      </c>
      <c r="BC1179" s="37"/>
      <c r="BD1179" s="36" t="s">
        <v>5205</v>
      </c>
      <c r="BE1179" s="36" t="s">
        <v>5447</v>
      </c>
      <c r="BF1179" t="s">
        <v>87</v>
      </c>
      <c r="BG1179" s="39">
        <v>84281</v>
      </c>
      <c r="BH1179" t="s">
        <v>53</v>
      </c>
      <c r="BI1179" t="s">
        <v>221</v>
      </c>
      <c r="BJ1179" s="5" t="s">
        <v>55</v>
      </c>
      <c r="BK1179" t="s">
        <v>37</v>
      </c>
      <c r="BL1179" t="s">
        <v>237</v>
      </c>
      <c r="BM1179" t="s">
        <v>111</v>
      </c>
      <c r="BN1179" t="s">
        <v>121</v>
      </c>
      <c r="BO1179" t="s">
        <v>98</v>
      </c>
      <c r="BP1179" s="4">
        <v>44188</v>
      </c>
      <c r="BQ1179">
        <v>123</v>
      </c>
      <c r="BR1179" s="5" t="s">
        <v>55</v>
      </c>
      <c r="BS1179" t="s">
        <v>50</v>
      </c>
      <c r="BT1179">
        <v>30215</v>
      </c>
      <c r="BU1179" t="s">
        <v>38</v>
      </c>
      <c r="BV1179" t="s">
        <v>38</v>
      </c>
      <c r="BW1179" s="5" t="s">
        <v>55</v>
      </c>
      <c r="BX1179" s="22" t="s">
        <v>55</v>
      </c>
      <c r="BY1179" s="5" t="s">
        <v>55</v>
      </c>
      <c r="BZ1179" s="5" t="s">
        <v>55</v>
      </c>
      <c r="CA1179" t="s">
        <v>37</v>
      </c>
      <c r="CB1179" t="s">
        <v>37</v>
      </c>
      <c r="CC1179" t="s">
        <v>55</v>
      </c>
    </row>
    <row r="1180" spans="1:81" ht="17" customHeight="1" x14ac:dyDescent="0.2">
      <c r="A1180" s="7" t="s">
        <v>37</v>
      </c>
      <c r="B1180" t="s">
        <v>1443</v>
      </c>
      <c r="C1180" t="s">
        <v>136</v>
      </c>
      <c r="D1180" t="s">
        <v>166</v>
      </c>
      <c r="E1180" t="str">
        <f t="shared" si="103"/>
        <v>Load Scenario 1179 (Org#=1| Campus#=1, GiftType#=2, Fund#=1)</v>
      </c>
      <c r="F1180" s="24" t="str">
        <f t="shared" si="104"/>
        <v>CampusName=Main Campus|GiftType=Donate| DonatePurchaseGoal=Donate|FundName= General Giving| CategoryName=</v>
      </c>
      <c r="G1180" s="24" t="str">
        <f t="shared" si="105"/>
        <v>Load Scenario 1179 (Org#=1| Campus#=1, GiftType#=2, Fund#=1) - Using 'Main Campus',  'Donate', using 'AmountCurrency' of '10', with a 'One-Time' transaction using a 'New Credit Card' payment type 'Visa' with account 'Visa_Corporate_Purchase' number '4055 0111 1111 1111' Submit = 'Yes'</v>
      </c>
      <c r="H1180" s="24" t="str">
        <f t="shared" si="106"/>
        <v>Environment= https://sg-dev-web.securegive.com/,  User= testing+1179+load@securegive.com</v>
      </c>
      <c r="I1180" s="34" t="s">
        <v>244</v>
      </c>
      <c r="J1180" t="s">
        <v>272</v>
      </c>
      <c r="K1180" s="34" t="s">
        <v>2936</v>
      </c>
      <c r="L1180" t="s">
        <v>271</v>
      </c>
      <c r="M1180" t="s">
        <v>55</v>
      </c>
      <c r="N1180" t="s">
        <v>55</v>
      </c>
      <c r="O1180" s="1" t="s">
        <v>92</v>
      </c>
      <c r="P1180" t="s">
        <v>13</v>
      </c>
      <c r="Q1180">
        <v>1</v>
      </c>
      <c r="R1180" s="24">
        <v>1</v>
      </c>
      <c r="S1180" s="7" t="s">
        <v>213</v>
      </c>
      <c r="T1180" s="7">
        <v>2</v>
      </c>
      <c r="U1180" s="7" t="s">
        <v>213</v>
      </c>
      <c r="V1180" s="26" t="s">
        <v>55</v>
      </c>
      <c r="W1180" s="22" t="s">
        <v>55</v>
      </c>
      <c r="X1180" s="32" t="s">
        <v>55</v>
      </c>
      <c r="Y1180" s="32" t="s">
        <v>55</v>
      </c>
      <c r="Z1180" s="22" t="s">
        <v>55</v>
      </c>
      <c r="AA1180" s="22" t="s">
        <v>55</v>
      </c>
      <c r="AB1180" s="22" t="s">
        <v>55</v>
      </c>
      <c r="AC1180" t="s">
        <v>60</v>
      </c>
      <c r="AD1180">
        <v>1</v>
      </c>
      <c r="AF1180" t="s">
        <v>24</v>
      </c>
      <c r="AG1180">
        <v>10</v>
      </c>
      <c r="AH1180" t="s">
        <v>17</v>
      </c>
      <c r="AI1180" s="5" t="s">
        <v>55</v>
      </c>
      <c r="AJ1180" s="5" t="s">
        <v>55</v>
      </c>
      <c r="AK1180" s="32" t="s">
        <v>55</v>
      </c>
      <c r="AL1180" s="22" t="s">
        <v>55</v>
      </c>
      <c r="AM1180" s="32" t="s">
        <v>55</v>
      </c>
      <c r="AN1180" s="32" t="s">
        <v>55</v>
      </c>
      <c r="AO1180" s="22" t="str">
        <f t="shared" si="102"/>
        <v>One-Time gift on N/A basis charged on N/A Delayed start date of N/A ending on N/A</v>
      </c>
      <c r="AP1180" t="s">
        <v>38</v>
      </c>
      <c r="AQ1180" s="5" t="s">
        <v>64</v>
      </c>
      <c r="AR1180" s="5" t="s">
        <v>181</v>
      </c>
      <c r="AS1180" s="5" t="s">
        <v>64</v>
      </c>
      <c r="AT1180" s="5"/>
      <c r="AU1180" t="s">
        <v>38</v>
      </c>
      <c r="AV1180" t="s">
        <v>38</v>
      </c>
      <c r="AW1180" t="s">
        <v>38</v>
      </c>
      <c r="AX1180" t="s">
        <v>90</v>
      </c>
      <c r="AY1180" s="35" t="s">
        <v>3395</v>
      </c>
      <c r="AZ1180" s="36" t="s">
        <v>3318</v>
      </c>
      <c r="BA1180" s="36" t="s">
        <v>4871</v>
      </c>
      <c r="BB1180" s="36" t="s">
        <v>6842</v>
      </c>
      <c r="BC1180" s="37"/>
      <c r="BD1180" s="36" t="s">
        <v>6642</v>
      </c>
      <c r="BE1180" s="36" t="s">
        <v>5362</v>
      </c>
      <c r="BF1180" t="s">
        <v>87</v>
      </c>
      <c r="BG1180" s="39">
        <v>67103</v>
      </c>
      <c r="BH1180" t="s">
        <v>53</v>
      </c>
      <c r="BI1180" t="s">
        <v>221</v>
      </c>
      <c r="BJ1180" s="5" t="s">
        <v>55</v>
      </c>
      <c r="BK1180" t="s">
        <v>37</v>
      </c>
      <c r="BL1180" t="s">
        <v>237</v>
      </c>
      <c r="BM1180" t="s">
        <v>111</v>
      </c>
      <c r="BN1180" t="s">
        <v>106</v>
      </c>
      <c r="BO1180" t="s">
        <v>100</v>
      </c>
      <c r="BP1180" s="4">
        <v>44188</v>
      </c>
      <c r="BQ1180">
        <v>123</v>
      </c>
      <c r="BR1180" s="5" t="s">
        <v>55</v>
      </c>
      <c r="BS1180" t="s">
        <v>172</v>
      </c>
      <c r="BT1180">
        <v>30215</v>
      </c>
      <c r="BU1180" t="s">
        <v>38</v>
      </c>
      <c r="BV1180" t="s">
        <v>38</v>
      </c>
      <c r="BW1180" s="5" t="s">
        <v>55</v>
      </c>
      <c r="BX1180" s="22" t="s">
        <v>55</v>
      </c>
      <c r="BY1180" s="5" t="s">
        <v>55</v>
      </c>
      <c r="BZ1180" s="5" t="s">
        <v>55</v>
      </c>
      <c r="CA1180" t="s">
        <v>37</v>
      </c>
      <c r="CB1180" t="s">
        <v>37</v>
      </c>
      <c r="CC1180" t="s">
        <v>55</v>
      </c>
    </row>
    <row r="1181" spans="1:81" x14ac:dyDescent="0.2">
      <c r="A1181" s="7" t="s">
        <v>37</v>
      </c>
      <c r="B1181" t="s">
        <v>1444</v>
      </c>
      <c r="C1181" t="s">
        <v>136</v>
      </c>
      <c r="D1181" t="s">
        <v>166</v>
      </c>
      <c r="E1181" t="str">
        <f t="shared" si="103"/>
        <v>Load Scenario 1180 (Org#=1| Campus#=1, GiftType#=2, Fund#=1)</v>
      </c>
      <c r="F1181" s="24" t="str">
        <f t="shared" si="104"/>
        <v>CampusName=Main Campus|GiftType=Donate| DonatePurchaseGoal=Donate|FundName= General Giving| CategoryName=</v>
      </c>
      <c r="G1181" s="24" t="str">
        <f t="shared" si="105"/>
        <v>Load Scenario 1180 (Org#=1| Campus#=1, GiftType#=2, Fund#=1) - Using 'Main Campus',  'Donate', using 'AmountCurrency' of '14', with a 'One-Time' transaction using a 'New Credit Card' payment type 'Visa' with account 'Mastercard_Personal' number '5454 5454 5454 5454' Submit = 'Yes'</v>
      </c>
      <c r="H1181" s="24" t="str">
        <f t="shared" si="106"/>
        <v>Environment= https://sg-dev-web.securegive.com/,  User= testing+1180+load@securegive.com</v>
      </c>
      <c r="I1181" s="34" t="s">
        <v>244</v>
      </c>
      <c r="J1181" t="s">
        <v>272</v>
      </c>
      <c r="K1181" s="34" t="s">
        <v>2937</v>
      </c>
      <c r="L1181" t="s">
        <v>271</v>
      </c>
      <c r="M1181" t="s">
        <v>55</v>
      </c>
      <c r="N1181" t="s">
        <v>55</v>
      </c>
      <c r="O1181" s="1" t="s">
        <v>92</v>
      </c>
      <c r="P1181" t="s">
        <v>13</v>
      </c>
      <c r="Q1181">
        <v>1</v>
      </c>
      <c r="R1181" s="24">
        <v>1</v>
      </c>
      <c r="S1181" s="7" t="s">
        <v>213</v>
      </c>
      <c r="T1181" s="7">
        <v>2</v>
      </c>
      <c r="U1181" s="7" t="s">
        <v>213</v>
      </c>
      <c r="V1181" s="26" t="s">
        <v>55</v>
      </c>
      <c r="W1181" s="22" t="s">
        <v>55</v>
      </c>
      <c r="X1181" s="32" t="s">
        <v>55</v>
      </c>
      <c r="Y1181" s="32" t="s">
        <v>55</v>
      </c>
      <c r="Z1181" s="22" t="s">
        <v>55</v>
      </c>
      <c r="AA1181" s="22" t="s">
        <v>55</v>
      </c>
      <c r="AB1181" s="22" t="s">
        <v>55</v>
      </c>
      <c r="AC1181" t="s">
        <v>60</v>
      </c>
      <c r="AD1181">
        <v>1</v>
      </c>
      <c r="AF1181" t="s">
        <v>24</v>
      </c>
      <c r="AG1181">
        <v>14</v>
      </c>
      <c r="AH1181" t="s">
        <v>17</v>
      </c>
      <c r="AI1181" s="5" t="s">
        <v>55</v>
      </c>
      <c r="AJ1181" s="5" t="s">
        <v>55</v>
      </c>
      <c r="AK1181" s="32" t="s">
        <v>55</v>
      </c>
      <c r="AL1181" s="22" t="s">
        <v>55</v>
      </c>
      <c r="AM1181" s="32" t="s">
        <v>55</v>
      </c>
      <c r="AN1181" s="32" t="s">
        <v>55</v>
      </c>
      <c r="AO1181" s="22" t="str">
        <f t="shared" si="102"/>
        <v>One-Time gift on N/A basis charged on N/A Delayed start date of N/A ending on N/A</v>
      </c>
      <c r="AP1181" t="s">
        <v>38</v>
      </c>
      <c r="AQ1181" s="5" t="s">
        <v>64</v>
      </c>
      <c r="AR1181" s="5" t="s">
        <v>181</v>
      </c>
      <c r="AS1181" s="5" t="s">
        <v>64</v>
      </c>
      <c r="AT1181" s="5"/>
      <c r="AU1181" t="s">
        <v>38</v>
      </c>
      <c r="AV1181" t="s">
        <v>38</v>
      </c>
      <c r="AW1181" t="s">
        <v>38</v>
      </c>
      <c r="AX1181" t="s">
        <v>90</v>
      </c>
      <c r="AY1181" s="35" t="s">
        <v>3476</v>
      </c>
      <c r="AZ1181" s="36" t="s">
        <v>3592</v>
      </c>
      <c r="BA1181" s="36" t="s">
        <v>4872</v>
      </c>
      <c r="BB1181" s="36" t="s">
        <v>6843</v>
      </c>
      <c r="BC1181" s="37"/>
      <c r="BD1181" s="36" t="s">
        <v>5598</v>
      </c>
      <c r="BE1181" s="36" t="s">
        <v>5287</v>
      </c>
      <c r="BF1181" t="s">
        <v>87</v>
      </c>
      <c r="BG1181" s="39">
        <v>62747</v>
      </c>
      <c r="BH1181" t="s">
        <v>53</v>
      </c>
      <c r="BI1181" t="s">
        <v>221</v>
      </c>
      <c r="BJ1181" s="5" t="s">
        <v>55</v>
      </c>
      <c r="BK1181" t="s">
        <v>37</v>
      </c>
      <c r="BL1181" t="s">
        <v>237</v>
      </c>
      <c r="BM1181" t="s">
        <v>111</v>
      </c>
      <c r="BN1181" t="s">
        <v>122</v>
      </c>
      <c r="BO1181" t="s">
        <v>101</v>
      </c>
      <c r="BP1181" s="4">
        <v>44188</v>
      </c>
      <c r="BQ1181">
        <v>123</v>
      </c>
      <c r="BR1181" s="5" t="s">
        <v>55</v>
      </c>
      <c r="BS1181" t="s">
        <v>173</v>
      </c>
      <c r="BT1181">
        <v>30215</v>
      </c>
      <c r="BU1181" t="s">
        <v>38</v>
      </c>
      <c r="BV1181" t="s">
        <v>38</v>
      </c>
      <c r="BW1181" s="5" t="s">
        <v>55</v>
      </c>
      <c r="BX1181" s="22" t="s">
        <v>55</v>
      </c>
      <c r="BY1181" s="5" t="s">
        <v>55</v>
      </c>
      <c r="BZ1181" s="5" t="s">
        <v>55</v>
      </c>
      <c r="CA1181" t="s">
        <v>38</v>
      </c>
      <c r="CB1181" t="s">
        <v>37</v>
      </c>
      <c r="CC1181" t="s">
        <v>55</v>
      </c>
    </row>
    <row r="1182" spans="1:81" x14ac:dyDescent="0.2">
      <c r="A1182" s="7" t="s">
        <v>37</v>
      </c>
      <c r="B1182" t="s">
        <v>1445</v>
      </c>
      <c r="C1182" t="s">
        <v>136</v>
      </c>
      <c r="D1182" t="s">
        <v>166</v>
      </c>
      <c r="E1182" t="str">
        <f t="shared" si="103"/>
        <v>Load Scenario 1181 (Org#=1| Campus#=1, GiftType#=2, Fund#=1)</v>
      </c>
      <c r="F1182" s="24" t="str">
        <f t="shared" si="104"/>
        <v>CampusName=Main Campus|GiftType=Donate| DonatePurchaseGoal=Donate|FundName= General Giving| CategoryName=</v>
      </c>
      <c r="G1182" s="24" t="str">
        <f t="shared" si="105"/>
        <v>Load Scenario 1181 (Org#=1| Campus#=1, GiftType#=2, Fund#=1) - Using 'Main Campus',  'Donate', using 'AmountCurrency' of '15', with a 'One-Time' transaction using a 'New Credit Card' payment type 'Mastercard' with account 'Mastercard_Corporate' number '5405 2222 2222 2226' Submit = 'Yes'</v>
      </c>
      <c r="H1182" s="24" t="str">
        <f t="shared" si="106"/>
        <v>Environment= https://sg-dev-web.securegive.com/,  User= testing+1181+load@securegive.com</v>
      </c>
      <c r="I1182" s="34" t="s">
        <v>244</v>
      </c>
      <c r="J1182" t="s">
        <v>272</v>
      </c>
      <c r="K1182" s="34" t="s">
        <v>2938</v>
      </c>
      <c r="L1182" t="s">
        <v>271</v>
      </c>
      <c r="M1182" t="s">
        <v>55</v>
      </c>
      <c r="N1182" t="s">
        <v>55</v>
      </c>
      <c r="O1182" s="1" t="s">
        <v>92</v>
      </c>
      <c r="P1182" t="s">
        <v>13</v>
      </c>
      <c r="Q1182">
        <v>1</v>
      </c>
      <c r="R1182" s="24">
        <v>1</v>
      </c>
      <c r="S1182" s="7" t="s">
        <v>213</v>
      </c>
      <c r="T1182" s="7">
        <v>2</v>
      </c>
      <c r="U1182" s="7" t="s">
        <v>213</v>
      </c>
      <c r="V1182" s="26" t="s">
        <v>55</v>
      </c>
      <c r="W1182" s="22" t="s">
        <v>55</v>
      </c>
      <c r="X1182" s="32" t="s">
        <v>55</v>
      </c>
      <c r="Y1182" s="32" t="s">
        <v>55</v>
      </c>
      <c r="Z1182" s="22" t="s">
        <v>55</v>
      </c>
      <c r="AA1182" s="22" t="s">
        <v>55</v>
      </c>
      <c r="AB1182" s="22" t="s">
        <v>55</v>
      </c>
      <c r="AC1182" t="s">
        <v>60</v>
      </c>
      <c r="AD1182">
        <v>1</v>
      </c>
      <c r="AF1182" t="s">
        <v>24</v>
      </c>
      <c r="AG1182">
        <v>15</v>
      </c>
      <c r="AH1182" t="s">
        <v>17</v>
      </c>
      <c r="AI1182" s="5" t="s">
        <v>55</v>
      </c>
      <c r="AJ1182" s="5" t="s">
        <v>55</v>
      </c>
      <c r="AK1182" s="32" t="s">
        <v>55</v>
      </c>
      <c r="AL1182" s="22" t="s">
        <v>55</v>
      </c>
      <c r="AM1182" s="32" t="s">
        <v>55</v>
      </c>
      <c r="AN1182" s="32" t="s">
        <v>55</v>
      </c>
      <c r="AO1182" s="22" t="str">
        <f t="shared" si="102"/>
        <v>One-Time gift on N/A basis charged on N/A Delayed start date of N/A ending on N/A</v>
      </c>
      <c r="AP1182" t="s">
        <v>38</v>
      </c>
      <c r="AQ1182" s="5" t="s">
        <v>64</v>
      </c>
      <c r="AR1182" s="5" t="s">
        <v>181</v>
      </c>
      <c r="AS1182" s="5" t="s">
        <v>64</v>
      </c>
      <c r="AT1182" s="5"/>
      <c r="AU1182" t="s">
        <v>38</v>
      </c>
      <c r="AV1182" t="s">
        <v>38</v>
      </c>
      <c r="AW1182" t="s">
        <v>38</v>
      </c>
      <c r="AX1182" t="s">
        <v>90</v>
      </c>
      <c r="AY1182" s="35" t="s">
        <v>3502</v>
      </c>
      <c r="AZ1182" s="36" t="s">
        <v>3567</v>
      </c>
      <c r="BA1182" s="36" t="s">
        <v>4873</v>
      </c>
      <c r="BB1182" s="36" t="s">
        <v>6844</v>
      </c>
      <c r="BC1182" s="37"/>
      <c r="BD1182" s="36" t="s">
        <v>6390</v>
      </c>
      <c r="BE1182" s="36" t="s">
        <v>5340</v>
      </c>
      <c r="BF1182" t="s">
        <v>87</v>
      </c>
      <c r="BG1182" s="39">
        <v>58247</v>
      </c>
      <c r="BH1182" t="s">
        <v>53</v>
      </c>
      <c r="BI1182" t="s">
        <v>221</v>
      </c>
      <c r="BJ1182" s="5" t="s">
        <v>55</v>
      </c>
      <c r="BK1182" t="s">
        <v>37</v>
      </c>
      <c r="BL1182" t="s">
        <v>238</v>
      </c>
      <c r="BM1182" t="s">
        <v>111</v>
      </c>
      <c r="BN1182" t="s">
        <v>123</v>
      </c>
      <c r="BO1182" t="s">
        <v>103</v>
      </c>
      <c r="BP1182" s="4">
        <v>44188</v>
      </c>
      <c r="BQ1182">
        <v>123</v>
      </c>
      <c r="BR1182" s="5" t="s">
        <v>55</v>
      </c>
      <c r="BS1182" t="s">
        <v>174</v>
      </c>
      <c r="BT1182">
        <v>30215</v>
      </c>
      <c r="BU1182" t="s">
        <v>38</v>
      </c>
      <c r="BV1182" t="s">
        <v>38</v>
      </c>
      <c r="BW1182" s="5" t="s">
        <v>55</v>
      </c>
      <c r="BX1182" s="22" t="s">
        <v>55</v>
      </c>
      <c r="BY1182" s="5" t="s">
        <v>55</v>
      </c>
      <c r="BZ1182" s="5" t="s">
        <v>55</v>
      </c>
      <c r="CA1182" t="s">
        <v>38</v>
      </c>
      <c r="CB1182" t="s">
        <v>37</v>
      </c>
      <c r="CC1182" t="s">
        <v>55</v>
      </c>
    </row>
    <row r="1183" spans="1:81" x14ac:dyDescent="0.2">
      <c r="A1183" s="7" t="s">
        <v>37</v>
      </c>
      <c r="B1183" t="s">
        <v>1446</v>
      </c>
      <c r="C1183" t="s">
        <v>136</v>
      </c>
      <c r="D1183" t="s">
        <v>166</v>
      </c>
      <c r="E1183" t="str">
        <f t="shared" si="103"/>
        <v>Load Scenario 1182 (Org#=1| Campus#=1, GiftType#=2, Fund#=1)</v>
      </c>
      <c r="F1183" s="24" t="str">
        <f t="shared" si="104"/>
        <v>CampusName=Main Campus|GiftType=Donate| DonatePurchaseGoal=Donate|FundName= General Giving| CategoryName=</v>
      </c>
      <c r="G1183" s="24" t="str">
        <f t="shared" si="105"/>
        <v>Load Scenario 1182 (Org#=1| Campus#=1, GiftType#=2, Fund#=1) - Using 'Main Campus',  'Donate', using 'AmountCurrency' of '16', with a 'One-Time' transaction using a 'New Credit Card' payment type 'Discover' with account 'Discover' number '6011 0009 9550 0000' Submit = 'Yes'</v>
      </c>
      <c r="H1183" s="24" t="str">
        <f t="shared" si="106"/>
        <v>Environment= https://sg-dev-web.securegive.com/,  User= testing+1182+load@securegive.com</v>
      </c>
      <c r="I1183" s="34" t="s">
        <v>244</v>
      </c>
      <c r="J1183" t="s">
        <v>272</v>
      </c>
      <c r="K1183" s="34" t="s">
        <v>2939</v>
      </c>
      <c r="L1183" t="s">
        <v>271</v>
      </c>
      <c r="M1183" t="s">
        <v>55</v>
      </c>
      <c r="N1183" t="s">
        <v>55</v>
      </c>
      <c r="O1183" s="1" t="s">
        <v>92</v>
      </c>
      <c r="P1183" t="s">
        <v>13</v>
      </c>
      <c r="Q1183">
        <v>1</v>
      </c>
      <c r="R1183" s="24">
        <v>1</v>
      </c>
      <c r="S1183" s="7" t="s">
        <v>213</v>
      </c>
      <c r="T1183" s="7">
        <v>2</v>
      </c>
      <c r="U1183" s="7" t="s">
        <v>213</v>
      </c>
      <c r="V1183" s="26" t="s">
        <v>55</v>
      </c>
      <c r="W1183" s="22" t="s">
        <v>55</v>
      </c>
      <c r="X1183" s="32" t="s">
        <v>55</v>
      </c>
      <c r="Y1183" s="32" t="s">
        <v>55</v>
      </c>
      <c r="Z1183" s="22" t="s">
        <v>55</v>
      </c>
      <c r="AA1183" s="22" t="s">
        <v>55</v>
      </c>
      <c r="AB1183" s="22" t="s">
        <v>55</v>
      </c>
      <c r="AC1183" t="s">
        <v>60</v>
      </c>
      <c r="AD1183">
        <v>1</v>
      </c>
      <c r="AF1183" t="s">
        <v>24</v>
      </c>
      <c r="AG1183">
        <v>16</v>
      </c>
      <c r="AH1183" t="s">
        <v>17</v>
      </c>
      <c r="AI1183" s="5" t="s">
        <v>55</v>
      </c>
      <c r="AJ1183" s="5" t="s">
        <v>55</v>
      </c>
      <c r="AK1183" s="32" t="s">
        <v>55</v>
      </c>
      <c r="AL1183" s="22" t="s">
        <v>55</v>
      </c>
      <c r="AM1183" s="32" t="s">
        <v>55</v>
      </c>
      <c r="AN1183" s="32" t="s">
        <v>55</v>
      </c>
      <c r="AO1183" s="22" t="str">
        <f t="shared" si="102"/>
        <v>One-Time gift on N/A basis charged on N/A Delayed start date of N/A ending on N/A</v>
      </c>
      <c r="AP1183" t="s">
        <v>38</v>
      </c>
      <c r="AQ1183" s="5" t="s">
        <v>64</v>
      </c>
      <c r="AR1183" s="5" t="s">
        <v>181</v>
      </c>
      <c r="AS1183" s="5" t="s">
        <v>64</v>
      </c>
      <c r="AT1183" s="5"/>
      <c r="AU1183" t="s">
        <v>38</v>
      </c>
      <c r="AV1183" t="s">
        <v>38</v>
      </c>
      <c r="AW1183" t="s">
        <v>38</v>
      </c>
      <c r="AX1183" t="s">
        <v>90</v>
      </c>
      <c r="AY1183" s="35" t="s">
        <v>3476</v>
      </c>
      <c r="AZ1183" s="36" t="s">
        <v>3434</v>
      </c>
      <c r="BA1183" s="36" t="s">
        <v>4874</v>
      </c>
      <c r="BB1183" s="36" t="s">
        <v>6845</v>
      </c>
      <c r="BC1183" s="37"/>
      <c r="BD1183" s="36" t="s">
        <v>5376</v>
      </c>
      <c r="BE1183" s="36" t="s">
        <v>5429</v>
      </c>
      <c r="BF1183" t="s">
        <v>87</v>
      </c>
      <c r="BG1183" s="39">
        <v>45357</v>
      </c>
      <c r="BH1183" t="s">
        <v>53</v>
      </c>
      <c r="BI1183" t="s">
        <v>221</v>
      </c>
      <c r="BJ1183" s="5" t="s">
        <v>55</v>
      </c>
      <c r="BK1183" t="s">
        <v>37</v>
      </c>
      <c r="BL1183" t="s">
        <v>96</v>
      </c>
      <c r="BM1183" t="s">
        <v>111</v>
      </c>
      <c r="BN1183" t="s">
        <v>96</v>
      </c>
      <c r="BO1183" t="s">
        <v>104</v>
      </c>
      <c r="BP1183" s="4">
        <v>44188</v>
      </c>
      <c r="BQ1183">
        <v>123</v>
      </c>
      <c r="BR1183" s="5" t="s">
        <v>55</v>
      </c>
      <c r="BS1183" t="s">
        <v>175</v>
      </c>
      <c r="BT1183">
        <v>30215</v>
      </c>
      <c r="BU1183" t="s">
        <v>38</v>
      </c>
      <c r="BV1183" t="s">
        <v>38</v>
      </c>
      <c r="BW1183" s="5" t="s">
        <v>55</v>
      </c>
      <c r="BX1183" s="22" t="s">
        <v>55</v>
      </c>
      <c r="BY1183" s="5" t="s">
        <v>55</v>
      </c>
      <c r="BZ1183" s="5" t="s">
        <v>55</v>
      </c>
      <c r="CA1183" t="s">
        <v>37</v>
      </c>
      <c r="CB1183" t="s">
        <v>37</v>
      </c>
      <c r="CC1183" t="s">
        <v>55</v>
      </c>
    </row>
    <row r="1184" spans="1:81" x14ac:dyDescent="0.2">
      <c r="A1184" s="7" t="s">
        <v>37</v>
      </c>
      <c r="B1184" t="s">
        <v>1447</v>
      </c>
      <c r="C1184" t="s">
        <v>136</v>
      </c>
      <c r="D1184" t="s">
        <v>166</v>
      </c>
      <c r="E1184" t="str">
        <f t="shared" si="103"/>
        <v>Load Scenario 1183 (Org#=1| Campus#=1, GiftType#=2, Fund#=1)</v>
      </c>
      <c r="F1184" s="24" t="str">
        <f t="shared" si="104"/>
        <v>CampusName=Main Campus|GiftType=Donate| DonatePurchaseGoal=Donate|FundName= General Giving| CategoryName=</v>
      </c>
      <c r="G1184" s="24" t="str">
        <f t="shared" si="105"/>
        <v>Load Scenario 1183 (Org#=1| Campus#=1, GiftType#=2, Fund#=1) - Using 'Main Campus',  'Donate', using 'AmountCurrency' of '10', with a 'One-Time' transaction using a 'New Credit Card' payment type 'Amex' with account 'American_Express' number '3714 496353 98431' Submit = 'Yes'</v>
      </c>
      <c r="H1184" s="24" t="str">
        <f t="shared" si="106"/>
        <v>Environment= https://sg-dev-web.securegive.com/,  User= testing+1183+load@securegive.com</v>
      </c>
      <c r="I1184" s="34" t="s">
        <v>244</v>
      </c>
      <c r="J1184" t="s">
        <v>272</v>
      </c>
      <c r="K1184" s="34" t="s">
        <v>2940</v>
      </c>
      <c r="L1184" t="s">
        <v>271</v>
      </c>
      <c r="M1184" t="s">
        <v>55</v>
      </c>
      <c r="N1184" t="s">
        <v>55</v>
      </c>
      <c r="O1184" s="1" t="s">
        <v>92</v>
      </c>
      <c r="P1184" t="s">
        <v>13</v>
      </c>
      <c r="Q1184">
        <v>1</v>
      </c>
      <c r="R1184" s="24">
        <v>1</v>
      </c>
      <c r="S1184" s="7" t="s">
        <v>213</v>
      </c>
      <c r="T1184" s="7">
        <v>2</v>
      </c>
      <c r="U1184" s="7" t="s">
        <v>213</v>
      </c>
      <c r="V1184" s="26" t="s">
        <v>55</v>
      </c>
      <c r="W1184" s="22" t="s">
        <v>55</v>
      </c>
      <c r="X1184" s="32" t="s">
        <v>55</v>
      </c>
      <c r="Y1184" s="32" t="s">
        <v>55</v>
      </c>
      <c r="Z1184" s="22" t="s">
        <v>55</v>
      </c>
      <c r="AA1184" s="22" t="s">
        <v>55</v>
      </c>
      <c r="AB1184" s="22" t="s">
        <v>55</v>
      </c>
      <c r="AC1184" t="s">
        <v>60</v>
      </c>
      <c r="AD1184">
        <v>1</v>
      </c>
      <c r="AF1184" t="s">
        <v>24</v>
      </c>
      <c r="AG1184">
        <v>10</v>
      </c>
      <c r="AH1184" t="s">
        <v>17</v>
      </c>
      <c r="AI1184" s="5" t="s">
        <v>55</v>
      </c>
      <c r="AJ1184" s="5" t="s">
        <v>55</v>
      </c>
      <c r="AK1184" s="32" t="s">
        <v>55</v>
      </c>
      <c r="AL1184" s="22" t="s">
        <v>55</v>
      </c>
      <c r="AM1184" s="32" t="s">
        <v>55</v>
      </c>
      <c r="AN1184" s="32" t="s">
        <v>55</v>
      </c>
      <c r="AO1184" s="22" t="str">
        <f t="shared" si="102"/>
        <v>One-Time gift on N/A basis charged on N/A Delayed start date of N/A ending on N/A</v>
      </c>
      <c r="AP1184" t="s">
        <v>38</v>
      </c>
      <c r="AQ1184" s="5" t="s">
        <v>64</v>
      </c>
      <c r="AR1184" s="5" t="s">
        <v>181</v>
      </c>
      <c r="AS1184" s="5" t="s">
        <v>64</v>
      </c>
      <c r="AT1184" s="5"/>
      <c r="AU1184" t="s">
        <v>38</v>
      </c>
      <c r="AV1184" t="s">
        <v>38</v>
      </c>
      <c r="AW1184" t="s">
        <v>38</v>
      </c>
      <c r="AX1184" t="s">
        <v>90</v>
      </c>
      <c r="AY1184" s="35" t="s">
        <v>3377</v>
      </c>
      <c r="AZ1184" s="36" t="s">
        <v>3306</v>
      </c>
      <c r="BA1184" s="36" t="s">
        <v>4875</v>
      </c>
      <c r="BB1184" s="36" t="s">
        <v>6846</v>
      </c>
      <c r="BC1184" s="37"/>
      <c r="BD1184" s="36" t="s">
        <v>5634</v>
      </c>
      <c r="BE1184" s="36" t="s">
        <v>3475</v>
      </c>
      <c r="BF1184" t="s">
        <v>87</v>
      </c>
      <c r="BG1184" s="39">
        <v>10825</v>
      </c>
      <c r="BH1184" t="s">
        <v>53</v>
      </c>
      <c r="BI1184" t="s">
        <v>221</v>
      </c>
      <c r="BJ1184" s="5" t="s">
        <v>55</v>
      </c>
      <c r="BK1184" t="s">
        <v>37</v>
      </c>
      <c r="BL1184" t="s">
        <v>239</v>
      </c>
      <c r="BM1184" t="s">
        <v>111</v>
      </c>
      <c r="BN1184" t="s">
        <v>107</v>
      </c>
      <c r="BO1184" t="s">
        <v>105</v>
      </c>
      <c r="BP1184" s="4">
        <v>44188</v>
      </c>
      <c r="BQ1184" s="5" t="s">
        <v>55</v>
      </c>
      <c r="BR1184">
        <v>1234</v>
      </c>
      <c r="BS1184" t="s">
        <v>176</v>
      </c>
      <c r="BT1184">
        <v>30215</v>
      </c>
      <c r="BU1184" t="s">
        <v>38</v>
      </c>
      <c r="BV1184" t="s">
        <v>55</v>
      </c>
      <c r="BW1184" s="5" t="s">
        <v>55</v>
      </c>
      <c r="BX1184" s="22" t="s">
        <v>55</v>
      </c>
      <c r="BY1184" s="5" t="s">
        <v>55</v>
      </c>
      <c r="BZ1184" s="5" t="s">
        <v>55</v>
      </c>
      <c r="CA1184" t="s">
        <v>37</v>
      </c>
      <c r="CB1184" t="s">
        <v>37</v>
      </c>
      <c r="CC1184" t="s">
        <v>55</v>
      </c>
    </row>
    <row r="1185" spans="1:81" x14ac:dyDescent="0.2">
      <c r="A1185" s="7" t="s">
        <v>37</v>
      </c>
      <c r="B1185" t="s">
        <v>1448</v>
      </c>
      <c r="C1185" t="s">
        <v>136</v>
      </c>
      <c r="D1185" t="s">
        <v>166</v>
      </c>
      <c r="E1185" t="str">
        <f t="shared" si="103"/>
        <v>Load Scenario 1184 (Org#=1| Campus#=1, GiftType#=2, Fund#=1)</v>
      </c>
      <c r="F1185" s="24" t="str">
        <f t="shared" si="104"/>
        <v>CampusName=Main Campus|GiftType=Donate| DonatePurchaseGoal=Donate|FundName= General Giving| CategoryName=</v>
      </c>
      <c r="G1185" s="24" t="str">
        <f t="shared" si="105"/>
        <v>Load Scenario 1184 (Org#=1| Campus#=1, GiftType#=2, Fund#=1) - Using 'Main Campus',  'Donate', using 'AmountCurrency' of '10', with a 'One-Time' transaction using a 'New Bank Account' payment type 'ach' with account 'NormalAccount' number '856667' Submit = 'Yes'</v>
      </c>
      <c r="H1185" s="24" t="str">
        <f t="shared" si="106"/>
        <v>Environment= https://sg-dev-web.securegive.com/,  User= testing+1184+load@securegive.com</v>
      </c>
      <c r="I1185" s="34" t="s">
        <v>244</v>
      </c>
      <c r="J1185" t="s">
        <v>272</v>
      </c>
      <c r="K1185" s="34" t="s">
        <v>2941</v>
      </c>
      <c r="L1185" t="s">
        <v>271</v>
      </c>
      <c r="M1185" t="s">
        <v>55</v>
      </c>
      <c r="N1185" t="s">
        <v>55</v>
      </c>
      <c r="O1185" s="1" t="s">
        <v>92</v>
      </c>
      <c r="P1185" t="s">
        <v>13</v>
      </c>
      <c r="Q1185">
        <v>1</v>
      </c>
      <c r="R1185" s="24">
        <v>1</v>
      </c>
      <c r="S1185" s="7" t="s">
        <v>213</v>
      </c>
      <c r="T1185" s="7">
        <v>2</v>
      </c>
      <c r="U1185" s="7" t="s">
        <v>213</v>
      </c>
      <c r="V1185" s="26" t="s">
        <v>55</v>
      </c>
      <c r="W1185" s="22" t="s">
        <v>55</v>
      </c>
      <c r="X1185" s="32" t="s">
        <v>55</v>
      </c>
      <c r="Y1185" s="32" t="s">
        <v>55</v>
      </c>
      <c r="Z1185" s="22" t="s">
        <v>55</v>
      </c>
      <c r="AA1185" s="22" t="s">
        <v>55</v>
      </c>
      <c r="AB1185" s="22" t="s">
        <v>55</v>
      </c>
      <c r="AC1185" t="s">
        <v>60</v>
      </c>
      <c r="AD1185">
        <v>1</v>
      </c>
      <c r="AF1185" t="s">
        <v>24</v>
      </c>
      <c r="AG1185">
        <v>10</v>
      </c>
      <c r="AH1185" t="s">
        <v>17</v>
      </c>
      <c r="AI1185" s="5" t="s">
        <v>55</v>
      </c>
      <c r="AJ1185" s="5" t="s">
        <v>55</v>
      </c>
      <c r="AK1185" s="32" t="s">
        <v>55</v>
      </c>
      <c r="AL1185" s="22" t="s">
        <v>55</v>
      </c>
      <c r="AM1185" s="32" t="s">
        <v>55</v>
      </c>
      <c r="AN1185" s="32" t="s">
        <v>55</v>
      </c>
      <c r="AO1185" s="22" t="str">
        <f t="shared" si="102"/>
        <v>One-Time gift on N/A basis charged on N/A Delayed start date of N/A ending on N/A</v>
      </c>
      <c r="AP1185" t="s">
        <v>38</v>
      </c>
      <c r="AQ1185" s="5" t="s">
        <v>64</v>
      </c>
      <c r="AR1185" s="5" t="s">
        <v>181</v>
      </c>
      <c r="AS1185" s="5" t="s">
        <v>64</v>
      </c>
      <c r="AT1185" s="5"/>
      <c r="AU1185" t="s">
        <v>38</v>
      </c>
      <c r="AV1185" t="s">
        <v>38</v>
      </c>
      <c r="AW1185" t="s">
        <v>38</v>
      </c>
      <c r="AX1185" t="s">
        <v>90</v>
      </c>
      <c r="AY1185" s="35" t="s">
        <v>3262</v>
      </c>
      <c r="AZ1185" s="36" t="s">
        <v>3335</v>
      </c>
      <c r="BA1185" s="36" t="s">
        <v>4876</v>
      </c>
      <c r="BB1185" s="36" t="s">
        <v>6847</v>
      </c>
      <c r="BC1185" s="37"/>
      <c r="BD1185" s="36" t="s">
        <v>6282</v>
      </c>
      <c r="BE1185" s="36" t="s">
        <v>5245</v>
      </c>
      <c r="BF1185" t="s">
        <v>87</v>
      </c>
      <c r="BG1185" s="39">
        <v>63640</v>
      </c>
      <c r="BH1185" t="s">
        <v>126</v>
      </c>
      <c r="BI1185" t="s">
        <v>221</v>
      </c>
      <c r="BJ1185" s="5" t="s">
        <v>55</v>
      </c>
      <c r="BK1185" s="5" t="s">
        <v>55</v>
      </c>
      <c r="BL1185" t="s">
        <v>236</v>
      </c>
      <c r="BM1185" t="s">
        <v>110</v>
      </c>
      <c r="BN1185" t="s">
        <v>119</v>
      </c>
      <c r="BO1185">
        <v>856667</v>
      </c>
      <c r="BP1185" s="5" t="s">
        <v>55</v>
      </c>
      <c r="BQ1185" s="5" t="s">
        <v>55</v>
      </c>
      <c r="BR1185" s="5" t="s">
        <v>55</v>
      </c>
      <c r="BS1185" s="5" t="s">
        <v>55</v>
      </c>
      <c r="BT1185" s="5" t="s">
        <v>55</v>
      </c>
      <c r="BU1185" s="5" t="s">
        <v>55</v>
      </c>
      <c r="BV1185" t="s">
        <v>38</v>
      </c>
      <c r="BW1185" t="s">
        <v>51</v>
      </c>
      <c r="BX1185" s="6" t="s">
        <v>132</v>
      </c>
      <c r="BY1185" t="s">
        <v>52</v>
      </c>
      <c r="BZ1185" s="5" t="s">
        <v>131</v>
      </c>
      <c r="CA1185" t="s">
        <v>38</v>
      </c>
      <c r="CB1185" t="s">
        <v>37</v>
      </c>
      <c r="CC1185" t="s">
        <v>215</v>
      </c>
    </row>
    <row r="1186" spans="1:81" x14ac:dyDescent="0.2">
      <c r="A1186" s="7" t="s">
        <v>37</v>
      </c>
      <c r="B1186" t="s">
        <v>1449</v>
      </c>
      <c r="C1186" t="s">
        <v>136</v>
      </c>
      <c r="D1186" t="s">
        <v>166</v>
      </c>
      <c r="E1186" t="str">
        <f t="shared" si="103"/>
        <v>Load Scenario 1185 (Org#=1| Campus#=1, GiftType#=2, Fund#=1)</v>
      </c>
      <c r="F1186" s="24" t="str">
        <f t="shared" si="104"/>
        <v>CampusName=Main Campus|GiftType=Donate| DonatePurchaseGoal=Donate|FundName= General Giving| CategoryName=</v>
      </c>
      <c r="G1186" s="24" t="str">
        <f t="shared" si="105"/>
        <v>Load Scenario 1185 (Org#=1| Campus#=1, GiftType#=2, Fund#=1) - Using 'Main Campus',  'Donate', using 'AmountCurrency' of '10', with a 'One-Time' transaction using a 'New Credit Card' payment type 'Visa' with account 'Visa_Personal' number '4111 1111 1111 1111' Submit = 'Yes'</v>
      </c>
      <c r="H1186" s="24" t="str">
        <f t="shared" si="106"/>
        <v>Environment= https://sg-dev-web.securegive.com/,  User= testing+1185+load@securegive.com</v>
      </c>
      <c r="I1186" s="34" t="s">
        <v>244</v>
      </c>
      <c r="J1186" t="s">
        <v>272</v>
      </c>
      <c r="K1186" s="34" t="s">
        <v>2942</v>
      </c>
      <c r="L1186" t="s">
        <v>271</v>
      </c>
      <c r="M1186" t="s">
        <v>55</v>
      </c>
      <c r="N1186" t="s">
        <v>55</v>
      </c>
      <c r="O1186" s="1" t="s">
        <v>92</v>
      </c>
      <c r="P1186" t="s">
        <v>13</v>
      </c>
      <c r="Q1186">
        <v>1</v>
      </c>
      <c r="R1186" s="24">
        <v>1</v>
      </c>
      <c r="S1186" s="7" t="s">
        <v>213</v>
      </c>
      <c r="T1186" s="7">
        <v>2</v>
      </c>
      <c r="U1186" s="7" t="s">
        <v>213</v>
      </c>
      <c r="V1186" s="26" t="s">
        <v>55</v>
      </c>
      <c r="W1186" s="22" t="s">
        <v>55</v>
      </c>
      <c r="X1186" s="32" t="s">
        <v>55</v>
      </c>
      <c r="Y1186" s="32" t="s">
        <v>55</v>
      </c>
      <c r="Z1186" s="22" t="s">
        <v>55</v>
      </c>
      <c r="AA1186" s="22" t="s">
        <v>55</v>
      </c>
      <c r="AB1186" s="22" t="s">
        <v>55</v>
      </c>
      <c r="AC1186" t="s">
        <v>60</v>
      </c>
      <c r="AD1186">
        <v>1</v>
      </c>
      <c r="AF1186" t="s">
        <v>24</v>
      </c>
      <c r="AG1186">
        <v>10</v>
      </c>
      <c r="AH1186" t="s">
        <v>17</v>
      </c>
      <c r="AI1186" s="5" t="s">
        <v>55</v>
      </c>
      <c r="AJ1186" s="5" t="s">
        <v>55</v>
      </c>
      <c r="AK1186" s="32" t="s">
        <v>55</v>
      </c>
      <c r="AL1186" s="22" t="s">
        <v>55</v>
      </c>
      <c r="AM1186" s="32" t="s">
        <v>55</v>
      </c>
      <c r="AN1186" s="32" t="s">
        <v>55</v>
      </c>
      <c r="AO1186" s="22" t="str">
        <f t="shared" si="102"/>
        <v>One-Time gift on N/A basis charged on N/A Delayed start date of N/A ending on N/A</v>
      </c>
      <c r="AP1186" t="s">
        <v>38</v>
      </c>
      <c r="AQ1186" s="5" t="s">
        <v>64</v>
      </c>
      <c r="AR1186" s="5" t="s">
        <v>181</v>
      </c>
      <c r="AS1186" s="5" t="s">
        <v>64</v>
      </c>
      <c r="AT1186" s="5"/>
      <c r="AU1186" t="s">
        <v>38</v>
      </c>
      <c r="AV1186" t="s">
        <v>38</v>
      </c>
      <c r="AW1186" t="s">
        <v>38</v>
      </c>
      <c r="AX1186" t="s">
        <v>90</v>
      </c>
      <c r="AY1186" s="35" t="s">
        <v>3260</v>
      </c>
      <c r="AZ1186" s="36" t="s">
        <v>3511</v>
      </c>
      <c r="BA1186" s="36" t="s">
        <v>4877</v>
      </c>
      <c r="BB1186" s="36" t="s">
        <v>6848</v>
      </c>
      <c r="BC1186" s="37"/>
      <c r="BD1186" s="36" t="s">
        <v>5649</v>
      </c>
      <c r="BE1186" s="36" t="s">
        <v>5322</v>
      </c>
      <c r="BF1186" t="s">
        <v>87</v>
      </c>
      <c r="BG1186" s="39">
        <v>5239</v>
      </c>
      <c r="BH1186" t="s">
        <v>53</v>
      </c>
      <c r="BI1186" t="s">
        <v>221</v>
      </c>
      <c r="BJ1186" s="5" t="s">
        <v>55</v>
      </c>
      <c r="BK1186" t="s">
        <v>37</v>
      </c>
      <c r="BL1186" t="s">
        <v>237</v>
      </c>
      <c r="BM1186" t="s">
        <v>111</v>
      </c>
      <c r="BN1186" t="s">
        <v>121</v>
      </c>
      <c r="BO1186" t="s">
        <v>98</v>
      </c>
      <c r="BP1186" s="4">
        <v>44188</v>
      </c>
      <c r="BQ1186">
        <v>123</v>
      </c>
      <c r="BR1186" s="5" t="s">
        <v>55</v>
      </c>
      <c r="BS1186" t="s">
        <v>50</v>
      </c>
      <c r="BT1186">
        <v>30215</v>
      </c>
      <c r="BU1186" t="s">
        <v>38</v>
      </c>
      <c r="BV1186" t="s">
        <v>38</v>
      </c>
      <c r="BW1186" s="5" t="s">
        <v>55</v>
      </c>
      <c r="BX1186" s="22" t="s">
        <v>55</v>
      </c>
      <c r="BY1186" s="5" t="s">
        <v>55</v>
      </c>
      <c r="BZ1186" s="5" t="s">
        <v>55</v>
      </c>
      <c r="CA1186" t="s">
        <v>37</v>
      </c>
      <c r="CB1186" t="s">
        <v>37</v>
      </c>
      <c r="CC1186" t="s">
        <v>55</v>
      </c>
    </row>
    <row r="1187" spans="1:81" ht="17" customHeight="1" x14ac:dyDescent="0.2">
      <c r="A1187" s="7" t="s">
        <v>37</v>
      </c>
      <c r="B1187" t="s">
        <v>1450</v>
      </c>
      <c r="C1187" t="s">
        <v>136</v>
      </c>
      <c r="D1187" t="s">
        <v>166</v>
      </c>
      <c r="E1187" t="str">
        <f t="shared" si="103"/>
        <v>Load Scenario 1186 (Org#=1| Campus#=1, GiftType#=2, Fund#=1)</v>
      </c>
      <c r="F1187" s="24" t="str">
        <f t="shared" si="104"/>
        <v>CampusName=Main Campus|GiftType=Donate| DonatePurchaseGoal=Donate|FundName= General Giving| CategoryName=</v>
      </c>
      <c r="G1187" s="24" t="str">
        <f t="shared" si="105"/>
        <v>Load Scenario 1186 (Org#=1| Campus#=1, GiftType#=2, Fund#=1) - Using 'Main Campus',  'Donate', using 'AmountCurrency' of '10', with a 'One-Time' transaction using a 'New Credit Card' payment type 'Visa' with account 'Visa_Corporate_Purchase' number '4055 0111 1111 1111' Submit = 'Yes'</v>
      </c>
      <c r="H1187" s="24" t="str">
        <f t="shared" si="106"/>
        <v>Environment= https://sg-dev-web.securegive.com/,  User= testing+1186+load@securegive.com</v>
      </c>
      <c r="I1187" s="34" t="s">
        <v>244</v>
      </c>
      <c r="J1187" t="s">
        <v>272</v>
      </c>
      <c r="K1187" s="34" t="s">
        <v>2943</v>
      </c>
      <c r="L1187" t="s">
        <v>271</v>
      </c>
      <c r="M1187" t="s">
        <v>55</v>
      </c>
      <c r="N1187" t="s">
        <v>55</v>
      </c>
      <c r="O1187" s="1" t="s">
        <v>92</v>
      </c>
      <c r="P1187" t="s">
        <v>13</v>
      </c>
      <c r="Q1187">
        <v>1</v>
      </c>
      <c r="R1187" s="24">
        <v>1</v>
      </c>
      <c r="S1187" s="7" t="s">
        <v>213</v>
      </c>
      <c r="T1187" s="7">
        <v>2</v>
      </c>
      <c r="U1187" s="7" t="s">
        <v>213</v>
      </c>
      <c r="V1187" s="26" t="s">
        <v>55</v>
      </c>
      <c r="W1187" s="22" t="s">
        <v>55</v>
      </c>
      <c r="X1187" s="32" t="s">
        <v>55</v>
      </c>
      <c r="Y1187" s="32" t="s">
        <v>55</v>
      </c>
      <c r="Z1187" s="22" t="s">
        <v>55</v>
      </c>
      <c r="AA1187" s="22" t="s">
        <v>55</v>
      </c>
      <c r="AB1187" s="22" t="s">
        <v>55</v>
      </c>
      <c r="AC1187" t="s">
        <v>60</v>
      </c>
      <c r="AD1187">
        <v>1</v>
      </c>
      <c r="AF1187" t="s">
        <v>24</v>
      </c>
      <c r="AG1187">
        <v>10</v>
      </c>
      <c r="AH1187" t="s">
        <v>17</v>
      </c>
      <c r="AI1187" s="5" t="s">
        <v>55</v>
      </c>
      <c r="AJ1187" s="5" t="s">
        <v>55</v>
      </c>
      <c r="AK1187" s="32" t="s">
        <v>55</v>
      </c>
      <c r="AL1187" s="22" t="s">
        <v>55</v>
      </c>
      <c r="AM1187" s="32" t="s">
        <v>55</v>
      </c>
      <c r="AN1187" s="32" t="s">
        <v>55</v>
      </c>
      <c r="AO1187" s="22" t="str">
        <f t="shared" si="102"/>
        <v>One-Time gift on N/A basis charged on N/A Delayed start date of N/A ending on N/A</v>
      </c>
      <c r="AP1187" t="s">
        <v>38</v>
      </c>
      <c r="AQ1187" s="5" t="s">
        <v>64</v>
      </c>
      <c r="AR1187" s="5" t="s">
        <v>181</v>
      </c>
      <c r="AS1187" s="5" t="s">
        <v>64</v>
      </c>
      <c r="AT1187" s="5"/>
      <c r="AU1187" t="s">
        <v>38</v>
      </c>
      <c r="AV1187" t="s">
        <v>38</v>
      </c>
      <c r="AW1187" t="s">
        <v>38</v>
      </c>
      <c r="AX1187" t="s">
        <v>90</v>
      </c>
      <c r="AY1187" s="35" t="s">
        <v>3545</v>
      </c>
      <c r="AZ1187" s="36" t="s">
        <v>3507</v>
      </c>
      <c r="BA1187" s="36" t="s">
        <v>4878</v>
      </c>
      <c r="BB1187" s="36" t="s">
        <v>6849</v>
      </c>
      <c r="BC1187" s="37"/>
      <c r="BD1187" s="36" t="s">
        <v>6243</v>
      </c>
      <c r="BE1187" s="36" t="s">
        <v>5198</v>
      </c>
      <c r="BF1187" t="s">
        <v>87</v>
      </c>
      <c r="BG1187" s="39">
        <v>82601</v>
      </c>
      <c r="BH1187" t="s">
        <v>53</v>
      </c>
      <c r="BI1187" t="s">
        <v>221</v>
      </c>
      <c r="BJ1187" s="5" t="s">
        <v>55</v>
      </c>
      <c r="BK1187" t="s">
        <v>37</v>
      </c>
      <c r="BL1187" t="s">
        <v>237</v>
      </c>
      <c r="BM1187" t="s">
        <v>111</v>
      </c>
      <c r="BN1187" t="s">
        <v>106</v>
      </c>
      <c r="BO1187" t="s">
        <v>100</v>
      </c>
      <c r="BP1187" s="4">
        <v>44188</v>
      </c>
      <c r="BQ1187">
        <v>123</v>
      </c>
      <c r="BR1187" s="5" t="s">
        <v>55</v>
      </c>
      <c r="BS1187" t="s">
        <v>172</v>
      </c>
      <c r="BT1187">
        <v>30215</v>
      </c>
      <c r="BU1187" t="s">
        <v>38</v>
      </c>
      <c r="BV1187" t="s">
        <v>38</v>
      </c>
      <c r="BW1187" s="5" t="s">
        <v>55</v>
      </c>
      <c r="BX1187" s="22" t="s">
        <v>55</v>
      </c>
      <c r="BY1187" s="5" t="s">
        <v>55</v>
      </c>
      <c r="BZ1187" s="5" t="s">
        <v>55</v>
      </c>
      <c r="CA1187" t="s">
        <v>37</v>
      </c>
      <c r="CB1187" t="s">
        <v>37</v>
      </c>
      <c r="CC1187" t="s">
        <v>55</v>
      </c>
    </row>
    <row r="1188" spans="1:81" x14ac:dyDescent="0.2">
      <c r="A1188" s="7" t="s">
        <v>37</v>
      </c>
      <c r="B1188" t="s">
        <v>1451</v>
      </c>
      <c r="C1188" t="s">
        <v>136</v>
      </c>
      <c r="D1188" t="s">
        <v>166</v>
      </c>
      <c r="E1188" t="str">
        <f t="shared" si="103"/>
        <v>Load Scenario 1187 (Org#=1| Campus#=1, GiftType#=2, Fund#=1)</v>
      </c>
      <c r="F1188" s="24" t="str">
        <f t="shared" si="104"/>
        <v>CampusName=Main Campus|GiftType=Donate| DonatePurchaseGoal=Donate|FundName= General Giving| CategoryName=</v>
      </c>
      <c r="G1188" s="24" t="str">
        <f t="shared" si="105"/>
        <v>Load Scenario 1187 (Org#=1| Campus#=1, GiftType#=2, Fund#=1) - Using 'Main Campus',  'Donate', using 'AmountCurrency' of '14', with a 'One-Time' transaction using a 'New Credit Card' payment type 'Visa' with account 'Mastercard_Personal' number '5454 5454 5454 5454' Submit = 'Yes'</v>
      </c>
      <c r="H1188" s="24" t="str">
        <f t="shared" si="106"/>
        <v>Environment= https://sg-dev-web.securegive.com/,  User= testing+1187+load@securegive.com</v>
      </c>
      <c r="I1188" s="34" t="s">
        <v>244</v>
      </c>
      <c r="J1188" t="s">
        <v>272</v>
      </c>
      <c r="K1188" s="34" t="s">
        <v>2944</v>
      </c>
      <c r="L1188" t="s">
        <v>271</v>
      </c>
      <c r="M1188" t="s">
        <v>55</v>
      </c>
      <c r="N1188" t="s">
        <v>55</v>
      </c>
      <c r="O1188" s="1" t="s">
        <v>92</v>
      </c>
      <c r="P1188" t="s">
        <v>13</v>
      </c>
      <c r="Q1188">
        <v>1</v>
      </c>
      <c r="R1188" s="24">
        <v>1</v>
      </c>
      <c r="S1188" s="7" t="s">
        <v>213</v>
      </c>
      <c r="T1188" s="7">
        <v>2</v>
      </c>
      <c r="U1188" s="7" t="s">
        <v>213</v>
      </c>
      <c r="V1188" s="26" t="s">
        <v>55</v>
      </c>
      <c r="W1188" s="22" t="s">
        <v>55</v>
      </c>
      <c r="X1188" s="32" t="s">
        <v>55</v>
      </c>
      <c r="Y1188" s="32" t="s">
        <v>55</v>
      </c>
      <c r="Z1188" s="22" t="s">
        <v>55</v>
      </c>
      <c r="AA1188" s="22" t="s">
        <v>55</v>
      </c>
      <c r="AB1188" s="22" t="s">
        <v>55</v>
      </c>
      <c r="AC1188" t="s">
        <v>60</v>
      </c>
      <c r="AD1188">
        <v>1</v>
      </c>
      <c r="AF1188" t="s">
        <v>24</v>
      </c>
      <c r="AG1188">
        <v>14</v>
      </c>
      <c r="AH1188" t="s">
        <v>17</v>
      </c>
      <c r="AI1188" s="5" t="s">
        <v>55</v>
      </c>
      <c r="AJ1188" s="5" t="s">
        <v>55</v>
      </c>
      <c r="AK1188" s="32" t="s">
        <v>55</v>
      </c>
      <c r="AL1188" s="22" t="s">
        <v>55</v>
      </c>
      <c r="AM1188" s="32" t="s">
        <v>55</v>
      </c>
      <c r="AN1188" s="32" t="s">
        <v>55</v>
      </c>
      <c r="AO1188" s="22" t="str">
        <f t="shared" si="102"/>
        <v>One-Time gift on N/A basis charged on N/A Delayed start date of N/A ending on N/A</v>
      </c>
      <c r="AP1188" t="s">
        <v>38</v>
      </c>
      <c r="AQ1188" s="5" t="s">
        <v>64</v>
      </c>
      <c r="AR1188" s="5" t="s">
        <v>181</v>
      </c>
      <c r="AS1188" s="5" t="s">
        <v>64</v>
      </c>
      <c r="AT1188" s="5"/>
      <c r="AU1188" t="s">
        <v>38</v>
      </c>
      <c r="AV1188" t="s">
        <v>38</v>
      </c>
      <c r="AW1188" t="s">
        <v>38</v>
      </c>
      <c r="AX1188" t="s">
        <v>90</v>
      </c>
      <c r="AY1188" s="35" t="s">
        <v>3646</v>
      </c>
      <c r="AZ1188" s="36" t="s">
        <v>3600</v>
      </c>
      <c r="BA1188" s="36" t="s">
        <v>4879</v>
      </c>
      <c r="BB1188" s="36" t="s">
        <v>6850</v>
      </c>
      <c r="BC1188" s="37"/>
      <c r="BD1188" s="36" t="s">
        <v>5374</v>
      </c>
      <c r="BE1188" s="36" t="s">
        <v>5223</v>
      </c>
      <c r="BF1188" t="s">
        <v>87</v>
      </c>
      <c r="BG1188" s="39">
        <v>93974</v>
      </c>
      <c r="BH1188" t="s">
        <v>53</v>
      </c>
      <c r="BI1188" t="s">
        <v>221</v>
      </c>
      <c r="BJ1188" s="5" t="s">
        <v>55</v>
      </c>
      <c r="BK1188" t="s">
        <v>37</v>
      </c>
      <c r="BL1188" t="s">
        <v>237</v>
      </c>
      <c r="BM1188" t="s">
        <v>111</v>
      </c>
      <c r="BN1188" t="s">
        <v>122</v>
      </c>
      <c r="BO1188" t="s">
        <v>101</v>
      </c>
      <c r="BP1188" s="4">
        <v>44188</v>
      </c>
      <c r="BQ1188">
        <v>123</v>
      </c>
      <c r="BR1188" s="5" t="s">
        <v>55</v>
      </c>
      <c r="BS1188" t="s">
        <v>173</v>
      </c>
      <c r="BT1188">
        <v>30215</v>
      </c>
      <c r="BU1188" t="s">
        <v>38</v>
      </c>
      <c r="BV1188" t="s">
        <v>38</v>
      </c>
      <c r="BW1188" s="5" t="s">
        <v>55</v>
      </c>
      <c r="BX1188" s="22" t="s">
        <v>55</v>
      </c>
      <c r="BY1188" s="5" t="s">
        <v>55</v>
      </c>
      <c r="BZ1188" s="5" t="s">
        <v>55</v>
      </c>
      <c r="CA1188" t="s">
        <v>38</v>
      </c>
      <c r="CB1188" t="s">
        <v>37</v>
      </c>
      <c r="CC1188" t="s">
        <v>55</v>
      </c>
    </row>
    <row r="1189" spans="1:81" x14ac:dyDescent="0.2">
      <c r="A1189" s="7" t="s">
        <v>37</v>
      </c>
      <c r="B1189" t="s">
        <v>1452</v>
      </c>
      <c r="C1189" t="s">
        <v>136</v>
      </c>
      <c r="D1189" t="s">
        <v>166</v>
      </c>
      <c r="E1189" t="str">
        <f t="shared" si="103"/>
        <v>Load Scenario 1188 (Org#=1| Campus#=1, GiftType#=2, Fund#=1)</v>
      </c>
      <c r="F1189" s="24" t="str">
        <f t="shared" si="104"/>
        <v>CampusName=Main Campus|GiftType=Donate| DonatePurchaseGoal=Donate|FundName= General Giving| CategoryName=</v>
      </c>
      <c r="G1189" s="24" t="str">
        <f t="shared" si="105"/>
        <v>Load Scenario 1188 (Org#=1| Campus#=1, GiftType#=2, Fund#=1) - Using 'Main Campus',  'Donate', using 'AmountCurrency' of '15', with a 'One-Time' transaction using a 'New Credit Card' payment type 'Mastercard' with account 'Mastercard_Corporate' number '5405 2222 2222 2226' Submit = 'Yes'</v>
      </c>
      <c r="H1189" s="24" t="str">
        <f t="shared" si="106"/>
        <v>Environment= https://sg-dev-web.securegive.com/,  User= testing+1188+load@securegive.com</v>
      </c>
      <c r="I1189" s="34" t="s">
        <v>244</v>
      </c>
      <c r="J1189" t="s">
        <v>272</v>
      </c>
      <c r="K1189" s="34" t="s">
        <v>2945</v>
      </c>
      <c r="L1189" t="s">
        <v>271</v>
      </c>
      <c r="M1189" t="s">
        <v>55</v>
      </c>
      <c r="N1189" t="s">
        <v>55</v>
      </c>
      <c r="O1189" s="1" t="s">
        <v>92</v>
      </c>
      <c r="P1189" t="s">
        <v>13</v>
      </c>
      <c r="Q1189">
        <v>1</v>
      </c>
      <c r="R1189" s="24">
        <v>1</v>
      </c>
      <c r="S1189" s="7" t="s">
        <v>213</v>
      </c>
      <c r="T1189" s="7">
        <v>2</v>
      </c>
      <c r="U1189" s="7" t="s">
        <v>213</v>
      </c>
      <c r="V1189" s="26" t="s">
        <v>55</v>
      </c>
      <c r="W1189" s="22" t="s">
        <v>55</v>
      </c>
      <c r="X1189" s="32" t="s">
        <v>55</v>
      </c>
      <c r="Y1189" s="32" t="s">
        <v>55</v>
      </c>
      <c r="Z1189" s="22" t="s">
        <v>55</v>
      </c>
      <c r="AA1189" s="22" t="s">
        <v>55</v>
      </c>
      <c r="AB1189" s="22" t="s">
        <v>55</v>
      </c>
      <c r="AC1189" t="s">
        <v>60</v>
      </c>
      <c r="AD1189">
        <v>1</v>
      </c>
      <c r="AF1189" t="s">
        <v>24</v>
      </c>
      <c r="AG1189">
        <v>15</v>
      </c>
      <c r="AH1189" t="s">
        <v>17</v>
      </c>
      <c r="AI1189" s="5" t="s">
        <v>55</v>
      </c>
      <c r="AJ1189" s="5" t="s">
        <v>55</v>
      </c>
      <c r="AK1189" s="32" t="s">
        <v>55</v>
      </c>
      <c r="AL1189" s="22" t="s">
        <v>55</v>
      </c>
      <c r="AM1189" s="32" t="s">
        <v>55</v>
      </c>
      <c r="AN1189" s="32" t="s">
        <v>55</v>
      </c>
      <c r="AO1189" s="22" t="str">
        <f t="shared" si="102"/>
        <v>One-Time gift on N/A basis charged on N/A Delayed start date of N/A ending on N/A</v>
      </c>
      <c r="AP1189" t="s">
        <v>38</v>
      </c>
      <c r="AQ1189" s="5" t="s">
        <v>64</v>
      </c>
      <c r="AR1189" s="5" t="s">
        <v>181</v>
      </c>
      <c r="AS1189" s="5" t="s">
        <v>64</v>
      </c>
      <c r="AT1189" s="5"/>
      <c r="AU1189" t="s">
        <v>38</v>
      </c>
      <c r="AV1189" t="s">
        <v>38</v>
      </c>
      <c r="AW1189" t="s">
        <v>38</v>
      </c>
      <c r="AX1189" t="s">
        <v>90</v>
      </c>
      <c r="AY1189" s="35" t="s">
        <v>3415</v>
      </c>
      <c r="AZ1189" s="36" t="s">
        <v>3354</v>
      </c>
      <c r="BA1189" s="36" t="s">
        <v>4880</v>
      </c>
      <c r="BB1189" s="36" t="s">
        <v>6851</v>
      </c>
      <c r="BC1189" s="37"/>
      <c r="BD1189" s="36" t="s">
        <v>6156</v>
      </c>
      <c r="BE1189" s="36" t="s">
        <v>5393</v>
      </c>
      <c r="BF1189" t="s">
        <v>87</v>
      </c>
      <c r="BG1189" s="39">
        <v>85633</v>
      </c>
      <c r="BH1189" t="s">
        <v>53</v>
      </c>
      <c r="BI1189" t="s">
        <v>221</v>
      </c>
      <c r="BJ1189" s="5" t="s">
        <v>55</v>
      </c>
      <c r="BK1189" t="s">
        <v>37</v>
      </c>
      <c r="BL1189" t="s">
        <v>238</v>
      </c>
      <c r="BM1189" t="s">
        <v>111</v>
      </c>
      <c r="BN1189" t="s">
        <v>123</v>
      </c>
      <c r="BO1189" t="s">
        <v>103</v>
      </c>
      <c r="BP1189" s="4">
        <v>44188</v>
      </c>
      <c r="BQ1189">
        <v>123</v>
      </c>
      <c r="BR1189" s="5" t="s">
        <v>55</v>
      </c>
      <c r="BS1189" t="s">
        <v>174</v>
      </c>
      <c r="BT1189">
        <v>30215</v>
      </c>
      <c r="BU1189" t="s">
        <v>38</v>
      </c>
      <c r="BV1189" t="s">
        <v>38</v>
      </c>
      <c r="BW1189" s="5" t="s">
        <v>55</v>
      </c>
      <c r="BX1189" s="22" t="s">
        <v>55</v>
      </c>
      <c r="BY1189" s="5" t="s">
        <v>55</v>
      </c>
      <c r="BZ1189" s="5" t="s">
        <v>55</v>
      </c>
      <c r="CA1189" t="s">
        <v>38</v>
      </c>
      <c r="CB1189" t="s">
        <v>37</v>
      </c>
      <c r="CC1189" t="s">
        <v>55</v>
      </c>
    </row>
    <row r="1190" spans="1:81" x14ac:dyDescent="0.2">
      <c r="A1190" s="7" t="s">
        <v>37</v>
      </c>
      <c r="B1190" t="s">
        <v>1453</v>
      </c>
      <c r="C1190" t="s">
        <v>136</v>
      </c>
      <c r="D1190" t="s">
        <v>166</v>
      </c>
      <c r="E1190" t="str">
        <f t="shared" si="103"/>
        <v>Load Scenario 1189 (Org#=1| Campus#=1, GiftType#=2, Fund#=1)</v>
      </c>
      <c r="F1190" s="24" t="str">
        <f t="shared" si="104"/>
        <v>CampusName=Main Campus|GiftType=Donate| DonatePurchaseGoal=Donate|FundName= General Giving| CategoryName=</v>
      </c>
      <c r="G1190" s="24" t="str">
        <f t="shared" si="105"/>
        <v>Load Scenario 1189 (Org#=1| Campus#=1, GiftType#=2, Fund#=1) - Using 'Main Campus',  'Donate', using 'AmountCurrency' of '16', with a 'One-Time' transaction using a 'New Credit Card' payment type 'Discover' with account 'Discover' number '6011 0009 9550 0000' Submit = 'Yes'</v>
      </c>
      <c r="H1190" s="24" t="str">
        <f t="shared" si="106"/>
        <v>Environment= https://sg-dev-web.securegive.com/,  User= testing+1189+load@securegive.com</v>
      </c>
      <c r="I1190" s="34" t="s">
        <v>244</v>
      </c>
      <c r="J1190" t="s">
        <v>272</v>
      </c>
      <c r="K1190" s="34" t="s">
        <v>2946</v>
      </c>
      <c r="L1190" t="s">
        <v>271</v>
      </c>
      <c r="M1190" t="s">
        <v>55</v>
      </c>
      <c r="N1190" t="s">
        <v>55</v>
      </c>
      <c r="O1190" s="1" t="s">
        <v>92</v>
      </c>
      <c r="P1190" t="s">
        <v>13</v>
      </c>
      <c r="Q1190">
        <v>1</v>
      </c>
      <c r="R1190" s="24">
        <v>1</v>
      </c>
      <c r="S1190" s="7" t="s">
        <v>213</v>
      </c>
      <c r="T1190" s="7">
        <v>2</v>
      </c>
      <c r="U1190" s="7" t="s">
        <v>213</v>
      </c>
      <c r="V1190" s="26" t="s">
        <v>55</v>
      </c>
      <c r="W1190" s="22" t="s">
        <v>55</v>
      </c>
      <c r="X1190" s="32" t="s">
        <v>55</v>
      </c>
      <c r="Y1190" s="32" t="s">
        <v>55</v>
      </c>
      <c r="Z1190" s="22" t="s">
        <v>55</v>
      </c>
      <c r="AA1190" s="22" t="s">
        <v>55</v>
      </c>
      <c r="AB1190" s="22" t="s">
        <v>55</v>
      </c>
      <c r="AC1190" t="s">
        <v>60</v>
      </c>
      <c r="AD1190">
        <v>1</v>
      </c>
      <c r="AF1190" t="s">
        <v>24</v>
      </c>
      <c r="AG1190">
        <v>16</v>
      </c>
      <c r="AH1190" t="s">
        <v>17</v>
      </c>
      <c r="AI1190" s="5" t="s">
        <v>55</v>
      </c>
      <c r="AJ1190" s="5" t="s">
        <v>55</v>
      </c>
      <c r="AK1190" s="32" t="s">
        <v>55</v>
      </c>
      <c r="AL1190" s="22" t="s">
        <v>55</v>
      </c>
      <c r="AM1190" s="32" t="s">
        <v>55</v>
      </c>
      <c r="AN1190" s="32" t="s">
        <v>55</v>
      </c>
      <c r="AO1190" s="22" t="str">
        <f t="shared" si="102"/>
        <v>One-Time gift on N/A basis charged on N/A Delayed start date of N/A ending on N/A</v>
      </c>
      <c r="AP1190" t="s">
        <v>38</v>
      </c>
      <c r="AQ1190" s="5" t="s">
        <v>64</v>
      </c>
      <c r="AR1190" s="5" t="s">
        <v>181</v>
      </c>
      <c r="AS1190" s="5" t="s">
        <v>64</v>
      </c>
      <c r="AT1190" s="5"/>
      <c r="AU1190" t="s">
        <v>38</v>
      </c>
      <c r="AV1190" t="s">
        <v>38</v>
      </c>
      <c r="AW1190" t="s">
        <v>38</v>
      </c>
      <c r="AX1190" t="s">
        <v>90</v>
      </c>
      <c r="AY1190" s="35" t="s">
        <v>3533</v>
      </c>
      <c r="AZ1190" s="36" t="s">
        <v>3637</v>
      </c>
      <c r="BA1190" s="36" t="s">
        <v>4881</v>
      </c>
      <c r="BB1190" s="36" t="s">
        <v>6852</v>
      </c>
      <c r="BC1190" s="37"/>
      <c r="BD1190" s="36" t="s">
        <v>5983</v>
      </c>
      <c r="BE1190" s="36" t="s">
        <v>5267</v>
      </c>
      <c r="BF1190" t="s">
        <v>87</v>
      </c>
      <c r="BG1190" s="39">
        <v>23353</v>
      </c>
      <c r="BH1190" t="s">
        <v>53</v>
      </c>
      <c r="BI1190" t="s">
        <v>221</v>
      </c>
      <c r="BJ1190" s="5" t="s">
        <v>55</v>
      </c>
      <c r="BK1190" t="s">
        <v>37</v>
      </c>
      <c r="BL1190" t="s">
        <v>96</v>
      </c>
      <c r="BM1190" t="s">
        <v>111</v>
      </c>
      <c r="BN1190" t="s">
        <v>96</v>
      </c>
      <c r="BO1190" t="s">
        <v>104</v>
      </c>
      <c r="BP1190" s="4">
        <v>44188</v>
      </c>
      <c r="BQ1190">
        <v>123</v>
      </c>
      <c r="BR1190" s="5" t="s">
        <v>55</v>
      </c>
      <c r="BS1190" t="s">
        <v>175</v>
      </c>
      <c r="BT1190">
        <v>30215</v>
      </c>
      <c r="BU1190" t="s">
        <v>38</v>
      </c>
      <c r="BV1190" t="s">
        <v>38</v>
      </c>
      <c r="BW1190" s="5" t="s">
        <v>55</v>
      </c>
      <c r="BX1190" s="22" t="s">
        <v>55</v>
      </c>
      <c r="BY1190" s="5" t="s">
        <v>55</v>
      </c>
      <c r="BZ1190" s="5" t="s">
        <v>55</v>
      </c>
      <c r="CA1190" t="s">
        <v>37</v>
      </c>
      <c r="CB1190" t="s">
        <v>37</v>
      </c>
      <c r="CC1190" t="s">
        <v>55</v>
      </c>
    </row>
    <row r="1191" spans="1:81" x14ac:dyDescent="0.2">
      <c r="A1191" s="7" t="s">
        <v>37</v>
      </c>
      <c r="B1191" t="s">
        <v>1454</v>
      </c>
      <c r="C1191" t="s">
        <v>136</v>
      </c>
      <c r="D1191" t="s">
        <v>166</v>
      </c>
      <c r="E1191" t="str">
        <f t="shared" si="103"/>
        <v>Load Scenario 1190 (Org#=1| Campus#=1, GiftType#=2, Fund#=1)</v>
      </c>
      <c r="F1191" s="24" t="str">
        <f t="shared" si="104"/>
        <v>CampusName=Main Campus|GiftType=Donate| DonatePurchaseGoal=Donate|FundName= General Giving| CategoryName=</v>
      </c>
      <c r="G1191" s="24" t="str">
        <f t="shared" si="105"/>
        <v>Load Scenario 1190 (Org#=1| Campus#=1, GiftType#=2, Fund#=1) - Using 'Main Campus',  'Donate', using 'AmountCurrency' of '10', with a 'One-Time' transaction using a 'New Credit Card' payment type 'Amex' with account 'American_Express' number '3714 496353 98431' Submit = 'Yes'</v>
      </c>
      <c r="H1191" s="24" t="str">
        <f t="shared" si="106"/>
        <v>Environment= https://sg-dev-web.securegive.com/,  User= testing+1190+load@securegive.com</v>
      </c>
      <c r="I1191" s="34" t="s">
        <v>244</v>
      </c>
      <c r="J1191" t="s">
        <v>272</v>
      </c>
      <c r="K1191" s="34" t="s">
        <v>2947</v>
      </c>
      <c r="L1191" t="s">
        <v>271</v>
      </c>
      <c r="M1191" t="s">
        <v>55</v>
      </c>
      <c r="N1191" t="s">
        <v>55</v>
      </c>
      <c r="O1191" s="1" t="s">
        <v>92</v>
      </c>
      <c r="P1191" t="s">
        <v>13</v>
      </c>
      <c r="Q1191">
        <v>1</v>
      </c>
      <c r="R1191" s="24">
        <v>1</v>
      </c>
      <c r="S1191" s="7" t="s">
        <v>213</v>
      </c>
      <c r="T1191" s="7">
        <v>2</v>
      </c>
      <c r="U1191" s="7" t="s">
        <v>213</v>
      </c>
      <c r="V1191" s="26" t="s">
        <v>55</v>
      </c>
      <c r="W1191" s="22" t="s">
        <v>55</v>
      </c>
      <c r="X1191" s="32" t="s">
        <v>55</v>
      </c>
      <c r="Y1191" s="32" t="s">
        <v>55</v>
      </c>
      <c r="Z1191" s="22" t="s">
        <v>55</v>
      </c>
      <c r="AA1191" s="22" t="s">
        <v>55</v>
      </c>
      <c r="AB1191" s="22" t="s">
        <v>55</v>
      </c>
      <c r="AC1191" t="s">
        <v>60</v>
      </c>
      <c r="AD1191">
        <v>1</v>
      </c>
      <c r="AF1191" t="s">
        <v>24</v>
      </c>
      <c r="AG1191">
        <v>10</v>
      </c>
      <c r="AH1191" t="s">
        <v>17</v>
      </c>
      <c r="AI1191" s="5" t="s">
        <v>55</v>
      </c>
      <c r="AJ1191" s="5" t="s">
        <v>55</v>
      </c>
      <c r="AK1191" s="32" t="s">
        <v>55</v>
      </c>
      <c r="AL1191" s="22" t="s">
        <v>55</v>
      </c>
      <c r="AM1191" s="32" t="s">
        <v>55</v>
      </c>
      <c r="AN1191" s="32" t="s">
        <v>55</v>
      </c>
      <c r="AO1191" s="22" t="str">
        <f t="shared" si="102"/>
        <v>One-Time gift on N/A basis charged on N/A Delayed start date of N/A ending on N/A</v>
      </c>
      <c r="AP1191" t="s">
        <v>38</v>
      </c>
      <c r="AQ1191" s="5" t="s">
        <v>64</v>
      </c>
      <c r="AR1191" s="5" t="s">
        <v>181</v>
      </c>
      <c r="AS1191" s="5" t="s">
        <v>64</v>
      </c>
      <c r="AT1191" s="5"/>
      <c r="AU1191" t="s">
        <v>38</v>
      </c>
      <c r="AV1191" t="s">
        <v>38</v>
      </c>
      <c r="AW1191" t="s">
        <v>38</v>
      </c>
      <c r="AX1191" t="s">
        <v>90</v>
      </c>
      <c r="AY1191" s="35" t="s">
        <v>3616</v>
      </c>
      <c r="AZ1191" s="36" t="s">
        <v>3624</v>
      </c>
      <c r="BA1191" s="36" t="s">
        <v>4882</v>
      </c>
      <c r="BB1191" s="36" t="s">
        <v>6853</v>
      </c>
      <c r="BC1191" s="37"/>
      <c r="BD1191" s="36" t="s">
        <v>5490</v>
      </c>
      <c r="BE1191" s="36" t="s">
        <v>5459</v>
      </c>
      <c r="BF1191" t="s">
        <v>87</v>
      </c>
      <c r="BG1191" s="39">
        <v>38987</v>
      </c>
      <c r="BH1191" t="s">
        <v>53</v>
      </c>
      <c r="BI1191" t="s">
        <v>221</v>
      </c>
      <c r="BJ1191" s="5" t="s">
        <v>55</v>
      </c>
      <c r="BK1191" t="s">
        <v>37</v>
      </c>
      <c r="BL1191" t="s">
        <v>239</v>
      </c>
      <c r="BM1191" t="s">
        <v>111</v>
      </c>
      <c r="BN1191" t="s">
        <v>107</v>
      </c>
      <c r="BO1191" t="s">
        <v>105</v>
      </c>
      <c r="BP1191" s="4">
        <v>44188</v>
      </c>
      <c r="BQ1191" s="5" t="s">
        <v>55</v>
      </c>
      <c r="BR1191">
        <v>1234</v>
      </c>
      <c r="BS1191" t="s">
        <v>176</v>
      </c>
      <c r="BT1191">
        <v>30215</v>
      </c>
      <c r="BU1191" t="s">
        <v>38</v>
      </c>
      <c r="BV1191" t="s">
        <v>55</v>
      </c>
      <c r="BW1191" s="5" t="s">
        <v>55</v>
      </c>
      <c r="BX1191" s="22" t="s">
        <v>55</v>
      </c>
      <c r="BY1191" s="5" t="s">
        <v>55</v>
      </c>
      <c r="BZ1191" s="5" t="s">
        <v>55</v>
      </c>
      <c r="CA1191" t="s">
        <v>37</v>
      </c>
      <c r="CB1191" t="s">
        <v>37</v>
      </c>
      <c r="CC1191" t="s">
        <v>55</v>
      </c>
    </row>
    <row r="1192" spans="1:81" x14ac:dyDescent="0.2">
      <c r="A1192" s="7" t="s">
        <v>37</v>
      </c>
      <c r="B1192" t="s">
        <v>1455</v>
      </c>
      <c r="C1192" t="s">
        <v>136</v>
      </c>
      <c r="D1192" t="s">
        <v>166</v>
      </c>
      <c r="E1192" t="str">
        <f t="shared" si="103"/>
        <v>Load Scenario 1191 (Org#=1| Campus#=1, GiftType#=2, Fund#=1)</v>
      </c>
      <c r="F1192" s="24" t="str">
        <f t="shared" si="104"/>
        <v>CampusName=Main Campus|GiftType=Donate| DonatePurchaseGoal=Donate|FundName= General Giving| CategoryName=</v>
      </c>
      <c r="G1192" s="24" t="str">
        <f t="shared" si="105"/>
        <v>Load Scenario 1191 (Org#=1| Campus#=1, GiftType#=2, Fund#=1) - Using 'Main Campus',  'Donate', using 'AmountCurrency' of '10', with a 'One-Time' transaction using a 'New Bank Account' payment type 'ach' with account 'NormalAccount' number '856667' Submit = 'Yes'</v>
      </c>
      <c r="H1192" s="24" t="str">
        <f t="shared" si="106"/>
        <v>Environment= https://sg-dev-web.securegive.com/,  User= testing+1191+load@securegive.com</v>
      </c>
      <c r="I1192" s="34" t="s">
        <v>244</v>
      </c>
      <c r="J1192" t="s">
        <v>272</v>
      </c>
      <c r="K1192" s="34" t="s">
        <v>2948</v>
      </c>
      <c r="L1192" t="s">
        <v>271</v>
      </c>
      <c r="M1192" t="s">
        <v>55</v>
      </c>
      <c r="N1192" t="s">
        <v>55</v>
      </c>
      <c r="O1192" s="1" t="s">
        <v>92</v>
      </c>
      <c r="P1192" t="s">
        <v>13</v>
      </c>
      <c r="Q1192">
        <v>1</v>
      </c>
      <c r="R1192" s="24">
        <v>1</v>
      </c>
      <c r="S1192" s="7" t="s">
        <v>213</v>
      </c>
      <c r="T1192" s="7">
        <v>2</v>
      </c>
      <c r="U1192" s="7" t="s">
        <v>213</v>
      </c>
      <c r="V1192" s="26" t="s">
        <v>55</v>
      </c>
      <c r="W1192" s="22" t="s">
        <v>55</v>
      </c>
      <c r="X1192" s="32" t="s">
        <v>55</v>
      </c>
      <c r="Y1192" s="32" t="s">
        <v>55</v>
      </c>
      <c r="Z1192" s="22" t="s">
        <v>55</v>
      </c>
      <c r="AA1192" s="22" t="s">
        <v>55</v>
      </c>
      <c r="AB1192" s="22" t="s">
        <v>55</v>
      </c>
      <c r="AC1192" t="s">
        <v>60</v>
      </c>
      <c r="AD1192">
        <v>1</v>
      </c>
      <c r="AF1192" t="s">
        <v>24</v>
      </c>
      <c r="AG1192">
        <v>10</v>
      </c>
      <c r="AH1192" t="s">
        <v>17</v>
      </c>
      <c r="AI1192" s="5" t="s">
        <v>55</v>
      </c>
      <c r="AJ1192" s="5" t="s">
        <v>55</v>
      </c>
      <c r="AK1192" s="32" t="s">
        <v>55</v>
      </c>
      <c r="AL1192" s="22" t="s">
        <v>55</v>
      </c>
      <c r="AM1192" s="32" t="s">
        <v>55</v>
      </c>
      <c r="AN1192" s="32" t="s">
        <v>55</v>
      </c>
      <c r="AO1192" s="22" t="str">
        <f t="shared" si="102"/>
        <v>One-Time gift on N/A basis charged on N/A Delayed start date of N/A ending on N/A</v>
      </c>
      <c r="AP1192" t="s">
        <v>38</v>
      </c>
      <c r="AQ1192" s="5" t="s">
        <v>64</v>
      </c>
      <c r="AR1192" s="5" t="s">
        <v>181</v>
      </c>
      <c r="AS1192" s="5" t="s">
        <v>64</v>
      </c>
      <c r="AT1192" s="5"/>
      <c r="AU1192" t="s">
        <v>38</v>
      </c>
      <c r="AV1192" t="s">
        <v>38</v>
      </c>
      <c r="AW1192" t="s">
        <v>38</v>
      </c>
      <c r="AX1192" t="s">
        <v>90</v>
      </c>
      <c r="AY1192" s="35" t="s">
        <v>3413</v>
      </c>
      <c r="AZ1192" s="36" t="s">
        <v>3401</v>
      </c>
      <c r="BA1192" s="36" t="s">
        <v>4883</v>
      </c>
      <c r="BB1192" s="36" t="s">
        <v>6854</v>
      </c>
      <c r="BC1192" s="37"/>
      <c r="BD1192" s="36" t="s">
        <v>6294</v>
      </c>
      <c r="BE1192" s="36" t="s">
        <v>5214</v>
      </c>
      <c r="BF1192" t="s">
        <v>87</v>
      </c>
      <c r="BG1192" s="39">
        <v>52169</v>
      </c>
      <c r="BH1192" t="s">
        <v>126</v>
      </c>
      <c r="BI1192" t="s">
        <v>221</v>
      </c>
      <c r="BJ1192" s="5" t="s">
        <v>55</v>
      </c>
      <c r="BK1192" s="5" t="s">
        <v>55</v>
      </c>
      <c r="BL1192" t="s">
        <v>236</v>
      </c>
      <c r="BM1192" t="s">
        <v>110</v>
      </c>
      <c r="BN1192" t="s">
        <v>119</v>
      </c>
      <c r="BO1192">
        <v>856667</v>
      </c>
      <c r="BP1192" s="5" t="s">
        <v>55</v>
      </c>
      <c r="BQ1192" s="5" t="s">
        <v>55</v>
      </c>
      <c r="BR1192" s="5" t="s">
        <v>55</v>
      </c>
      <c r="BS1192" s="5" t="s">
        <v>55</v>
      </c>
      <c r="BT1192" s="5" t="s">
        <v>55</v>
      </c>
      <c r="BU1192" s="5" t="s">
        <v>55</v>
      </c>
      <c r="BV1192" t="s">
        <v>38</v>
      </c>
      <c r="BW1192" t="s">
        <v>51</v>
      </c>
      <c r="BX1192" s="6" t="s">
        <v>132</v>
      </c>
      <c r="BY1192" t="s">
        <v>52</v>
      </c>
      <c r="BZ1192" s="5" t="s">
        <v>131</v>
      </c>
      <c r="CA1192" t="s">
        <v>38</v>
      </c>
      <c r="CB1192" t="s">
        <v>37</v>
      </c>
      <c r="CC1192" t="s">
        <v>215</v>
      </c>
    </row>
    <row r="1193" spans="1:81" x14ac:dyDescent="0.2">
      <c r="A1193" s="7" t="s">
        <v>37</v>
      </c>
      <c r="B1193" t="s">
        <v>1456</v>
      </c>
      <c r="C1193" t="s">
        <v>136</v>
      </c>
      <c r="D1193" t="s">
        <v>166</v>
      </c>
      <c r="E1193" t="str">
        <f t="shared" si="103"/>
        <v>Load Scenario 1192 (Org#=1| Campus#=1, GiftType#=2, Fund#=1)</v>
      </c>
      <c r="F1193" s="24" t="str">
        <f t="shared" si="104"/>
        <v>CampusName=Main Campus|GiftType=Donate| DonatePurchaseGoal=Donate|FundName= General Giving| CategoryName=</v>
      </c>
      <c r="G1193" s="24" t="str">
        <f t="shared" si="105"/>
        <v>Load Scenario 1192 (Org#=1| Campus#=1, GiftType#=2, Fund#=1) - Using 'Main Campus',  'Donate', using 'AmountCurrency' of '10', with a 'One-Time' transaction using a 'New Credit Card' payment type 'Visa' with account 'Visa_Personal' number '4111 1111 1111 1111' Submit = 'Yes'</v>
      </c>
      <c r="H1193" s="24" t="str">
        <f t="shared" si="106"/>
        <v>Environment= https://sg-dev-web.securegive.com/,  User= testing+1192+load@securegive.com</v>
      </c>
      <c r="I1193" s="34" t="s">
        <v>244</v>
      </c>
      <c r="J1193" t="s">
        <v>272</v>
      </c>
      <c r="K1193" s="34" t="s">
        <v>2949</v>
      </c>
      <c r="L1193" t="s">
        <v>271</v>
      </c>
      <c r="M1193" t="s">
        <v>55</v>
      </c>
      <c r="N1193" t="s">
        <v>55</v>
      </c>
      <c r="O1193" s="1" t="s">
        <v>92</v>
      </c>
      <c r="P1193" t="s">
        <v>13</v>
      </c>
      <c r="Q1193">
        <v>1</v>
      </c>
      <c r="R1193" s="24">
        <v>1</v>
      </c>
      <c r="S1193" s="7" t="s">
        <v>213</v>
      </c>
      <c r="T1193" s="7">
        <v>2</v>
      </c>
      <c r="U1193" s="7" t="s">
        <v>213</v>
      </c>
      <c r="V1193" s="26" t="s">
        <v>55</v>
      </c>
      <c r="W1193" s="22" t="s">
        <v>55</v>
      </c>
      <c r="X1193" s="32" t="s">
        <v>55</v>
      </c>
      <c r="Y1193" s="32" t="s">
        <v>55</v>
      </c>
      <c r="Z1193" s="22" t="s">
        <v>55</v>
      </c>
      <c r="AA1193" s="22" t="s">
        <v>55</v>
      </c>
      <c r="AB1193" s="22" t="s">
        <v>55</v>
      </c>
      <c r="AC1193" t="s">
        <v>60</v>
      </c>
      <c r="AD1193">
        <v>1</v>
      </c>
      <c r="AF1193" t="s">
        <v>24</v>
      </c>
      <c r="AG1193">
        <v>10</v>
      </c>
      <c r="AH1193" t="s">
        <v>17</v>
      </c>
      <c r="AI1193" s="5" t="s">
        <v>55</v>
      </c>
      <c r="AJ1193" s="5" t="s">
        <v>55</v>
      </c>
      <c r="AK1193" s="32" t="s">
        <v>55</v>
      </c>
      <c r="AL1193" s="22" t="s">
        <v>55</v>
      </c>
      <c r="AM1193" s="32" t="s">
        <v>55</v>
      </c>
      <c r="AN1193" s="32" t="s">
        <v>55</v>
      </c>
      <c r="AO1193" s="22" t="str">
        <f t="shared" si="102"/>
        <v>One-Time gift on N/A basis charged on N/A Delayed start date of N/A ending on N/A</v>
      </c>
      <c r="AP1193" t="s">
        <v>38</v>
      </c>
      <c r="AQ1193" s="5" t="s">
        <v>64</v>
      </c>
      <c r="AR1193" s="5" t="s">
        <v>181</v>
      </c>
      <c r="AS1193" s="5" t="s">
        <v>64</v>
      </c>
      <c r="AT1193" s="5"/>
      <c r="AU1193" t="s">
        <v>38</v>
      </c>
      <c r="AV1193" t="s">
        <v>38</v>
      </c>
      <c r="AW1193" t="s">
        <v>38</v>
      </c>
      <c r="AX1193" t="s">
        <v>90</v>
      </c>
      <c r="AY1193" s="35" t="s">
        <v>3274</v>
      </c>
      <c r="AZ1193" s="36" t="s">
        <v>3314</v>
      </c>
      <c r="BA1193" s="36" t="s">
        <v>4884</v>
      </c>
      <c r="BB1193" s="36" t="s">
        <v>6855</v>
      </c>
      <c r="BC1193" s="37"/>
      <c r="BD1193" s="36" t="s">
        <v>5434</v>
      </c>
      <c r="BE1193" s="36" t="s">
        <v>5259</v>
      </c>
      <c r="BF1193" t="s">
        <v>87</v>
      </c>
      <c r="BG1193" s="39">
        <v>2477</v>
      </c>
      <c r="BH1193" t="s">
        <v>53</v>
      </c>
      <c r="BI1193" t="s">
        <v>221</v>
      </c>
      <c r="BJ1193" s="5" t="s">
        <v>55</v>
      </c>
      <c r="BK1193" t="s">
        <v>37</v>
      </c>
      <c r="BL1193" t="s">
        <v>237</v>
      </c>
      <c r="BM1193" t="s">
        <v>111</v>
      </c>
      <c r="BN1193" t="s">
        <v>121</v>
      </c>
      <c r="BO1193" t="s">
        <v>98</v>
      </c>
      <c r="BP1193" s="4">
        <v>44188</v>
      </c>
      <c r="BQ1193">
        <v>123</v>
      </c>
      <c r="BR1193" s="5" t="s">
        <v>55</v>
      </c>
      <c r="BS1193" t="s">
        <v>50</v>
      </c>
      <c r="BT1193">
        <v>30215</v>
      </c>
      <c r="BU1193" t="s">
        <v>38</v>
      </c>
      <c r="BV1193" t="s">
        <v>38</v>
      </c>
      <c r="BW1193" s="5" t="s">
        <v>55</v>
      </c>
      <c r="BX1193" s="22" t="s">
        <v>55</v>
      </c>
      <c r="BY1193" s="5" t="s">
        <v>55</v>
      </c>
      <c r="BZ1193" s="5" t="s">
        <v>55</v>
      </c>
      <c r="CA1193" t="s">
        <v>37</v>
      </c>
      <c r="CB1193" t="s">
        <v>37</v>
      </c>
      <c r="CC1193" t="s">
        <v>55</v>
      </c>
    </row>
    <row r="1194" spans="1:81" ht="17" customHeight="1" x14ac:dyDescent="0.2">
      <c r="A1194" s="7" t="s">
        <v>37</v>
      </c>
      <c r="B1194" t="s">
        <v>1457</v>
      </c>
      <c r="C1194" t="s">
        <v>136</v>
      </c>
      <c r="D1194" t="s">
        <v>166</v>
      </c>
      <c r="E1194" t="str">
        <f t="shared" si="103"/>
        <v>Load Scenario 1193 (Org#=1| Campus#=1, GiftType#=2, Fund#=1)</v>
      </c>
      <c r="F1194" s="24" t="str">
        <f t="shared" si="104"/>
        <v>CampusName=Main Campus|GiftType=Donate| DonatePurchaseGoal=Donate|FundName= General Giving| CategoryName=</v>
      </c>
      <c r="G1194" s="24" t="str">
        <f t="shared" si="105"/>
        <v>Load Scenario 1193 (Org#=1| Campus#=1, GiftType#=2, Fund#=1) - Using 'Main Campus',  'Donate', using 'AmountCurrency' of '10', with a 'One-Time' transaction using a 'New Credit Card' payment type 'Visa' with account 'Visa_Corporate_Purchase' number '4055 0111 1111 1111' Submit = 'Yes'</v>
      </c>
      <c r="H1194" s="24" t="str">
        <f t="shared" si="106"/>
        <v>Environment= https://sg-dev-web.securegive.com/,  User= testing+1193+load@securegive.com</v>
      </c>
      <c r="I1194" s="34" t="s">
        <v>244</v>
      </c>
      <c r="J1194" t="s">
        <v>272</v>
      </c>
      <c r="K1194" s="34" t="s">
        <v>2950</v>
      </c>
      <c r="L1194" t="s">
        <v>271</v>
      </c>
      <c r="M1194" t="s">
        <v>55</v>
      </c>
      <c r="N1194" t="s">
        <v>55</v>
      </c>
      <c r="O1194" s="1" t="s">
        <v>92</v>
      </c>
      <c r="P1194" t="s">
        <v>13</v>
      </c>
      <c r="Q1194">
        <v>1</v>
      </c>
      <c r="R1194" s="24">
        <v>1</v>
      </c>
      <c r="S1194" s="7" t="s">
        <v>213</v>
      </c>
      <c r="T1194" s="7">
        <v>2</v>
      </c>
      <c r="U1194" s="7" t="s">
        <v>213</v>
      </c>
      <c r="V1194" s="26" t="s">
        <v>55</v>
      </c>
      <c r="W1194" s="22" t="s">
        <v>55</v>
      </c>
      <c r="X1194" s="32" t="s">
        <v>55</v>
      </c>
      <c r="Y1194" s="32" t="s">
        <v>55</v>
      </c>
      <c r="Z1194" s="22" t="s">
        <v>55</v>
      </c>
      <c r="AA1194" s="22" t="s">
        <v>55</v>
      </c>
      <c r="AB1194" s="22" t="s">
        <v>55</v>
      </c>
      <c r="AC1194" t="s">
        <v>60</v>
      </c>
      <c r="AD1194">
        <v>1</v>
      </c>
      <c r="AF1194" t="s">
        <v>24</v>
      </c>
      <c r="AG1194">
        <v>10</v>
      </c>
      <c r="AH1194" t="s">
        <v>17</v>
      </c>
      <c r="AI1194" s="5" t="s">
        <v>55</v>
      </c>
      <c r="AJ1194" s="5" t="s">
        <v>55</v>
      </c>
      <c r="AK1194" s="32" t="s">
        <v>55</v>
      </c>
      <c r="AL1194" s="22" t="s">
        <v>55</v>
      </c>
      <c r="AM1194" s="32" t="s">
        <v>55</v>
      </c>
      <c r="AN1194" s="32" t="s">
        <v>55</v>
      </c>
      <c r="AO1194" s="22" t="str">
        <f t="shared" si="102"/>
        <v>One-Time gift on N/A basis charged on N/A Delayed start date of N/A ending on N/A</v>
      </c>
      <c r="AP1194" t="s">
        <v>38</v>
      </c>
      <c r="AQ1194" s="5" t="s">
        <v>64</v>
      </c>
      <c r="AR1194" s="5" t="s">
        <v>181</v>
      </c>
      <c r="AS1194" s="5" t="s">
        <v>64</v>
      </c>
      <c r="AT1194" s="5"/>
      <c r="AU1194" t="s">
        <v>38</v>
      </c>
      <c r="AV1194" t="s">
        <v>38</v>
      </c>
      <c r="AW1194" t="s">
        <v>38</v>
      </c>
      <c r="AX1194" t="s">
        <v>90</v>
      </c>
      <c r="AY1194" s="35" t="s">
        <v>3485</v>
      </c>
      <c r="AZ1194" s="36" t="s">
        <v>3449</v>
      </c>
      <c r="BA1194" s="36" t="s">
        <v>4885</v>
      </c>
      <c r="BB1194" s="36" t="s">
        <v>6856</v>
      </c>
      <c r="BC1194" s="37"/>
      <c r="BD1194" s="36" t="s">
        <v>5443</v>
      </c>
      <c r="BE1194" s="36" t="s">
        <v>5332</v>
      </c>
      <c r="BF1194" t="s">
        <v>87</v>
      </c>
      <c r="BG1194" s="39">
        <v>67939</v>
      </c>
      <c r="BH1194" t="s">
        <v>53</v>
      </c>
      <c r="BI1194" t="s">
        <v>221</v>
      </c>
      <c r="BJ1194" s="5" t="s">
        <v>55</v>
      </c>
      <c r="BK1194" t="s">
        <v>37</v>
      </c>
      <c r="BL1194" t="s">
        <v>237</v>
      </c>
      <c r="BM1194" t="s">
        <v>111</v>
      </c>
      <c r="BN1194" t="s">
        <v>106</v>
      </c>
      <c r="BO1194" t="s">
        <v>100</v>
      </c>
      <c r="BP1194" s="4">
        <v>44188</v>
      </c>
      <c r="BQ1194">
        <v>123</v>
      </c>
      <c r="BR1194" s="5" t="s">
        <v>55</v>
      </c>
      <c r="BS1194" t="s">
        <v>172</v>
      </c>
      <c r="BT1194">
        <v>30215</v>
      </c>
      <c r="BU1194" t="s">
        <v>38</v>
      </c>
      <c r="BV1194" t="s">
        <v>38</v>
      </c>
      <c r="BW1194" s="5" t="s">
        <v>55</v>
      </c>
      <c r="BX1194" s="22" t="s">
        <v>55</v>
      </c>
      <c r="BY1194" s="5" t="s">
        <v>55</v>
      </c>
      <c r="BZ1194" s="5" t="s">
        <v>55</v>
      </c>
      <c r="CA1194" t="s">
        <v>37</v>
      </c>
      <c r="CB1194" t="s">
        <v>37</v>
      </c>
      <c r="CC1194" t="s">
        <v>55</v>
      </c>
    </row>
    <row r="1195" spans="1:81" x14ac:dyDescent="0.2">
      <c r="A1195" s="7" t="s">
        <v>37</v>
      </c>
      <c r="B1195" t="s">
        <v>1458</v>
      </c>
      <c r="C1195" t="s">
        <v>136</v>
      </c>
      <c r="D1195" t="s">
        <v>166</v>
      </c>
      <c r="E1195" t="str">
        <f t="shared" si="103"/>
        <v>Load Scenario 1194 (Org#=1| Campus#=1, GiftType#=2, Fund#=1)</v>
      </c>
      <c r="F1195" s="24" t="str">
        <f t="shared" si="104"/>
        <v>CampusName=Main Campus|GiftType=Donate| DonatePurchaseGoal=Donate|FundName= General Giving| CategoryName=</v>
      </c>
      <c r="G1195" s="24" t="str">
        <f t="shared" si="105"/>
        <v>Load Scenario 1194 (Org#=1| Campus#=1, GiftType#=2, Fund#=1) - Using 'Main Campus',  'Donate', using 'AmountCurrency' of '14', with a 'One-Time' transaction using a 'New Credit Card' payment type 'Visa' with account 'Mastercard_Personal' number '5454 5454 5454 5454' Submit = 'Yes'</v>
      </c>
      <c r="H1195" s="24" t="str">
        <f t="shared" si="106"/>
        <v>Environment= https://sg-dev-web.securegive.com/,  User= testing+1194+load@securegive.com</v>
      </c>
      <c r="I1195" s="34" t="s">
        <v>244</v>
      </c>
      <c r="J1195" t="s">
        <v>272</v>
      </c>
      <c r="K1195" s="34" t="s">
        <v>2951</v>
      </c>
      <c r="L1195" t="s">
        <v>271</v>
      </c>
      <c r="M1195" t="s">
        <v>55</v>
      </c>
      <c r="N1195" t="s">
        <v>55</v>
      </c>
      <c r="O1195" s="1" t="s">
        <v>92</v>
      </c>
      <c r="P1195" t="s">
        <v>13</v>
      </c>
      <c r="Q1195">
        <v>1</v>
      </c>
      <c r="R1195" s="24">
        <v>1</v>
      </c>
      <c r="S1195" s="7" t="s">
        <v>213</v>
      </c>
      <c r="T1195" s="7">
        <v>2</v>
      </c>
      <c r="U1195" s="7" t="s">
        <v>213</v>
      </c>
      <c r="V1195" s="26" t="s">
        <v>55</v>
      </c>
      <c r="W1195" s="22" t="s">
        <v>55</v>
      </c>
      <c r="X1195" s="32" t="s">
        <v>55</v>
      </c>
      <c r="Y1195" s="32" t="s">
        <v>55</v>
      </c>
      <c r="Z1195" s="22" t="s">
        <v>55</v>
      </c>
      <c r="AA1195" s="22" t="s">
        <v>55</v>
      </c>
      <c r="AB1195" s="22" t="s">
        <v>55</v>
      </c>
      <c r="AC1195" t="s">
        <v>60</v>
      </c>
      <c r="AD1195">
        <v>1</v>
      </c>
      <c r="AF1195" t="s">
        <v>24</v>
      </c>
      <c r="AG1195">
        <v>14</v>
      </c>
      <c r="AH1195" t="s">
        <v>17</v>
      </c>
      <c r="AI1195" s="5" t="s">
        <v>55</v>
      </c>
      <c r="AJ1195" s="5" t="s">
        <v>55</v>
      </c>
      <c r="AK1195" s="32" t="s">
        <v>55</v>
      </c>
      <c r="AL1195" s="22" t="s">
        <v>55</v>
      </c>
      <c r="AM1195" s="32" t="s">
        <v>55</v>
      </c>
      <c r="AN1195" s="32" t="s">
        <v>55</v>
      </c>
      <c r="AO1195" s="22" t="str">
        <f t="shared" si="102"/>
        <v>One-Time gift on N/A basis charged on N/A Delayed start date of N/A ending on N/A</v>
      </c>
      <c r="AP1195" t="s">
        <v>38</v>
      </c>
      <c r="AQ1195" s="5" t="s">
        <v>64</v>
      </c>
      <c r="AR1195" s="5" t="s">
        <v>181</v>
      </c>
      <c r="AS1195" s="5" t="s">
        <v>64</v>
      </c>
      <c r="AT1195" s="5"/>
      <c r="AU1195" t="s">
        <v>38</v>
      </c>
      <c r="AV1195" t="s">
        <v>38</v>
      </c>
      <c r="AW1195" t="s">
        <v>38</v>
      </c>
      <c r="AX1195" t="s">
        <v>90</v>
      </c>
      <c r="AY1195" s="35" t="s">
        <v>3643</v>
      </c>
      <c r="AZ1195" s="36" t="s">
        <v>3417</v>
      </c>
      <c r="BA1195" s="36" t="s">
        <v>4886</v>
      </c>
      <c r="BB1195" s="36" t="s">
        <v>6857</v>
      </c>
      <c r="BC1195" s="37"/>
      <c r="BD1195" s="36" t="s">
        <v>5586</v>
      </c>
      <c r="BE1195" s="36" t="s">
        <v>5292</v>
      </c>
      <c r="BF1195" t="s">
        <v>87</v>
      </c>
      <c r="BG1195" s="39">
        <v>37612</v>
      </c>
      <c r="BH1195" t="s">
        <v>53</v>
      </c>
      <c r="BI1195" t="s">
        <v>221</v>
      </c>
      <c r="BJ1195" s="5" t="s">
        <v>55</v>
      </c>
      <c r="BK1195" t="s">
        <v>37</v>
      </c>
      <c r="BL1195" t="s">
        <v>237</v>
      </c>
      <c r="BM1195" t="s">
        <v>111</v>
      </c>
      <c r="BN1195" t="s">
        <v>122</v>
      </c>
      <c r="BO1195" t="s">
        <v>101</v>
      </c>
      <c r="BP1195" s="4">
        <v>44188</v>
      </c>
      <c r="BQ1195">
        <v>123</v>
      </c>
      <c r="BR1195" s="5" t="s">
        <v>55</v>
      </c>
      <c r="BS1195" t="s">
        <v>173</v>
      </c>
      <c r="BT1195">
        <v>30215</v>
      </c>
      <c r="BU1195" t="s">
        <v>38</v>
      </c>
      <c r="BV1195" t="s">
        <v>38</v>
      </c>
      <c r="BW1195" s="5" t="s">
        <v>55</v>
      </c>
      <c r="BX1195" s="22" t="s">
        <v>55</v>
      </c>
      <c r="BY1195" s="5" t="s">
        <v>55</v>
      </c>
      <c r="BZ1195" s="5" t="s">
        <v>55</v>
      </c>
      <c r="CA1195" t="s">
        <v>38</v>
      </c>
      <c r="CB1195" t="s">
        <v>37</v>
      </c>
      <c r="CC1195" t="s">
        <v>55</v>
      </c>
    </row>
    <row r="1196" spans="1:81" x14ac:dyDescent="0.2">
      <c r="A1196" s="7" t="s">
        <v>37</v>
      </c>
      <c r="B1196" t="s">
        <v>1459</v>
      </c>
      <c r="C1196" t="s">
        <v>136</v>
      </c>
      <c r="D1196" t="s">
        <v>166</v>
      </c>
      <c r="E1196" t="str">
        <f t="shared" si="103"/>
        <v>Load Scenario 1195 (Org#=1| Campus#=1, GiftType#=2, Fund#=1)</v>
      </c>
      <c r="F1196" s="24" t="str">
        <f t="shared" si="104"/>
        <v>CampusName=Main Campus|GiftType=Donate| DonatePurchaseGoal=Donate|FundName= General Giving| CategoryName=</v>
      </c>
      <c r="G1196" s="24" t="str">
        <f t="shared" si="105"/>
        <v>Load Scenario 1195 (Org#=1| Campus#=1, GiftType#=2, Fund#=1) - Using 'Main Campus',  'Donate', using 'AmountCurrency' of '15', with a 'One-Time' transaction using a 'New Credit Card' payment type 'Mastercard' with account 'Mastercard_Corporate' number '5405 2222 2222 2226' Submit = 'Yes'</v>
      </c>
      <c r="H1196" s="24" t="str">
        <f t="shared" si="106"/>
        <v>Environment= https://sg-dev-web.securegive.com/,  User= testing+1195+load@securegive.com</v>
      </c>
      <c r="I1196" s="34" t="s">
        <v>244</v>
      </c>
      <c r="J1196" t="s">
        <v>272</v>
      </c>
      <c r="K1196" s="34" t="s">
        <v>2952</v>
      </c>
      <c r="L1196" t="s">
        <v>271</v>
      </c>
      <c r="M1196" t="s">
        <v>55</v>
      </c>
      <c r="N1196" t="s">
        <v>55</v>
      </c>
      <c r="O1196" s="1" t="s">
        <v>92</v>
      </c>
      <c r="P1196" t="s">
        <v>13</v>
      </c>
      <c r="Q1196">
        <v>1</v>
      </c>
      <c r="R1196" s="24">
        <v>1</v>
      </c>
      <c r="S1196" s="7" t="s">
        <v>213</v>
      </c>
      <c r="T1196" s="7">
        <v>2</v>
      </c>
      <c r="U1196" s="7" t="s">
        <v>213</v>
      </c>
      <c r="V1196" s="26" t="s">
        <v>55</v>
      </c>
      <c r="W1196" s="22" t="s">
        <v>55</v>
      </c>
      <c r="X1196" s="32" t="s">
        <v>55</v>
      </c>
      <c r="Y1196" s="32" t="s">
        <v>55</v>
      </c>
      <c r="Z1196" s="22" t="s">
        <v>55</v>
      </c>
      <c r="AA1196" s="22" t="s">
        <v>55</v>
      </c>
      <c r="AB1196" s="22" t="s">
        <v>55</v>
      </c>
      <c r="AC1196" t="s">
        <v>60</v>
      </c>
      <c r="AD1196">
        <v>1</v>
      </c>
      <c r="AF1196" t="s">
        <v>24</v>
      </c>
      <c r="AG1196">
        <v>15</v>
      </c>
      <c r="AH1196" t="s">
        <v>17</v>
      </c>
      <c r="AI1196" s="5" t="s">
        <v>55</v>
      </c>
      <c r="AJ1196" s="5" t="s">
        <v>55</v>
      </c>
      <c r="AK1196" s="32" t="s">
        <v>55</v>
      </c>
      <c r="AL1196" s="22" t="s">
        <v>55</v>
      </c>
      <c r="AM1196" s="32" t="s">
        <v>55</v>
      </c>
      <c r="AN1196" s="32" t="s">
        <v>55</v>
      </c>
      <c r="AO1196" s="22" t="str">
        <f t="shared" si="102"/>
        <v>One-Time gift on N/A basis charged on N/A Delayed start date of N/A ending on N/A</v>
      </c>
      <c r="AP1196" t="s">
        <v>38</v>
      </c>
      <c r="AQ1196" s="5" t="s">
        <v>64</v>
      </c>
      <c r="AR1196" s="5" t="s">
        <v>181</v>
      </c>
      <c r="AS1196" s="5" t="s">
        <v>64</v>
      </c>
      <c r="AT1196" s="5"/>
      <c r="AU1196" t="s">
        <v>38</v>
      </c>
      <c r="AV1196" t="s">
        <v>38</v>
      </c>
      <c r="AW1196" t="s">
        <v>38</v>
      </c>
      <c r="AX1196" t="s">
        <v>90</v>
      </c>
      <c r="AY1196" s="35" t="s">
        <v>3501</v>
      </c>
      <c r="AZ1196" s="36" t="s">
        <v>3338</v>
      </c>
      <c r="BA1196" s="36" t="s">
        <v>4887</v>
      </c>
      <c r="BB1196" s="36" t="s">
        <v>6858</v>
      </c>
      <c r="BC1196" s="37"/>
      <c r="BD1196" s="36" t="s">
        <v>6248</v>
      </c>
      <c r="BE1196" s="36" t="s">
        <v>5393</v>
      </c>
      <c r="BF1196" t="s">
        <v>87</v>
      </c>
      <c r="BG1196" s="39">
        <v>35308</v>
      </c>
      <c r="BH1196" t="s">
        <v>53</v>
      </c>
      <c r="BI1196" t="s">
        <v>221</v>
      </c>
      <c r="BJ1196" s="5" t="s">
        <v>55</v>
      </c>
      <c r="BK1196" t="s">
        <v>37</v>
      </c>
      <c r="BL1196" t="s">
        <v>238</v>
      </c>
      <c r="BM1196" t="s">
        <v>111</v>
      </c>
      <c r="BN1196" t="s">
        <v>123</v>
      </c>
      <c r="BO1196" t="s">
        <v>103</v>
      </c>
      <c r="BP1196" s="4">
        <v>44188</v>
      </c>
      <c r="BQ1196">
        <v>123</v>
      </c>
      <c r="BR1196" s="5" t="s">
        <v>55</v>
      </c>
      <c r="BS1196" t="s">
        <v>174</v>
      </c>
      <c r="BT1196">
        <v>30215</v>
      </c>
      <c r="BU1196" t="s">
        <v>38</v>
      </c>
      <c r="BV1196" t="s">
        <v>38</v>
      </c>
      <c r="BW1196" s="5" t="s">
        <v>55</v>
      </c>
      <c r="BX1196" s="22" t="s">
        <v>55</v>
      </c>
      <c r="BY1196" s="5" t="s">
        <v>55</v>
      </c>
      <c r="BZ1196" s="5" t="s">
        <v>55</v>
      </c>
      <c r="CA1196" t="s">
        <v>38</v>
      </c>
      <c r="CB1196" t="s">
        <v>37</v>
      </c>
      <c r="CC1196" t="s">
        <v>55</v>
      </c>
    </row>
    <row r="1197" spans="1:81" x14ac:dyDescent="0.2">
      <c r="A1197" s="7" t="s">
        <v>37</v>
      </c>
      <c r="B1197" t="s">
        <v>1460</v>
      </c>
      <c r="C1197" t="s">
        <v>136</v>
      </c>
      <c r="D1197" t="s">
        <v>166</v>
      </c>
      <c r="E1197" t="str">
        <f t="shared" si="103"/>
        <v>Load Scenario 1196 (Org#=1| Campus#=1, GiftType#=2, Fund#=1)</v>
      </c>
      <c r="F1197" s="24" t="str">
        <f t="shared" si="104"/>
        <v>CampusName=Main Campus|GiftType=Donate| DonatePurchaseGoal=Donate|FundName= General Giving| CategoryName=</v>
      </c>
      <c r="G1197" s="24" t="str">
        <f t="shared" si="105"/>
        <v>Load Scenario 1196 (Org#=1| Campus#=1, GiftType#=2, Fund#=1) - Using 'Main Campus',  'Donate', using 'AmountCurrency' of '16', with a 'One-Time' transaction using a 'New Credit Card' payment type 'Discover' with account 'Discover' number '6011 0009 9550 0000' Submit = 'Yes'</v>
      </c>
      <c r="H1197" s="24" t="str">
        <f t="shared" si="106"/>
        <v>Environment= https://sg-dev-web.securegive.com/,  User= testing+1196+load@securegive.com</v>
      </c>
      <c r="I1197" s="34" t="s">
        <v>244</v>
      </c>
      <c r="J1197" t="s">
        <v>272</v>
      </c>
      <c r="K1197" s="34" t="s">
        <v>2953</v>
      </c>
      <c r="L1197" t="s">
        <v>271</v>
      </c>
      <c r="M1197" t="s">
        <v>55</v>
      </c>
      <c r="N1197" t="s">
        <v>55</v>
      </c>
      <c r="O1197" s="1" t="s">
        <v>92</v>
      </c>
      <c r="P1197" t="s">
        <v>13</v>
      </c>
      <c r="Q1197">
        <v>1</v>
      </c>
      <c r="R1197" s="24">
        <v>1</v>
      </c>
      <c r="S1197" s="7" t="s">
        <v>213</v>
      </c>
      <c r="T1197" s="7">
        <v>2</v>
      </c>
      <c r="U1197" s="7" t="s">
        <v>213</v>
      </c>
      <c r="V1197" s="26" t="s">
        <v>55</v>
      </c>
      <c r="W1197" s="22" t="s">
        <v>55</v>
      </c>
      <c r="X1197" s="32" t="s">
        <v>55</v>
      </c>
      <c r="Y1197" s="32" t="s">
        <v>55</v>
      </c>
      <c r="Z1197" s="22" t="s">
        <v>55</v>
      </c>
      <c r="AA1197" s="22" t="s">
        <v>55</v>
      </c>
      <c r="AB1197" s="22" t="s">
        <v>55</v>
      </c>
      <c r="AC1197" t="s">
        <v>60</v>
      </c>
      <c r="AD1197">
        <v>1</v>
      </c>
      <c r="AF1197" t="s">
        <v>24</v>
      </c>
      <c r="AG1197">
        <v>16</v>
      </c>
      <c r="AH1197" t="s">
        <v>17</v>
      </c>
      <c r="AI1197" s="5" t="s">
        <v>55</v>
      </c>
      <c r="AJ1197" s="5" t="s">
        <v>55</v>
      </c>
      <c r="AK1197" s="32" t="s">
        <v>55</v>
      </c>
      <c r="AL1197" s="22" t="s">
        <v>55</v>
      </c>
      <c r="AM1197" s="32" t="s">
        <v>55</v>
      </c>
      <c r="AN1197" s="32" t="s">
        <v>55</v>
      </c>
      <c r="AO1197" s="22" t="str">
        <f t="shared" si="102"/>
        <v>One-Time gift on N/A basis charged on N/A Delayed start date of N/A ending on N/A</v>
      </c>
      <c r="AP1197" t="s">
        <v>38</v>
      </c>
      <c r="AQ1197" s="5" t="s">
        <v>64</v>
      </c>
      <c r="AR1197" s="5" t="s">
        <v>181</v>
      </c>
      <c r="AS1197" s="5" t="s">
        <v>64</v>
      </c>
      <c r="AT1197" s="5"/>
      <c r="AU1197" t="s">
        <v>38</v>
      </c>
      <c r="AV1197" t="s">
        <v>38</v>
      </c>
      <c r="AW1197" t="s">
        <v>38</v>
      </c>
      <c r="AX1197" t="s">
        <v>90</v>
      </c>
      <c r="AY1197" s="35" t="s">
        <v>3648</v>
      </c>
      <c r="AZ1197" s="36" t="s">
        <v>3261</v>
      </c>
      <c r="BA1197" s="36" t="s">
        <v>4888</v>
      </c>
      <c r="BB1197" s="36" t="s">
        <v>6859</v>
      </c>
      <c r="BC1197" s="37"/>
      <c r="BD1197" s="36" t="s">
        <v>5411</v>
      </c>
      <c r="BE1197" s="36" t="s">
        <v>5503</v>
      </c>
      <c r="BF1197" t="s">
        <v>87</v>
      </c>
      <c r="BG1197" s="39">
        <v>87228</v>
      </c>
      <c r="BH1197" t="s">
        <v>53</v>
      </c>
      <c r="BI1197" t="s">
        <v>221</v>
      </c>
      <c r="BJ1197" s="5" t="s">
        <v>55</v>
      </c>
      <c r="BK1197" t="s">
        <v>37</v>
      </c>
      <c r="BL1197" t="s">
        <v>96</v>
      </c>
      <c r="BM1197" t="s">
        <v>111</v>
      </c>
      <c r="BN1197" t="s">
        <v>96</v>
      </c>
      <c r="BO1197" t="s">
        <v>104</v>
      </c>
      <c r="BP1197" s="4">
        <v>44188</v>
      </c>
      <c r="BQ1197">
        <v>123</v>
      </c>
      <c r="BR1197" s="5" t="s">
        <v>55</v>
      </c>
      <c r="BS1197" t="s">
        <v>175</v>
      </c>
      <c r="BT1197">
        <v>30215</v>
      </c>
      <c r="BU1197" t="s">
        <v>38</v>
      </c>
      <c r="BV1197" t="s">
        <v>38</v>
      </c>
      <c r="BW1197" s="5" t="s">
        <v>55</v>
      </c>
      <c r="BX1197" s="22" t="s">
        <v>55</v>
      </c>
      <c r="BY1197" s="5" t="s">
        <v>55</v>
      </c>
      <c r="BZ1197" s="5" t="s">
        <v>55</v>
      </c>
      <c r="CA1197" t="s">
        <v>37</v>
      </c>
      <c r="CB1197" t="s">
        <v>37</v>
      </c>
      <c r="CC1197" t="s">
        <v>55</v>
      </c>
    </row>
    <row r="1198" spans="1:81" x14ac:dyDescent="0.2">
      <c r="A1198" s="7" t="s">
        <v>37</v>
      </c>
      <c r="B1198" t="s">
        <v>1461</v>
      </c>
      <c r="C1198" t="s">
        <v>136</v>
      </c>
      <c r="D1198" t="s">
        <v>166</v>
      </c>
      <c r="E1198" t="str">
        <f t="shared" si="103"/>
        <v>Load Scenario 1197 (Org#=1| Campus#=1, GiftType#=2, Fund#=1)</v>
      </c>
      <c r="F1198" s="24" t="str">
        <f t="shared" si="104"/>
        <v>CampusName=Main Campus|GiftType=Donate| DonatePurchaseGoal=Donate|FundName= General Giving| CategoryName=</v>
      </c>
      <c r="G1198" s="24" t="str">
        <f t="shared" si="105"/>
        <v>Load Scenario 1197 (Org#=1| Campus#=1, GiftType#=2, Fund#=1) - Using 'Main Campus',  'Donate', using 'AmountCurrency' of '10', with a 'One-Time' transaction using a 'New Credit Card' payment type 'Amex' with account 'American_Express' number '3714 496353 98431' Submit = 'Yes'</v>
      </c>
      <c r="H1198" s="24" t="str">
        <f t="shared" si="106"/>
        <v>Environment= https://sg-dev-web.securegive.com/,  User= testing+1197+load@securegive.com</v>
      </c>
      <c r="I1198" s="34" t="s">
        <v>244</v>
      </c>
      <c r="J1198" t="s">
        <v>272</v>
      </c>
      <c r="K1198" s="34" t="s">
        <v>2954</v>
      </c>
      <c r="L1198" t="s">
        <v>271</v>
      </c>
      <c r="M1198" t="s">
        <v>55</v>
      </c>
      <c r="N1198" t="s">
        <v>55</v>
      </c>
      <c r="O1198" s="1" t="s">
        <v>92</v>
      </c>
      <c r="P1198" t="s">
        <v>13</v>
      </c>
      <c r="Q1198">
        <v>1</v>
      </c>
      <c r="R1198" s="24">
        <v>1</v>
      </c>
      <c r="S1198" s="7" t="s">
        <v>213</v>
      </c>
      <c r="T1198" s="7">
        <v>2</v>
      </c>
      <c r="U1198" s="7" t="s">
        <v>213</v>
      </c>
      <c r="V1198" s="26" t="s">
        <v>55</v>
      </c>
      <c r="W1198" s="22" t="s">
        <v>55</v>
      </c>
      <c r="X1198" s="32" t="s">
        <v>55</v>
      </c>
      <c r="Y1198" s="32" t="s">
        <v>55</v>
      </c>
      <c r="Z1198" s="22" t="s">
        <v>55</v>
      </c>
      <c r="AA1198" s="22" t="s">
        <v>55</v>
      </c>
      <c r="AB1198" s="22" t="s">
        <v>55</v>
      </c>
      <c r="AC1198" t="s">
        <v>60</v>
      </c>
      <c r="AD1198">
        <v>1</v>
      </c>
      <c r="AF1198" t="s">
        <v>24</v>
      </c>
      <c r="AG1198">
        <v>10</v>
      </c>
      <c r="AH1198" t="s">
        <v>17</v>
      </c>
      <c r="AI1198" s="5" t="s">
        <v>55</v>
      </c>
      <c r="AJ1198" s="5" t="s">
        <v>55</v>
      </c>
      <c r="AK1198" s="32" t="s">
        <v>55</v>
      </c>
      <c r="AL1198" s="22" t="s">
        <v>55</v>
      </c>
      <c r="AM1198" s="32" t="s">
        <v>55</v>
      </c>
      <c r="AN1198" s="32" t="s">
        <v>55</v>
      </c>
      <c r="AO1198" s="22" t="str">
        <f t="shared" si="102"/>
        <v>One-Time gift on N/A basis charged on N/A Delayed start date of N/A ending on N/A</v>
      </c>
      <c r="AP1198" t="s">
        <v>38</v>
      </c>
      <c r="AQ1198" s="5" t="s">
        <v>64</v>
      </c>
      <c r="AR1198" s="5" t="s">
        <v>181</v>
      </c>
      <c r="AS1198" s="5" t="s">
        <v>64</v>
      </c>
      <c r="AT1198" s="5"/>
      <c r="AU1198" t="s">
        <v>38</v>
      </c>
      <c r="AV1198" t="s">
        <v>38</v>
      </c>
      <c r="AW1198" t="s">
        <v>38</v>
      </c>
      <c r="AX1198" t="s">
        <v>90</v>
      </c>
      <c r="AY1198" s="35" t="s">
        <v>3260</v>
      </c>
      <c r="AZ1198" s="36" t="s">
        <v>3576</v>
      </c>
      <c r="BA1198" s="36" t="s">
        <v>4889</v>
      </c>
      <c r="BB1198" s="36" t="s">
        <v>6860</v>
      </c>
      <c r="BC1198" s="37"/>
      <c r="BD1198" s="36" t="s">
        <v>6861</v>
      </c>
      <c r="BE1198" s="36" t="s">
        <v>5206</v>
      </c>
      <c r="BF1198" t="s">
        <v>87</v>
      </c>
      <c r="BG1198" s="39">
        <v>41656</v>
      </c>
      <c r="BH1198" t="s">
        <v>53</v>
      </c>
      <c r="BI1198" t="s">
        <v>221</v>
      </c>
      <c r="BJ1198" s="5" t="s">
        <v>55</v>
      </c>
      <c r="BK1198" t="s">
        <v>37</v>
      </c>
      <c r="BL1198" t="s">
        <v>239</v>
      </c>
      <c r="BM1198" t="s">
        <v>111</v>
      </c>
      <c r="BN1198" t="s">
        <v>107</v>
      </c>
      <c r="BO1198" t="s">
        <v>105</v>
      </c>
      <c r="BP1198" s="4">
        <v>44188</v>
      </c>
      <c r="BQ1198" s="5" t="s">
        <v>55</v>
      </c>
      <c r="BR1198">
        <v>1234</v>
      </c>
      <c r="BS1198" t="s">
        <v>176</v>
      </c>
      <c r="BT1198">
        <v>30215</v>
      </c>
      <c r="BU1198" t="s">
        <v>38</v>
      </c>
      <c r="BV1198" t="s">
        <v>55</v>
      </c>
      <c r="BW1198" s="5" t="s">
        <v>55</v>
      </c>
      <c r="BX1198" s="22" t="s">
        <v>55</v>
      </c>
      <c r="BY1198" s="5" t="s">
        <v>55</v>
      </c>
      <c r="BZ1198" s="5" t="s">
        <v>55</v>
      </c>
      <c r="CA1198" t="s">
        <v>37</v>
      </c>
      <c r="CB1198" t="s">
        <v>37</v>
      </c>
      <c r="CC1198" t="s">
        <v>55</v>
      </c>
    </row>
    <row r="1199" spans="1:81" x14ac:dyDescent="0.2">
      <c r="A1199" s="7" t="s">
        <v>37</v>
      </c>
      <c r="B1199" t="s">
        <v>1462</v>
      </c>
      <c r="C1199" t="s">
        <v>136</v>
      </c>
      <c r="D1199" t="s">
        <v>166</v>
      </c>
      <c r="E1199" t="str">
        <f t="shared" si="103"/>
        <v>Load Scenario 1198 (Org#=1| Campus#=1, GiftType#=2, Fund#=1)</v>
      </c>
      <c r="F1199" s="24" t="str">
        <f t="shared" si="104"/>
        <v>CampusName=Main Campus|GiftType=Donate| DonatePurchaseGoal=Donate|FundName= General Giving| CategoryName=</v>
      </c>
      <c r="G1199" s="24" t="str">
        <f t="shared" si="105"/>
        <v>Load Scenario 1198 (Org#=1| Campus#=1, GiftType#=2, Fund#=1) - Using 'Main Campus',  'Donate', using 'AmountCurrency' of '10', with a 'One-Time' transaction using a 'New Bank Account' payment type 'ach' with account 'NormalAccount' number '856667' Submit = 'Yes'</v>
      </c>
      <c r="H1199" s="24" t="str">
        <f t="shared" si="106"/>
        <v>Environment= https://sg-dev-web.securegive.com/,  User= testing+1198+load@securegive.com</v>
      </c>
      <c r="I1199" s="34" t="s">
        <v>244</v>
      </c>
      <c r="J1199" t="s">
        <v>272</v>
      </c>
      <c r="K1199" s="34" t="s">
        <v>2955</v>
      </c>
      <c r="L1199" t="s">
        <v>271</v>
      </c>
      <c r="M1199" t="s">
        <v>55</v>
      </c>
      <c r="N1199" t="s">
        <v>55</v>
      </c>
      <c r="O1199" s="1" t="s">
        <v>92</v>
      </c>
      <c r="P1199" t="s">
        <v>13</v>
      </c>
      <c r="Q1199">
        <v>1</v>
      </c>
      <c r="R1199" s="24">
        <v>1</v>
      </c>
      <c r="S1199" s="7" t="s">
        <v>213</v>
      </c>
      <c r="T1199" s="7">
        <v>2</v>
      </c>
      <c r="U1199" s="7" t="s">
        <v>213</v>
      </c>
      <c r="V1199" s="26" t="s">
        <v>55</v>
      </c>
      <c r="W1199" s="22" t="s">
        <v>55</v>
      </c>
      <c r="X1199" s="32" t="s">
        <v>55</v>
      </c>
      <c r="Y1199" s="32" t="s">
        <v>55</v>
      </c>
      <c r="Z1199" s="22" t="s">
        <v>55</v>
      </c>
      <c r="AA1199" s="22" t="s">
        <v>55</v>
      </c>
      <c r="AB1199" s="22" t="s">
        <v>55</v>
      </c>
      <c r="AC1199" t="s">
        <v>60</v>
      </c>
      <c r="AD1199">
        <v>1</v>
      </c>
      <c r="AF1199" t="s">
        <v>24</v>
      </c>
      <c r="AG1199">
        <v>10</v>
      </c>
      <c r="AH1199" t="s">
        <v>17</v>
      </c>
      <c r="AI1199" s="5" t="s">
        <v>55</v>
      </c>
      <c r="AJ1199" s="5" t="s">
        <v>55</v>
      </c>
      <c r="AK1199" s="32" t="s">
        <v>55</v>
      </c>
      <c r="AL1199" s="22" t="s">
        <v>55</v>
      </c>
      <c r="AM1199" s="32" t="s">
        <v>55</v>
      </c>
      <c r="AN1199" s="32" t="s">
        <v>55</v>
      </c>
      <c r="AO1199" s="22" t="str">
        <f t="shared" si="102"/>
        <v>One-Time gift on N/A basis charged on N/A Delayed start date of N/A ending on N/A</v>
      </c>
      <c r="AP1199" t="s">
        <v>38</v>
      </c>
      <c r="AQ1199" s="5" t="s">
        <v>64</v>
      </c>
      <c r="AR1199" s="5" t="s">
        <v>181</v>
      </c>
      <c r="AS1199" s="5" t="s">
        <v>64</v>
      </c>
      <c r="AT1199" s="5"/>
      <c r="AU1199" t="s">
        <v>38</v>
      </c>
      <c r="AV1199" t="s">
        <v>38</v>
      </c>
      <c r="AW1199" t="s">
        <v>38</v>
      </c>
      <c r="AX1199" t="s">
        <v>90</v>
      </c>
      <c r="AY1199" s="35" t="s">
        <v>3478</v>
      </c>
      <c r="AZ1199" s="36" t="s">
        <v>3535</v>
      </c>
      <c r="BA1199" s="36" t="s">
        <v>4890</v>
      </c>
      <c r="BB1199" s="36" t="s">
        <v>6862</v>
      </c>
      <c r="BC1199" s="37"/>
      <c r="BD1199" s="36" t="s">
        <v>6170</v>
      </c>
      <c r="BE1199" s="36" t="s">
        <v>5198</v>
      </c>
      <c r="BF1199" t="s">
        <v>87</v>
      </c>
      <c r="BG1199" s="39">
        <v>76099</v>
      </c>
      <c r="BH1199" t="s">
        <v>126</v>
      </c>
      <c r="BI1199" t="s">
        <v>221</v>
      </c>
      <c r="BJ1199" s="5" t="s">
        <v>55</v>
      </c>
      <c r="BK1199" s="5" t="s">
        <v>55</v>
      </c>
      <c r="BL1199" t="s">
        <v>236</v>
      </c>
      <c r="BM1199" t="s">
        <v>110</v>
      </c>
      <c r="BN1199" t="s">
        <v>119</v>
      </c>
      <c r="BO1199">
        <v>856667</v>
      </c>
      <c r="BP1199" s="5" t="s">
        <v>55</v>
      </c>
      <c r="BQ1199" s="5" t="s">
        <v>55</v>
      </c>
      <c r="BR1199" s="5" t="s">
        <v>55</v>
      </c>
      <c r="BS1199" s="5" t="s">
        <v>55</v>
      </c>
      <c r="BT1199" s="5" t="s">
        <v>55</v>
      </c>
      <c r="BU1199" s="5" t="s">
        <v>55</v>
      </c>
      <c r="BV1199" t="s">
        <v>38</v>
      </c>
      <c r="BW1199" t="s">
        <v>51</v>
      </c>
      <c r="BX1199" s="6" t="s">
        <v>132</v>
      </c>
      <c r="BY1199" t="s">
        <v>52</v>
      </c>
      <c r="BZ1199" s="5" t="s">
        <v>131</v>
      </c>
      <c r="CA1199" t="s">
        <v>38</v>
      </c>
      <c r="CB1199" t="s">
        <v>37</v>
      </c>
      <c r="CC1199" t="s">
        <v>215</v>
      </c>
    </row>
    <row r="1200" spans="1:81" x14ac:dyDescent="0.2">
      <c r="A1200" s="7" t="s">
        <v>37</v>
      </c>
      <c r="B1200" t="s">
        <v>1463</v>
      </c>
      <c r="C1200" t="s">
        <v>136</v>
      </c>
      <c r="D1200" t="s">
        <v>166</v>
      </c>
      <c r="E1200" t="str">
        <f t="shared" si="103"/>
        <v>Load Scenario 1199 (Org#=1| Campus#=1, GiftType#=2, Fund#=1)</v>
      </c>
      <c r="F1200" s="24" t="str">
        <f t="shared" si="104"/>
        <v>CampusName=Main Campus|GiftType=Donate| DonatePurchaseGoal=Donate|FundName= General Giving| CategoryName=</v>
      </c>
      <c r="G1200" s="24" t="str">
        <f t="shared" si="105"/>
        <v>Load Scenario 1199 (Org#=1| Campus#=1, GiftType#=2, Fund#=1) - Using 'Main Campus',  'Donate', using 'AmountCurrency' of '10', with a 'One-Time' transaction using a 'New Credit Card' payment type 'Visa' with account 'Visa_Personal' number '4111 1111 1111 1111' Submit = 'Yes'</v>
      </c>
      <c r="H1200" s="24" t="str">
        <f t="shared" si="106"/>
        <v>Environment= https://sg-dev-web.securegive.com/,  User= testing+1199+load@securegive.com</v>
      </c>
      <c r="I1200" s="34" t="s">
        <v>244</v>
      </c>
      <c r="J1200" t="s">
        <v>272</v>
      </c>
      <c r="K1200" s="34" t="s">
        <v>2956</v>
      </c>
      <c r="L1200" t="s">
        <v>271</v>
      </c>
      <c r="M1200" t="s">
        <v>55</v>
      </c>
      <c r="N1200" t="s">
        <v>55</v>
      </c>
      <c r="O1200" s="1" t="s">
        <v>92</v>
      </c>
      <c r="P1200" t="s">
        <v>13</v>
      </c>
      <c r="Q1200">
        <v>1</v>
      </c>
      <c r="R1200" s="24">
        <v>1</v>
      </c>
      <c r="S1200" s="7" t="s">
        <v>213</v>
      </c>
      <c r="T1200" s="7">
        <v>2</v>
      </c>
      <c r="U1200" s="7" t="s">
        <v>213</v>
      </c>
      <c r="V1200" s="26" t="s">
        <v>55</v>
      </c>
      <c r="W1200" s="22" t="s">
        <v>55</v>
      </c>
      <c r="X1200" s="32" t="s">
        <v>55</v>
      </c>
      <c r="Y1200" s="32" t="s">
        <v>55</v>
      </c>
      <c r="Z1200" s="22" t="s">
        <v>55</v>
      </c>
      <c r="AA1200" s="22" t="s">
        <v>55</v>
      </c>
      <c r="AB1200" s="22" t="s">
        <v>55</v>
      </c>
      <c r="AC1200" t="s">
        <v>60</v>
      </c>
      <c r="AD1200">
        <v>1</v>
      </c>
      <c r="AF1200" t="s">
        <v>24</v>
      </c>
      <c r="AG1200">
        <v>10</v>
      </c>
      <c r="AH1200" t="s">
        <v>17</v>
      </c>
      <c r="AI1200" s="5" t="s">
        <v>55</v>
      </c>
      <c r="AJ1200" s="5" t="s">
        <v>55</v>
      </c>
      <c r="AK1200" s="32" t="s">
        <v>55</v>
      </c>
      <c r="AL1200" s="22" t="s">
        <v>55</v>
      </c>
      <c r="AM1200" s="32" t="s">
        <v>55</v>
      </c>
      <c r="AN1200" s="32" t="s">
        <v>55</v>
      </c>
      <c r="AO1200" s="22" t="str">
        <f t="shared" si="102"/>
        <v>One-Time gift on N/A basis charged on N/A Delayed start date of N/A ending on N/A</v>
      </c>
      <c r="AP1200" t="s">
        <v>38</v>
      </c>
      <c r="AQ1200" s="5" t="s">
        <v>64</v>
      </c>
      <c r="AR1200" s="5" t="s">
        <v>181</v>
      </c>
      <c r="AS1200" s="5" t="s">
        <v>64</v>
      </c>
      <c r="AT1200" s="5"/>
      <c r="AU1200" t="s">
        <v>38</v>
      </c>
      <c r="AV1200" t="s">
        <v>38</v>
      </c>
      <c r="AW1200" t="s">
        <v>38</v>
      </c>
      <c r="AX1200" t="s">
        <v>90</v>
      </c>
      <c r="AY1200" s="35" t="s">
        <v>3568</v>
      </c>
      <c r="AZ1200" s="36" t="s">
        <v>3633</v>
      </c>
      <c r="BA1200" s="36" t="s">
        <v>4891</v>
      </c>
      <c r="BB1200" s="36" t="s">
        <v>6863</v>
      </c>
      <c r="BC1200" s="37"/>
      <c r="BD1200" s="36" t="s">
        <v>6468</v>
      </c>
      <c r="BE1200" s="36" t="s">
        <v>5353</v>
      </c>
      <c r="BF1200" t="s">
        <v>87</v>
      </c>
      <c r="BG1200" s="39">
        <v>2392</v>
      </c>
      <c r="BH1200" t="s">
        <v>53</v>
      </c>
      <c r="BI1200" t="s">
        <v>221</v>
      </c>
      <c r="BJ1200" s="5" t="s">
        <v>55</v>
      </c>
      <c r="BK1200" t="s">
        <v>37</v>
      </c>
      <c r="BL1200" t="s">
        <v>237</v>
      </c>
      <c r="BM1200" t="s">
        <v>111</v>
      </c>
      <c r="BN1200" t="s">
        <v>121</v>
      </c>
      <c r="BO1200" t="s">
        <v>98</v>
      </c>
      <c r="BP1200" s="4">
        <v>44188</v>
      </c>
      <c r="BQ1200">
        <v>123</v>
      </c>
      <c r="BR1200" s="5" t="s">
        <v>55</v>
      </c>
      <c r="BS1200" t="s">
        <v>50</v>
      </c>
      <c r="BT1200">
        <v>30215</v>
      </c>
      <c r="BU1200" t="s">
        <v>38</v>
      </c>
      <c r="BV1200" t="s">
        <v>38</v>
      </c>
      <c r="BW1200" s="5" t="s">
        <v>55</v>
      </c>
      <c r="BX1200" s="22" t="s">
        <v>55</v>
      </c>
      <c r="BY1200" s="5" t="s">
        <v>55</v>
      </c>
      <c r="BZ1200" s="5" t="s">
        <v>55</v>
      </c>
      <c r="CA1200" t="s">
        <v>37</v>
      </c>
      <c r="CB1200" t="s">
        <v>37</v>
      </c>
      <c r="CC1200" t="s">
        <v>55</v>
      </c>
    </row>
    <row r="1201" spans="1:81" ht="17" customHeight="1" x14ac:dyDescent="0.2">
      <c r="A1201" s="7" t="s">
        <v>37</v>
      </c>
      <c r="B1201" t="s">
        <v>1464</v>
      </c>
      <c r="C1201" t="s">
        <v>136</v>
      </c>
      <c r="D1201" t="s">
        <v>166</v>
      </c>
      <c r="E1201" t="str">
        <f t="shared" si="103"/>
        <v>Load Scenario 1200 (Org#=1| Campus#=1, GiftType#=2, Fund#=1)</v>
      </c>
      <c r="F1201" s="24" t="str">
        <f t="shared" si="104"/>
        <v>CampusName=Main Campus|GiftType=Donate| DonatePurchaseGoal=Donate|FundName= General Giving| CategoryName=</v>
      </c>
      <c r="G1201" s="24" t="str">
        <f t="shared" si="105"/>
        <v>Load Scenario 1200 (Org#=1| Campus#=1, GiftType#=2, Fund#=1) - Using 'Main Campus',  'Donate', using 'AmountCurrency' of '10', with a 'One-Time' transaction using a 'New Credit Card' payment type 'Visa' with account 'Visa_Corporate_Purchase' number '4055 0111 1111 1111' Submit = 'Yes'</v>
      </c>
      <c r="H1201" s="24" t="str">
        <f t="shared" si="106"/>
        <v>Environment= https://sg-dev-web.securegive.com/,  User= testing+1200+load@securegive.com</v>
      </c>
      <c r="I1201" s="34" t="s">
        <v>244</v>
      </c>
      <c r="J1201" t="s">
        <v>272</v>
      </c>
      <c r="K1201" s="34" t="s">
        <v>2957</v>
      </c>
      <c r="L1201" t="s">
        <v>271</v>
      </c>
      <c r="M1201" t="s">
        <v>55</v>
      </c>
      <c r="N1201" t="s">
        <v>55</v>
      </c>
      <c r="O1201" s="1" t="s">
        <v>92</v>
      </c>
      <c r="P1201" t="s">
        <v>13</v>
      </c>
      <c r="Q1201">
        <v>1</v>
      </c>
      <c r="R1201" s="24">
        <v>1</v>
      </c>
      <c r="S1201" s="7" t="s">
        <v>213</v>
      </c>
      <c r="T1201" s="7">
        <v>2</v>
      </c>
      <c r="U1201" s="7" t="s">
        <v>213</v>
      </c>
      <c r="V1201" s="26" t="s">
        <v>55</v>
      </c>
      <c r="W1201" s="22" t="s">
        <v>55</v>
      </c>
      <c r="X1201" s="32" t="s">
        <v>55</v>
      </c>
      <c r="Y1201" s="32" t="s">
        <v>55</v>
      </c>
      <c r="Z1201" s="22" t="s">
        <v>55</v>
      </c>
      <c r="AA1201" s="22" t="s">
        <v>55</v>
      </c>
      <c r="AB1201" s="22" t="s">
        <v>55</v>
      </c>
      <c r="AC1201" t="s">
        <v>60</v>
      </c>
      <c r="AD1201">
        <v>1</v>
      </c>
      <c r="AF1201" t="s">
        <v>24</v>
      </c>
      <c r="AG1201">
        <v>10</v>
      </c>
      <c r="AH1201" t="s">
        <v>17</v>
      </c>
      <c r="AI1201" s="5" t="s">
        <v>55</v>
      </c>
      <c r="AJ1201" s="5" t="s">
        <v>55</v>
      </c>
      <c r="AK1201" s="32" t="s">
        <v>55</v>
      </c>
      <c r="AL1201" s="22" t="s">
        <v>55</v>
      </c>
      <c r="AM1201" s="32" t="s">
        <v>55</v>
      </c>
      <c r="AN1201" s="32" t="s">
        <v>55</v>
      </c>
      <c r="AO1201" s="22" t="str">
        <f t="shared" si="102"/>
        <v>One-Time gift on N/A basis charged on N/A Delayed start date of N/A ending on N/A</v>
      </c>
      <c r="AP1201" t="s">
        <v>38</v>
      </c>
      <c r="AQ1201" s="5" t="s">
        <v>64</v>
      </c>
      <c r="AR1201" s="5" t="s">
        <v>181</v>
      </c>
      <c r="AS1201" s="5" t="s">
        <v>64</v>
      </c>
      <c r="AT1201" s="5"/>
      <c r="AU1201" t="s">
        <v>38</v>
      </c>
      <c r="AV1201" t="s">
        <v>38</v>
      </c>
      <c r="AW1201" t="s">
        <v>38</v>
      </c>
      <c r="AX1201" t="s">
        <v>90</v>
      </c>
      <c r="AY1201" s="35" t="s">
        <v>3382</v>
      </c>
      <c r="AZ1201" s="36" t="s">
        <v>3553</v>
      </c>
      <c r="BA1201" s="36" t="s">
        <v>4892</v>
      </c>
      <c r="BB1201" s="36" t="s">
        <v>6864</v>
      </c>
      <c r="BC1201" s="37"/>
      <c r="BD1201" s="36" t="s">
        <v>5600</v>
      </c>
      <c r="BE1201" s="36" t="s">
        <v>5287</v>
      </c>
      <c r="BF1201" t="s">
        <v>87</v>
      </c>
      <c r="BG1201" s="39">
        <v>60142</v>
      </c>
      <c r="BH1201" t="s">
        <v>53</v>
      </c>
      <c r="BI1201" t="s">
        <v>221</v>
      </c>
      <c r="BJ1201" s="5" t="s">
        <v>55</v>
      </c>
      <c r="BK1201" t="s">
        <v>37</v>
      </c>
      <c r="BL1201" t="s">
        <v>237</v>
      </c>
      <c r="BM1201" t="s">
        <v>111</v>
      </c>
      <c r="BN1201" t="s">
        <v>106</v>
      </c>
      <c r="BO1201" t="s">
        <v>100</v>
      </c>
      <c r="BP1201" s="4">
        <v>44188</v>
      </c>
      <c r="BQ1201">
        <v>123</v>
      </c>
      <c r="BR1201" s="5" t="s">
        <v>55</v>
      </c>
      <c r="BS1201" t="s">
        <v>172</v>
      </c>
      <c r="BT1201">
        <v>30215</v>
      </c>
      <c r="BU1201" t="s">
        <v>38</v>
      </c>
      <c r="BV1201" t="s">
        <v>38</v>
      </c>
      <c r="BW1201" s="5" t="s">
        <v>55</v>
      </c>
      <c r="BX1201" s="22" t="s">
        <v>55</v>
      </c>
      <c r="BY1201" s="5" t="s">
        <v>55</v>
      </c>
      <c r="BZ1201" s="5" t="s">
        <v>55</v>
      </c>
      <c r="CA1201" t="s">
        <v>37</v>
      </c>
      <c r="CB1201" t="s">
        <v>37</v>
      </c>
      <c r="CC1201" t="s">
        <v>55</v>
      </c>
    </row>
    <row r="1202" spans="1:81" x14ac:dyDescent="0.2">
      <c r="A1202" s="7" t="s">
        <v>37</v>
      </c>
      <c r="B1202" t="s">
        <v>1465</v>
      </c>
      <c r="C1202" t="s">
        <v>136</v>
      </c>
      <c r="D1202" t="s">
        <v>166</v>
      </c>
      <c r="E1202" t="str">
        <f t="shared" si="103"/>
        <v>Load Scenario 1201 (Org#=1| Campus#=1, GiftType#=2, Fund#=1)</v>
      </c>
      <c r="F1202" s="24" t="str">
        <f t="shared" si="104"/>
        <v>CampusName=Main Campus|GiftType=Donate| DonatePurchaseGoal=Donate|FundName= General Giving| CategoryName=</v>
      </c>
      <c r="G1202" s="24" t="str">
        <f t="shared" si="105"/>
        <v>Load Scenario 1201 (Org#=1| Campus#=1, GiftType#=2, Fund#=1) - Using 'Main Campus',  'Donate', using 'AmountCurrency' of '14', with a 'One-Time' transaction using a 'New Credit Card' payment type 'Visa' with account 'Mastercard_Personal' number '5454 5454 5454 5454' Submit = 'Yes'</v>
      </c>
      <c r="H1202" s="24" t="str">
        <f t="shared" si="106"/>
        <v>Environment= https://sg-dev-web.securegive.com/,  User= testing+1201+load@securegive.com</v>
      </c>
      <c r="I1202" s="34" t="s">
        <v>244</v>
      </c>
      <c r="J1202" t="s">
        <v>272</v>
      </c>
      <c r="K1202" s="34" t="s">
        <v>2958</v>
      </c>
      <c r="L1202" t="s">
        <v>271</v>
      </c>
      <c r="M1202" t="s">
        <v>55</v>
      </c>
      <c r="N1202" t="s">
        <v>55</v>
      </c>
      <c r="O1202" s="1" t="s">
        <v>92</v>
      </c>
      <c r="P1202" t="s">
        <v>13</v>
      </c>
      <c r="Q1202">
        <v>1</v>
      </c>
      <c r="R1202" s="24">
        <v>1</v>
      </c>
      <c r="S1202" s="7" t="s">
        <v>213</v>
      </c>
      <c r="T1202" s="7">
        <v>2</v>
      </c>
      <c r="U1202" s="7" t="s">
        <v>213</v>
      </c>
      <c r="V1202" s="26" t="s">
        <v>55</v>
      </c>
      <c r="W1202" s="22" t="s">
        <v>55</v>
      </c>
      <c r="X1202" s="32" t="s">
        <v>55</v>
      </c>
      <c r="Y1202" s="32" t="s">
        <v>55</v>
      </c>
      <c r="Z1202" s="22" t="s">
        <v>55</v>
      </c>
      <c r="AA1202" s="22" t="s">
        <v>55</v>
      </c>
      <c r="AB1202" s="22" t="s">
        <v>55</v>
      </c>
      <c r="AC1202" t="s">
        <v>60</v>
      </c>
      <c r="AD1202">
        <v>1</v>
      </c>
      <c r="AF1202" t="s">
        <v>24</v>
      </c>
      <c r="AG1202">
        <v>14</v>
      </c>
      <c r="AH1202" t="s">
        <v>17</v>
      </c>
      <c r="AI1202" s="5" t="s">
        <v>55</v>
      </c>
      <c r="AJ1202" s="5" t="s">
        <v>55</v>
      </c>
      <c r="AK1202" s="32" t="s">
        <v>55</v>
      </c>
      <c r="AL1202" s="22" t="s">
        <v>55</v>
      </c>
      <c r="AM1202" s="32" t="s">
        <v>55</v>
      </c>
      <c r="AN1202" s="32" t="s">
        <v>55</v>
      </c>
      <c r="AO1202" s="22" t="str">
        <f t="shared" si="102"/>
        <v>One-Time gift on N/A basis charged on N/A Delayed start date of N/A ending on N/A</v>
      </c>
      <c r="AP1202" t="s">
        <v>38</v>
      </c>
      <c r="AQ1202" s="5" t="s">
        <v>64</v>
      </c>
      <c r="AR1202" s="5" t="s">
        <v>181</v>
      </c>
      <c r="AS1202" s="5" t="s">
        <v>64</v>
      </c>
      <c r="AT1202" s="5"/>
      <c r="AU1202" t="s">
        <v>38</v>
      </c>
      <c r="AV1202" t="s">
        <v>38</v>
      </c>
      <c r="AW1202" t="s">
        <v>38</v>
      </c>
      <c r="AX1202" t="s">
        <v>90</v>
      </c>
      <c r="AY1202" s="35" t="s">
        <v>3691</v>
      </c>
      <c r="AZ1202" s="36" t="s">
        <v>3261</v>
      </c>
      <c r="BA1202" s="36" t="s">
        <v>4893</v>
      </c>
      <c r="BB1202" s="36" t="s">
        <v>6865</v>
      </c>
      <c r="BC1202" s="37"/>
      <c r="BD1202" s="36" t="s">
        <v>5381</v>
      </c>
      <c r="BE1202" s="36" t="s">
        <v>5220</v>
      </c>
      <c r="BF1202" t="s">
        <v>87</v>
      </c>
      <c r="BG1202" s="39">
        <v>49620</v>
      </c>
      <c r="BH1202" t="s">
        <v>53</v>
      </c>
      <c r="BI1202" t="s">
        <v>221</v>
      </c>
      <c r="BJ1202" s="5" t="s">
        <v>55</v>
      </c>
      <c r="BK1202" t="s">
        <v>37</v>
      </c>
      <c r="BL1202" t="s">
        <v>237</v>
      </c>
      <c r="BM1202" t="s">
        <v>111</v>
      </c>
      <c r="BN1202" t="s">
        <v>122</v>
      </c>
      <c r="BO1202" t="s">
        <v>101</v>
      </c>
      <c r="BP1202" s="4">
        <v>44188</v>
      </c>
      <c r="BQ1202">
        <v>123</v>
      </c>
      <c r="BR1202" s="5" t="s">
        <v>55</v>
      </c>
      <c r="BS1202" t="s">
        <v>173</v>
      </c>
      <c r="BT1202">
        <v>30215</v>
      </c>
      <c r="BU1202" t="s">
        <v>38</v>
      </c>
      <c r="BV1202" t="s">
        <v>38</v>
      </c>
      <c r="BW1202" s="5" t="s">
        <v>55</v>
      </c>
      <c r="BX1202" s="22" t="s">
        <v>55</v>
      </c>
      <c r="BY1202" s="5" t="s">
        <v>55</v>
      </c>
      <c r="BZ1202" s="5" t="s">
        <v>55</v>
      </c>
      <c r="CA1202" t="s">
        <v>38</v>
      </c>
      <c r="CB1202" t="s">
        <v>37</v>
      </c>
      <c r="CC1202" t="s">
        <v>55</v>
      </c>
    </row>
    <row r="1203" spans="1:81" x14ac:dyDescent="0.2">
      <c r="A1203" s="7" t="s">
        <v>37</v>
      </c>
      <c r="B1203" t="s">
        <v>1466</v>
      </c>
      <c r="C1203" t="s">
        <v>136</v>
      </c>
      <c r="D1203" t="s">
        <v>166</v>
      </c>
      <c r="E1203" t="str">
        <f t="shared" si="103"/>
        <v>Load Scenario 1202 (Org#=1| Campus#=1, GiftType#=2, Fund#=1)</v>
      </c>
      <c r="F1203" s="24" t="str">
        <f t="shared" si="104"/>
        <v>CampusName=Main Campus|GiftType=Donate| DonatePurchaseGoal=Donate|FundName= General Giving| CategoryName=</v>
      </c>
      <c r="G1203" s="24" t="str">
        <f t="shared" si="105"/>
        <v>Load Scenario 1202 (Org#=1| Campus#=1, GiftType#=2, Fund#=1) - Using 'Main Campus',  'Donate', using 'AmountCurrency' of '15', with a 'One-Time' transaction using a 'New Credit Card' payment type 'Mastercard' with account 'Mastercard_Corporate' number '5405 2222 2222 2226' Submit = 'Yes'</v>
      </c>
      <c r="H1203" s="24" t="str">
        <f t="shared" si="106"/>
        <v>Environment= https://sg-dev-web.securegive.com/,  User= testing+1202+load@securegive.com</v>
      </c>
      <c r="I1203" s="34" t="s">
        <v>244</v>
      </c>
      <c r="J1203" t="s">
        <v>272</v>
      </c>
      <c r="K1203" s="34" t="s">
        <v>2959</v>
      </c>
      <c r="L1203" t="s">
        <v>271</v>
      </c>
      <c r="M1203" t="s">
        <v>55</v>
      </c>
      <c r="N1203" t="s">
        <v>55</v>
      </c>
      <c r="O1203" s="1" t="s">
        <v>92</v>
      </c>
      <c r="P1203" t="s">
        <v>13</v>
      </c>
      <c r="Q1203">
        <v>1</v>
      </c>
      <c r="R1203" s="24">
        <v>1</v>
      </c>
      <c r="S1203" s="7" t="s">
        <v>213</v>
      </c>
      <c r="T1203" s="7">
        <v>2</v>
      </c>
      <c r="U1203" s="7" t="s">
        <v>213</v>
      </c>
      <c r="V1203" s="26" t="s">
        <v>55</v>
      </c>
      <c r="W1203" s="22" t="s">
        <v>55</v>
      </c>
      <c r="X1203" s="32" t="s">
        <v>55</v>
      </c>
      <c r="Y1203" s="32" t="s">
        <v>55</v>
      </c>
      <c r="Z1203" s="22" t="s">
        <v>55</v>
      </c>
      <c r="AA1203" s="22" t="s">
        <v>55</v>
      </c>
      <c r="AB1203" s="22" t="s">
        <v>55</v>
      </c>
      <c r="AC1203" t="s">
        <v>60</v>
      </c>
      <c r="AD1203">
        <v>1</v>
      </c>
      <c r="AF1203" t="s">
        <v>24</v>
      </c>
      <c r="AG1203">
        <v>15</v>
      </c>
      <c r="AH1203" t="s">
        <v>17</v>
      </c>
      <c r="AI1203" s="5" t="s">
        <v>55</v>
      </c>
      <c r="AJ1203" s="5" t="s">
        <v>55</v>
      </c>
      <c r="AK1203" s="32" t="s">
        <v>55</v>
      </c>
      <c r="AL1203" s="22" t="s">
        <v>55</v>
      </c>
      <c r="AM1203" s="32" t="s">
        <v>55</v>
      </c>
      <c r="AN1203" s="32" t="s">
        <v>55</v>
      </c>
      <c r="AO1203" s="22" t="str">
        <f t="shared" si="102"/>
        <v>One-Time gift on N/A basis charged on N/A Delayed start date of N/A ending on N/A</v>
      </c>
      <c r="AP1203" t="s">
        <v>38</v>
      </c>
      <c r="AQ1203" s="5" t="s">
        <v>64</v>
      </c>
      <c r="AR1203" s="5" t="s">
        <v>181</v>
      </c>
      <c r="AS1203" s="5" t="s">
        <v>64</v>
      </c>
      <c r="AT1203" s="5"/>
      <c r="AU1203" t="s">
        <v>38</v>
      </c>
      <c r="AV1203" t="s">
        <v>38</v>
      </c>
      <c r="AW1203" t="s">
        <v>38</v>
      </c>
      <c r="AX1203" t="s">
        <v>90</v>
      </c>
      <c r="AY1203" s="35" t="s">
        <v>3353</v>
      </c>
      <c r="AZ1203" s="36" t="s">
        <v>3624</v>
      </c>
      <c r="BA1203" s="36" t="s">
        <v>4894</v>
      </c>
      <c r="BB1203" s="36" t="s">
        <v>6866</v>
      </c>
      <c r="BC1203" s="37"/>
      <c r="BD1203" s="36" t="s">
        <v>5303</v>
      </c>
      <c r="BE1203" s="36" t="s">
        <v>5287</v>
      </c>
      <c r="BF1203" t="s">
        <v>87</v>
      </c>
      <c r="BG1203" s="39">
        <v>88845</v>
      </c>
      <c r="BH1203" t="s">
        <v>53</v>
      </c>
      <c r="BI1203" t="s">
        <v>221</v>
      </c>
      <c r="BJ1203" s="5" t="s">
        <v>55</v>
      </c>
      <c r="BK1203" t="s">
        <v>37</v>
      </c>
      <c r="BL1203" t="s">
        <v>238</v>
      </c>
      <c r="BM1203" t="s">
        <v>111</v>
      </c>
      <c r="BN1203" t="s">
        <v>123</v>
      </c>
      <c r="BO1203" t="s">
        <v>103</v>
      </c>
      <c r="BP1203" s="4">
        <v>44188</v>
      </c>
      <c r="BQ1203">
        <v>123</v>
      </c>
      <c r="BR1203" s="5" t="s">
        <v>55</v>
      </c>
      <c r="BS1203" t="s">
        <v>174</v>
      </c>
      <c r="BT1203">
        <v>30215</v>
      </c>
      <c r="BU1203" t="s">
        <v>38</v>
      </c>
      <c r="BV1203" t="s">
        <v>38</v>
      </c>
      <c r="BW1203" s="5" t="s">
        <v>55</v>
      </c>
      <c r="BX1203" s="22" t="s">
        <v>55</v>
      </c>
      <c r="BY1203" s="5" t="s">
        <v>55</v>
      </c>
      <c r="BZ1203" s="5" t="s">
        <v>55</v>
      </c>
      <c r="CA1203" t="s">
        <v>38</v>
      </c>
      <c r="CB1203" t="s">
        <v>37</v>
      </c>
      <c r="CC1203" t="s">
        <v>55</v>
      </c>
    </row>
    <row r="1204" spans="1:81" x14ac:dyDescent="0.2">
      <c r="A1204" s="7" t="s">
        <v>37</v>
      </c>
      <c r="B1204" t="s">
        <v>1467</v>
      </c>
      <c r="C1204" t="s">
        <v>136</v>
      </c>
      <c r="D1204" t="s">
        <v>166</v>
      </c>
      <c r="E1204" t="str">
        <f t="shared" si="103"/>
        <v>Load Scenario 1203 (Org#=1| Campus#=1, GiftType#=2, Fund#=1)</v>
      </c>
      <c r="F1204" s="24" t="str">
        <f t="shared" si="104"/>
        <v>CampusName=Main Campus|GiftType=Donate| DonatePurchaseGoal=Donate|FundName= General Giving| CategoryName=</v>
      </c>
      <c r="G1204" s="24" t="str">
        <f t="shared" si="105"/>
        <v>Load Scenario 1203 (Org#=1| Campus#=1, GiftType#=2, Fund#=1) - Using 'Main Campus',  'Donate', using 'AmountCurrency' of '16', with a 'One-Time' transaction using a 'New Credit Card' payment type 'Discover' with account 'Discover' number '6011 0009 9550 0000' Submit = 'Yes'</v>
      </c>
      <c r="H1204" s="24" t="str">
        <f t="shared" si="106"/>
        <v>Environment= https://sg-dev-web.securegive.com/,  User= testing+1203+load@securegive.com</v>
      </c>
      <c r="I1204" s="34" t="s">
        <v>244</v>
      </c>
      <c r="J1204" t="s">
        <v>272</v>
      </c>
      <c r="K1204" s="34" t="s">
        <v>2960</v>
      </c>
      <c r="L1204" t="s">
        <v>271</v>
      </c>
      <c r="M1204" t="s">
        <v>55</v>
      </c>
      <c r="N1204" t="s">
        <v>55</v>
      </c>
      <c r="O1204" s="1" t="s">
        <v>92</v>
      </c>
      <c r="P1204" t="s">
        <v>13</v>
      </c>
      <c r="Q1204">
        <v>1</v>
      </c>
      <c r="R1204" s="24">
        <v>1</v>
      </c>
      <c r="S1204" s="7" t="s">
        <v>213</v>
      </c>
      <c r="T1204" s="7">
        <v>2</v>
      </c>
      <c r="U1204" s="7" t="s">
        <v>213</v>
      </c>
      <c r="V1204" s="26" t="s">
        <v>55</v>
      </c>
      <c r="W1204" s="22" t="s">
        <v>55</v>
      </c>
      <c r="X1204" s="32" t="s">
        <v>55</v>
      </c>
      <c r="Y1204" s="32" t="s">
        <v>55</v>
      </c>
      <c r="Z1204" s="22" t="s">
        <v>55</v>
      </c>
      <c r="AA1204" s="22" t="s">
        <v>55</v>
      </c>
      <c r="AB1204" s="22" t="s">
        <v>55</v>
      </c>
      <c r="AC1204" t="s">
        <v>60</v>
      </c>
      <c r="AD1204">
        <v>1</v>
      </c>
      <c r="AF1204" t="s">
        <v>24</v>
      </c>
      <c r="AG1204">
        <v>16</v>
      </c>
      <c r="AH1204" t="s">
        <v>17</v>
      </c>
      <c r="AI1204" s="5" t="s">
        <v>55</v>
      </c>
      <c r="AJ1204" s="5" t="s">
        <v>55</v>
      </c>
      <c r="AK1204" s="32" t="s">
        <v>55</v>
      </c>
      <c r="AL1204" s="22" t="s">
        <v>55</v>
      </c>
      <c r="AM1204" s="32" t="s">
        <v>55</v>
      </c>
      <c r="AN1204" s="32" t="s">
        <v>55</v>
      </c>
      <c r="AO1204" s="22" t="str">
        <f t="shared" si="102"/>
        <v>One-Time gift on N/A basis charged on N/A Delayed start date of N/A ending on N/A</v>
      </c>
      <c r="AP1204" t="s">
        <v>38</v>
      </c>
      <c r="AQ1204" s="5" t="s">
        <v>64</v>
      </c>
      <c r="AR1204" s="5" t="s">
        <v>181</v>
      </c>
      <c r="AS1204" s="5" t="s">
        <v>64</v>
      </c>
      <c r="AT1204" s="5"/>
      <c r="AU1204" t="s">
        <v>38</v>
      </c>
      <c r="AV1204" t="s">
        <v>38</v>
      </c>
      <c r="AW1204" t="s">
        <v>38</v>
      </c>
      <c r="AX1204" t="s">
        <v>90</v>
      </c>
      <c r="AY1204" s="35" t="s">
        <v>3590</v>
      </c>
      <c r="AZ1204" s="36" t="s">
        <v>3607</v>
      </c>
      <c r="BA1204" s="36" t="s">
        <v>4895</v>
      </c>
      <c r="BB1204" s="36" t="s">
        <v>6867</v>
      </c>
      <c r="BC1204" s="37"/>
      <c r="BD1204" s="36" t="s">
        <v>5715</v>
      </c>
      <c r="BE1204" s="36" t="s">
        <v>5259</v>
      </c>
      <c r="BF1204" t="s">
        <v>87</v>
      </c>
      <c r="BG1204" s="39">
        <v>3879</v>
      </c>
      <c r="BH1204" t="s">
        <v>53</v>
      </c>
      <c r="BI1204" t="s">
        <v>221</v>
      </c>
      <c r="BJ1204" s="5" t="s">
        <v>55</v>
      </c>
      <c r="BK1204" t="s">
        <v>37</v>
      </c>
      <c r="BL1204" t="s">
        <v>96</v>
      </c>
      <c r="BM1204" t="s">
        <v>111</v>
      </c>
      <c r="BN1204" t="s">
        <v>96</v>
      </c>
      <c r="BO1204" t="s">
        <v>104</v>
      </c>
      <c r="BP1204" s="4">
        <v>44188</v>
      </c>
      <c r="BQ1204">
        <v>123</v>
      </c>
      <c r="BR1204" s="5" t="s">
        <v>55</v>
      </c>
      <c r="BS1204" t="s">
        <v>175</v>
      </c>
      <c r="BT1204">
        <v>30215</v>
      </c>
      <c r="BU1204" t="s">
        <v>38</v>
      </c>
      <c r="BV1204" t="s">
        <v>38</v>
      </c>
      <c r="BW1204" s="5" t="s">
        <v>55</v>
      </c>
      <c r="BX1204" s="22" t="s">
        <v>55</v>
      </c>
      <c r="BY1204" s="5" t="s">
        <v>55</v>
      </c>
      <c r="BZ1204" s="5" t="s">
        <v>55</v>
      </c>
      <c r="CA1204" t="s">
        <v>37</v>
      </c>
      <c r="CB1204" t="s">
        <v>37</v>
      </c>
      <c r="CC1204" t="s">
        <v>55</v>
      </c>
    </row>
    <row r="1205" spans="1:81" x14ac:dyDescent="0.2">
      <c r="A1205" s="7" t="s">
        <v>37</v>
      </c>
      <c r="B1205" t="s">
        <v>1468</v>
      </c>
      <c r="C1205" t="s">
        <v>136</v>
      </c>
      <c r="D1205" t="s">
        <v>166</v>
      </c>
      <c r="E1205" t="str">
        <f t="shared" si="103"/>
        <v>Load Scenario 1204 (Org#=1| Campus#=1, GiftType#=2, Fund#=1)</v>
      </c>
      <c r="F1205" s="24" t="str">
        <f t="shared" si="104"/>
        <v>CampusName=Main Campus|GiftType=Donate| DonatePurchaseGoal=Donate|FundName= General Giving| CategoryName=</v>
      </c>
      <c r="G1205" s="24" t="str">
        <f t="shared" si="105"/>
        <v>Load Scenario 1204 (Org#=1| Campus#=1, GiftType#=2, Fund#=1) - Using 'Main Campus',  'Donate', using 'AmountCurrency' of '10', with a 'One-Time' transaction using a 'New Credit Card' payment type 'Amex' with account 'American_Express' number '3714 496353 98431' Submit = 'Yes'</v>
      </c>
      <c r="H1205" s="24" t="str">
        <f t="shared" si="106"/>
        <v>Environment= https://sg-dev-web.securegive.com/,  User= testing+1204+load@securegive.com</v>
      </c>
      <c r="I1205" s="34" t="s">
        <v>244</v>
      </c>
      <c r="J1205" t="s">
        <v>272</v>
      </c>
      <c r="K1205" s="34" t="s">
        <v>2961</v>
      </c>
      <c r="L1205" t="s">
        <v>271</v>
      </c>
      <c r="M1205" t="s">
        <v>55</v>
      </c>
      <c r="N1205" t="s">
        <v>55</v>
      </c>
      <c r="O1205" s="1" t="s">
        <v>92</v>
      </c>
      <c r="P1205" t="s">
        <v>13</v>
      </c>
      <c r="Q1205">
        <v>1</v>
      </c>
      <c r="R1205" s="24">
        <v>1</v>
      </c>
      <c r="S1205" s="7" t="s">
        <v>213</v>
      </c>
      <c r="T1205" s="7">
        <v>2</v>
      </c>
      <c r="U1205" s="7" t="s">
        <v>213</v>
      </c>
      <c r="V1205" s="26" t="s">
        <v>55</v>
      </c>
      <c r="W1205" s="22" t="s">
        <v>55</v>
      </c>
      <c r="X1205" s="32" t="s">
        <v>55</v>
      </c>
      <c r="Y1205" s="32" t="s">
        <v>55</v>
      </c>
      <c r="Z1205" s="22" t="s">
        <v>55</v>
      </c>
      <c r="AA1205" s="22" t="s">
        <v>55</v>
      </c>
      <c r="AB1205" s="22" t="s">
        <v>55</v>
      </c>
      <c r="AC1205" t="s">
        <v>60</v>
      </c>
      <c r="AD1205">
        <v>1</v>
      </c>
      <c r="AF1205" t="s">
        <v>24</v>
      </c>
      <c r="AG1205">
        <v>10</v>
      </c>
      <c r="AH1205" t="s">
        <v>17</v>
      </c>
      <c r="AI1205" s="5" t="s">
        <v>55</v>
      </c>
      <c r="AJ1205" s="5" t="s">
        <v>55</v>
      </c>
      <c r="AK1205" s="32" t="s">
        <v>55</v>
      </c>
      <c r="AL1205" s="22" t="s">
        <v>55</v>
      </c>
      <c r="AM1205" s="32" t="s">
        <v>55</v>
      </c>
      <c r="AN1205" s="32" t="s">
        <v>55</v>
      </c>
      <c r="AO1205" s="22" t="str">
        <f t="shared" si="102"/>
        <v>One-Time gift on N/A basis charged on N/A Delayed start date of N/A ending on N/A</v>
      </c>
      <c r="AP1205" t="s">
        <v>38</v>
      </c>
      <c r="AQ1205" s="5" t="s">
        <v>64</v>
      </c>
      <c r="AR1205" s="5" t="s">
        <v>181</v>
      </c>
      <c r="AS1205" s="5" t="s">
        <v>64</v>
      </c>
      <c r="AT1205" s="5"/>
      <c r="AU1205" t="s">
        <v>38</v>
      </c>
      <c r="AV1205" t="s">
        <v>38</v>
      </c>
      <c r="AW1205" t="s">
        <v>38</v>
      </c>
      <c r="AX1205" t="s">
        <v>90</v>
      </c>
      <c r="AY1205" s="35" t="s">
        <v>3282</v>
      </c>
      <c r="AZ1205" s="36" t="s">
        <v>3542</v>
      </c>
      <c r="BA1205" s="36" t="s">
        <v>4896</v>
      </c>
      <c r="BB1205" s="36" t="s">
        <v>6868</v>
      </c>
      <c r="BC1205" s="37"/>
      <c r="BD1205" s="36" t="s">
        <v>5197</v>
      </c>
      <c r="BE1205" s="36" t="s">
        <v>5332</v>
      </c>
      <c r="BF1205" t="s">
        <v>87</v>
      </c>
      <c r="BG1205" s="39">
        <v>28896</v>
      </c>
      <c r="BH1205" t="s">
        <v>53</v>
      </c>
      <c r="BI1205" t="s">
        <v>221</v>
      </c>
      <c r="BJ1205" s="5" t="s">
        <v>55</v>
      </c>
      <c r="BK1205" t="s">
        <v>37</v>
      </c>
      <c r="BL1205" t="s">
        <v>239</v>
      </c>
      <c r="BM1205" t="s">
        <v>111</v>
      </c>
      <c r="BN1205" t="s">
        <v>107</v>
      </c>
      <c r="BO1205" t="s">
        <v>105</v>
      </c>
      <c r="BP1205" s="4">
        <v>44188</v>
      </c>
      <c r="BQ1205" s="5" t="s">
        <v>55</v>
      </c>
      <c r="BR1205">
        <v>1234</v>
      </c>
      <c r="BS1205" t="s">
        <v>176</v>
      </c>
      <c r="BT1205">
        <v>30215</v>
      </c>
      <c r="BU1205" t="s">
        <v>38</v>
      </c>
      <c r="BV1205" t="s">
        <v>55</v>
      </c>
      <c r="BW1205" s="5" t="s">
        <v>55</v>
      </c>
      <c r="BX1205" s="22" t="s">
        <v>55</v>
      </c>
      <c r="BY1205" s="5" t="s">
        <v>55</v>
      </c>
      <c r="BZ1205" s="5" t="s">
        <v>55</v>
      </c>
      <c r="CA1205" t="s">
        <v>37</v>
      </c>
      <c r="CB1205" t="s">
        <v>37</v>
      </c>
      <c r="CC1205" t="s">
        <v>55</v>
      </c>
    </row>
    <row r="1206" spans="1:81" x14ac:dyDescent="0.2">
      <c r="A1206" s="7" t="s">
        <v>37</v>
      </c>
      <c r="B1206" t="s">
        <v>1469</v>
      </c>
      <c r="C1206" t="s">
        <v>136</v>
      </c>
      <c r="D1206" t="s">
        <v>166</v>
      </c>
      <c r="E1206" t="str">
        <f t="shared" si="103"/>
        <v>Load Scenario 1205 (Org#=1| Campus#=1, GiftType#=2, Fund#=1)</v>
      </c>
      <c r="F1206" s="24" t="str">
        <f t="shared" si="104"/>
        <v>CampusName=Main Campus|GiftType=Donate| DonatePurchaseGoal=Donate|FundName= General Giving| CategoryName=</v>
      </c>
      <c r="G1206" s="24" t="str">
        <f t="shared" si="105"/>
        <v>Load Scenario 1205 (Org#=1| Campus#=1, GiftType#=2, Fund#=1) - Using 'Main Campus',  'Donate', using 'AmountCurrency' of '10', with a 'One-Time' transaction using a 'New Bank Account' payment type 'ach' with account 'NormalAccount' number '856667' Submit = 'Yes'</v>
      </c>
      <c r="H1206" s="24" t="str">
        <f t="shared" si="106"/>
        <v>Environment= https://sg-dev-web.securegive.com/,  User= testing+1205+load@securegive.com</v>
      </c>
      <c r="I1206" s="34" t="s">
        <v>244</v>
      </c>
      <c r="J1206" t="s">
        <v>272</v>
      </c>
      <c r="K1206" s="34" t="s">
        <v>2962</v>
      </c>
      <c r="L1206" t="s">
        <v>271</v>
      </c>
      <c r="M1206" t="s">
        <v>55</v>
      </c>
      <c r="N1206" t="s">
        <v>55</v>
      </c>
      <c r="O1206" s="1" t="s">
        <v>92</v>
      </c>
      <c r="P1206" t="s">
        <v>13</v>
      </c>
      <c r="Q1206">
        <v>1</v>
      </c>
      <c r="R1206" s="24">
        <v>1</v>
      </c>
      <c r="S1206" s="7" t="s">
        <v>213</v>
      </c>
      <c r="T1206" s="7">
        <v>2</v>
      </c>
      <c r="U1206" s="7" t="s">
        <v>213</v>
      </c>
      <c r="V1206" s="26" t="s">
        <v>55</v>
      </c>
      <c r="W1206" s="22" t="s">
        <v>55</v>
      </c>
      <c r="X1206" s="32" t="s">
        <v>55</v>
      </c>
      <c r="Y1206" s="32" t="s">
        <v>55</v>
      </c>
      <c r="Z1206" s="22" t="s">
        <v>55</v>
      </c>
      <c r="AA1206" s="22" t="s">
        <v>55</v>
      </c>
      <c r="AB1206" s="22" t="s">
        <v>55</v>
      </c>
      <c r="AC1206" t="s">
        <v>60</v>
      </c>
      <c r="AD1206">
        <v>1</v>
      </c>
      <c r="AF1206" t="s">
        <v>24</v>
      </c>
      <c r="AG1206">
        <v>10</v>
      </c>
      <c r="AH1206" t="s">
        <v>17</v>
      </c>
      <c r="AI1206" s="5" t="s">
        <v>55</v>
      </c>
      <c r="AJ1206" s="5" t="s">
        <v>55</v>
      </c>
      <c r="AK1206" s="32" t="s">
        <v>55</v>
      </c>
      <c r="AL1206" s="22" t="s">
        <v>55</v>
      </c>
      <c r="AM1206" s="32" t="s">
        <v>55</v>
      </c>
      <c r="AN1206" s="32" t="s">
        <v>55</v>
      </c>
      <c r="AO1206" s="22" t="str">
        <f t="shared" si="102"/>
        <v>One-Time gift on N/A basis charged on N/A Delayed start date of N/A ending on N/A</v>
      </c>
      <c r="AP1206" t="s">
        <v>38</v>
      </c>
      <c r="AQ1206" s="5" t="s">
        <v>64</v>
      </c>
      <c r="AR1206" s="5" t="s">
        <v>181</v>
      </c>
      <c r="AS1206" s="5" t="s">
        <v>64</v>
      </c>
      <c r="AT1206" s="5"/>
      <c r="AU1206" t="s">
        <v>38</v>
      </c>
      <c r="AV1206" t="s">
        <v>38</v>
      </c>
      <c r="AW1206" t="s">
        <v>38</v>
      </c>
      <c r="AX1206" t="s">
        <v>90</v>
      </c>
      <c r="AY1206" s="35" t="s">
        <v>3614</v>
      </c>
      <c r="AZ1206" s="36" t="s">
        <v>3541</v>
      </c>
      <c r="BA1206" s="36" t="s">
        <v>4897</v>
      </c>
      <c r="BB1206" s="36" t="s">
        <v>6869</v>
      </c>
      <c r="BC1206" s="37"/>
      <c r="BD1206" s="36" t="s">
        <v>5682</v>
      </c>
      <c r="BE1206" s="36" t="s">
        <v>5336</v>
      </c>
      <c r="BF1206" t="s">
        <v>87</v>
      </c>
      <c r="BG1206" s="39">
        <v>26922</v>
      </c>
      <c r="BH1206" t="s">
        <v>126</v>
      </c>
      <c r="BI1206" t="s">
        <v>221</v>
      </c>
      <c r="BJ1206" s="5" t="s">
        <v>55</v>
      </c>
      <c r="BK1206" s="5" t="s">
        <v>55</v>
      </c>
      <c r="BL1206" t="s">
        <v>236</v>
      </c>
      <c r="BM1206" t="s">
        <v>110</v>
      </c>
      <c r="BN1206" t="s">
        <v>119</v>
      </c>
      <c r="BO1206">
        <v>856667</v>
      </c>
      <c r="BP1206" s="5" t="s">
        <v>55</v>
      </c>
      <c r="BQ1206" s="5" t="s">
        <v>55</v>
      </c>
      <c r="BR1206" s="5" t="s">
        <v>55</v>
      </c>
      <c r="BS1206" s="5" t="s">
        <v>55</v>
      </c>
      <c r="BT1206" s="5" t="s">
        <v>55</v>
      </c>
      <c r="BU1206" s="5" t="s">
        <v>55</v>
      </c>
      <c r="BV1206" t="s">
        <v>38</v>
      </c>
      <c r="BW1206" t="s">
        <v>51</v>
      </c>
      <c r="BX1206" s="6" t="s">
        <v>132</v>
      </c>
      <c r="BY1206" t="s">
        <v>52</v>
      </c>
      <c r="BZ1206" s="5" t="s">
        <v>131</v>
      </c>
      <c r="CA1206" t="s">
        <v>38</v>
      </c>
      <c r="CB1206" t="s">
        <v>37</v>
      </c>
      <c r="CC1206" t="s">
        <v>215</v>
      </c>
    </row>
    <row r="1207" spans="1:81" x14ac:dyDescent="0.2">
      <c r="A1207" s="7" t="s">
        <v>37</v>
      </c>
      <c r="B1207" t="s">
        <v>1470</v>
      </c>
      <c r="C1207" t="s">
        <v>136</v>
      </c>
      <c r="D1207" t="s">
        <v>166</v>
      </c>
      <c r="E1207" t="str">
        <f t="shared" si="103"/>
        <v>Load Scenario 1206 (Org#=1| Campus#=1, GiftType#=2, Fund#=1)</v>
      </c>
      <c r="F1207" s="24" t="str">
        <f t="shared" si="104"/>
        <v>CampusName=Main Campus|GiftType=Donate| DonatePurchaseGoal=Donate|FundName= General Giving| CategoryName=</v>
      </c>
      <c r="G1207" s="24" t="str">
        <f t="shared" si="105"/>
        <v>Load Scenario 1206 (Org#=1| Campus#=1, GiftType#=2, Fund#=1) - Using 'Main Campus',  'Donate', using 'AmountCurrency' of '10', with a 'One-Time' transaction using a 'New Credit Card' payment type 'Visa' with account 'Visa_Personal' number '4111 1111 1111 1111' Submit = 'Yes'</v>
      </c>
      <c r="H1207" s="24" t="str">
        <f t="shared" si="106"/>
        <v>Environment= https://sg-dev-web.securegive.com/,  User= testing+1206+load@securegive.com</v>
      </c>
      <c r="I1207" s="34" t="s">
        <v>244</v>
      </c>
      <c r="J1207" t="s">
        <v>272</v>
      </c>
      <c r="K1207" s="34" t="s">
        <v>2963</v>
      </c>
      <c r="L1207" t="s">
        <v>271</v>
      </c>
      <c r="M1207" t="s">
        <v>55</v>
      </c>
      <c r="N1207" t="s">
        <v>55</v>
      </c>
      <c r="O1207" s="1" t="s">
        <v>92</v>
      </c>
      <c r="P1207" t="s">
        <v>13</v>
      </c>
      <c r="Q1207">
        <v>1</v>
      </c>
      <c r="R1207" s="24">
        <v>1</v>
      </c>
      <c r="S1207" s="7" t="s">
        <v>213</v>
      </c>
      <c r="T1207" s="7">
        <v>2</v>
      </c>
      <c r="U1207" s="7" t="s">
        <v>213</v>
      </c>
      <c r="V1207" s="26" t="s">
        <v>55</v>
      </c>
      <c r="W1207" s="22" t="s">
        <v>55</v>
      </c>
      <c r="X1207" s="32" t="s">
        <v>55</v>
      </c>
      <c r="Y1207" s="32" t="s">
        <v>55</v>
      </c>
      <c r="Z1207" s="22" t="s">
        <v>55</v>
      </c>
      <c r="AA1207" s="22" t="s">
        <v>55</v>
      </c>
      <c r="AB1207" s="22" t="s">
        <v>55</v>
      </c>
      <c r="AC1207" t="s">
        <v>60</v>
      </c>
      <c r="AD1207">
        <v>1</v>
      </c>
      <c r="AF1207" t="s">
        <v>24</v>
      </c>
      <c r="AG1207">
        <v>10</v>
      </c>
      <c r="AH1207" t="s">
        <v>17</v>
      </c>
      <c r="AI1207" s="5" t="s">
        <v>55</v>
      </c>
      <c r="AJ1207" s="5" t="s">
        <v>55</v>
      </c>
      <c r="AK1207" s="32" t="s">
        <v>55</v>
      </c>
      <c r="AL1207" s="22" t="s">
        <v>55</v>
      </c>
      <c r="AM1207" s="32" t="s">
        <v>55</v>
      </c>
      <c r="AN1207" s="32" t="s">
        <v>55</v>
      </c>
      <c r="AO1207" s="22" t="str">
        <f t="shared" si="102"/>
        <v>One-Time gift on N/A basis charged on N/A Delayed start date of N/A ending on N/A</v>
      </c>
      <c r="AP1207" t="s">
        <v>38</v>
      </c>
      <c r="AQ1207" s="5" t="s">
        <v>64</v>
      </c>
      <c r="AR1207" s="5" t="s">
        <v>181</v>
      </c>
      <c r="AS1207" s="5" t="s">
        <v>64</v>
      </c>
      <c r="AT1207" s="5"/>
      <c r="AU1207" t="s">
        <v>38</v>
      </c>
      <c r="AV1207" t="s">
        <v>38</v>
      </c>
      <c r="AW1207" t="s">
        <v>38</v>
      </c>
      <c r="AX1207" t="s">
        <v>90</v>
      </c>
      <c r="AY1207" s="35" t="s">
        <v>3339</v>
      </c>
      <c r="AZ1207" s="36" t="s">
        <v>3525</v>
      </c>
      <c r="BA1207" s="36" t="s">
        <v>4898</v>
      </c>
      <c r="BB1207" s="36" t="s">
        <v>6870</v>
      </c>
      <c r="BC1207" s="37"/>
      <c r="BD1207" s="36" t="s">
        <v>6045</v>
      </c>
      <c r="BE1207" s="36" t="s">
        <v>5393</v>
      </c>
      <c r="BF1207" t="s">
        <v>87</v>
      </c>
      <c r="BG1207" s="39">
        <v>5526</v>
      </c>
      <c r="BH1207" t="s">
        <v>53</v>
      </c>
      <c r="BI1207" t="s">
        <v>221</v>
      </c>
      <c r="BJ1207" s="5" t="s">
        <v>55</v>
      </c>
      <c r="BK1207" t="s">
        <v>37</v>
      </c>
      <c r="BL1207" t="s">
        <v>237</v>
      </c>
      <c r="BM1207" t="s">
        <v>111</v>
      </c>
      <c r="BN1207" t="s">
        <v>121</v>
      </c>
      <c r="BO1207" t="s">
        <v>98</v>
      </c>
      <c r="BP1207" s="4">
        <v>44188</v>
      </c>
      <c r="BQ1207">
        <v>123</v>
      </c>
      <c r="BR1207" s="5" t="s">
        <v>55</v>
      </c>
      <c r="BS1207" t="s">
        <v>50</v>
      </c>
      <c r="BT1207">
        <v>30215</v>
      </c>
      <c r="BU1207" t="s">
        <v>38</v>
      </c>
      <c r="BV1207" t="s">
        <v>38</v>
      </c>
      <c r="BW1207" s="5" t="s">
        <v>55</v>
      </c>
      <c r="BX1207" s="22" t="s">
        <v>55</v>
      </c>
      <c r="BY1207" s="5" t="s">
        <v>55</v>
      </c>
      <c r="BZ1207" s="5" t="s">
        <v>55</v>
      </c>
      <c r="CA1207" t="s">
        <v>37</v>
      </c>
      <c r="CB1207" t="s">
        <v>37</v>
      </c>
      <c r="CC1207" t="s">
        <v>55</v>
      </c>
    </row>
    <row r="1208" spans="1:81" ht="17" customHeight="1" x14ac:dyDescent="0.2">
      <c r="A1208" s="7" t="s">
        <v>37</v>
      </c>
      <c r="B1208" t="s">
        <v>1471</v>
      </c>
      <c r="C1208" t="s">
        <v>136</v>
      </c>
      <c r="D1208" t="s">
        <v>166</v>
      </c>
      <c r="E1208" t="str">
        <f t="shared" si="103"/>
        <v>Load Scenario 1207 (Org#=1| Campus#=1, GiftType#=2, Fund#=1)</v>
      </c>
      <c r="F1208" s="24" t="str">
        <f t="shared" si="104"/>
        <v>CampusName=Main Campus|GiftType=Donate| DonatePurchaseGoal=Donate|FundName= General Giving| CategoryName=</v>
      </c>
      <c r="G1208" s="24" t="str">
        <f t="shared" si="105"/>
        <v>Load Scenario 1207 (Org#=1| Campus#=1, GiftType#=2, Fund#=1) - Using 'Main Campus',  'Donate', using 'AmountCurrency' of '10', with a 'One-Time' transaction using a 'New Credit Card' payment type 'Visa' with account 'Visa_Corporate_Purchase' number '4055 0111 1111 1111' Submit = 'Yes'</v>
      </c>
      <c r="H1208" s="24" t="str">
        <f t="shared" si="106"/>
        <v>Environment= https://sg-dev-web.securegive.com/,  User= testing+1207+load@securegive.com</v>
      </c>
      <c r="I1208" s="34" t="s">
        <v>244</v>
      </c>
      <c r="J1208" t="s">
        <v>272</v>
      </c>
      <c r="K1208" s="34" t="s">
        <v>2964</v>
      </c>
      <c r="L1208" t="s">
        <v>271</v>
      </c>
      <c r="M1208" t="s">
        <v>55</v>
      </c>
      <c r="N1208" t="s">
        <v>55</v>
      </c>
      <c r="O1208" s="1" t="s">
        <v>92</v>
      </c>
      <c r="P1208" t="s">
        <v>13</v>
      </c>
      <c r="Q1208">
        <v>1</v>
      </c>
      <c r="R1208" s="24">
        <v>1</v>
      </c>
      <c r="S1208" s="7" t="s">
        <v>213</v>
      </c>
      <c r="T1208" s="7">
        <v>2</v>
      </c>
      <c r="U1208" s="7" t="s">
        <v>213</v>
      </c>
      <c r="V1208" s="26" t="s">
        <v>55</v>
      </c>
      <c r="W1208" s="22" t="s">
        <v>55</v>
      </c>
      <c r="X1208" s="32" t="s">
        <v>55</v>
      </c>
      <c r="Y1208" s="32" t="s">
        <v>55</v>
      </c>
      <c r="Z1208" s="22" t="s">
        <v>55</v>
      </c>
      <c r="AA1208" s="22" t="s">
        <v>55</v>
      </c>
      <c r="AB1208" s="22" t="s">
        <v>55</v>
      </c>
      <c r="AC1208" t="s">
        <v>60</v>
      </c>
      <c r="AD1208">
        <v>1</v>
      </c>
      <c r="AF1208" t="s">
        <v>24</v>
      </c>
      <c r="AG1208">
        <v>10</v>
      </c>
      <c r="AH1208" t="s">
        <v>17</v>
      </c>
      <c r="AI1208" s="5" t="s">
        <v>55</v>
      </c>
      <c r="AJ1208" s="5" t="s">
        <v>55</v>
      </c>
      <c r="AK1208" s="32" t="s">
        <v>55</v>
      </c>
      <c r="AL1208" s="22" t="s">
        <v>55</v>
      </c>
      <c r="AM1208" s="32" t="s">
        <v>55</v>
      </c>
      <c r="AN1208" s="32" t="s">
        <v>55</v>
      </c>
      <c r="AO1208" s="22" t="str">
        <f t="shared" si="102"/>
        <v>One-Time gift on N/A basis charged on N/A Delayed start date of N/A ending on N/A</v>
      </c>
      <c r="AP1208" t="s">
        <v>38</v>
      </c>
      <c r="AQ1208" s="5" t="s">
        <v>64</v>
      </c>
      <c r="AR1208" s="5" t="s">
        <v>181</v>
      </c>
      <c r="AS1208" s="5" t="s">
        <v>64</v>
      </c>
      <c r="AT1208" s="5"/>
      <c r="AU1208" t="s">
        <v>38</v>
      </c>
      <c r="AV1208" t="s">
        <v>38</v>
      </c>
      <c r="AW1208" t="s">
        <v>38</v>
      </c>
      <c r="AX1208" t="s">
        <v>90</v>
      </c>
      <c r="AY1208" s="35" t="s">
        <v>3502</v>
      </c>
      <c r="AZ1208" s="36" t="s">
        <v>3434</v>
      </c>
      <c r="BA1208" s="36" t="s">
        <v>4899</v>
      </c>
      <c r="BB1208" s="36" t="s">
        <v>6871</v>
      </c>
      <c r="BC1208" s="37"/>
      <c r="BD1208" s="36" t="s">
        <v>5238</v>
      </c>
      <c r="BE1208" s="36" t="s">
        <v>86</v>
      </c>
      <c r="BF1208" t="s">
        <v>87</v>
      </c>
      <c r="BG1208" s="39">
        <v>43749</v>
      </c>
      <c r="BH1208" t="s">
        <v>53</v>
      </c>
      <c r="BI1208" t="s">
        <v>221</v>
      </c>
      <c r="BJ1208" s="5" t="s">
        <v>55</v>
      </c>
      <c r="BK1208" t="s">
        <v>37</v>
      </c>
      <c r="BL1208" t="s">
        <v>237</v>
      </c>
      <c r="BM1208" t="s">
        <v>111</v>
      </c>
      <c r="BN1208" t="s">
        <v>106</v>
      </c>
      <c r="BO1208" t="s">
        <v>100</v>
      </c>
      <c r="BP1208" s="4">
        <v>44188</v>
      </c>
      <c r="BQ1208">
        <v>123</v>
      </c>
      <c r="BR1208" s="5" t="s">
        <v>55</v>
      </c>
      <c r="BS1208" t="s">
        <v>172</v>
      </c>
      <c r="BT1208">
        <v>30215</v>
      </c>
      <c r="BU1208" t="s">
        <v>38</v>
      </c>
      <c r="BV1208" t="s">
        <v>38</v>
      </c>
      <c r="BW1208" s="5" t="s">
        <v>55</v>
      </c>
      <c r="BX1208" s="22" t="s">
        <v>55</v>
      </c>
      <c r="BY1208" s="5" t="s">
        <v>55</v>
      </c>
      <c r="BZ1208" s="5" t="s">
        <v>55</v>
      </c>
      <c r="CA1208" t="s">
        <v>37</v>
      </c>
      <c r="CB1208" t="s">
        <v>37</v>
      </c>
      <c r="CC1208" t="s">
        <v>55</v>
      </c>
    </row>
    <row r="1209" spans="1:81" x14ac:dyDescent="0.2">
      <c r="A1209" s="7" t="s">
        <v>37</v>
      </c>
      <c r="B1209" t="s">
        <v>1472</v>
      </c>
      <c r="C1209" t="s">
        <v>136</v>
      </c>
      <c r="D1209" t="s">
        <v>166</v>
      </c>
      <c r="E1209" t="str">
        <f t="shared" si="103"/>
        <v>Load Scenario 1208 (Org#=1| Campus#=1, GiftType#=2, Fund#=1)</v>
      </c>
      <c r="F1209" s="24" t="str">
        <f t="shared" si="104"/>
        <v>CampusName=Main Campus|GiftType=Donate| DonatePurchaseGoal=Donate|FundName= General Giving| CategoryName=</v>
      </c>
      <c r="G1209" s="24" t="str">
        <f t="shared" si="105"/>
        <v>Load Scenario 1208 (Org#=1| Campus#=1, GiftType#=2, Fund#=1) - Using 'Main Campus',  'Donate', using 'AmountCurrency' of '14', with a 'One-Time' transaction using a 'New Credit Card' payment type 'Visa' with account 'Mastercard_Personal' number '5454 5454 5454 5454' Submit = 'Yes'</v>
      </c>
      <c r="H1209" s="24" t="str">
        <f t="shared" si="106"/>
        <v>Environment= https://sg-dev-web.securegive.com/,  User= testing+1208+load@securegive.com</v>
      </c>
      <c r="I1209" s="34" t="s">
        <v>244</v>
      </c>
      <c r="J1209" t="s">
        <v>272</v>
      </c>
      <c r="K1209" s="34" t="s">
        <v>2965</v>
      </c>
      <c r="L1209" t="s">
        <v>271</v>
      </c>
      <c r="M1209" t="s">
        <v>55</v>
      </c>
      <c r="N1209" t="s">
        <v>55</v>
      </c>
      <c r="O1209" s="1" t="s">
        <v>92</v>
      </c>
      <c r="P1209" t="s">
        <v>13</v>
      </c>
      <c r="Q1209">
        <v>1</v>
      </c>
      <c r="R1209" s="24">
        <v>1</v>
      </c>
      <c r="S1209" s="7" t="s">
        <v>213</v>
      </c>
      <c r="T1209" s="7">
        <v>2</v>
      </c>
      <c r="U1209" s="7" t="s">
        <v>213</v>
      </c>
      <c r="V1209" s="26" t="s">
        <v>55</v>
      </c>
      <c r="W1209" s="22" t="s">
        <v>55</v>
      </c>
      <c r="X1209" s="32" t="s">
        <v>55</v>
      </c>
      <c r="Y1209" s="32" t="s">
        <v>55</v>
      </c>
      <c r="Z1209" s="22" t="s">
        <v>55</v>
      </c>
      <c r="AA1209" s="22" t="s">
        <v>55</v>
      </c>
      <c r="AB1209" s="22" t="s">
        <v>55</v>
      </c>
      <c r="AC1209" t="s">
        <v>60</v>
      </c>
      <c r="AD1209">
        <v>1</v>
      </c>
      <c r="AF1209" t="s">
        <v>24</v>
      </c>
      <c r="AG1209">
        <v>14</v>
      </c>
      <c r="AH1209" t="s">
        <v>17</v>
      </c>
      <c r="AI1209" s="5" t="s">
        <v>55</v>
      </c>
      <c r="AJ1209" s="5" t="s">
        <v>55</v>
      </c>
      <c r="AK1209" s="32" t="s">
        <v>55</v>
      </c>
      <c r="AL1209" s="22" t="s">
        <v>55</v>
      </c>
      <c r="AM1209" s="32" t="s">
        <v>55</v>
      </c>
      <c r="AN1209" s="32" t="s">
        <v>55</v>
      </c>
      <c r="AO1209" s="22" t="str">
        <f t="shared" si="102"/>
        <v>One-Time gift on N/A basis charged on N/A Delayed start date of N/A ending on N/A</v>
      </c>
      <c r="AP1209" t="s">
        <v>38</v>
      </c>
      <c r="AQ1209" s="5" t="s">
        <v>64</v>
      </c>
      <c r="AR1209" s="5" t="s">
        <v>181</v>
      </c>
      <c r="AS1209" s="5" t="s">
        <v>64</v>
      </c>
      <c r="AT1209" s="5"/>
      <c r="AU1209" t="s">
        <v>38</v>
      </c>
      <c r="AV1209" t="s">
        <v>38</v>
      </c>
      <c r="AW1209" t="s">
        <v>38</v>
      </c>
      <c r="AX1209" t="s">
        <v>90</v>
      </c>
      <c r="AY1209" s="35" t="s">
        <v>3555</v>
      </c>
      <c r="AZ1209" s="36" t="s">
        <v>3261</v>
      </c>
      <c r="BA1209" s="36" t="s">
        <v>4900</v>
      </c>
      <c r="BB1209" s="36" t="s">
        <v>6872</v>
      </c>
      <c r="BC1209" s="37"/>
      <c r="BD1209" s="36" t="s">
        <v>5717</v>
      </c>
      <c r="BE1209" s="36" t="s">
        <v>5270</v>
      </c>
      <c r="BF1209" t="s">
        <v>87</v>
      </c>
      <c r="BG1209" s="39">
        <v>81661</v>
      </c>
      <c r="BH1209" t="s">
        <v>53</v>
      </c>
      <c r="BI1209" t="s">
        <v>221</v>
      </c>
      <c r="BJ1209" s="5" t="s">
        <v>55</v>
      </c>
      <c r="BK1209" t="s">
        <v>37</v>
      </c>
      <c r="BL1209" t="s">
        <v>237</v>
      </c>
      <c r="BM1209" t="s">
        <v>111</v>
      </c>
      <c r="BN1209" t="s">
        <v>122</v>
      </c>
      <c r="BO1209" t="s">
        <v>101</v>
      </c>
      <c r="BP1209" s="4">
        <v>44188</v>
      </c>
      <c r="BQ1209">
        <v>123</v>
      </c>
      <c r="BR1209" s="5" t="s">
        <v>55</v>
      </c>
      <c r="BS1209" t="s">
        <v>173</v>
      </c>
      <c r="BT1209">
        <v>30215</v>
      </c>
      <c r="BU1209" t="s">
        <v>38</v>
      </c>
      <c r="BV1209" t="s">
        <v>38</v>
      </c>
      <c r="BW1209" s="5" t="s">
        <v>55</v>
      </c>
      <c r="BX1209" s="22" t="s">
        <v>55</v>
      </c>
      <c r="BY1209" s="5" t="s">
        <v>55</v>
      </c>
      <c r="BZ1209" s="5" t="s">
        <v>55</v>
      </c>
      <c r="CA1209" t="s">
        <v>38</v>
      </c>
      <c r="CB1209" t="s">
        <v>37</v>
      </c>
      <c r="CC1209" t="s">
        <v>55</v>
      </c>
    </row>
    <row r="1210" spans="1:81" x14ac:dyDescent="0.2">
      <c r="A1210" s="7" t="s">
        <v>37</v>
      </c>
      <c r="B1210" t="s">
        <v>1473</v>
      </c>
      <c r="C1210" t="s">
        <v>136</v>
      </c>
      <c r="D1210" t="s">
        <v>166</v>
      </c>
      <c r="E1210" t="str">
        <f t="shared" si="103"/>
        <v>Load Scenario 1209 (Org#=1| Campus#=1, GiftType#=2, Fund#=1)</v>
      </c>
      <c r="F1210" s="24" t="str">
        <f t="shared" si="104"/>
        <v>CampusName=Main Campus|GiftType=Donate| DonatePurchaseGoal=Donate|FundName= General Giving| CategoryName=</v>
      </c>
      <c r="G1210" s="24" t="str">
        <f t="shared" si="105"/>
        <v>Load Scenario 1209 (Org#=1| Campus#=1, GiftType#=2, Fund#=1) - Using 'Main Campus',  'Donate', using 'AmountCurrency' of '15', with a 'One-Time' transaction using a 'New Credit Card' payment type 'Mastercard' with account 'Mastercard_Corporate' number '5405 2222 2222 2226' Submit = 'Yes'</v>
      </c>
      <c r="H1210" s="24" t="str">
        <f t="shared" si="106"/>
        <v>Environment= https://sg-dev-web.securegive.com/,  User= testing+1209+load@securegive.com</v>
      </c>
      <c r="I1210" s="34" t="s">
        <v>244</v>
      </c>
      <c r="J1210" t="s">
        <v>272</v>
      </c>
      <c r="K1210" s="34" t="s">
        <v>2966</v>
      </c>
      <c r="L1210" t="s">
        <v>271</v>
      </c>
      <c r="M1210" t="s">
        <v>55</v>
      </c>
      <c r="N1210" t="s">
        <v>55</v>
      </c>
      <c r="O1210" s="1" t="s">
        <v>92</v>
      </c>
      <c r="P1210" t="s">
        <v>13</v>
      </c>
      <c r="Q1210">
        <v>1</v>
      </c>
      <c r="R1210" s="24">
        <v>1</v>
      </c>
      <c r="S1210" s="7" t="s">
        <v>213</v>
      </c>
      <c r="T1210" s="7">
        <v>2</v>
      </c>
      <c r="U1210" s="7" t="s">
        <v>213</v>
      </c>
      <c r="V1210" s="26" t="s">
        <v>55</v>
      </c>
      <c r="W1210" s="22" t="s">
        <v>55</v>
      </c>
      <c r="X1210" s="32" t="s">
        <v>55</v>
      </c>
      <c r="Y1210" s="32" t="s">
        <v>55</v>
      </c>
      <c r="Z1210" s="22" t="s">
        <v>55</v>
      </c>
      <c r="AA1210" s="22" t="s">
        <v>55</v>
      </c>
      <c r="AB1210" s="22" t="s">
        <v>55</v>
      </c>
      <c r="AC1210" t="s">
        <v>60</v>
      </c>
      <c r="AD1210">
        <v>1</v>
      </c>
      <c r="AF1210" t="s">
        <v>24</v>
      </c>
      <c r="AG1210">
        <v>15</v>
      </c>
      <c r="AH1210" t="s">
        <v>17</v>
      </c>
      <c r="AI1210" s="5" t="s">
        <v>55</v>
      </c>
      <c r="AJ1210" s="5" t="s">
        <v>55</v>
      </c>
      <c r="AK1210" s="32" t="s">
        <v>55</v>
      </c>
      <c r="AL1210" s="22" t="s">
        <v>55</v>
      </c>
      <c r="AM1210" s="32" t="s">
        <v>55</v>
      </c>
      <c r="AN1210" s="32" t="s">
        <v>55</v>
      </c>
      <c r="AO1210" s="22" t="str">
        <f t="shared" si="102"/>
        <v>One-Time gift on N/A basis charged on N/A Delayed start date of N/A ending on N/A</v>
      </c>
      <c r="AP1210" t="s">
        <v>38</v>
      </c>
      <c r="AQ1210" s="5" t="s">
        <v>64</v>
      </c>
      <c r="AR1210" s="5" t="s">
        <v>181</v>
      </c>
      <c r="AS1210" s="5" t="s">
        <v>64</v>
      </c>
      <c r="AT1210" s="5"/>
      <c r="AU1210" t="s">
        <v>38</v>
      </c>
      <c r="AV1210" t="s">
        <v>38</v>
      </c>
      <c r="AW1210" t="s">
        <v>38</v>
      </c>
      <c r="AX1210" t="s">
        <v>90</v>
      </c>
      <c r="AY1210" s="35" t="s">
        <v>3530</v>
      </c>
      <c r="AZ1210" s="36" t="s">
        <v>3591</v>
      </c>
      <c r="BA1210" s="36" t="s">
        <v>4901</v>
      </c>
      <c r="BB1210" s="36" t="s">
        <v>6873</v>
      </c>
      <c r="BC1210" s="37"/>
      <c r="BD1210" s="36" t="s">
        <v>5231</v>
      </c>
      <c r="BE1210" s="36" t="s">
        <v>5298</v>
      </c>
      <c r="BF1210" t="s">
        <v>87</v>
      </c>
      <c r="BG1210" s="39">
        <v>30933</v>
      </c>
      <c r="BH1210" t="s">
        <v>53</v>
      </c>
      <c r="BI1210" t="s">
        <v>221</v>
      </c>
      <c r="BJ1210" s="5" t="s">
        <v>55</v>
      </c>
      <c r="BK1210" t="s">
        <v>37</v>
      </c>
      <c r="BL1210" t="s">
        <v>238</v>
      </c>
      <c r="BM1210" t="s">
        <v>111</v>
      </c>
      <c r="BN1210" t="s">
        <v>123</v>
      </c>
      <c r="BO1210" t="s">
        <v>103</v>
      </c>
      <c r="BP1210" s="4">
        <v>44188</v>
      </c>
      <c r="BQ1210">
        <v>123</v>
      </c>
      <c r="BR1210" s="5" t="s">
        <v>55</v>
      </c>
      <c r="BS1210" t="s">
        <v>174</v>
      </c>
      <c r="BT1210">
        <v>30215</v>
      </c>
      <c r="BU1210" t="s">
        <v>38</v>
      </c>
      <c r="BV1210" t="s">
        <v>38</v>
      </c>
      <c r="BW1210" s="5" t="s">
        <v>55</v>
      </c>
      <c r="BX1210" s="22" t="s">
        <v>55</v>
      </c>
      <c r="BY1210" s="5" t="s">
        <v>55</v>
      </c>
      <c r="BZ1210" s="5" t="s">
        <v>55</v>
      </c>
      <c r="CA1210" t="s">
        <v>38</v>
      </c>
      <c r="CB1210" t="s">
        <v>37</v>
      </c>
      <c r="CC1210" t="s">
        <v>55</v>
      </c>
    </row>
    <row r="1211" spans="1:81" x14ac:dyDescent="0.2">
      <c r="A1211" s="7" t="s">
        <v>37</v>
      </c>
      <c r="B1211" t="s">
        <v>1474</v>
      </c>
      <c r="C1211" t="s">
        <v>136</v>
      </c>
      <c r="D1211" t="s">
        <v>166</v>
      </c>
      <c r="E1211" t="str">
        <f t="shared" si="103"/>
        <v>Load Scenario 1210 (Org#=1| Campus#=1, GiftType#=2, Fund#=1)</v>
      </c>
      <c r="F1211" s="24" t="str">
        <f t="shared" si="104"/>
        <v>CampusName=Main Campus|GiftType=Donate| DonatePurchaseGoal=Donate|FundName= General Giving| CategoryName=</v>
      </c>
      <c r="G1211" s="24" t="str">
        <f t="shared" si="105"/>
        <v>Load Scenario 1210 (Org#=1| Campus#=1, GiftType#=2, Fund#=1) - Using 'Main Campus',  'Donate', using 'AmountCurrency' of '16', with a 'One-Time' transaction using a 'New Credit Card' payment type 'Discover' with account 'Discover' number '6011 0009 9550 0000' Submit = 'Yes'</v>
      </c>
      <c r="H1211" s="24" t="str">
        <f t="shared" si="106"/>
        <v>Environment= https://sg-dev-web.securegive.com/,  User= testing+1210+load@securegive.com</v>
      </c>
      <c r="I1211" s="34" t="s">
        <v>244</v>
      </c>
      <c r="J1211" t="s">
        <v>272</v>
      </c>
      <c r="K1211" s="34" t="s">
        <v>2967</v>
      </c>
      <c r="L1211" t="s">
        <v>271</v>
      </c>
      <c r="M1211" t="s">
        <v>55</v>
      </c>
      <c r="N1211" t="s">
        <v>55</v>
      </c>
      <c r="O1211" s="1" t="s">
        <v>92</v>
      </c>
      <c r="P1211" t="s">
        <v>13</v>
      </c>
      <c r="Q1211">
        <v>1</v>
      </c>
      <c r="R1211" s="24">
        <v>1</v>
      </c>
      <c r="S1211" s="7" t="s">
        <v>213</v>
      </c>
      <c r="T1211" s="7">
        <v>2</v>
      </c>
      <c r="U1211" s="7" t="s">
        <v>213</v>
      </c>
      <c r="V1211" s="26" t="s">
        <v>55</v>
      </c>
      <c r="W1211" s="22" t="s">
        <v>55</v>
      </c>
      <c r="X1211" s="32" t="s">
        <v>55</v>
      </c>
      <c r="Y1211" s="32" t="s">
        <v>55</v>
      </c>
      <c r="Z1211" s="22" t="s">
        <v>55</v>
      </c>
      <c r="AA1211" s="22" t="s">
        <v>55</v>
      </c>
      <c r="AB1211" s="22" t="s">
        <v>55</v>
      </c>
      <c r="AC1211" t="s">
        <v>60</v>
      </c>
      <c r="AD1211">
        <v>1</v>
      </c>
      <c r="AF1211" t="s">
        <v>24</v>
      </c>
      <c r="AG1211">
        <v>16</v>
      </c>
      <c r="AH1211" t="s">
        <v>17</v>
      </c>
      <c r="AI1211" s="5" t="s">
        <v>55</v>
      </c>
      <c r="AJ1211" s="5" t="s">
        <v>55</v>
      </c>
      <c r="AK1211" s="32" t="s">
        <v>55</v>
      </c>
      <c r="AL1211" s="22" t="s">
        <v>55</v>
      </c>
      <c r="AM1211" s="32" t="s">
        <v>55</v>
      </c>
      <c r="AN1211" s="32" t="s">
        <v>55</v>
      </c>
      <c r="AO1211" s="22" t="str">
        <f t="shared" si="102"/>
        <v>One-Time gift on N/A basis charged on N/A Delayed start date of N/A ending on N/A</v>
      </c>
      <c r="AP1211" t="s">
        <v>38</v>
      </c>
      <c r="AQ1211" s="5" t="s">
        <v>64</v>
      </c>
      <c r="AR1211" s="5" t="s">
        <v>181</v>
      </c>
      <c r="AS1211" s="5" t="s">
        <v>64</v>
      </c>
      <c r="AT1211" s="5"/>
      <c r="AU1211" t="s">
        <v>38</v>
      </c>
      <c r="AV1211" t="s">
        <v>38</v>
      </c>
      <c r="AW1211" t="s">
        <v>38</v>
      </c>
      <c r="AX1211" t="s">
        <v>90</v>
      </c>
      <c r="AY1211" s="35" t="s">
        <v>3540</v>
      </c>
      <c r="AZ1211" s="36" t="s">
        <v>3627</v>
      </c>
      <c r="BA1211" s="36" t="s">
        <v>4902</v>
      </c>
      <c r="BB1211" s="36" t="s">
        <v>6874</v>
      </c>
      <c r="BC1211" s="37"/>
      <c r="BD1211" s="36" t="s">
        <v>6290</v>
      </c>
      <c r="BE1211" s="36" t="s">
        <v>5214</v>
      </c>
      <c r="BF1211" t="s">
        <v>87</v>
      </c>
      <c r="BG1211" s="39">
        <v>13880</v>
      </c>
      <c r="BH1211" t="s">
        <v>53</v>
      </c>
      <c r="BI1211" t="s">
        <v>221</v>
      </c>
      <c r="BJ1211" s="5" t="s">
        <v>55</v>
      </c>
      <c r="BK1211" t="s">
        <v>37</v>
      </c>
      <c r="BL1211" t="s">
        <v>96</v>
      </c>
      <c r="BM1211" t="s">
        <v>111</v>
      </c>
      <c r="BN1211" t="s">
        <v>96</v>
      </c>
      <c r="BO1211" t="s">
        <v>104</v>
      </c>
      <c r="BP1211" s="4">
        <v>44188</v>
      </c>
      <c r="BQ1211">
        <v>123</v>
      </c>
      <c r="BR1211" s="5" t="s">
        <v>55</v>
      </c>
      <c r="BS1211" t="s">
        <v>175</v>
      </c>
      <c r="BT1211">
        <v>30215</v>
      </c>
      <c r="BU1211" t="s">
        <v>38</v>
      </c>
      <c r="BV1211" t="s">
        <v>38</v>
      </c>
      <c r="BW1211" s="5" t="s">
        <v>55</v>
      </c>
      <c r="BX1211" s="22" t="s">
        <v>55</v>
      </c>
      <c r="BY1211" s="5" t="s">
        <v>55</v>
      </c>
      <c r="BZ1211" s="5" t="s">
        <v>55</v>
      </c>
      <c r="CA1211" t="s">
        <v>37</v>
      </c>
      <c r="CB1211" t="s">
        <v>37</v>
      </c>
      <c r="CC1211" t="s">
        <v>55</v>
      </c>
    </row>
    <row r="1212" spans="1:81" x14ac:dyDescent="0.2">
      <c r="A1212" s="7" t="s">
        <v>37</v>
      </c>
      <c r="B1212" t="s">
        <v>1475</v>
      </c>
      <c r="C1212" t="s">
        <v>136</v>
      </c>
      <c r="D1212" t="s">
        <v>166</v>
      </c>
      <c r="E1212" t="str">
        <f t="shared" si="103"/>
        <v>Load Scenario 1211 (Org#=1| Campus#=1, GiftType#=2, Fund#=1)</v>
      </c>
      <c r="F1212" s="24" t="str">
        <f t="shared" si="104"/>
        <v>CampusName=Main Campus|GiftType=Donate| DonatePurchaseGoal=Donate|FundName= General Giving| CategoryName=</v>
      </c>
      <c r="G1212" s="24" t="str">
        <f t="shared" si="105"/>
        <v>Load Scenario 1211 (Org#=1| Campus#=1, GiftType#=2, Fund#=1) - Using 'Main Campus',  'Donate', using 'AmountCurrency' of '10', with a 'One-Time' transaction using a 'New Credit Card' payment type 'Amex' with account 'American_Express' number '3714 496353 98431' Submit = 'Yes'</v>
      </c>
      <c r="H1212" s="24" t="str">
        <f t="shared" si="106"/>
        <v>Environment= https://sg-dev-web.securegive.com/,  User= testing+1211+load@securegive.com</v>
      </c>
      <c r="I1212" s="34" t="s">
        <v>244</v>
      </c>
      <c r="J1212" t="s">
        <v>272</v>
      </c>
      <c r="K1212" s="34" t="s">
        <v>2968</v>
      </c>
      <c r="L1212" t="s">
        <v>271</v>
      </c>
      <c r="M1212" t="s">
        <v>55</v>
      </c>
      <c r="N1212" t="s">
        <v>55</v>
      </c>
      <c r="O1212" s="1" t="s">
        <v>92</v>
      </c>
      <c r="P1212" t="s">
        <v>13</v>
      </c>
      <c r="Q1212">
        <v>1</v>
      </c>
      <c r="R1212" s="24">
        <v>1</v>
      </c>
      <c r="S1212" s="7" t="s">
        <v>213</v>
      </c>
      <c r="T1212" s="7">
        <v>2</v>
      </c>
      <c r="U1212" s="7" t="s">
        <v>213</v>
      </c>
      <c r="V1212" s="26" t="s">
        <v>55</v>
      </c>
      <c r="W1212" s="22" t="s">
        <v>55</v>
      </c>
      <c r="X1212" s="32" t="s">
        <v>55</v>
      </c>
      <c r="Y1212" s="32" t="s">
        <v>55</v>
      </c>
      <c r="Z1212" s="22" t="s">
        <v>55</v>
      </c>
      <c r="AA1212" s="22" t="s">
        <v>55</v>
      </c>
      <c r="AB1212" s="22" t="s">
        <v>55</v>
      </c>
      <c r="AC1212" t="s">
        <v>60</v>
      </c>
      <c r="AD1212">
        <v>1</v>
      </c>
      <c r="AF1212" t="s">
        <v>24</v>
      </c>
      <c r="AG1212">
        <v>10</v>
      </c>
      <c r="AH1212" t="s">
        <v>17</v>
      </c>
      <c r="AI1212" s="5" t="s">
        <v>55</v>
      </c>
      <c r="AJ1212" s="5" t="s">
        <v>55</v>
      </c>
      <c r="AK1212" s="32" t="s">
        <v>55</v>
      </c>
      <c r="AL1212" s="22" t="s">
        <v>55</v>
      </c>
      <c r="AM1212" s="32" t="s">
        <v>55</v>
      </c>
      <c r="AN1212" s="32" t="s">
        <v>55</v>
      </c>
      <c r="AO1212" s="22" t="str">
        <f t="shared" si="102"/>
        <v>One-Time gift on N/A basis charged on N/A Delayed start date of N/A ending on N/A</v>
      </c>
      <c r="AP1212" t="s">
        <v>38</v>
      </c>
      <c r="AQ1212" s="5" t="s">
        <v>64</v>
      </c>
      <c r="AR1212" s="5" t="s">
        <v>181</v>
      </c>
      <c r="AS1212" s="5" t="s">
        <v>64</v>
      </c>
      <c r="AT1212" s="5"/>
      <c r="AU1212" t="s">
        <v>38</v>
      </c>
      <c r="AV1212" t="s">
        <v>38</v>
      </c>
      <c r="AW1212" t="s">
        <v>38</v>
      </c>
      <c r="AX1212" t="s">
        <v>90</v>
      </c>
      <c r="AY1212" s="35" t="s">
        <v>3593</v>
      </c>
      <c r="AZ1212" s="36" t="s">
        <v>3550</v>
      </c>
      <c r="BA1212" s="36" t="s">
        <v>4903</v>
      </c>
      <c r="BB1212" s="36" t="s">
        <v>6875</v>
      </c>
      <c r="BC1212" s="37"/>
      <c r="BD1212" s="36" t="s">
        <v>5750</v>
      </c>
      <c r="BE1212" s="36" t="s">
        <v>5229</v>
      </c>
      <c r="BF1212" t="s">
        <v>87</v>
      </c>
      <c r="BG1212" s="39">
        <v>93066</v>
      </c>
      <c r="BH1212" t="s">
        <v>53</v>
      </c>
      <c r="BI1212" t="s">
        <v>221</v>
      </c>
      <c r="BJ1212" s="5" t="s">
        <v>55</v>
      </c>
      <c r="BK1212" t="s">
        <v>37</v>
      </c>
      <c r="BL1212" t="s">
        <v>239</v>
      </c>
      <c r="BM1212" t="s">
        <v>111</v>
      </c>
      <c r="BN1212" t="s">
        <v>107</v>
      </c>
      <c r="BO1212" t="s">
        <v>105</v>
      </c>
      <c r="BP1212" s="4">
        <v>44188</v>
      </c>
      <c r="BQ1212" s="5" t="s">
        <v>55</v>
      </c>
      <c r="BR1212">
        <v>1234</v>
      </c>
      <c r="BS1212" t="s">
        <v>176</v>
      </c>
      <c r="BT1212">
        <v>30215</v>
      </c>
      <c r="BU1212" t="s">
        <v>38</v>
      </c>
      <c r="BV1212" t="s">
        <v>55</v>
      </c>
      <c r="BW1212" s="5" t="s">
        <v>55</v>
      </c>
      <c r="BX1212" s="22" t="s">
        <v>55</v>
      </c>
      <c r="BY1212" s="5" t="s">
        <v>55</v>
      </c>
      <c r="BZ1212" s="5" t="s">
        <v>55</v>
      </c>
      <c r="CA1212" t="s">
        <v>37</v>
      </c>
      <c r="CB1212" t="s">
        <v>37</v>
      </c>
      <c r="CC1212" t="s">
        <v>55</v>
      </c>
    </row>
    <row r="1213" spans="1:81" x14ac:dyDescent="0.2">
      <c r="A1213" s="7" t="s">
        <v>37</v>
      </c>
      <c r="B1213" t="s">
        <v>1476</v>
      </c>
      <c r="C1213" t="s">
        <v>136</v>
      </c>
      <c r="D1213" t="s">
        <v>166</v>
      </c>
      <c r="E1213" t="str">
        <f t="shared" si="103"/>
        <v>Load Scenario 1212 (Org#=1| Campus#=1, GiftType#=2, Fund#=1)</v>
      </c>
      <c r="F1213" s="24" t="str">
        <f t="shared" si="104"/>
        <v>CampusName=Main Campus|GiftType=Donate| DonatePurchaseGoal=Donate|FundName= General Giving| CategoryName=</v>
      </c>
      <c r="G1213" s="24" t="str">
        <f t="shared" si="105"/>
        <v>Load Scenario 1212 (Org#=1| Campus#=1, GiftType#=2, Fund#=1) - Using 'Main Campus',  'Donate', using 'AmountCurrency' of '10', with a 'One-Time' transaction using a 'New Bank Account' payment type 'ach' with account 'NormalAccount' number '856667' Submit = 'Yes'</v>
      </c>
      <c r="H1213" s="24" t="str">
        <f t="shared" si="106"/>
        <v>Environment= https://sg-dev-web.securegive.com/,  User= testing+1212+load@securegive.com</v>
      </c>
      <c r="I1213" s="34" t="s">
        <v>244</v>
      </c>
      <c r="J1213" t="s">
        <v>272</v>
      </c>
      <c r="K1213" s="34" t="s">
        <v>2969</v>
      </c>
      <c r="L1213" t="s">
        <v>271</v>
      </c>
      <c r="M1213" t="s">
        <v>55</v>
      </c>
      <c r="N1213" t="s">
        <v>55</v>
      </c>
      <c r="O1213" s="1" t="s">
        <v>92</v>
      </c>
      <c r="P1213" t="s">
        <v>13</v>
      </c>
      <c r="Q1213">
        <v>1</v>
      </c>
      <c r="R1213" s="24">
        <v>1</v>
      </c>
      <c r="S1213" s="7" t="s">
        <v>213</v>
      </c>
      <c r="T1213" s="7">
        <v>2</v>
      </c>
      <c r="U1213" s="7" t="s">
        <v>213</v>
      </c>
      <c r="V1213" s="26" t="s">
        <v>55</v>
      </c>
      <c r="W1213" s="22" t="s">
        <v>55</v>
      </c>
      <c r="X1213" s="32" t="s">
        <v>55</v>
      </c>
      <c r="Y1213" s="32" t="s">
        <v>55</v>
      </c>
      <c r="Z1213" s="22" t="s">
        <v>55</v>
      </c>
      <c r="AA1213" s="22" t="s">
        <v>55</v>
      </c>
      <c r="AB1213" s="22" t="s">
        <v>55</v>
      </c>
      <c r="AC1213" t="s">
        <v>60</v>
      </c>
      <c r="AD1213">
        <v>1</v>
      </c>
      <c r="AF1213" t="s">
        <v>24</v>
      </c>
      <c r="AG1213">
        <v>10</v>
      </c>
      <c r="AH1213" t="s">
        <v>17</v>
      </c>
      <c r="AI1213" s="5" t="s">
        <v>55</v>
      </c>
      <c r="AJ1213" s="5" t="s">
        <v>55</v>
      </c>
      <c r="AK1213" s="32" t="s">
        <v>55</v>
      </c>
      <c r="AL1213" s="22" t="s">
        <v>55</v>
      </c>
      <c r="AM1213" s="32" t="s">
        <v>55</v>
      </c>
      <c r="AN1213" s="32" t="s">
        <v>55</v>
      </c>
      <c r="AO1213" s="22" t="str">
        <f t="shared" si="102"/>
        <v>One-Time gift on N/A basis charged on N/A Delayed start date of N/A ending on N/A</v>
      </c>
      <c r="AP1213" t="s">
        <v>38</v>
      </c>
      <c r="AQ1213" s="5" t="s">
        <v>64</v>
      </c>
      <c r="AR1213" s="5" t="s">
        <v>181</v>
      </c>
      <c r="AS1213" s="5" t="s">
        <v>64</v>
      </c>
      <c r="AT1213" s="5"/>
      <c r="AU1213" t="s">
        <v>38</v>
      </c>
      <c r="AV1213" t="s">
        <v>38</v>
      </c>
      <c r="AW1213" t="s">
        <v>38</v>
      </c>
      <c r="AX1213" t="s">
        <v>90</v>
      </c>
      <c r="AY1213" s="35" t="s">
        <v>3655</v>
      </c>
      <c r="AZ1213" s="36" t="s">
        <v>3668</v>
      </c>
      <c r="BA1213" s="36" t="s">
        <v>4904</v>
      </c>
      <c r="BB1213" s="36" t="s">
        <v>6876</v>
      </c>
      <c r="BC1213" s="37"/>
      <c r="BD1213" s="36" t="s">
        <v>6199</v>
      </c>
      <c r="BE1213" s="36" t="s">
        <v>5429</v>
      </c>
      <c r="BF1213" t="s">
        <v>87</v>
      </c>
      <c r="BG1213" s="39">
        <v>48527</v>
      </c>
      <c r="BH1213" t="s">
        <v>126</v>
      </c>
      <c r="BI1213" t="s">
        <v>221</v>
      </c>
      <c r="BJ1213" s="5" t="s">
        <v>55</v>
      </c>
      <c r="BK1213" s="5" t="s">
        <v>55</v>
      </c>
      <c r="BL1213" t="s">
        <v>236</v>
      </c>
      <c r="BM1213" t="s">
        <v>110</v>
      </c>
      <c r="BN1213" t="s">
        <v>119</v>
      </c>
      <c r="BO1213">
        <v>856667</v>
      </c>
      <c r="BP1213" s="5" t="s">
        <v>55</v>
      </c>
      <c r="BQ1213" s="5" t="s">
        <v>55</v>
      </c>
      <c r="BR1213" s="5" t="s">
        <v>55</v>
      </c>
      <c r="BS1213" s="5" t="s">
        <v>55</v>
      </c>
      <c r="BT1213" s="5" t="s">
        <v>55</v>
      </c>
      <c r="BU1213" s="5" t="s">
        <v>55</v>
      </c>
      <c r="BV1213" t="s">
        <v>38</v>
      </c>
      <c r="BW1213" t="s">
        <v>51</v>
      </c>
      <c r="BX1213" s="6" t="s">
        <v>132</v>
      </c>
      <c r="BY1213" t="s">
        <v>52</v>
      </c>
      <c r="BZ1213" s="5" t="s">
        <v>131</v>
      </c>
      <c r="CA1213" t="s">
        <v>38</v>
      </c>
      <c r="CB1213" t="s">
        <v>37</v>
      </c>
      <c r="CC1213" t="s">
        <v>215</v>
      </c>
    </row>
    <row r="1214" spans="1:81" x14ac:dyDescent="0.2">
      <c r="A1214" s="7" t="s">
        <v>37</v>
      </c>
      <c r="B1214" t="s">
        <v>1477</v>
      </c>
      <c r="C1214" t="s">
        <v>136</v>
      </c>
      <c r="D1214" t="s">
        <v>166</v>
      </c>
      <c r="E1214" t="str">
        <f t="shared" si="103"/>
        <v>Load Scenario 1213 (Org#=1| Campus#=1, GiftType#=2, Fund#=1)</v>
      </c>
      <c r="F1214" s="24" t="str">
        <f t="shared" si="104"/>
        <v>CampusName=Main Campus|GiftType=Donate| DonatePurchaseGoal=Donate|FundName= General Giving| CategoryName=</v>
      </c>
      <c r="G1214" s="24" t="str">
        <f t="shared" si="105"/>
        <v>Load Scenario 1213 (Org#=1| Campus#=1, GiftType#=2, Fund#=1) - Using 'Main Campus',  'Donate', using 'AmountCurrency' of '10', with a 'One-Time' transaction using a 'New Credit Card' payment type 'Visa' with account 'Visa_Personal' number '4111 1111 1111 1111' Submit = 'Yes'</v>
      </c>
      <c r="H1214" s="24" t="str">
        <f t="shared" si="106"/>
        <v>Environment= https://sg-dev-web.securegive.com/,  User= testing+1213+load@securegive.com</v>
      </c>
      <c r="I1214" s="34" t="s">
        <v>244</v>
      </c>
      <c r="J1214" t="s">
        <v>272</v>
      </c>
      <c r="K1214" s="34" t="s">
        <v>2970</v>
      </c>
      <c r="L1214" t="s">
        <v>271</v>
      </c>
      <c r="M1214" t="s">
        <v>55</v>
      </c>
      <c r="N1214" t="s">
        <v>55</v>
      </c>
      <c r="O1214" s="1" t="s">
        <v>92</v>
      </c>
      <c r="P1214" t="s">
        <v>13</v>
      </c>
      <c r="Q1214">
        <v>1</v>
      </c>
      <c r="R1214" s="24">
        <v>1</v>
      </c>
      <c r="S1214" s="7" t="s">
        <v>213</v>
      </c>
      <c r="T1214" s="7">
        <v>2</v>
      </c>
      <c r="U1214" s="7" t="s">
        <v>213</v>
      </c>
      <c r="V1214" s="26" t="s">
        <v>55</v>
      </c>
      <c r="W1214" s="22" t="s">
        <v>55</v>
      </c>
      <c r="X1214" s="32" t="s">
        <v>55</v>
      </c>
      <c r="Y1214" s="32" t="s">
        <v>55</v>
      </c>
      <c r="Z1214" s="22" t="s">
        <v>55</v>
      </c>
      <c r="AA1214" s="22" t="s">
        <v>55</v>
      </c>
      <c r="AB1214" s="22" t="s">
        <v>55</v>
      </c>
      <c r="AC1214" t="s">
        <v>60</v>
      </c>
      <c r="AD1214">
        <v>1</v>
      </c>
      <c r="AF1214" t="s">
        <v>24</v>
      </c>
      <c r="AG1214">
        <v>10</v>
      </c>
      <c r="AH1214" t="s">
        <v>17</v>
      </c>
      <c r="AI1214" s="5" t="s">
        <v>55</v>
      </c>
      <c r="AJ1214" s="5" t="s">
        <v>55</v>
      </c>
      <c r="AK1214" s="32" t="s">
        <v>55</v>
      </c>
      <c r="AL1214" s="22" t="s">
        <v>55</v>
      </c>
      <c r="AM1214" s="32" t="s">
        <v>55</v>
      </c>
      <c r="AN1214" s="32" t="s">
        <v>55</v>
      </c>
      <c r="AO1214" s="22" t="str">
        <f t="shared" si="102"/>
        <v>One-Time gift on N/A basis charged on N/A Delayed start date of N/A ending on N/A</v>
      </c>
      <c r="AP1214" t="s">
        <v>38</v>
      </c>
      <c r="AQ1214" s="5" t="s">
        <v>64</v>
      </c>
      <c r="AR1214" s="5" t="s">
        <v>181</v>
      </c>
      <c r="AS1214" s="5" t="s">
        <v>64</v>
      </c>
      <c r="AT1214" s="5"/>
      <c r="AU1214" t="s">
        <v>38</v>
      </c>
      <c r="AV1214" t="s">
        <v>38</v>
      </c>
      <c r="AW1214" t="s">
        <v>38</v>
      </c>
      <c r="AX1214" t="s">
        <v>90</v>
      </c>
      <c r="AY1214" s="35" t="s">
        <v>3628</v>
      </c>
      <c r="AZ1214" s="36" t="s">
        <v>3667</v>
      </c>
      <c r="BA1214" s="36" t="s">
        <v>4905</v>
      </c>
      <c r="BB1214" s="36" t="s">
        <v>6877</v>
      </c>
      <c r="BC1214" s="37"/>
      <c r="BD1214" s="36" t="s">
        <v>5634</v>
      </c>
      <c r="BE1214" s="36" t="s">
        <v>5223</v>
      </c>
      <c r="BF1214" t="s">
        <v>87</v>
      </c>
      <c r="BG1214" s="39">
        <v>71630</v>
      </c>
      <c r="BH1214" t="s">
        <v>53</v>
      </c>
      <c r="BI1214" t="s">
        <v>221</v>
      </c>
      <c r="BJ1214" s="5" t="s">
        <v>55</v>
      </c>
      <c r="BK1214" t="s">
        <v>37</v>
      </c>
      <c r="BL1214" t="s">
        <v>237</v>
      </c>
      <c r="BM1214" t="s">
        <v>111</v>
      </c>
      <c r="BN1214" t="s">
        <v>121</v>
      </c>
      <c r="BO1214" t="s">
        <v>98</v>
      </c>
      <c r="BP1214" s="4">
        <v>44188</v>
      </c>
      <c r="BQ1214">
        <v>123</v>
      </c>
      <c r="BR1214" s="5" t="s">
        <v>55</v>
      </c>
      <c r="BS1214" t="s">
        <v>50</v>
      </c>
      <c r="BT1214">
        <v>30215</v>
      </c>
      <c r="BU1214" t="s">
        <v>38</v>
      </c>
      <c r="BV1214" t="s">
        <v>38</v>
      </c>
      <c r="BW1214" s="5" t="s">
        <v>55</v>
      </c>
      <c r="BX1214" s="22" t="s">
        <v>55</v>
      </c>
      <c r="BY1214" s="5" t="s">
        <v>55</v>
      </c>
      <c r="BZ1214" s="5" t="s">
        <v>55</v>
      </c>
      <c r="CA1214" t="s">
        <v>37</v>
      </c>
      <c r="CB1214" t="s">
        <v>37</v>
      </c>
      <c r="CC1214" t="s">
        <v>55</v>
      </c>
    </row>
    <row r="1215" spans="1:81" ht="17" customHeight="1" x14ac:dyDescent="0.2">
      <c r="A1215" s="7" t="s">
        <v>37</v>
      </c>
      <c r="B1215" t="s">
        <v>1478</v>
      </c>
      <c r="C1215" t="s">
        <v>136</v>
      </c>
      <c r="D1215" t="s">
        <v>166</v>
      </c>
      <c r="E1215" t="str">
        <f t="shared" si="103"/>
        <v>Load Scenario 1214 (Org#=1| Campus#=1, GiftType#=2, Fund#=1)</v>
      </c>
      <c r="F1215" s="24" t="str">
        <f t="shared" si="104"/>
        <v>CampusName=Main Campus|GiftType=Donate| DonatePurchaseGoal=Donate|FundName= General Giving| CategoryName=</v>
      </c>
      <c r="G1215" s="24" t="str">
        <f t="shared" si="105"/>
        <v>Load Scenario 1214 (Org#=1| Campus#=1, GiftType#=2, Fund#=1) - Using 'Main Campus',  'Donate', using 'AmountCurrency' of '10', with a 'One-Time' transaction using a 'New Credit Card' payment type 'Visa' with account 'Visa_Corporate_Purchase' number '4055 0111 1111 1111' Submit = 'Yes'</v>
      </c>
      <c r="H1215" s="24" t="str">
        <f t="shared" si="106"/>
        <v>Environment= https://sg-dev-web.securegive.com/,  User= testing+1214+load@securegive.com</v>
      </c>
      <c r="I1215" s="34" t="s">
        <v>244</v>
      </c>
      <c r="J1215" t="s">
        <v>272</v>
      </c>
      <c r="K1215" s="34" t="s">
        <v>2971</v>
      </c>
      <c r="L1215" t="s">
        <v>271</v>
      </c>
      <c r="M1215" t="s">
        <v>55</v>
      </c>
      <c r="N1215" t="s">
        <v>55</v>
      </c>
      <c r="O1215" s="1" t="s">
        <v>92</v>
      </c>
      <c r="P1215" t="s">
        <v>13</v>
      </c>
      <c r="Q1215">
        <v>1</v>
      </c>
      <c r="R1215" s="24">
        <v>1</v>
      </c>
      <c r="S1215" s="7" t="s">
        <v>213</v>
      </c>
      <c r="T1215" s="7">
        <v>2</v>
      </c>
      <c r="U1215" s="7" t="s">
        <v>213</v>
      </c>
      <c r="V1215" s="26" t="s">
        <v>55</v>
      </c>
      <c r="W1215" s="22" t="s">
        <v>55</v>
      </c>
      <c r="X1215" s="32" t="s">
        <v>55</v>
      </c>
      <c r="Y1215" s="32" t="s">
        <v>55</v>
      </c>
      <c r="Z1215" s="22" t="s">
        <v>55</v>
      </c>
      <c r="AA1215" s="22" t="s">
        <v>55</v>
      </c>
      <c r="AB1215" s="22" t="s">
        <v>55</v>
      </c>
      <c r="AC1215" t="s">
        <v>60</v>
      </c>
      <c r="AD1215">
        <v>1</v>
      </c>
      <c r="AF1215" t="s">
        <v>24</v>
      </c>
      <c r="AG1215">
        <v>10</v>
      </c>
      <c r="AH1215" t="s">
        <v>17</v>
      </c>
      <c r="AI1215" s="5" t="s">
        <v>55</v>
      </c>
      <c r="AJ1215" s="5" t="s">
        <v>55</v>
      </c>
      <c r="AK1215" s="32" t="s">
        <v>55</v>
      </c>
      <c r="AL1215" s="22" t="s">
        <v>55</v>
      </c>
      <c r="AM1215" s="32" t="s">
        <v>55</v>
      </c>
      <c r="AN1215" s="32" t="s">
        <v>55</v>
      </c>
      <c r="AO1215" s="22" t="str">
        <f t="shared" si="102"/>
        <v>One-Time gift on N/A basis charged on N/A Delayed start date of N/A ending on N/A</v>
      </c>
      <c r="AP1215" t="s">
        <v>38</v>
      </c>
      <c r="AQ1215" s="5" t="s">
        <v>64</v>
      </c>
      <c r="AR1215" s="5" t="s">
        <v>181</v>
      </c>
      <c r="AS1215" s="5" t="s">
        <v>64</v>
      </c>
      <c r="AT1215" s="5"/>
      <c r="AU1215" t="s">
        <v>38</v>
      </c>
      <c r="AV1215" t="s">
        <v>38</v>
      </c>
      <c r="AW1215" t="s">
        <v>38</v>
      </c>
      <c r="AX1215" t="s">
        <v>90</v>
      </c>
      <c r="AY1215" s="35" t="s">
        <v>3313</v>
      </c>
      <c r="AZ1215" s="36" t="s">
        <v>3681</v>
      </c>
      <c r="BA1215" s="36" t="s">
        <v>4906</v>
      </c>
      <c r="BB1215" s="36" t="s">
        <v>6878</v>
      </c>
      <c r="BC1215" s="37"/>
      <c r="BD1215" s="36" t="s">
        <v>6003</v>
      </c>
      <c r="BE1215" s="36" t="s">
        <v>5292</v>
      </c>
      <c r="BF1215" t="s">
        <v>87</v>
      </c>
      <c r="BG1215" s="39">
        <v>80938</v>
      </c>
      <c r="BH1215" t="s">
        <v>53</v>
      </c>
      <c r="BI1215" t="s">
        <v>221</v>
      </c>
      <c r="BJ1215" s="5" t="s">
        <v>55</v>
      </c>
      <c r="BK1215" t="s">
        <v>37</v>
      </c>
      <c r="BL1215" t="s">
        <v>237</v>
      </c>
      <c r="BM1215" t="s">
        <v>111</v>
      </c>
      <c r="BN1215" t="s">
        <v>106</v>
      </c>
      <c r="BO1215" t="s">
        <v>100</v>
      </c>
      <c r="BP1215" s="4">
        <v>44188</v>
      </c>
      <c r="BQ1215">
        <v>123</v>
      </c>
      <c r="BR1215" s="5" t="s">
        <v>55</v>
      </c>
      <c r="BS1215" t="s">
        <v>172</v>
      </c>
      <c r="BT1215">
        <v>30215</v>
      </c>
      <c r="BU1215" t="s">
        <v>38</v>
      </c>
      <c r="BV1215" t="s">
        <v>38</v>
      </c>
      <c r="BW1215" s="5" t="s">
        <v>55</v>
      </c>
      <c r="BX1215" s="22" t="s">
        <v>55</v>
      </c>
      <c r="BY1215" s="5" t="s">
        <v>55</v>
      </c>
      <c r="BZ1215" s="5" t="s">
        <v>55</v>
      </c>
      <c r="CA1215" t="s">
        <v>37</v>
      </c>
      <c r="CB1215" t="s">
        <v>37</v>
      </c>
      <c r="CC1215" t="s">
        <v>55</v>
      </c>
    </row>
    <row r="1216" spans="1:81" x14ac:dyDescent="0.2">
      <c r="A1216" s="7" t="s">
        <v>37</v>
      </c>
      <c r="B1216" t="s">
        <v>1479</v>
      </c>
      <c r="C1216" t="s">
        <v>136</v>
      </c>
      <c r="D1216" t="s">
        <v>166</v>
      </c>
      <c r="E1216" t="str">
        <f t="shared" si="103"/>
        <v>Load Scenario 1215 (Org#=1| Campus#=1, GiftType#=2, Fund#=1)</v>
      </c>
      <c r="F1216" s="24" t="str">
        <f t="shared" si="104"/>
        <v>CampusName=Main Campus|GiftType=Donate| DonatePurchaseGoal=Donate|FundName= General Giving| CategoryName=</v>
      </c>
      <c r="G1216" s="24" t="str">
        <f t="shared" si="105"/>
        <v>Load Scenario 1215 (Org#=1| Campus#=1, GiftType#=2, Fund#=1) - Using 'Main Campus',  'Donate', using 'AmountCurrency' of '14', with a 'One-Time' transaction using a 'New Credit Card' payment type 'Visa' with account 'Mastercard_Personal' number '5454 5454 5454 5454' Submit = 'Yes'</v>
      </c>
      <c r="H1216" s="24" t="str">
        <f t="shared" si="106"/>
        <v>Environment= https://sg-dev-web.securegive.com/,  User= testing+1215+load@securegive.com</v>
      </c>
      <c r="I1216" s="34" t="s">
        <v>244</v>
      </c>
      <c r="J1216" t="s">
        <v>272</v>
      </c>
      <c r="K1216" s="34" t="s">
        <v>2972</v>
      </c>
      <c r="L1216" t="s">
        <v>271</v>
      </c>
      <c r="M1216" t="s">
        <v>55</v>
      </c>
      <c r="N1216" t="s">
        <v>55</v>
      </c>
      <c r="O1216" s="1" t="s">
        <v>92</v>
      </c>
      <c r="P1216" t="s">
        <v>13</v>
      </c>
      <c r="Q1216">
        <v>1</v>
      </c>
      <c r="R1216" s="24">
        <v>1</v>
      </c>
      <c r="S1216" s="7" t="s">
        <v>213</v>
      </c>
      <c r="T1216" s="7">
        <v>2</v>
      </c>
      <c r="U1216" s="7" t="s">
        <v>213</v>
      </c>
      <c r="V1216" s="26" t="s">
        <v>55</v>
      </c>
      <c r="W1216" s="22" t="s">
        <v>55</v>
      </c>
      <c r="X1216" s="32" t="s">
        <v>55</v>
      </c>
      <c r="Y1216" s="32" t="s">
        <v>55</v>
      </c>
      <c r="Z1216" s="22" t="s">
        <v>55</v>
      </c>
      <c r="AA1216" s="22" t="s">
        <v>55</v>
      </c>
      <c r="AB1216" s="22" t="s">
        <v>55</v>
      </c>
      <c r="AC1216" t="s">
        <v>60</v>
      </c>
      <c r="AD1216">
        <v>1</v>
      </c>
      <c r="AF1216" t="s">
        <v>24</v>
      </c>
      <c r="AG1216">
        <v>14</v>
      </c>
      <c r="AH1216" t="s">
        <v>17</v>
      </c>
      <c r="AI1216" s="5" t="s">
        <v>55</v>
      </c>
      <c r="AJ1216" s="5" t="s">
        <v>55</v>
      </c>
      <c r="AK1216" s="32" t="s">
        <v>55</v>
      </c>
      <c r="AL1216" s="22" t="s">
        <v>55</v>
      </c>
      <c r="AM1216" s="32" t="s">
        <v>55</v>
      </c>
      <c r="AN1216" s="32" t="s">
        <v>55</v>
      </c>
      <c r="AO1216" s="22" t="str">
        <f t="shared" si="102"/>
        <v>One-Time gift on N/A basis charged on N/A Delayed start date of N/A ending on N/A</v>
      </c>
      <c r="AP1216" t="s">
        <v>38</v>
      </c>
      <c r="AQ1216" s="5" t="s">
        <v>64</v>
      </c>
      <c r="AR1216" s="5" t="s">
        <v>181</v>
      </c>
      <c r="AS1216" s="5" t="s">
        <v>64</v>
      </c>
      <c r="AT1216" s="5"/>
      <c r="AU1216" t="s">
        <v>38</v>
      </c>
      <c r="AV1216" t="s">
        <v>38</v>
      </c>
      <c r="AW1216" t="s">
        <v>38</v>
      </c>
      <c r="AX1216" t="s">
        <v>90</v>
      </c>
      <c r="AY1216" s="35" t="s">
        <v>3444</v>
      </c>
      <c r="AZ1216" s="36" t="s">
        <v>3371</v>
      </c>
      <c r="BA1216" s="36" t="s">
        <v>4907</v>
      </c>
      <c r="BB1216" s="36" t="s">
        <v>6879</v>
      </c>
      <c r="BC1216" s="37"/>
      <c r="BD1216" s="36" t="s">
        <v>5540</v>
      </c>
      <c r="BE1216" s="36" t="s">
        <v>5353</v>
      </c>
      <c r="BF1216" t="s">
        <v>87</v>
      </c>
      <c r="BG1216" s="39">
        <v>90660</v>
      </c>
      <c r="BH1216" t="s">
        <v>53</v>
      </c>
      <c r="BI1216" t="s">
        <v>221</v>
      </c>
      <c r="BJ1216" s="5" t="s">
        <v>55</v>
      </c>
      <c r="BK1216" t="s">
        <v>37</v>
      </c>
      <c r="BL1216" t="s">
        <v>237</v>
      </c>
      <c r="BM1216" t="s">
        <v>111</v>
      </c>
      <c r="BN1216" t="s">
        <v>122</v>
      </c>
      <c r="BO1216" t="s">
        <v>101</v>
      </c>
      <c r="BP1216" s="4">
        <v>44188</v>
      </c>
      <c r="BQ1216">
        <v>123</v>
      </c>
      <c r="BR1216" s="5" t="s">
        <v>55</v>
      </c>
      <c r="BS1216" t="s">
        <v>173</v>
      </c>
      <c r="BT1216">
        <v>30215</v>
      </c>
      <c r="BU1216" t="s">
        <v>38</v>
      </c>
      <c r="BV1216" t="s">
        <v>38</v>
      </c>
      <c r="BW1216" s="5" t="s">
        <v>55</v>
      </c>
      <c r="BX1216" s="22" t="s">
        <v>55</v>
      </c>
      <c r="BY1216" s="5" t="s">
        <v>55</v>
      </c>
      <c r="BZ1216" s="5" t="s">
        <v>55</v>
      </c>
      <c r="CA1216" t="s">
        <v>38</v>
      </c>
      <c r="CB1216" t="s">
        <v>37</v>
      </c>
      <c r="CC1216" t="s">
        <v>55</v>
      </c>
    </row>
    <row r="1217" spans="1:81" x14ac:dyDescent="0.2">
      <c r="A1217" s="7" t="s">
        <v>37</v>
      </c>
      <c r="B1217" t="s">
        <v>1480</v>
      </c>
      <c r="C1217" t="s">
        <v>136</v>
      </c>
      <c r="D1217" t="s">
        <v>166</v>
      </c>
      <c r="E1217" t="str">
        <f t="shared" si="103"/>
        <v>Load Scenario 1216 (Org#=1| Campus#=1, GiftType#=2, Fund#=1)</v>
      </c>
      <c r="F1217" s="24" t="str">
        <f t="shared" si="104"/>
        <v>CampusName=Main Campus|GiftType=Donate| DonatePurchaseGoal=Donate|FundName= General Giving| CategoryName=</v>
      </c>
      <c r="G1217" s="24" t="str">
        <f t="shared" si="105"/>
        <v>Load Scenario 1216 (Org#=1| Campus#=1, GiftType#=2, Fund#=1) - Using 'Main Campus',  'Donate', using 'AmountCurrency' of '15', with a 'One-Time' transaction using a 'New Credit Card' payment type 'Mastercard' with account 'Mastercard_Corporate' number '5405 2222 2222 2226' Submit = 'Yes'</v>
      </c>
      <c r="H1217" s="24" t="str">
        <f t="shared" si="106"/>
        <v>Environment= https://sg-dev-web.securegive.com/,  User= testing+1216+load@securegive.com</v>
      </c>
      <c r="I1217" s="34" t="s">
        <v>244</v>
      </c>
      <c r="J1217" t="s">
        <v>272</v>
      </c>
      <c r="K1217" s="34" t="s">
        <v>2973</v>
      </c>
      <c r="L1217" t="s">
        <v>271</v>
      </c>
      <c r="M1217" t="s">
        <v>55</v>
      </c>
      <c r="N1217" t="s">
        <v>55</v>
      </c>
      <c r="O1217" s="1" t="s">
        <v>92</v>
      </c>
      <c r="P1217" t="s">
        <v>13</v>
      </c>
      <c r="Q1217">
        <v>1</v>
      </c>
      <c r="R1217" s="24">
        <v>1</v>
      </c>
      <c r="S1217" s="7" t="s">
        <v>213</v>
      </c>
      <c r="T1217" s="7">
        <v>2</v>
      </c>
      <c r="U1217" s="7" t="s">
        <v>213</v>
      </c>
      <c r="V1217" s="26" t="s">
        <v>55</v>
      </c>
      <c r="W1217" s="22" t="s">
        <v>55</v>
      </c>
      <c r="X1217" s="32" t="s">
        <v>55</v>
      </c>
      <c r="Y1217" s="32" t="s">
        <v>55</v>
      </c>
      <c r="Z1217" s="22" t="s">
        <v>55</v>
      </c>
      <c r="AA1217" s="22" t="s">
        <v>55</v>
      </c>
      <c r="AB1217" s="22" t="s">
        <v>55</v>
      </c>
      <c r="AC1217" t="s">
        <v>60</v>
      </c>
      <c r="AD1217">
        <v>1</v>
      </c>
      <c r="AF1217" t="s">
        <v>24</v>
      </c>
      <c r="AG1217">
        <v>15</v>
      </c>
      <c r="AH1217" t="s">
        <v>17</v>
      </c>
      <c r="AI1217" s="5" t="s">
        <v>55</v>
      </c>
      <c r="AJ1217" s="5" t="s">
        <v>55</v>
      </c>
      <c r="AK1217" s="32" t="s">
        <v>55</v>
      </c>
      <c r="AL1217" s="22" t="s">
        <v>55</v>
      </c>
      <c r="AM1217" s="32" t="s">
        <v>55</v>
      </c>
      <c r="AN1217" s="32" t="s">
        <v>55</v>
      </c>
      <c r="AO1217" s="22" t="str">
        <f t="shared" si="102"/>
        <v>One-Time gift on N/A basis charged on N/A Delayed start date of N/A ending on N/A</v>
      </c>
      <c r="AP1217" t="s">
        <v>38</v>
      </c>
      <c r="AQ1217" s="5" t="s">
        <v>64</v>
      </c>
      <c r="AR1217" s="5" t="s">
        <v>181</v>
      </c>
      <c r="AS1217" s="5" t="s">
        <v>64</v>
      </c>
      <c r="AT1217" s="5"/>
      <c r="AU1217" t="s">
        <v>38</v>
      </c>
      <c r="AV1217" t="s">
        <v>38</v>
      </c>
      <c r="AW1217" t="s">
        <v>38</v>
      </c>
      <c r="AX1217" t="s">
        <v>90</v>
      </c>
      <c r="AY1217" s="35" t="s">
        <v>3360</v>
      </c>
      <c r="AZ1217" s="36" t="s">
        <v>3541</v>
      </c>
      <c r="BA1217" s="36" t="s">
        <v>4908</v>
      </c>
      <c r="BB1217" s="36" t="s">
        <v>6880</v>
      </c>
      <c r="BC1217" s="37"/>
      <c r="BD1217" s="36" t="s">
        <v>5289</v>
      </c>
      <c r="BE1217" s="36" t="s">
        <v>5267</v>
      </c>
      <c r="BF1217" t="s">
        <v>87</v>
      </c>
      <c r="BG1217" s="39">
        <v>76450</v>
      </c>
      <c r="BH1217" t="s">
        <v>53</v>
      </c>
      <c r="BI1217" t="s">
        <v>221</v>
      </c>
      <c r="BJ1217" s="5" t="s">
        <v>55</v>
      </c>
      <c r="BK1217" t="s">
        <v>37</v>
      </c>
      <c r="BL1217" t="s">
        <v>238</v>
      </c>
      <c r="BM1217" t="s">
        <v>111</v>
      </c>
      <c r="BN1217" t="s">
        <v>123</v>
      </c>
      <c r="BO1217" t="s">
        <v>103</v>
      </c>
      <c r="BP1217" s="4">
        <v>44188</v>
      </c>
      <c r="BQ1217">
        <v>123</v>
      </c>
      <c r="BR1217" s="5" t="s">
        <v>55</v>
      </c>
      <c r="BS1217" t="s">
        <v>174</v>
      </c>
      <c r="BT1217">
        <v>30215</v>
      </c>
      <c r="BU1217" t="s">
        <v>38</v>
      </c>
      <c r="BV1217" t="s">
        <v>38</v>
      </c>
      <c r="BW1217" s="5" t="s">
        <v>55</v>
      </c>
      <c r="BX1217" s="22" t="s">
        <v>55</v>
      </c>
      <c r="BY1217" s="5" t="s">
        <v>55</v>
      </c>
      <c r="BZ1217" s="5" t="s">
        <v>55</v>
      </c>
      <c r="CA1217" t="s">
        <v>38</v>
      </c>
      <c r="CB1217" t="s">
        <v>37</v>
      </c>
      <c r="CC1217" t="s">
        <v>55</v>
      </c>
    </row>
    <row r="1218" spans="1:81" x14ac:dyDescent="0.2">
      <c r="A1218" s="7" t="s">
        <v>37</v>
      </c>
      <c r="B1218" t="s">
        <v>1481</v>
      </c>
      <c r="C1218" t="s">
        <v>136</v>
      </c>
      <c r="D1218" t="s">
        <v>166</v>
      </c>
      <c r="E1218" t="str">
        <f t="shared" si="103"/>
        <v>Load Scenario 1217 (Org#=1| Campus#=1, GiftType#=2, Fund#=1)</v>
      </c>
      <c r="F1218" s="24" t="str">
        <f t="shared" si="104"/>
        <v>CampusName=Main Campus|GiftType=Donate| DonatePurchaseGoal=Donate|FundName= General Giving| CategoryName=</v>
      </c>
      <c r="G1218" s="24" t="str">
        <f t="shared" si="105"/>
        <v>Load Scenario 1217 (Org#=1| Campus#=1, GiftType#=2, Fund#=1) - Using 'Main Campus',  'Donate', using 'AmountCurrency' of '16', with a 'One-Time' transaction using a 'New Credit Card' payment type 'Discover' with account 'Discover' number '6011 0009 9550 0000' Submit = 'Yes'</v>
      </c>
      <c r="H1218" s="24" t="str">
        <f t="shared" si="106"/>
        <v>Environment= https://sg-dev-web.securegive.com/,  User= testing+1217+load@securegive.com</v>
      </c>
      <c r="I1218" s="34" t="s">
        <v>244</v>
      </c>
      <c r="J1218" t="s">
        <v>272</v>
      </c>
      <c r="K1218" s="34" t="s">
        <v>2974</v>
      </c>
      <c r="L1218" t="s">
        <v>271</v>
      </c>
      <c r="M1218" t="s">
        <v>55</v>
      </c>
      <c r="N1218" t="s">
        <v>55</v>
      </c>
      <c r="O1218" s="1" t="s">
        <v>92</v>
      </c>
      <c r="P1218" t="s">
        <v>13</v>
      </c>
      <c r="Q1218">
        <v>1</v>
      </c>
      <c r="R1218" s="24">
        <v>1</v>
      </c>
      <c r="S1218" s="7" t="s">
        <v>213</v>
      </c>
      <c r="T1218" s="7">
        <v>2</v>
      </c>
      <c r="U1218" s="7" t="s">
        <v>213</v>
      </c>
      <c r="V1218" s="26" t="s">
        <v>55</v>
      </c>
      <c r="W1218" s="22" t="s">
        <v>55</v>
      </c>
      <c r="X1218" s="32" t="s">
        <v>55</v>
      </c>
      <c r="Y1218" s="32" t="s">
        <v>55</v>
      </c>
      <c r="Z1218" s="22" t="s">
        <v>55</v>
      </c>
      <c r="AA1218" s="22" t="s">
        <v>55</v>
      </c>
      <c r="AB1218" s="22" t="s">
        <v>55</v>
      </c>
      <c r="AC1218" t="s">
        <v>60</v>
      </c>
      <c r="AD1218">
        <v>1</v>
      </c>
      <c r="AF1218" t="s">
        <v>24</v>
      </c>
      <c r="AG1218">
        <v>16</v>
      </c>
      <c r="AH1218" t="s">
        <v>17</v>
      </c>
      <c r="AI1218" s="5" t="s">
        <v>55</v>
      </c>
      <c r="AJ1218" s="5" t="s">
        <v>55</v>
      </c>
      <c r="AK1218" s="32" t="s">
        <v>55</v>
      </c>
      <c r="AL1218" s="22" t="s">
        <v>55</v>
      </c>
      <c r="AM1218" s="32" t="s">
        <v>55</v>
      </c>
      <c r="AN1218" s="32" t="s">
        <v>55</v>
      </c>
      <c r="AO1218" s="22" t="str">
        <f t="shared" si="102"/>
        <v>One-Time gift on N/A basis charged on N/A Delayed start date of N/A ending on N/A</v>
      </c>
      <c r="AP1218" t="s">
        <v>38</v>
      </c>
      <c r="AQ1218" s="5" t="s">
        <v>64</v>
      </c>
      <c r="AR1218" s="5" t="s">
        <v>181</v>
      </c>
      <c r="AS1218" s="5" t="s">
        <v>64</v>
      </c>
      <c r="AT1218" s="5"/>
      <c r="AU1218" t="s">
        <v>38</v>
      </c>
      <c r="AV1218" t="s">
        <v>38</v>
      </c>
      <c r="AW1218" t="s">
        <v>38</v>
      </c>
      <c r="AX1218" t="s">
        <v>90</v>
      </c>
      <c r="AY1218" s="35" t="s">
        <v>3317</v>
      </c>
      <c r="AZ1218" s="36" t="s">
        <v>3385</v>
      </c>
      <c r="BA1218" s="36" t="s">
        <v>4909</v>
      </c>
      <c r="BB1218" s="36" t="s">
        <v>6881</v>
      </c>
      <c r="BC1218" s="37"/>
      <c r="BD1218" s="36" t="s">
        <v>5222</v>
      </c>
      <c r="BE1218" s="36" t="s">
        <v>5203</v>
      </c>
      <c r="BF1218" t="s">
        <v>87</v>
      </c>
      <c r="BG1218" s="39">
        <v>20597</v>
      </c>
      <c r="BH1218" t="s">
        <v>53</v>
      </c>
      <c r="BI1218" t="s">
        <v>221</v>
      </c>
      <c r="BJ1218" s="5" t="s">
        <v>55</v>
      </c>
      <c r="BK1218" t="s">
        <v>37</v>
      </c>
      <c r="BL1218" t="s">
        <v>96</v>
      </c>
      <c r="BM1218" t="s">
        <v>111</v>
      </c>
      <c r="BN1218" t="s">
        <v>96</v>
      </c>
      <c r="BO1218" t="s">
        <v>104</v>
      </c>
      <c r="BP1218" s="4">
        <v>44188</v>
      </c>
      <c r="BQ1218">
        <v>123</v>
      </c>
      <c r="BR1218" s="5" t="s">
        <v>55</v>
      </c>
      <c r="BS1218" t="s">
        <v>175</v>
      </c>
      <c r="BT1218">
        <v>30215</v>
      </c>
      <c r="BU1218" t="s">
        <v>38</v>
      </c>
      <c r="BV1218" t="s">
        <v>38</v>
      </c>
      <c r="BW1218" s="5" t="s">
        <v>55</v>
      </c>
      <c r="BX1218" s="22" t="s">
        <v>55</v>
      </c>
      <c r="BY1218" s="5" t="s">
        <v>55</v>
      </c>
      <c r="BZ1218" s="5" t="s">
        <v>55</v>
      </c>
      <c r="CA1218" t="s">
        <v>37</v>
      </c>
      <c r="CB1218" t="s">
        <v>37</v>
      </c>
      <c r="CC1218" t="s">
        <v>55</v>
      </c>
    </row>
    <row r="1219" spans="1:81" x14ac:dyDescent="0.2">
      <c r="A1219" s="7" t="s">
        <v>37</v>
      </c>
      <c r="B1219" t="s">
        <v>1482</v>
      </c>
      <c r="C1219" t="s">
        <v>136</v>
      </c>
      <c r="D1219" t="s">
        <v>166</v>
      </c>
      <c r="E1219" t="str">
        <f t="shared" si="103"/>
        <v>Load Scenario 1218 (Org#=1| Campus#=1, GiftType#=2, Fund#=1)</v>
      </c>
      <c r="F1219" s="24" t="str">
        <f t="shared" si="104"/>
        <v>CampusName=Main Campus|GiftType=Donate| DonatePurchaseGoal=Donate|FundName= General Giving| CategoryName=</v>
      </c>
      <c r="G1219" s="24" t="str">
        <f t="shared" si="105"/>
        <v>Load Scenario 1218 (Org#=1| Campus#=1, GiftType#=2, Fund#=1) - Using 'Main Campus',  'Donate', using 'AmountCurrency' of '10', with a 'One-Time' transaction using a 'New Credit Card' payment type 'Amex' with account 'American_Express' number '3714 496353 98431' Submit = 'Yes'</v>
      </c>
      <c r="H1219" s="24" t="str">
        <f t="shared" si="106"/>
        <v>Environment= https://sg-dev-web.securegive.com/,  User= testing+1218+load@securegive.com</v>
      </c>
      <c r="I1219" s="34" t="s">
        <v>244</v>
      </c>
      <c r="J1219" t="s">
        <v>272</v>
      </c>
      <c r="K1219" s="34" t="s">
        <v>2975</v>
      </c>
      <c r="L1219" t="s">
        <v>271</v>
      </c>
      <c r="M1219" t="s">
        <v>55</v>
      </c>
      <c r="N1219" t="s">
        <v>55</v>
      </c>
      <c r="O1219" s="1" t="s">
        <v>92</v>
      </c>
      <c r="P1219" t="s">
        <v>13</v>
      </c>
      <c r="Q1219">
        <v>1</v>
      </c>
      <c r="R1219" s="24">
        <v>1</v>
      </c>
      <c r="S1219" s="7" t="s">
        <v>213</v>
      </c>
      <c r="T1219" s="7">
        <v>2</v>
      </c>
      <c r="U1219" s="7" t="s">
        <v>213</v>
      </c>
      <c r="V1219" s="26" t="s">
        <v>55</v>
      </c>
      <c r="W1219" s="22" t="s">
        <v>55</v>
      </c>
      <c r="X1219" s="32" t="s">
        <v>55</v>
      </c>
      <c r="Y1219" s="32" t="s">
        <v>55</v>
      </c>
      <c r="Z1219" s="22" t="s">
        <v>55</v>
      </c>
      <c r="AA1219" s="22" t="s">
        <v>55</v>
      </c>
      <c r="AB1219" s="22" t="s">
        <v>55</v>
      </c>
      <c r="AC1219" t="s">
        <v>60</v>
      </c>
      <c r="AD1219">
        <v>1</v>
      </c>
      <c r="AF1219" t="s">
        <v>24</v>
      </c>
      <c r="AG1219">
        <v>10</v>
      </c>
      <c r="AH1219" t="s">
        <v>17</v>
      </c>
      <c r="AI1219" s="5" t="s">
        <v>55</v>
      </c>
      <c r="AJ1219" s="5" t="s">
        <v>55</v>
      </c>
      <c r="AK1219" s="32" t="s">
        <v>55</v>
      </c>
      <c r="AL1219" s="22" t="s">
        <v>55</v>
      </c>
      <c r="AM1219" s="32" t="s">
        <v>55</v>
      </c>
      <c r="AN1219" s="32" t="s">
        <v>55</v>
      </c>
      <c r="AO1219" s="22" t="str">
        <f t="shared" si="102"/>
        <v>One-Time gift on N/A basis charged on N/A Delayed start date of N/A ending on N/A</v>
      </c>
      <c r="AP1219" t="s">
        <v>38</v>
      </c>
      <c r="AQ1219" s="5" t="s">
        <v>64</v>
      </c>
      <c r="AR1219" s="5" t="s">
        <v>181</v>
      </c>
      <c r="AS1219" s="5" t="s">
        <v>64</v>
      </c>
      <c r="AT1219" s="5"/>
      <c r="AU1219" t="s">
        <v>38</v>
      </c>
      <c r="AV1219" t="s">
        <v>38</v>
      </c>
      <c r="AW1219" t="s">
        <v>38</v>
      </c>
      <c r="AX1219" t="s">
        <v>90</v>
      </c>
      <c r="AY1219" s="35" t="s">
        <v>3382</v>
      </c>
      <c r="AZ1219" s="36" t="s">
        <v>3471</v>
      </c>
      <c r="BA1219" s="36" t="s">
        <v>4910</v>
      </c>
      <c r="BB1219" s="36" t="s">
        <v>6882</v>
      </c>
      <c r="BC1219" s="37"/>
      <c r="BD1219" s="36" t="s">
        <v>6468</v>
      </c>
      <c r="BE1219" s="36" t="s">
        <v>5362</v>
      </c>
      <c r="BF1219" t="s">
        <v>87</v>
      </c>
      <c r="BG1219" s="39">
        <v>73351</v>
      </c>
      <c r="BH1219" t="s">
        <v>53</v>
      </c>
      <c r="BI1219" t="s">
        <v>221</v>
      </c>
      <c r="BJ1219" s="5" t="s">
        <v>55</v>
      </c>
      <c r="BK1219" t="s">
        <v>37</v>
      </c>
      <c r="BL1219" t="s">
        <v>239</v>
      </c>
      <c r="BM1219" t="s">
        <v>111</v>
      </c>
      <c r="BN1219" t="s">
        <v>107</v>
      </c>
      <c r="BO1219" t="s">
        <v>105</v>
      </c>
      <c r="BP1219" s="4">
        <v>44188</v>
      </c>
      <c r="BQ1219" s="5" t="s">
        <v>55</v>
      </c>
      <c r="BR1219">
        <v>1234</v>
      </c>
      <c r="BS1219" t="s">
        <v>176</v>
      </c>
      <c r="BT1219">
        <v>30215</v>
      </c>
      <c r="BU1219" t="s">
        <v>38</v>
      </c>
      <c r="BV1219" t="s">
        <v>55</v>
      </c>
      <c r="BW1219" s="5" t="s">
        <v>55</v>
      </c>
      <c r="BX1219" s="22" t="s">
        <v>55</v>
      </c>
      <c r="BY1219" s="5" t="s">
        <v>55</v>
      </c>
      <c r="BZ1219" s="5" t="s">
        <v>55</v>
      </c>
      <c r="CA1219" t="s">
        <v>37</v>
      </c>
      <c r="CB1219" t="s">
        <v>37</v>
      </c>
      <c r="CC1219" t="s">
        <v>55</v>
      </c>
    </row>
    <row r="1220" spans="1:81" x14ac:dyDescent="0.2">
      <c r="A1220" s="7" t="s">
        <v>37</v>
      </c>
      <c r="B1220" t="s">
        <v>1483</v>
      </c>
      <c r="C1220" t="s">
        <v>136</v>
      </c>
      <c r="D1220" t="s">
        <v>166</v>
      </c>
      <c r="E1220" t="str">
        <f t="shared" si="103"/>
        <v>Load Scenario 1219 (Org#=1| Campus#=1, GiftType#=2, Fund#=1)</v>
      </c>
      <c r="F1220" s="24" t="str">
        <f t="shared" si="104"/>
        <v>CampusName=Main Campus|GiftType=Donate| DonatePurchaseGoal=Donate|FundName= General Giving| CategoryName=</v>
      </c>
      <c r="G1220" s="24" t="str">
        <f t="shared" si="105"/>
        <v>Load Scenario 1219 (Org#=1| Campus#=1, GiftType#=2, Fund#=1) - Using 'Main Campus',  'Donate', using 'AmountCurrency' of '10', with a 'One-Time' transaction using a 'New Bank Account' payment type 'ach' with account 'NormalAccount' number '856667' Submit = 'Yes'</v>
      </c>
      <c r="H1220" s="24" t="str">
        <f t="shared" si="106"/>
        <v>Environment= https://sg-dev-web.securegive.com/,  User= testing+1219+load@securegive.com</v>
      </c>
      <c r="I1220" s="34" t="s">
        <v>244</v>
      </c>
      <c r="J1220" t="s">
        <v>272</v>
      </c>
      <c r="K1220" s="34" t="s">
        <v>2976</v>
      </c>
      <c r="L1220" t="s">
        <v>271</v>
      </c>
      <c r="M1220" t="s">
        <v>55</v>
      </c>
      <c r="N1220" t="s">
        <v>55</v>
      </c>
      <c r="O1220" s="1" t="s">
        <v>92</v>
      </c>
      <c r="P1220" t="s">
        <v>13</v>
      </c>
      <c r="Q1220">
        <v>1</v>
      </c>
      <c r="R1220" s="24">
        <v>1</v>
      </c>
      <c r="S1220" s="7" t="s">
        <v>213</v>
      </c>
      <c r="T1220" s="7">
        <v>2</v>
      </c>
      <c r="U1220" s="7" t="s">
        <v>213</v>
      </c>
      <c r="V1220" s="26" t="s">
        <v>55</v>
      </c>
      <c r="W1220" s="22" t="s">
        <v>55</v>
      </c>
      <c r="X1220" s="32" t="s">
        <v>55</v>
      </c>
      <c r="Y1220" s="32" t="s">
        <v>55</v>
      </c>
      <c r="Z1220" s="22" t="s">
        <v>55</v>
      </c>
      <c r="AA1220" s="22" t="s">
        <v>55</v>
      </c>
      <c r="AB1220" s="22" t="s">
        <v>55</v>
      </c>
      <c r="AC1220" t="s">
        <v>60</v>
      </c>
      <c r="AD1220">
        <v>1</v>
      </c>
      <c r="AF1220" t="s">
        <v>24</v>
      </c>
      <c r="AG1220">
        <v>10</v>
      </c>
      <c r="AH1220" t="s">
        <v>17</v>
      </c>
      <c r="AI1220" s="5" t="s">
        <v>55</v>
      </c>
      <c r="AJ1220" s="5" t="s">
        <v>55</v>
      </c>
      <c r="AK1220" s="32" t="s">
        <v>55</v>
      </c>
      <c r="AL1220" s="22" t="s">
        <v>55</v>
      </c>
      <c r="AM1220" s="32" t="s">
        <v>55</v>
      </c>
      <c r="AN1220" s="32" t="s">
        <v>55</v>
      </c>
      <c r="AO1220" s="22" t="str">
        <f t="shared" si="102"/>
        <v>One-Time gift on N/A basis charged on N/A Delayed start date of N/A ending on N/A</v>
      </c>
      <c r="AP1220" t="s">
        <v>38</v>
      </c>
      <c r="AQ1220" s="5" t="s">
        <v>64</v>
      </c>
      <c r="AR1220" s="5" t="s">
        <v>181</v>
      </c>
      <c r="AS1220" s="5" t="s">
        <v>64</v>
      </c>
      <c r="AT1220" s="5"/>
      <c r="AU1220" t="s">
        <v>38</v>
      </c>
      <c r="AV1220" t="s">
        <v>38</v>
      </c>
      <c r="AW1220" t="s">
        <v>38</v>
      </c>
      <c r="AX1220" t="s">
        <v>90</v>
      </c>
      <c r="AY1220" s="35" t="s">
        <v>3381</v>
      </c>
      <c r="AZ1220" s="36" t="s">
        <v>3687</v>
      </c>
      <c r="BA1220" s="36" t="s">
        <v>4911</v>
      </c>
      <c r="BB1220" s="36" t="s">
        <v>6883</v>
      </c>
      <c r="BC1220" s="37"/>
      <c r="BD1220" s="36" t="s">
        <v>5266</v>
      </c>
      <c r="BE1220" s="36" t="s">
        <v>5270</v>
      </c>
      <c r="BF1220" t="s">
        <v>87</v>
      </c>
      <c r="BG1220" s="39">
        <v>11199</v>
      </c>
      <c r="BH1220" t="s">
        <v>126</v>
      </c>
      <c r="BI1220" t="s">
        <v>221</v>
      </c>
      <c r="BJ1220" s="5" t="s">
        <v>55</v>
      </c>
      <c r="BK1220" s="5" t="s">
        <v>55</v>
      </c>
      <c r="BL1220" t="s">
        <v>236</v>
      </c>
      <c r="BM1220" t="s">
        <v>110</v>
      </c>
      <c r="BN1220" t="s">
        <v>119</v>
      </c>
      <c r="BO1220">
        <v>856667</v>
      </c>
      <c r="BP1220" s="5" t="s">
        <v>55</v>
      </c>
      <c r="BQ1220" s="5" t="s">
        <v>55</v>
      </c>
      <c r="BR1220" s="5" t="s">
        <v>55</v>
      </c>
      <c r="BS1220" s="5" t="s">
        <v>55</v>
      </c>
      <c r="BT1220" s="5" t="s">
        <v>55</v>
      </c>
      <c r="BU1220" s="5" t="s">
        <v>55</v>
      </c>
      <c r="BV1220" t="s">
        <v>38</v>
      </c>
      <c r="BW1220" t="s">
        <v>51</v>
      </c>
      <c r="BX1220" s="6" t="s">
        <v>132</v>
      </c>
      <c r="BY1220" t="s">
        <v>52</v>
      </c>
      <c r="BZ1220" s="5" t="s">
        <v>131</v>
      </c>
      <c r="CA1220" t="s">
        <v>38</v>
      </c>
      <c r="CB1220" t="s">
        <v>37</v>
      </c>
      <c r="CC1220" t="s">
        <v>215</v>
      </c>
    </row>
    <row r="1221" spans="1:81" x14ac:dyDescent="0.2">
      <c r="A1221" s="7" t="s">
        <v>37</v>
      </c>
      <c r="B1221" t="s">
        <v>1484</v>
      </c>
      <c r="C1221" t="s">
        <v>136</v>
      </c>
      <c r="D1221" t="s">
        <v>166</v>
      </c>
      <c r="E1221" t="str">
        <f t="shared" si="103"/>
        <v>Load Scenario 1220 (Org#=1| Campus#=1, GiftType#=2, Fund#=1)</v>
      </c>
      <c r="F1221" s="24" t="str">
        <f t="shared" si="104"/>
        <v>CampusName=Main Campus|GiftType=Donate| DonatePurchaseGoal=Donate|FundName= General Giving| CategoryName=</v>
      </c>
      <c r="G1221" s="24" t="str">
        <f t="shared" si="105"/>
        <v>Load Scenario 1220 (Org#=1| Campus#=1, GiftType#=2, Fund#=1) - Using 'Main Campus',  'Donate', using 'AmountCurrency' of '10', with a 'One-Time' transaction using a 'New Credit Card' payment type 'Visa' with account 'Visa_Personal' number '4111 1111 1111 1111' Submit = 'Yes'</v>
      </c>
      <c r="H1221" s="24" t="str">
        <f t="shared" si="106"/>
        <v>Environment= https://sg-dev-web.securegive.com/,  User= testing+1220+load@securegive.com</v>
      </c>
      <c r="I1221" s="34" t="s">
        <v>244</v>
      </c>
      <c r="J1221" t="s">
        <v>272</v>
      </c>
      <c r="K1221" s="34" t="s">
        <v>2977</v>
      </c>
      <c r="L1221" t="s">
        <v>271</v>
      </c>
      <c r="M1221" t="s">
        <v>55</v>
      </c>
      <c r="N1221" t="s">
        <v>55</v>
      </c>
      <c r="O1221" s="1" t="s">
        <v>92</v>
      </c>
      <c r="P1221" t="s">
        <v>13</v>
      </c>
      <c r="Q1221">
        <v>1</v>
      </c>
      <c r="R1221" s="24">
        <v>1</v>
      </c>
      <c r="S1221" s="7" t="s">
        <v>213</v>
      </c>
      <c r="T1221" s="7">
        <v>2</v>
      </c>
      <c r="U1221" s="7" t="s">
        <v>213</v>
      </c>
      <c r="V1221" s="26" t="s">
        <v>55</v>
      </c>
      <c r="W1221" s="22" t="s">
        <v>55</v>
      </c>
      <c r="X1221" s="32" t="s">
        <v>55</v>
      </c>
      <c r="Y1221" s="32" t="s">
        <v>55</v>
      </c>
      <c r="Z1221" s="22" t="s">
        <v>55</v>
      </c>
      <c r="AA1221" s="22" t="s">
        <v>55</v>
      </c>
      <c r="AB1221" s="22" t="s">
        <v>55</v>
      </c>
      <c r="AC1221" t="s">
        <v>60</v>
      </c>
      <c r="AD1221">
        <v>1</v>
      </c>
      <c r="AF1221" t="s">
        <v>24</v>
      </c>
      <c r="AG1221">
        <v>10</v>
      </c>
      <c r="AH1221" t="s">
        <v>17</v>
      </c>
      <c r="AI1221" s="5" t="s">
        <v>55</v>
      </c>
      <c r="AJ1221" s="5" t="s">
        <v>55</v>
      </c>
      <c r="AK1221" s="32" t="s">
        <v>55</v>
      </c>
      <c r="AL1221" s="22" t="s">
        <v>55</v>
      </c>
      <c r="AM1221" s="32" t="s">
        <v>55</v>
      </c>
      <c r="AN1221" s="32" t="s">
        <v>55</v>
      </c>
      <c r="AO1221" s="22" t="str">
        <f t="shared" si="102"/>
        <v>One-Time gift on N/A basis charged on N/A Delayed start date of N/A ending on N/A</v>
      </c>
      <c r="AP1221" t="s">
        <v>38</v>
      </c>
      <c r="AQ1221" s="5" t="s">
        <v>64</v>
      </c>
      <c r="AR1221" s="5" t="s">
        <v>181</v>
      </c>
      <c r="AS1221" s="5" t="s">
        <v>64</v>
      </c>
      <c r="AT1221" s="5"/>
      <c r="AU1221" t="s">
        <v>38</v>
      </c>
      <c r="AV1221" t="s">
        <v>38</v>
      </c>
      <c r="AW1221" t="s">
        <v>38</v>
      </c>
      <c r="AX1221" t="s">
        <v>90</v>
      </c>
      <c r="AY1221" s="35" t="s">
        <v>74</v>
      </c>
      <c r="AZ1221" s="36" t="s">
        <v>3267</v>
      </c>
      <c r="BA1221" s="36" t="s">
        <v>4912</v>
      </c>
      <c r="BB1221" s="36" t="s">
        <v>6884</v>
      </c>
      <c r="BC1221" s="37"/>
      <c r="BD1221" s="36" t="s">
        <v>5549</v>
      </c>
      <c r="BE1221" s="36" t="s">
        <v>5340</v>
      </c>
      <c r="BF1221" t="s">
        <v>87</v>
      </c>
      <c r="BG1221" s="39">
        <v>63271</v>
      </c>
      <c r="BH1221" t="s">
        <v>53</v>
      </c>
      <c r="BI1221" t="s">
        <v>221</v>
      </c>
      <c r="BJ1221" s="5" t="s">
        <v>55</v>
      </c>
      <c r="BK1221" t="s">
        <v>37</v>
      </c>
      <c r="BL1221" t="s">
        <v>237</v>
      </c>
      <c r="BM1221" t="s">
        <v>111</v>
      </c>
      <c r="BN1221" t="s">
        <v>121</v>
      </c>
      <c r="BO1221" t="s">
        <v>98</v>
      </c>
      <c r="BP1221" s="4">
        <v>44188</v>
      </c>
      <c r="BQ1221">
        <v>123</v>
      </c>
      <c r="BR1221" s="5" t="s">
        <v>55</v>
      </c>
      <c r="BS1221" t="s">
        <v>50</v>
      </c>
      <c r="BT1221">
        <v>30215</v>
      </c>
      <c r="BU1221" t="s">
        <v>38</v>
      </c>
      <c r="BV1221" t="s">
        <v>38</v>
      </c>
      <c r="BW1221" s="5" t="s">
        <v>55</v>
      </c>
      <c r="BX1221" s="22" t="s">
        <v>55</v>
      </c>
      <c r="BY1221" s="5" t="s">
        <v>55</v>
      </c>
      <c r="BZ1221" s="5" t="s">
        <v>55</v>
      </c>
      <c r="CA1221" t="s">
        <v>37</v>
      </c>
      <c r="CB1221" t="s">
        <v>37</v>
      </c>
      <c r="CC1221" t="s">
        <v>55</v>
      </c>
    </row>
    <row r="1222" spans="1:81" ht="17" customHeight="1" x14ac:dyDescent="0.2">
      <c r="A1222" s="7" t="s">
        <v>37</v>
      </c>
      <c r="B1222" t="s">
        <v>1485</v>
      </c>
      <c r="C1222" t="s">
        <v>136</v>
      </c>
      <c r="D1222" t="s">
        <v>166</v>
      </c>
      <c r="E1222" t="str">
        <f t="shared" si="103"/>
        <v>Load Scenario 1221 (Org#=1| Campus#=1, GiftType#=2, Fund#=1)</v>
      </c>
      <c r="F1222" s="24" t="str">
        <f t="shared" si="104"/>
        <v>CampusName=Main Campus|GiftType=Donate| DonatePurchaseGoal=Donate|FundName= General Giving| CategoryName=</v>
      </c>
      <c r="G1222" s="24" t="str">
        <f t="shared" si="105"/>
        <v>Load Scenario 1221 (Org#=1| Campus#=1, GiftType#=2, Fund#=1) - Using 'Main Campus',  'Donate', using 'AmountCurrency' of '10', with a 'One-Time' transaction using a 'New Credit Card' payment type 'Visa' with account 'Visa_Corporate_Purchase' number '4055 0111 1111 1111' Submit = 'Yes'</v>
      </c>
      <c r="H1222" s="24" t="str">
        <f t="shared" si="106"/>
        <v>Environment= https://sg-dev-web.securegive.com/,  User= testing+1221+load@securegive.com</v>
      </c>
      <c r="I1222" s="34" t="s">
        <v>244</v>
      </c>
      <c r="J1222" t="s">
        <v>272</v>
      </c>
      <c r="K1222" s="34" t="s">
        <v>2978</v>
      </c>
      <c r="L1222" t="s">
        <v>271</v>
      </c>
      <c r="M1222" t="s">
        <v>55</v>
      </c>
      <c r="N1222" t="s">
        <v>55</v>
      </c>
      <c r="O1222" s="1" t="s">
        <v>92</v>
      </c>
      <c r="P1222" t="s">
        <v>13</v>
      </c>
      <c r="Q1222">
        <v>1</v>
      </c>
      <c r="R1222" s="24">
        <v>1</v>
      </c>
      <c r="S1222" s="7" t="s">
        <v>213</v>
      </c>
      <c r="T1222" s="7">
        <v>2</v>
      </c>
      <c r="U1222" s="7" t="s">
        <v>213</v>
      </c>
      <c r="V1222" s="26" t="s">
        <v>55</v>
      </c>
      <c r="W1222" s="22" t="s">
        <v>55</v>
      </c>
      <c r="X1222" s="32" t="s">
        <v>55</v>
      </c>
      <c r="Y1222" s="32" t="s">
        <v>55</v>
      </c>
      <c r="Z1222" s="22" t="s">
        <v>55</v>
      </c>
      <c r="AA1222" s="22" t="s">
        <v>55</v>
      </c>
      <c r="AB1222" s="22" t="s">
        <v>55</v>
      </c>
      <c r="AC1222" t="s">
        <v>60</v>
      </c>
      <c r="AD1222">
        <v>1</v>
      </c>
      <c r="AF1222" t="s">
        <v>24</v>
      </c>
      <c r="AG1222">
        <v>10</v>
      </c>
      <c r="AH1222" t="s">
        <v>17</v>
      </c>
      <c r="AI1222" s="5" t="s">
        <v>55</v>
      </c>
      <c r="AJ1222" s="5" t="s">
        <v>55</v>
      </c>
      <c r="AK1222" s="32" t="s">
        <v>55</v>
      </c>
      <c r="AL1222" s="22" t="s">
        <v>55</v>
      </c>
      <c r="AM1222" s="32" t="s">
        <v>55</v>
      </c>
      <c r="AN1222" s="32" t="s">
        <v>55</v>
      </c>
      <c r="AO1222" s="22" t="str">
        <f t="shared" si="102"/>
        <v>One-Time gift on N/A basis charged on N/A Delayed start date of N/A ending on N/A</v>
      </c>
      <c r="AP1222" t="s">
        <v>38</v>
      </c>
      <c r="AQ1222" s="5" t="s">
        <v>64</v>
      </c>
      <c r="AR1222" s="5" t="s">
        <v>181</v>
      </c>
      <c r="AS1222" s="5" t="s">
        <v>64</v>
      </c>
      <c r="AT1222" s="5"/>
      <c r="AU1222" t="s">
        <v>38</v>
      </c>
      <c r="AV1222" t="s">
        <v>38</v>
      </c>
      <c r="AW1222" t="s">
        <v>38</v>
      </c>
      <c r="AX1222" t="s">
        <v>90</v>
      </c>
      <c r="AY1222" s="35" t="s">
        <v>3370</v>
      </c>
      <c r="AZ1222" s="36" t="s">
        <v>3530</v>
      </c>
      <c r="BA1222" s="36" t="s">
        <v>4913</v>
      </c>
      <c r="BB1222" s="36" t="s">
        <v>6885</v>
      </c>
      <c r="BC1222" s="37"/>
      <c r="BD1222" s="36" t="s">
        <v>6055</v>
      </c>
      <c r="BE1222" s="36" t="s">
        <v>5287</v>
      </c>
      <c r="BF1222" t="s">
        <v>87</v>
      </c>
      <c r="BG1222" s="39">
        <v>45944</v>
      </c>
      <c r="BH1222" t="s">
        <v>53</v>
      </c>
      <c r="BI1222" t="s">
        <v>221</v>
      </c>
      <c r="BJ1222" s="5" t="s">
        <v>55</v>
      </c>
      <c r="BK1222" t="s">
        <v>37</v>
      </c>
      <c r="BL1222" t="s">
        <v>237</v>
      </c>
      <c r="BM1222" t="s">
        <v>111</v>
      </c>
      <c r="BN1222" t="s">
        <v>106</v>
      </c>
      <c r="BO1222" t="s">
        <v>100</v>
      </c>
      <c r="BP1222" s="4">
        <v>44188</v>
      </c>
      <c r="BQ1222">
        <v>123</v>
      </c>
      <c r="BR1222" s="5" t="s">
        <v>55</v>
      </c>
      <c r="BS1222" t="s">
        <v>172</v>
      </c>
      <c r="BT1222">
        <v>30215</v>
      </c>
      <c r="BU1222" t="s">
        <v>38</v>
      </c>
      <c r="BV1222" t="s">
        <v>38</v>
      </c>
      <c r="BW1222" s="5" t="s">
        <v>55</v>
      </c>
      <c r="BX1222" s="22" t="s">
        <v>55</v>
      </c>
      <c r="BY1222" s="5" t="s">
        <v>55</v>
      </c>
      <c r="BZ1222" s="5" t="s">
        <v>55</v>
      </c>
      <c r="CA1222" t="s">
        <v>37</v>
      </c>
      <c r="CB1222" t="s">
        <v>37</v>
      </c>
      <c r="CC1222" t="s">
        <v>55</v>
      </c>
    </row>
    <row r="1223" spans="1:81" x14ac:dyDescent="0.2">
      <c r="A1223" s="7" t="s">
        <v>37</v>
      </c>
      <c r="B1223" t="s">
        <v>1486</v>
      </c>
      <c r="C1223" t="s">
        <v>136</v>
      </c>
      <c r="D1223" t="s">
        <v>166</v>
      </c>
      <c r="E1223" t="str">
        <f t="shared" si="103"/>
        <v>Load Scenario 1222 (Org#=1| Campus#=1, GiftType#=2, Fund#=1)</v>
      </c>
      <c r="F1223" s="24" t="str">
        <f t="shared" si="104"/>
        <v>CampusName=Main Campus|GiftType=Donate| DonatePurchaseGoal=Donate|FundName= General Giving| CategoryName=</v>
      </c>
      <c r="G1223" s="24" t="str">
        <f t="shared" si="105"/>
        <v>Load Scenario 1222 (Org#=1| Campus#=1, GiftType#=2, Fund#=1) - Using 'Main Campus',  'Donate', using 'AmountCurrency' of '14', with a 'One-Time' transaction using a 'New Credit Card' payment type 'Visa' with account 'Mastercard_Personal' number '5454 5454 5454 5454' Submit = 'Yes'</v>
      </c>
      <c r="H1223" s="24" t="str">
        <f t="shared" si="106"/>
        <v>Environment= https://sg-dev-web.securegive.com/,  User= testing+1222+load@securegive.com</v>
      </c>
      <c r="I1223" s="34" t="s">
        <v>244</v>
      </c>
      <c r="J1223" t="s">
        <v>272</v>
      </c>
      <c r="K1223" s="34" t="s">
        <v>2979</v>
      </c>
      <c r="L1223" t="s">
        <v>271</v>
      </c>
      <c r="M1223" t="s">
        <v>55</v>
      </c>
      <c r="N1223" t="s">
        <v>55</v>
      </c>
      <c r="O1223" s="1" t="s">
        <v>92</v>
      </c>
      <c r="P1223" t="s">
        <v>13</v>
      </c>
      <c r="Q1223">
        <v>1</v>
      </c>
      <c r="R1223" s="24">
        <v>1</v>
      </c>
      <c r="S1223" s="7" t="s">
        <v>213</v>
      </c>
      <c r="T1223" s="7">
        <v>2</v>
      </c>
      <c r="U1223" s="7" t="s">
        <v>213</v>
      </c>
      <c r="V1223" s="26" t="s">
        <v>55</v>
      </c>
      <c r="W1223" s="22" t="s">
        <v>55</v>
      </c>
      <c r="X1223" s="32" t="s">
        <v>55</v>
      </c>
      <c r="Y1223" s="32" t="s">
        <v>55</v>
      </c>
      <c r="Z1223" s="22" t="s">
        <v>55</v>
      </c>
      <c r="AA1223" s="22" t="s">
        <v>55</v>
      </c>
      <c r="AB1223" s="22" t="s">
        <v>55</v>
      </c>
      <c r="AC1223" t="s">
        <v>60</v>
      </c>
      <c r="AD1223">
        <v>1</v>
      </c>
      <c r="AF1223" t="s">
        <v>24</v>
      </c>
      <c r="AG1223">
        <v>14</v>
      </c>
      <c r="AH1223" t="s">
        <v>17</v>
      </c>
      <c r="AI1223" s="5" t="s">
        <v>55</v>
      </c>
      <c r="AJ1223" s="5" t="s">
        <v>55</v>
      </c>
      <c r="AK1223" s="32" t="s">
        <v>55</v>
      </c>
      <c r="AL1223" s="22" t="s">
        <v>55</v>
      </c>
      <c r="AM1223" s="32" t="s">
        <v>55</v>
      </c>
      <c r="AN1223" s="32" t="s">
        <v>55</v>
      </c>
      <c r="AO1223" s="22" t="str">
        <f t="shared" si="102"/>
        <v>One-Time gift on N/A basis charged on N/A Delayed start date of N/A ending on N/A</v>
      </c>
      <c r="AP1223" t="s">
        <v>38</v>
      </c>
      <c r="AQ1223" s="5" t="s">
        <v>64</v>
      </c>
      <c r="AR1223" s="5" t="s">
        <v>181</v>
      </c>
      <c r="AS1223" s="5" t="s">
        <v>64</v>
      </c>
      <c r="AT1223" s="5"/>
      <c r="AU1223" t="s">
        <v>38</v>
      </c>
      <c r="AV1223" t="s">
        <v>38</v>
      </c>
      <c r="AW1223" t="s">
        <v>38</v>
      </c>
      <c r="AX1223" t="s">
        <v>90</v>
      </c>
      <c r="AY1223" s="35" t="s">
        <v>3377</v>
      </c>
      <c r="AZ1223" s="36" t="s">
        <v>3522</v>
      </c>
      <c r="BA1223" s="36" t="s">
        <v>4914</v>
      </c>
      <c r="BB1223" s="36" t="s">
        <v>6886</v>
      </c>
      <c r="BC1223" s="37"/>
      <c r="BD1223" s="36" t="s">
        <v>6887</v>
      </c>
      <c r="BE1223" s="36" t="s">
        <v>3399</v>
      </c>
      <c r="BF1223" t="s">
        <v>87</v>
      </c>
      <c r="BG1223" s="39">
        <v>19127</v>
      </c>
      <c r="BH1223" t="s">
        <v>53</v>
      </c>
      <c r="BI1223" t="s">
        <v>221</v>
      </c>
      <c r="BJ1223" s="5" t="s">
        <v>55</v>
      </c>
      <c r="BK1223" t="s">
        <v>37</v>
      </c>
      <c r="BL1223" t="s">
        <v>237</v>
      </c>
      <c r="BM1223" t="s">
        <v>111</v>
      </c>
      <c r="BN1223" t="s">
        <v>122</v>
      </c>
      <c r="BO1223" t="s">
        <v>101</v>
      </c>
      <c r="BP1223" s="4">
        <v>44188</v>
      </c>
      <c r="BQ1223">
        <v>123</v>
      </c>
      <c r="BR1223" s="5" t="s">
        <v>55</v>
      </c>
      <c r="BS1223" t="s">
        <v>173</v>
      </c>
      <c r="BT1223">
        <v>30215</v>
      </c>
      <c r="BU1223" t="s">
        <v>38</v>
      </c>
      <c r="BV1223" t="s">
        <v>38</v>
      </c>
      <c r="BW1223" s="5" t="s">
        <v>55</v>
      </c>
      <c r="BX1223" s="22" t="s">
        <v>55</v>
      </c>
      <c r="BY1223" s="5" t="s">
        <v>55</v>
      </c>
      <c r="BZ1223" s="5" t="s">
        <v>55</v>
      </c>
      <c r="CA1223" t="s">
        <v>38</v>
      </c>
      <c r="CB1223" t="s">
        <v>37</v>
      </c>
      <c r="CC1223" t="s">
        <v>55</v>
      </c>
    </row>
    <row r="1224" spans="1:81" x14ac:dyDescent="0.2">
      <c r="A1224" s="7" t="s">
        <v>37</v>
      </c>
      <c r="B1224" t="s">
        <v>1487</v>
      </c>
      <c r="C1224" t="s">
        <v>136</v>
      </c>
      <c r="D1224" t="s">
        <v>166</v>
      </c>
      <c r="E1224" t="str">
        <f t="shared" si="103"/>
        <v>Load Scenario 1223 (Org#=1| Campus#=1, GiftType#=2, Fund#=1)</v>
      </c>
      <c r="F1224" s="24" t="str">
        <f t="shared" si="104"/>
        <v>CampusName=Main Campus|GiftType=Donate| DonatePurchaseGoal=Donate|FundName= General Giving| CategoryName=</v>
      </c>
      <c r="G1224" s="24" t="str">
        <f t="shared" si="105"/>
        <v>Load Scenario 1223 (Org#=1| Campus#=1, GiftType#=2, Fund#=1) - Using 'Main Campus',  'Donate', using 'AmountCurrency' of '15', with a 'One-Time' transaction using a 'New Credit Card' payment type 'Mastercard' with account 'Mastercard_Corporate' number '5405 2222 2222 2226' Submit = 'Yes'</v>
      </c>
      <c r="H1224" s="24" t="str">
        <f t="shared" si="106"/>
        <v>Environment= https://sg-dev-web.securegive.com/,  User= testing+1223+load@securegive.com</v>
      </c>
      <c r="I1224" s="34" t="s">
        <v>244</v>
      </c>
      <c r="J1224" t="s">
        <v>272</v>
      </c>
      <c r="K1224" s="34" t="s">
        <v>2980</v>
      </c>
      <c r="L1224" t="s">
        <v>271</v>
      </c>
      <c r="M1224" t="s">
        <v>55</v>
      </c>
      <c r="N1224" t="s">
        <v>55</v>
      </c>
      <c r="O1224" s="1" t="s">
        <v>92</v>
      </c>
      <c r="P1224" t="s">
        <v>13</v>
      </c>
      <c r="Q1224">
        <v>1</v>
      </c>
      <c r="R1224" s="24">
        <v>1</v>
      </c>
      <c r="S1224" s="7" t="s">
        <v>213</v>
      </c>
      <c r="T1224" s="7">
        <v>2</v>
      </c>
      <c r="U1224" s="7" t="s">
        <v>213</v>
      </c>
      <c r="V1224" s="26" t="s">
        <v>55</v>
      </c>
      <c r="W1224" s="22" t="s">
        <v>55</v>
      </c>
      <c r="X1224" s="32" t="s">
        <v>55</v>
      </c>
      <c r="Y1224" s="32" t="s">
        <v>55</v>
      </c>
      <c r="Z1224" s="22" t="s">
        <v>55</v>
      </c>
      <c r="AA1224" s="22" t="s">
        <v>55</v>
      </c>
      <c r="AB1224" s="22" t="s">
        <v>55</v>
      </c>
      <c r="AC1224" t="s">
        <v>60</v>
      </c>
      <c r="AD1224">
        <v>1</v>
      </c>
      <c r="AF1224" t="s">
        <v>24</v>
      </c>
      <c r="AG1224">
        <v>15</v>
      </c>
      <c r="AH1224" t="s">
        <v>17</v>
      </c>
      <c r="AI1224" s="5" t="s">
        <v>55</v>
      </c>
      <c r="AJ1224" s="5" t="s">
        <v>55</v>
      </c>
      <c r="AK1224" s="32" t="s">
        <v>55</v>
      </c>
      <c r="AL1224" s="22" t="s">
        <v>55</v>
      </c>
      <c r="AM1224" s="32" t="s">
        <v>55</v>
      </c>
      <c r="AN1224" s="32" t="s">
        <v>55</v>
      </c>
      <c r="AO1224" s="22" t="str">
        <f t="shared" si="102"/>
        <v>One-Time gift on N/A basis charged on N/A Delayed start date of N/A ending on N/A</v>
      </c>
      <c r="AP1224" t="s">
        <v>38</v>
      </c>
      <c r="AQ1224" s="5" t="s">
        <v>64</v>
      </c>
      <c r="AR1224" s="5" t="s">
        <v>181</v>
      </c>
      <c r="AS1224" s="5" t="s">
        <v>64</v>
      </c>
      <c r="AT1224" s="5"/>
      <c r="AU1224" t="s">
        <v>38</v>
      </c>
      <c r="AV1224" t="s">
        <v>38</v>
      </c>
      <c r="AW1224" t="s">
        <v>38</v>
      </c>
      <c r="AX1224" t="s">
        <v>90</v>
      </c>
      <c r="AY1224" s="35" t="s">
        <v>3504</v>
      </c>
      <c r="AZ1224" s="36" t="s">
        <v>3507</v>
      </c>
      <c r="BA1224" s="36" t="s">
        <v>4915</v>
      </c>
      <c r="BB1224" s="36" t="s">
        <v>6888</v>
      </c>
      <c r="BC1224" s="37"/>
      <c r="BD1224" s="36" t="s">
        <v>5905</v>
      </c>
      <c r="BE1224" s="36" t="s">
        <v>5214</v>
      </c>
      <c r="BF1224" t="s">
        <v>87</v>
      </c>
      <c r="BG1224" s="39">
        <v>84845</v>
      </c>
      <c r="BH1224" t="s">
        <v>53</v>
      </c>
      <c r="BI1224" t="s">
        <v>221</v>
      </c>
      <c r="BJ1224" s="5" t="s">
        <v>55</v>
      </c>
      <c r="BK1224" t="s">
        <v>37</v>
      </c>
      <c r="BL1224" t="s">
        <v>238</v>
      </c>
      <c r="BM1224" t="s">
        <v>111</v>
      </c>
      <c r="BN1224" t="s">
        <v>123</v>
      </c>
      <c r="BO1224" t="s">
        <v>103</v>
      </c>
      <c r="BP1224" s="4">
        <v>44188</v>
      </c>
      <c r="BQ1224">
        <v>123</v>
      </c>
      <c r="BR1224" s="5" t="s">
        <v>55</v>
      </c>
      <c r="BS1224" t="s">
        <v>174</v>
      </c>
      <c r="BT1224">
        <v>30215</v>
      </c>
      <c r="BU1224" t="s">
        <v>38</v>
      </c>
      <c r="BV1224" t="s">
        <v>38</v>
      </c>
      <c r="BW1224" s="5" t="s">
        <v>55</v>
      </c>
      <c r="BX1224" s="22" t="s">
        <v>55</v>
      </c>
      <c r="BY1224" s="5" t="s">
        <v>55</v>
      </c>
      <c r="BZ1224" s="5" t="s">
        <v>55</v>
      </c>
      <c r="CA1224" t="s">
        <v>38</v>
      </c>
      <c r="CB1224" t="s">
        <v>37</v>
      </c>
      <c r="CC1224" t="s">
        <v>55</v>
      </c>
    </row>
    <row r="1225" spans="1:81" x14ac:dyDescent="0.2">
      <c r="A1225" s="7" t="s">
        <v>37</v>
      </c>
      <c r="B1225" t="s">
        <v>1488</v>
      </c>
      <c r="C1225" t="s">
        <v>136</v>
      </c>
      <c r="D1225" t="s">
        <v>166</v>
      </c>
      <c r="E1225" t="str">
        <f t="shared" si="103"/>
        <v>Load Scenario 1224 (Org#=1| Campus#=1, GiftType#=2, Fund#=1)</v>
      </c>
      <c r="F1225" s="24" t="str">
        <f t="shared" si="104"/>
        <v>CampusName=Main Campus|GiftType=Donate| DonatePurchaseGoal=Donate|FundName= General Giving| CategoryName=</v>
      </c>
      <c r="G1225" s="24" t="str">
        <f t="shared" si="105"/>
        <v>Load Scenario 1224 (Org#=1| Campus#=1, GiftType#=2, Fund#=1) - Using 'Main Campus',  'Donate', using 'AmountCurrency' of '16', with a 'One-Time' transaction using a 'New Credit Card' payment type 'Discover' with account 'Discover' number '6011 0009 9550 0000' Submit = 'Yes'</v>
      </c>
      <c r="H1225" s="24" t="str">
        <f t="shared" si="106"/>
        <v>Environment= https://sg-dev-web.securegive.com/,  User= testing+1224+load@securegive.com</v>
      </c>
      <c r="I1225" s="34" t="s">
        <v>244</v>
      </c>
      <c r="J1225" t="s">
        <v>272</v>
      </c>
      <c r="K1225" s="34" t="s">
        <v>2981</v>
      </c>
      <c r="L1225" t="s">
        <v>271</v>
      </c>
      <c r="M1225" t="s">
        <v>55</v>
      </c>
      <c r="N1225" t="s">
        <v>55</v>
      </c>
      <c r="O1225" s="1" t="s">
        <v>92</v>
      </c>
      <c r="P1225" t="s">
        <v>13</v>
      </c>
      <c r="Q1225">
        <v>1</v>
      </c>
      <c r="R1225" s="24">
        <v>1</v>
      </c>
      <c r="S1225" s="7" t="s">
        <v>213</v>
      </c>
      <c r="T1225" s="7">
        <v>2</v>
      </c>
      <c r="U1225" s="7" t="s">
        <v>213</v>
      </c>
      <c r="V1225" s="26" t="s">
        <v>55</v>
      </c>
      <c r="W1225" s="22" t="s">
        <v>55</v>
      </c>
      <c r="X1225" s="32" t="s">
        <v>55</v>
      </c>
      <c r="Y1225" s="32" t="s">
        <v>55</v>
      </c>
      <c r="Z1225" s="22" t="s">
        <v>55</v>
      </c>
      <c r="AA1225" s="22" t="s">
        <v>55</v>
      </c>
      <c r="AB1225" s="22" t="s">
        <v>55</v>
      </c>
      <c r="AC1225" t="s">
        <v>60</v>
      </c>
      <c r="AD1225">
        <v>1</v>
      </c>
      <c r="AF1225" t="s">
        <v>24</v>
      </c>
      <c r="AG1225">
        <v>16</v>
      </c>
      <c r="AH1225" t="s">
        <v>17</v>
      </c>
      <c r="AI1225" s="5" t="s">
        <v>55</v>
      </c>
      <c r="AJ1225" s="5" t="s">
        <v>55</v>
      </c>
      <c r="AK1225" s="32" t="s">
        <v>55</v>
      </c>
      <c r="AL1225" s="22" t="s">
        <v>55</v>
      </c>
      <c r="AM1225" s="32" t="s">
        <v>55</v>
      </c>
      <c r="AN1225" s="32" t="s">
        <v>55</v>
      </c>
      <c r="AO1225" s="22" t="str">
        <f t="shared" si="102"/>
        <v>One-Time gift on N/A basis charged on N/A Delayed start date of N/A ending on N/A</v>
      </c>
      <c r="AP1225" t="s">
        <v>38</v>
      </c>
      <c r="AQ1225" s="5" t="s">
        <v>64</v>
      </c>
      <c r="AR1225" s="5" t="s">
        <v>181</v>
      </c>
      <c r="AS1225" s="5" t="s">
        <v>64</v>
      </c>
      <c r="AT1225" s="5"/>
      <c r="AU1225" t="s">
        <v>38</v>
      </c>
      <c r="AV1225" t="s">
        <v>38</v>
      </c>
      <c r="AW1225" t="s">
        <v>38</v>
      </c>
      <c r="AX1225" t="s">
        <v>90</v>
      </c>
      <c r="AY1225" s="35" t="s">
        <v>3347</v>
      </c>
      <c r="AZ1225" s="36" t="s">
        <v>3570</v>
      </c>
      <c r="BA1225" s="36" t="s">
        <v>4916</v>
      </c>
      <c r="BB1225" s="36" t="s">
        <v>6889</v>
      </c>
      <c r="BC1225" s="37"/>
      <c r="BD1225" s="36" t="s">
        <v>6220</v>
      </c>
      <c r="BE1225" s="36" t="s">
        <v>5206</v>
      </c>
      <c r="BF1225" t="s">
        <v>87</v>
      </c>
      <c r="BG1225" s="39">
        <v>51238</v>
      </c>
      <c r="BH1225" t="s">
        <v>53</v>
      </c>
      <c r="BI1225" t="s">
        <v>221</v>
      </c>
      <c r="BJ1225" s="5" t="s">
        <v>55</v>
      </c>
      <c r="BK1225" t="s">
        <v>37</v>
      </c>
      <c r="BL1225" t="s">
        <v>96</v>
      </c>
      <c r="BM1225" t="s">
        <v>111</v>
      </c>
      <c r="BN1225" t="s">
        <v>96</v>
      </c>
      <c r="BO1225" t="s">
        <v>104</v>
      </c>
      <c r="BP1225" s="4">
        <v>44188</v>
      </c>
      <c r="BQ1225">
        <v>123</v>
      </c>
      <c r="BR1225" s="5" t="s">
        <v>55</v>
      </c>
      <c r="BS1225" t="s">
        <v>175</v>
      </c>
      <c r="BT1225">
        <v>30215</v>
      </c>
      <c r="BU1225" t="s">
        <v>38</v>
      </c>
      <c r="BV1225" t="s">
        <v>38</v>
      </c>
      <c r="BW1225" s="5" t="s">
        <v>55</v>
      </c>
      <c r="BX1225" s="22" t="s">
        <v>55</v>
      </c>
      <c r="BY1225" s="5" t="s">
        <v>55</v>
      </c>
      <c r="BZ1225" s="5" t="s">
        <v>55</v>
      </c>
      <c r="CA1225" t="s">
        <v>37</v>
      </c>
      <c r="CB1225" t="s">
        <v>37</v>
      </c>
      <c r="CC1225" t="s">
        <v>55</v>
      </c>
    </row>
    <row r="1226" spans="1:81" x14ac:dyDescent="0.2">
      <c r="A1226" s="7" t="s">
        <v>37</v>
      </c>
      <c r="B1226" t="s">
        <v>1489</v>
      </c>
      <c r="C1226" t="s">
        <v>136</v>
      </c>
      <c r="D1226" t="s">
        <v>166</v>
      </c>
      <c r="E1226" t="str">
        <f t="shared" si="103"/>
        <v>Load Scenario 1225 (Org#=1| Campus#=1, GiftType#=2, Fund#=1)</v>
      </c>
      <c r="F1226" s="24" t="str">
        <f t="shared" si="104"/>
        <v>CampusName=Main Campus|GiftType=Donate| DonatePurchaseGoal=Donate|FundName= General Giving| CategoryName=</v>
      </c>
      <c r="G1226" s="24" t="str">
        <f t="shared" si="105"/>
        <v>Load Scenario 1225 (Org#=1| Campus#=1, GiftType#=2, Fund#=1) - Using 'Main Campus',  'Donate', using 'AmountCurrency' of '10', with a 'One-Time' transaction using a 'New Credit Card' payment type 'Amex' with account 'American_Express' number '3714 496353 98431' Submit = 'Yes'</v>
      </c>
      <c r="H1226" s="24" t="str">
        <f t="shared" si="106"/>
        <v>Environment= https://sg-dev-web.securegive.com/,  User= testing+1225+load@securegive.com</v>
      </c>
      <c r="I1226" s="34" t="s">
        <v>244</v>
      </c>
      <c r="J1226" t="s">
        <v>272</v>
      </c>
      <c r="K1226" s="34" t="s">
        <v>2982</v>
      </c>
      <c r="L1226" t="s">
        <v>271</v>
      </c>
      <c r="M1226" t="s">
        <v>55</v>
      </c>
      <c r="N1226" t="s">
        <v>55</v>
      </c>
      <c r="O1226" s="1" t="s">
        <v>92</v>
      </c>
      <c r="P1226" t="s">
        <v>13</v>
      </c>
      <c r="Q1226">
        <v>1</v>
      </c>
      <c r="R1226" s="24">
        <v>1</v>
      </c>
      <c r="S1226" s="7" t="s">
        <v>213</v>
      </c>
      <c r="T1226" s="7">
        <v>2</v>
      </c>
      <c r="U1226" s="7" t="s">
        <v>213</v>
      </c>
      <c r="V1226" s="26" t="s">
        <v>55</v>
      </c>
      <c r="W1226" s="22" t="s">
        <v>55</v>
      </c>
      <c r="X1226" s="32" t="s">
        <v>55</v>
      </c>
      <c r="Y1226" s="32" t="s">
        <v>55</v>
      </c>
      <c r="Z1226" s="22" t="s">
        <v>55</v>
      </c>
      <c r="AA1226" s="22" t="s">
        <v>55</v>
      </c>
      <c r="AB1226" s="22" t="s">
        <v>55</v>
      </c>
      <c r="AC1226" t="s">
        <v>60</v>
      </c>
      <c r="AD1226">
        <v>1</v>
      </c>
      <c r="AF1226" t="s">
        <v>24</v>
      </c>
      <c r="AG1226">
        <v>10</v>
      </c>
      <c r="AH1226" t="s">
        <v>17</v>
      </c>
      <c r="AI1226" s="5" t="s">
        <v>55</v>
      </c>
      <c r="AJ1226" s="5" t="s">
        <v>55</v>
      </c>
      <c r="AK1226" s="32" t="s">
        <v>55</v>
      </c>
      <c r="AL1226" s="22" t="s">
        <v>55</v>
      </c>
      <c r="AM1226" s="32" t="s">
        <v>55</v>
      </c>
      <c r="AN1226" s="32" t="s">
        <v>55</v>
      </c>
      <c r="AO1226" s="22" t="str">
        <f t="shared" si="102"/>
        <v>One-Time gift on N/A basis charged on N/A Delayed start date of N/A ending on N/A</v>
      </c>
      <c r="AP1226" t="s">
        <v>38</v>
      </c>
      <c r="AQ1226" s="5" t="s">
        <v>64</v>
      </c>
      <c r="AR1226" s="5" t="s">
        <v>181</v>
      </c>
      <c r="AS1226" s="5" t="s">
        <v>64</v>
      </c>
      <c r="AT1226" s="5"/>
      <c r="AU1226" t="s">
        <v>38</v>
      </c>
      <c r="AV1226" t="s">
        <v>38</v>
      </c>
      <c r="AW1226" t="s">
        <v>38</v>
      </c>
      <c r="AX1226" t="s">
        <v>90</v>
      </c>
      <c r="AY1226" s="35" t="s">
        <v>3351</v>
      </c>
      <c r="AZ1226" s="36" t="s">
        <v>3594</v>
      </c>
      <c r="BA1226" s="36" t="s">
        <v>4917</v>
      </c>
      <c r="BB1226" s="36" t="s">
        <v>6890</v>
      </c>
      <c r="BC1226" s="37"/>
      <c r="BD1226" s="36" t="s">
        <v>5852</v>
      </c>
      <c r="BE1226" s="36" t="s">
        <v>5317</v>
      </c>
      <c r="BF1226" t="s">
        <v>87</v>
      </c>
      <c r="BG1226" s="39">
        <v>91914</v>
      </c>
      <c r="BH1226" t="s">
        <v>53</v>
      </c>
      <c r="BI1226" t="s">
        <v>221</v>
      </c>
      <c r="BJ1226" s="5" t="s">
        <v>55</v>
      </c>
      <c r="BK1226" t="s">
        <v>37</v>
      </c>
      <c r="BL1226" t="s">
        <v>239</v>
      </c>
      <c r="BM1226" t="s">
        <v>111</v>
      </c>
      <c r="BN1226" t="s">
        <v>107</v>
      </c>
      <c r="BO1226" t="s">
        <v>105</v>
      </c>
      <c r="BP1226" s="4">
        <v>44188</v>
      </c>
      <c r="BQ1226" s="5" t="s">
        <v>55</v>
      </c>
      <c r="BR1226">
        <v>1234</v>
      </c>
      <c r="BS1226" t="s">
        <v>176</v>
      </c>
      <c r="BT1226">
        <v>30215</v>
      </c>
      <c r="BU1226" t="s">
        <v>38</v>
      </c>
      <c r="BV1226" t="s">
        <v>55</v>
      </c>
      <c r="BW1226" s="5" t="s">
        <v>55</v>
      </c>
      <c r="BX1226" s="22" t="s">
        <v>55</v>
      </c>
      <c r="BY1226" s="5" t="s">
        <v>55</v>
      </c>
      <c r="BZ1226" s="5" t="s">
        <v>55</v>
      </c>
      <c r="CA1226" t="s">
        <v>37</v>
      </c>
      <c r="CB1226" t="s">
        <v>37</v>
      </c>
      <c r="CC1226" t="s">
        <v>55</v>
      </c>
    </row>
    <row r="1227" spans="1:81" x14ac:dyDescent="0.2">
      <c r="A1227" s="7" t="s">
        <v>37</v>
      </c>
      <c r="B1227" t="s">
        <v>1490</v>
      </c>
      <c r="C1227" t="s">
        <v>136</v>
      </c>
      <c r="D1227" t="s">
        <v>166</v>
      </c>
      <c r="E1227" t="str">
        <f t="shared" si="103"/>
        <v>Load Scenario 1226 (Org#=1| Campus#=1, GiftType#=2, Fund#=1)</v>
      </c>
      <c r="F1227" s="24" t="str">
        <f t="shared" si="104"/>
        <v>CampusName=Main Campus|GiftType=Donate| DonatePurchaseGoal=Donate|FundName= General Giving| CategoryName=</v>
      </c>
      <c r="G1227" s="24" t="str">
        <f t="shared" si="105"/>
        <v>Load Scenario 1226 (Org#=1| Campus#=1, GiftType#=2, Fund#=1) - Using 'Main Campus',  'Donate', using 'AmountCurrency' of '10', with a 'One-Time' transaction using a 'New Bank Account' payment type 'ach' with account 'NormalAccount' number '856667' Submit = 'Yes'</v>
      </c>
      <c r="H1227" s="24" t="str">
        <f t="shared" si="106"/>
        <v>Environment= https://sg-dev-web.securegive.com/,  User= testing+1226+load@securegive.com</v>
      </c>
      <c r="I1227" s="34" t="s">
        <v>244</v>
      </c>
      <c r="J1227" t="s">
        <v>272</v>
      </c>
      <c r="K1227" s="34" t="s">
        <v>2983</v>
      </c>
      <c r="L1227" t="s">
        <v>271</v>
      </c>
      <c r="M1227" t="s">
        <v>55</v>
      </c>
      <c r="N1227" t="s">
        <v>55</v>
      </c>
      <c r="O1227" s="1" t="s">
        <v>92</v>
      </c>
      <c r="P1227" t="s">
        <v>13</v>
      </c>
      <c r="Q1227">
        <v>1</v>
      </c>
      <c r="R1227" s="24">
        <v>1</v>
      </c>
      <c r="S1227" s="7" t="s">
        <v>213</v>
      </c>
      <c r="T1227" s="7">
        <v>2</v>
      </c>
      <c r="U1227" s="7" t="s">
        <v>213</v>
      </c>
      <c r="V1227" s="26" t="s">
        <v>55</v>
      </c>
      <c r="W1227" s="22" t="s">
        <v>55</v>
      </c>
      <c r="X1227" s="32" t="s">
        <v>55</v>
      </c>
      <c r="Y1227" s="32" t="s">
        <v>55</v>
      </c>
      <c r="Z1227" s="22" t="s">
        <v>55</v>
      </c>
      <c r="AA1227" s="22" t="s">
        <v>55</v>
      </c>
      <c r="AB1227" s="22" t="s">
        <v>55</v>
      </c>
      <c r="AC1227" t="s">
        <v>60</v>
      </c>
      <c r="AD1227">
        <v>1</v>
      </c>
      <c r="AF1227" t="s">
        <v>24</v>
      </c>
      <c r="AG1227">
        <v>10</v>
      </c>
      <c r="AH1227" t="s">
        <v>17</v>
      </c>
      <c r="AI1227" s="5" t="s">
        <v>55</v>
      </c>
      <c r="AJ1227" s="5" t="s">
        <v>55</v>
      </c>
      <c r="AK1227" s="32" t="s">
        <v>55</v>
      </c>
      <c r="AL1227" s="22" t="s">
        <v>55</v>
      </c>
      <c r="AM1227" s="32" t="s">
        <v>55</v>
      </c>
      <c r="AN1227" s="32" t="s">
        <v>55</v>
      </c>
      <c r="AO1227" s="22" t="str">
        <f t="shared" ref="AO1227:AO1290" si="107">_xlfn.CONCAT(AH1227," gift on ",AI1227," basis charged on ",AJ1227," Delayed start date of ",AL1227," ending on ",AN1227)</f>
        <v>One-Time gift on N/A basis charged on N/A Delayed start date of N/A ending on N/A</v>
      </c>
      <c r="AP1227" t="s">
        <v>38</v>
      </c>
      <c r="AQ1227" s="5" t="s">
        <v>64</v>
      </c>
      <c r="AR1227" s="5" t="s">
        <v>181</v>
      </c>
      <c r="AS1227" s="5" t="s">
        <v>64</v>
      </c>
      <c r="AT1227" s="5"/>
      <c r="AU1227" t="s">
        <v>38</v>
      </c>
      <c r="AV1227" t="s">
        <v>38</v>
      </c>
      <c r="AW1227" t="s">
        <v>38</v>
      </c>
      <c r="AX1227" t="s">
        <v>90</v>
      </c>
      <c r="AY1227" s="35" t="s">
        <v>3339</v>
      </c>
      <c r="AZ1227" s="36" t="s">
        <v>3543</v>
      </c>
      <c r="BA1227" s="36" t="s">
        <v>4918</v>
      </c>
      <c r="BB1227" s="36" t="s">
        <v>6891</v>
      </c>
      <c r="BC1227" s="37"/>
      <c r="BD1227" s="36" t="s">
        <v>5432</v>
      </c>
      <c r="BE1227" s="36" t="s">
        <v>86</v>
      </c>
      <c r="BF1227" t="s">
        <v>87</v>
      </c>
      <c r="BG1227" s="39">
        <v>663</v>
      </c>
      <c r="BH1227" t="s">
        <v>126</v>
      </c>
      <c r="BI1227" t="s">
        <v>221</v>
      </c>
      <c r="BJ1227" s="5" t="s">
        <v>55</v>
      </c>
      <c r="BK1227" s="5" t="s">
        <v>55</v>
      </c>
      <c r="BL1227" t="s">
        <v>236</v>
      </c>
      <c r="BM1227" t="s">
        <v>110</v>
      </c>
      <c r="BN1227" t="s">
        <v>119</v>
      </c>
      <c r="BO1227">
        <v>856667</v>
      </c>
      <c r="BP1227" s="5" t="s">
        <v>55</v>
      </c>
      <c r="BQ1227" s="5" t="s">
        <v>55</v>
      </c>
      <c r="BR1227" s="5" t="s">
        <v>55</v>
      </c>
      <c r="BS1227" s="5" t="s">
        <v>55</v>
      </c>
      <c r="BT1227" s="5" t="s">
        <v>55</v>
      </c>
      <c r="BU1227" s="5" t="s">
        <v>55</v>
      </c>
      <c r="BV1227" t="s">
        <v>38</v>
      </c>
      <c r="BW1227" t="s">
        <v>51</v>
      </c>
      <c r="BX1227" s="6" t="s">
        <v>132</v>
      </c>
      <c r="BY1227" t="s">
        <v>52</v>
      </c>
      <c r="BZ1227" s="5" t="s">
        <v>131</v>
      </c>
      <c r="CA1227" t="s">
        <v>38</v>
      </c>
      <c r="CB1227" t="s">
        <v>37</v>
      </c>
      <c r="CC1227" t="s">
        <v>215</v>
      </c>
    </row>
    <row r="1228" spans="1:81" x14ac:dyDescent="0.2">
      <c r="A1228" s="7" t="s">
        <v>37</v>
      </c>
      <c r="B1228" t="s">
        <v>1491</v>
      </c>
      <c r="C1228" t="s">
        <v>136</v>
      </c>
      <c r="D1228" t="s">
        <v>166</v>
      </c>
      <c r="E1228" t="str">
        <f t="shared" ref="E1228:E1291" si="108">_xlfn.CONCAT(B1228, " (Org#=",Q1228, "| Campus#=",R1228, ", GiftType#=",T1228,", Fund#=",AD1228,")")</f>
        <v>Load Scenario 1227 (Org#=1| Campus#=1, GiftType#=2, Fund#=1)</v>
      </c>
      <c r="F1228" s="24" t="str">
        <f t="shared" ref="F1228:F1291" si="109">_xlfn.CONCAT("CampusName=",P1228, "|GiftType=",S1228, "| DonatePurchaseGoal=",U1228,"|FundName= ",AC1228,"| CategoryName=",AE1228)</f>
        <v>CampusName=Main Campus|GiftType=Donate| DonatePurchaseGoal=Donate|FundName= General Giving| CategoryName=</v>
      </c>
      <c r="G1228" s="24" t="str">
        <f t="shared" ref="G1228:G1291" si="110">_xlfn.CONCAT(E1228," - Using '",P1228,"',  '", U1228, "', using '", AF1228, "' of '",AG1228, "', with a '",AH1228, "' transaction using a '",BH1228, "' payment type '", BL1228,"' with account '",BN1228, "' number '",BO1228, "' Submit = '",CB1228,"'")</f>
        <v>Load Scenario 1227 (Org#=1| Campus#=1, GiftType#=2, Fund#=1) - Using 'Main Campus',  'Donate', using 'AmountCurrency' of '10', with a 'One-Time' transaction using a 'New Credit Card' payment type 'Visa' with account 'Visa_Personal' number '4111 1111 1111 1111' Submit = 'Yes'</v>
      </c>
      <c r="H1228" s="24" t="str">
        <f t="shared" ref="H1228:H1291" si="111">_xlfn.CONCAT("Environment= ",I1228,",  User= ",K1228)</f>
        <v>Environment= https://sg-dev-web.securegive.com/,  User= testing+1227+load@securegive.com</v>
      </c>
      <c r="I1228" s="34" t="s">
        <v>244</v>
      </c>
      <c r="J1228" t="s">
        <v>272</v>
      </c>
      <c r="K1228" s="34" t="s">
        <v>2984</v>
      </c>
      <c r="L1228" t="s">
        <v>271</v>
      </c>
      <c r="M1228" t="s">
        <v>55</v>
      </c>
      <c r="N1228" t="s">
        <v>55</v>
      </c>
      <c r="O1228" s="1" t="s">
        <v>92</v>
      </c>
      <c r="P1228" t="s">
        <v>13</v>
      </c>
      <c r="Q1228">
        <v>1</v>
      </c>
      <c r="R1228" s="24">
        <v>1</v>
      </c>
      <c r="S1228" s="7" t="s">
        <v>213</v>
      </c>
      <c r="T1228" s="7">
        <v>2</v>
      </c>
      <c r="U1228" s="7" t="s">
        <v>213</v>
      </c>
      <c r="V1228" s="26" t="s">
        <v>55</v>
      </c>
      <c r="W1228" s="22" t="s">
        <v>55</v>
      </c>
      <c r="X1228" s="32" t="s">
        <v>55</v>
      </c>
      <c r="Y1228" s="32" t="s">
        <v>55</v>
      </c>
      <c r="Z1228" s="22" t="s">
        <v>55</v>
      </c>
      <c r="AA1228" s="22" t="s">
        <v>55</v>
      </c>
      <c r="AB1228" s="22" t="s">
        <v>55</v>
      </c>
      <c r="AC1228" t="s">
        <v>60</v>
      </c>
      <c r="AD1228">
        <v>1</v>
      </c>
      <c r="AF1228" t="s">
        <v>24</v>
      </c>
      <c r="AG1228">
        <v>10</v>
      </c>
      <c r="AH1228" t="s">
        <v>17</v>
      </c>
      <c r="AI1228" s="5" t="s">
        <v>55</v>
      </c>
      <c r="AJ1228" s="5" t="s">
        <v>55</v>
      </c>
      <c r="AK1228" s="32" t="s">
        <v>55</v>
      </c>
      <c r="AL1228" s="22" t="s">
        <v>55</v>
      </c>
      <c r="AM1228" s="32" t="s">
        <v>55</v>
      </c>
      <c r="AN1228" s="32" t="s">
        <v>55</v>
      </c>
      <c r="AO1228" s="22" t="str">
        <f t="shared" si="107"/>
        <v>One-Time gift on N/A basis charged on N/A Delayed start date of N/A ending on N/A</v>
      </c>
      <c r="AP1228" t="s">
        <v>38</v>
      </c>
      <c r="AQ1228" s="5" t="s">
        <v>64</v>
      </c>
      <c r="AR1228" s="5" t="s">
        <v>181</v>
      </c>
      <c r="AS1228" s="5" t="s">
        <v>64</v>
      </c>
      <c r="AT1228" s="5"/>
      <c r="AU1228" t="s">
        <v>38</v>
      </c>
      <c r="AV1228" t="s">
        <v>38</v>
      </c>
      <c r="AW1228" t="s">
        <v>38</v>
      </c>
      <c r="AX1228" t="s">
        <v>90</v>
      </c>
      <c r="AY1228" s="35" t="s">
        <v>3665</v>
      </c>
      <c r="AZ1228" s="36" t="s">
        <v>3651</v>
      </c>
      <c r="BA1228" s="36" t="s">
        <v>4919</v>
      </c>
      <c r="BB1228" s="36" t="s">
        <v>6892</v>
      </c>
      <c r="BC1228" s="37"/>
      <c r="BD1228" s="36" t="s">
        <v>6637</v>
      </c>
      <c r="BE1228" s="36" t="s">
        <v>5420</v>
      </c>
      <c r="BF1228" t="s">
        <v>87</v>
      </c>
      <c r="BG1228" s="39">
        <v>52196</v>
      </c>
      <c r="BH1228" t="s">
        <v>53</v>
      </c>
      <c r="BI1228" t="s">
        <v>221</v>
      </c>
      <c r="BJ1228" s="5" t="s">
        <v>55</v>
      </c>
      <c r="BK1228" t="s">
        <v>37</v>
      </c>
      <c r="BL1228" t="s">
        <v>237</v>
      </c>
      <c r="BM1228" t="s">
        <v>111</v>
      </c>
      <c r="BN1228" t="s">
        <v>121</v>
      </c>
      <c r="BO1228" t="s">
        <v>98</v>
      </c>
      <c r="BP1228" s="4">
        <v>44188</v>
      </c>
      <c r="BQ1228">
        <v>123</v>
      </c>
      <c r="BR1228" s="5" t="s">
        <v>55</v>
      </c>
      <c r="BS1228" t="s">
        <v>50</v>
      </c>
      <c r="BT1228">
        <v>30215</v>
      </c>
      <c r="BU1228" t="s">
        <v>38</v>
      </c>
      <c r="BV1228" t="s">
        <v>38</v>
      </c>
      <c r="BW1228" s="5" t="s">
        <v>55</v>
      </c>
      <c r="BX1228" s="22" t="s">
        <v>55</v>
      </c>
      <c r="BY1228" s="5" t="s">
        <v>55</v>
      </c>
      <c r="BZ1228" s="5" t="s">
        <v>55</v>
      </c>
      <c r="CA1228" t="s">
        <v>37</v>
      </c>
      <c r="CB1228" t="s">
        <v>37</v>
      </c>
      <c r="CC1228" t="s">
        <v>55</v>
      </c>
    </row>
    <row r="1229" spans="1:81" ht="17" customHeight="1" x14ac:dyDescent="0.2">
      <c r="A1229" s="7" t="s">
        <v>37</v>
      </c>
      <c r="B1229" t="s">
        <v>1492</v>
      </c>
      <c r="C1229" t="s">
        <v>136</v>
      </c>
      <c r="D1229" t="s">
        <v>166</v>
      </c>
      <c r="E1229" t="str">
        <f t="shared" si="108"/>
        <v>Load Scenario 1228 (Org#=1| Campus#=1, GiftType#=2, Fund#=1)</v>
      </c>
      <c r="F1229" s="24" t="str">
        <f t="shared" si="109"/>
        <v>CampusName=Main Campus|GiftType=Donate| DonatePurchaseGoal=Donate|FundName= General Giving| CategoryName=</v>
      </c>
      <c r="G1229" s="24" t="str">
        <f t="shared" si="110"/>
        <v>Load Scenario 1228 (Org#=1| Campus#=1, GiftType#=2, Fund#=1) - Using 'Main Campus',  'Donate', using 'AmountCurrency' of '10', with a 'One-Time' transaction using a 'New Credit Card' payment type 'Visa' with account 'Visa_Corporate_Purchase' number '4055 0111 1111 1111' Submit = 'Yes'</v>
      </c>
      <c r="H1229" s="24" t="str">
        <f t="shared" si="111"/>
        <v>Environment= https://sg-dev-web.securegive.com/,  User= testing+1228+load@securegive.com</v>
      </c>
      <c r="I1229" s="34" t="s">
        <v>244</v>
      </c>
      <c r="J1229" t="s">
        <v>272</v>
      </c>
      <c r="K1229" s="34" t="s">
        <v>2985</v>
      </c>
      <c r="L1229" t="s">
        <v>271</v>
      </c>
      <c r="M1229" t="s">
        <v>55</v>
      </c>
      <c r="N1229" t="s">
        <v>55</v>
      </c>
      <c r="O1229" s="1" t="s">
        <v>92</v>
      </c>
      <c r="P1229" t="s">
        <v>13</v>
      </c>
      <c r="Q1229">
        <v>1</v>
      </c>
      <c r="R1229" s="24">
        <v>1</v>
      </c>
      <c r="S1229" s="7" t="s">
        <v>213</v>
      </c>
      <c r="T1229" s="7">
        <v>2</v>
      </c>
      <c r="U1229" s="7" t="s">
        <v>213</v>
      </c>
      <c r="V1229" s="26" t="s">
        <v>55</v>
      </c>
      <c r="W1229" s="22" t="s">
        <v>55</v>
      </c>
      <c r="X1229" s="32" t="s">
        <v>55</v>
      </c>
      <c r="Y1229" s="32" t="s">
        <v>55</v>
      </c>
      <c r="Z1229" s="22" t="s">
        <v>55</v>
      </c>
      <c r="AA1229" s="22" t="s">
        <v>55</v>
      </c>
      <c r="AB1229" s="22" t="s">
        <v>55</v>
      </c>
      <c r="AC1229" t="s">
        <v>60</v>
      </c>
      <c r="AD1229">
        <v>1</v>
      </c>
      <c r="AF1229" t="s">
        <v>24</v>
      </c>
      <c r="AG1229">
        <v>10</v>
      </c>
      <c r="AH1229" t="s">
        <v>17</v>
      </c>
      <c r="AI1229" s="5" t="s">
        <v>55</v>
      </c>
      <c r="AJ1229" s="5" t="s">
        <v>55</v>
      </c>
      <c r="AK1229" s="32" t="s">
        <v>55</v>
      </c>
      <c r="AL1229" s="22" t="s">
        <v>55</v>
      </c>
      <c r="AM1229" s="32" t="s">
        <v>55</v>
      </c>
      <c r="AN1229" s="32" t="s">
        <v>55</v>
      </c>
      <c r="AO1229" s="22" t="str">
        <f t="shared" si="107"/>
        <v>One-Time gift on N/A basis charged on N/A Delayed start date of N/A ending on N/A</v>
      </c>
      <c r="AP1229" t="s">
        <v>38</v>
      </c>
      <c r="AQ1229" s="5" t="s">
        <v>64</v>
      </c>
      <c r="AR1229" s="5" t="s">
        <v>181</v>
      </c>
      <c r="AS1229" s="5" t="s">
        <v>64</v>
      </c>
      <c r="AT1229" s="5"/>
      <c r="AU1229" t="s">
        <v>38</v>
      </c>
      <c r="AV1229" t="s">
        <v>38</v>
      </c>
      <c r="AW1229" t="s">
        <v>38</v>
      </c>
      <c r="AX1229" t="s">
        <v>90</v>
      </c>
      <c r="AY1229" s="35" t="s">
        <v>3351</v>
      </c>
      <c r="AZ1229" s="36" t="s">
        <v>3620</v>
      </c>
      <c r="BA1229" s="36" t="s">
        <v>4920</v>
      </c>
      <c r="BB1229" s="36" t="s">
        <v>6893</v>
      </c>
      <c r="BC1229" s="37"/>
      <c r="BD1229" s="36" t="s">
        <v>5458</v>
      </c>
      <c r="BE1229" s="36" t="s">
        <v>5444</v>
      </c>
      <c r="BF1229" t="s">
        <v>87</v>
      </c>
      <c r="BG1229" s="39">
        <v>67191</v>
      </c>
      <c r="BH1229" t="s">
        <v>53</v>
      </c>
      <c r="BI1229" t="s">
        <v>221</v>
      </c>
      <c r="BJ1229" s="5" t="s">
        <v>55</v>
      </c>
      <c r="BK1229" t="s">
        <v>37</v>
      </c>
      <c r="BL1229" t="s">
        <v>237</v>
      </c>
      <c r="BM1229" t="s">
        <v>111</v>
      </c>
      <c r="BN1229" t="s">
        <v>106</v>
      </c>
      <c r="BO1229" t="s">
        <v>100</v>
      </c>
      <c r="BP1229" s="4">
        <v>44188</v>
      </c>
      <c r="BQ1229">
        <v>123</v>
      </c>
      <c r="BR1229" s="5" t="s">
        <v>55</v>
      </c>
      <c r="BS1229" t="s">
        <v>172</v>
      </c>
      <c r="BT1229">
        <v>30215</v>
      </c>
      <c r="BU1229" t="s">
        <v>38</v>
      </c>
      <c r="BV1229" t="s">
        <v>38</v>
      </c>
      <c r="BW1229" s="5" t="s">
        <v>55</v>
      </c>
      <c r="BX1229" s="22" t="s">
        <v>55</v>
      </c>
      <c r="BY1229" s="5" t="s">
        <v>55</v>
      </c>
      <c r="BZ1229" s="5" t="s">
        <v>55</v>
      </c>
      <c r="CA1229" t="s">
        <v>37</v>
      </c>
      <c r="CB1229" t="s">
        <v>37</v>
      </c>
      <c r="CC1229" t="s">
        <v>55</v>
      </c>
    </row>
    <row r="1230" spans="1:81" x14ac:dyDescent="0.2">
      <c r="A1230" s="7" t="s">
        <v>37</v>
      </c>
      <c r="B1230" t="s">
        <v>1493</v>
      </c>
      <c r="C1230" t="s">
        <v>136</v>
      </c>
      <c r="D1230" t="s">
        <v>166</v>
      </c>
      <c r="E1230" t="str">
        <f t="shared" si="108"/>
        <v>Load Scenario 1229 (Org#=1| Campus#=1, GiftType#=2, Fund#=1)</v>
      </c>
      <c r="F1230" s="24" t="str">
        <f t="shared" si="109"/>
        <v>CampusName=Main Campus|GiftType=Donate| DonatePurchaseGoal=Donate|FundName= General Giving| CategoryName=</v>
      </c>
      <c r="G1230" s="24" t="str">
        <f t="shared" si="110"/>
        <v>Load Scenario 1229 (Org#=1| Campus#=1, GiftType#=2, Fund#=1) - Using 'Main Campus',  'Donate', using 'AmountCurrency' of '14', with a 'One-Time' transaction using a 'New Credit Card' payment type 'Visa' with account 'Mastercard_Personal' number '5454 5454 5454 5454' Submit = 'Yes'</v>
      </c>
      <c r="H1230" s="24" t="str">
        <f t="shared" si="111"/>
        <v>Environment= https://sg-dev-web.securegive.com/,  User= testing+1229+load@securegive.com</v>
      </c>
      <c r="I1230" s="34" t="s">
        <v>244</v>
      </c>
      <c r="J1230" t="s">
        <v>272</v>
      </c>
      <c r="K1230" s="34" t="s">
        <v>2986</v>
      </c>
      <c r="L1230" t="s">
        <v>271</v>
      </c>
      <c r="M1230" t="s">
        <v>55</v>
      </c>
      <c r="N1230" t="s">
        <v>55</v>
      </c>
      <c r="O1230" s="1" t="s">
        <v>92</v>
      </c>
      <c r="P1230" t="s">
        <v>13</v>
      </c>
      <c r="Q1230">
        <v>1</v>
      </c>
      <c r="R1230" s="24">
        <v>1</v>
      </c>
      <c r="S1230" s="7" t="s">
        <v>213</v>
      </c>
      <c r="T1230" s="7">
        <v>2</v>
      </c>
      <c r="U1230" s="7" t="s">
        <v>213</v>
      </c>
      <c r="V1230" s="26" t="s">
        <v>55</v>
      </c>
      <c r="W1230" s="22" t="s">
        <v>55</v>
      </c>
      <c r="X1230" s="32" t="s">
        <v>55</v>
      </c>
      <c r="Y1230" s="32" t="s">
        <v>55</v>
      </c>
      <c r="Z1230" s="22" t="s">
        <v>55</v>
      </c>
      <c r="AA1230" s="22" t="s">
        <v>55</v>
      </c>
      <c r="AB1230" s="22" t="s">
        <v>55</v>
      </c>
      <c r="AC1230" t="s">
        <v>60</v>
      </c>
      <c r="AD1230">
        <v>1</v>
      </c>
      <c r="AF1230" t="s">
        <v>24</v>
      </c>
      <c r="AG1230">
        <v>14</v>
      </c>
      <c r="AH1230" t="s">
        <v>17</v>
      </c>
      <c r="AI1230" s="5" t="s">
        <v>55</v>
      </c>
      <c r="AJ1230" s="5" t="s">
        <v>55</v>
      </c>
      <c r="AK1230" s="32" t="s">
        <v>55</v>
      </c>
      <c r="AL1230" s="22" t="s">
        <v>55</v>
      </c>
      <c r="AM1230" s="32" t="s">
        <v>55</v>
      </c>
      <c r="AN1230" s="32" t="s">
        <v>55</v>
      </c>
      <c r="AO1230" s="22" t="str">
        <f t="shared" si="107"/>
        <v>One-Time gift on N/A basis charged on N/A Delayed start date of N/A ending on N/A</v>
      </c>
      <c r="AP1230" t="s">
        <v>38</v>
      </c>
      <c r="AQ1230" s="5" t="s">
        <v>64</v>
      </c>
      <c r="AR1230" s="5" t="s">
        <v>181</v>
      </c>
      <c r="AS1230" s="5" t="s">
        <v>64</v>
      </c>
      <c r="AT1230" s="5"/>
      <c r="AU1230" t="s">
        <v>38</v>
      </c>
      <c r="AV1230" t="s">
        <v>38</v>
      </c>
      <c r="AW1230" t="s">
        <v>38</v>
      </c>
      <c r="AX1230" t="s">
        <v>90</v>
      </c>
      <c r="AY1230" s="35" t="s">
        <v>3659</v>
      </c>
      <c r="AZ1230" s="36" t="s">
        <v>3621</v>
      </c>
      <c r="BA1230" s="36" t="s">
        <v>4921</v>
      </c>
      <c r="BB1230" s="36" t="s">
        <v>6894</v>
      </c>
      <c r="BC1230" s="37"/>
      <c r="BD1230" s="36" t="s">
        <v>5976</v>
      </c>
      <c r="BE1230" s="36" t="s">
        <v>5270</v>
      </c>
      <c r="BF1230" t="s">
        <v>87</v>
      </c>
      <c r="BG1230" s="39">
        <v>33222</v>
      </c>
      <c r="BH1230" t="s">
        <v>53</v>
      </c>
      <c r="BI1230" t="s">
        <v>221</v>
      </c>
      <c r="BJ1230" s="5" t="s">
        <v>55</v>
      </c>
      <c r="BK1230" t="s">
        <v>37</v>
      </c>
      <c r="BL1230" t="s">
        <v>237</v>
      </c>
      <c r="BM1230" t="s">
        <v>111</v>
      </c>
      <c r="BN1230" t="s">
        <v>122</v>
      </c>
      <c r="BO1230" t="s">
        <v>101</v>
      </c>
      <c r="BP1230" s="4">
        <v>44188</v>
      </c>
      <c r="BQ1230">
        <v>123</v>
      </c>
      <c r="BR1230" s="5" t="s">
        <v>55</v>
      </c>
      <c r="BS1230" t="s">
        <v>173</v>
      </c>
      <c r="BT1230">
        <v>30215</v>
      </c>
      <c r="BU1230" t="s">
        <v>38</v>
      </c>
      <c r="BV1230" t="s">
        <v>38</v>
      </c>
      <c r="BW1230" s="5" t="s">
        <v>55</v>
      </c>
      <c r="BX1230" s="22" t="s">
        <v>55</v>
      </c>
      <c r="BY1230" s="5" t="s">
        <v>55</v>
      </c>
      <c r="BZ1230" s="5" t="s">
        <v>55</v>
      </c>
      <c r="CA1230" t="s">
        <v>38</v>
      </c>
      <c r="CB1230" t="s">
        <v>37</v>
      </c>
      <c r="CC1230" t="s">
        <v>55</v>
      </c>
    </row>
    <row r="1231" spans="1:81" x14ac:dyDescent="0.2">
      <c r="A1231" s="7" t="s">
        <v>37</v>
      </c>
      <c r="B1231" t="s">
        <v>1494</v>
      </c>
      <c r="C1231" t="s">
        <v>136</v>
      </c>
      <c r="D1231" t="s">
        <v>166</v>
      </c>
      <c r="E1231" t="str">
        <f t="shared" si="108"/>
        <v>Load Scenario 1230 (Org#=1| Campus#=1, GiftType#=2, Fund#=1)</v>
      </c>
      <c r="F1231" s="24" t="str">
        <f t="shared" si="109"/>
        <v>CampusName=Main Campus|GiftType=Donate| DonatePurchaseGoal=Donate|FundName= General Giving| CategoryName=</v>
      </c>
      <c r="G1231" s="24" t="str">
        <f t="shared" si="110"/>
        <v>Load Scenario 1230 (Org#=1| Campus#=1, GiftType#=2, Fund#=1) - Using 'Main Campus',  'Donate', using 'AmountCurrency' of '15', with a 'One-Time' transaction using a 'New Credit Card' payment type 'Mastercard' with account 'Mastercard_Corporate' number '5405 2222 2222 2226' Submit = 'Yes'</v>
      </c>
      <c r="H1231" s="24" t="str">
        <f t="shared" si="111"/>
        <v>Environment= https://sg-dev-web.securegive.com/,  User= testing+1230+load@securegive.com</v>
      </c>
      <c r="I1231" s="34" t="s">
        <v>244</v>
      </c>
      <c r="J1231" t="s">
        <v>272</v>
      </c>
      <c r="K1231" s="34" t="s">
        <v>2987</v>
      </c>
      <c r="L1231" t="s">
        <v>271</v>
      </c>
      <c r="M1231" t="s">
        <v>55</v>
      </c>
      <c r="N1231" t="s">
        <v>55</v>
      </c>
      <c r="O1231" s="1" t="s">
        <v>92</v>
      </c>
      <c r="P1231" t="s">
        <v>13</v>
      </c>
      <c r="Q1231">
        <v>1</v>
      </c>
      <c r="R1231" s="24">
        <v>1</v>
      </c>
      <c r="S1231" s="7" t="s">
        <v>213</v>
      </c>
      <c r="T1231" s="7">
        <v>2</v>
      </c>
      <c r="U1231" s="7" t="s">
        <v>213</v>
      </c>
      <c r="V1231" s="26" t="s">
        <v>55</v>
      </c>
      <c r="W1231" s="22" t="s">
        <v>55</v>
      </c>
      <c r="X1231" s="32" t="s">
        <v>55</v>
      </c>
      <c r="Y1231" s="32" t="s">
        <v>55</v>
      </c>
      <c r="Z1231" s="22" t="s">
        <v>55</v>
      </c>
      <c r="AA1231" s="22" t="s">
        <v>55</v>
      </c>
      <c r="AB1231" s="22" t="s">
        <v>55</v>
      </c>
      <c r="AC1231" t="s">
        <v>60</v>
      </c>
      <c r="AD1231">
        <v>1</v>
      </c>
      <c r="AF1231" t="s">
        <v>24</v>
      </c>
      <c r="AG1231">
        <v>15</v>
      </c>
      <c r="AH1231" t="s">
        <v>17</v>
      </c>
      <c r="AI1231" s="5" t="s">
        <v>55</v>
      </c>
      <c r="AJ1231" s="5" t="s">
        <v>55</v>
      </c>
      <c r="AK1231" s="32" t="s">
        <v>55</v>
      </c>
      <c r="AL1231" s="22" t="s">
        <v>55</v>
      </c>
      <c r="AM1231" s="32" t="s">
        <v>55</v>
      </c>
      <c r="AN1231" s="32" t="s">
        <v>55</v>
      </c>
      <c r="AO1231" s="22" t="str">
        <f t="shared" si="107"/>
        <v>One-Time gift on N/A basis charged on N/A Delayed start date of N/A ending on N/A</v>
      </c>
      <c r="AP1231" t="s">
        <v>38</v>
      </c>
      <c r="AQ1231" s="5" t="s">
        <v>64</v>
      </c>
      <c r="AR1231" s="5" t="s">
        <v>181</v>
      </c>
      <c r="AS1231" s="5" t="s">
        <v>64</v>
      </c>
      <c r="AT1231" s="5"/>
      <c r="AU1231" t="s">
        <v>38</v>
      </c>
      <c r="AV1231" t="s">
        <v>38</v>
      </c>
      <c r="AW1231" t="s">
        <v>38</v>
      </c>
      <c r="AX1231" t="s">
        <v>90</v>
      </c>
      <c r="AY1231" s="35" t="s">
        <v>3400</v>
      </c>
      <c r="AZ1231" s="36" t="s">
        <v>3320</v>
      </c>
      <c r="BA1231" s="36" t="s">
        <v>4922</v>
      </c>
      <c r="BB1231" s="36" t="s">
        <v>6895</v>
      </c>
      <c r="BC1231" s="37"/>
      <c r="BD1231" s="36" t="s">
        <v>5844</v>
      </c>
      <c r="BE1231" s="36" t="s">
        <v>5251</v>
      </c>
      <c r="BF1231" t="s">
        <v>87</v>
      </c>
      <c r="BG1231" s="39">
        <v>31002</v>
      </c>
      <c r="BH1231" t="s">
        <v>53</v>
      </c>
      <c r="BI1231" t="s">
        <v>221</v>
      </c>
      <c r="BJ1231" s="5" t="s">
        <v>55</v>
      </c>
      <c r="BK1231" t="s">
        <v>37</v>
      </c>
      <c r="BL1231" t="s">
        <v>238</v>
      </c>
      <c r="BM1231" t="s">
        <v>111</v>
      </c>
      <c r="BN1231" t="s">
        <v>123</v>
      </c>
      <c r="BO1231" t="s">
        <v>103</v>
      </c>
      <c r="BP1231" s="4">
        <v>44188</v>
      </c>
      <c r="BQ1231">
        <v>123</v>
      </c>
      <c r="BR1231" s="5" t="s">
        <v>55</v>
      </c>
      <c r="BS1231" t="s">
        <v>174</v>
      </c>
      <c r="BT1231">
        <v>30215</v>
      </c>
      <c r="BU1231" t="s">
        <v>38</v>
      </c>
      <c r="BV1231" t="s">
        <v>38</v>
      </c>
      <c r="BW1231" s="5" t="s">
        <v>55</v>
      </c>
      <c r="BX1231" s="22" t="s">
        <v>55</v>
      </c>
      <c r="BY1231" s="5" t="s">
        <v>55</v>
      </c>
      <c r="BZ1231" s="5" t="s">
        <v>55</v>
      </c>
      <c r="CA1231" t="s">
        <v>38</v>
      </c>
      <c r="CB1231" t="s">
        <v>37</v>
      </c>
      <c r="CC1231" t="s">
        <v>55</v>
      </c>
    </row>
    <row r="1232" spans="1:81" x14ac:dyDescent="0.2">
      <c r="A1232" s="7" t="s">
        <v>37</v>
      </c>
      <c r="B1232" t="s">
        <v>1495</v>
      </c>
      <c r="C1232" t="s">
        <v>136</v>
      </c>
      <c r="D1232" t="s">
        <v>166</v>
      </c>
      <c r="E1232" t="str">
        <f t="shared" si="108"/>
        <v>Load Scenario 1231 (Org#=1| Campus#=1, GiftType#=2, Fund#=1)</v>
      </c>
      <c r="F1232" s="24" t="str">
        <f t="shared" si="109"/>
        <v>CampusName=Main Campus|GiftType=Donate| DonatePurchaseGoal=Donate|FundName= General Giving| CategoryName=</v>
      </c>
      <c r="G1232" s="24" t="str">
        <f t="shared" si="110"/>
        <v>Load Scenario 1231 (Org#=1| Campus#=1, GiftType#=2, Fund#=1) - Using 'Main Campus',  'Donate', using 'AmountCurrency' of '16', with a 'One-Time' transaction using a 'New Credit Card' payment type 'Discover' with account 'Discover' number '6011 0009 9550 0000' Submit = 'Yes'</v>
      </c>
      <c r="H1232" s="24" t="str">
        <f t="shared" si="111"/>
        <v>Environment= https://sg-dev-web.securegive.com/,  User= testing+1231+load@securegive.com</v>
      </c>
      <c r="I1232" s="34" t="s">
        <v>244</v>
      </c>
      <c r="J1232" t="s">
        <v>272</v>
      </c>
      <c r="K1232" s="34" t="s">
        <v>2988</v>
      </c>
      <c r="L1232" t="s">
        <v>271</v>
      </c>
      <c r="M1232" t="s">
        <v>55</v>
      </c>
      <c r="N1232" t="s">
        <v>55</v>
      </c>
      <c r="O1232" s="1" t="s">
        <v>92</v>
      </c>
      <c r="P1232" t="s">
        <v>13</v>
      </c>
      <c r="Q1232">
        <v>1</v>
      </c>
      <c r="R1232" s="24">
        <v>1</v>
      </c>
      <c r="S1232" s="7" t="s">
        <v>213</v>
      </c>
      <c r="T1232" s="7">
        <v>2</v>
      </c>
      <c r="U1232" s="7" t="s">
        <v>213</v>
      </c>
      <c r="V1232" s="26" t="s">
        <v>55</v>
      </c>
      <c r="W1232" s="22" t="s">
        <v>55</v>
      </c>
      <c r="X1232" s="32" t="s">
        <v>55</v>
      </c>
      <c r="Y1232" s="32" t="s">
        <v>55</v>
      </c>
      <c r="Z1232" s="22" t="s">
        <v>55</v>
      </c>
      <c r="AA1232" s="22" t="s">
        <v>55</v>
      </c>
      <c r="AB1232" s="22" t="s">
        <v>55</v>
      </c>
      <c r="AC1232" t="s">
        <v>60</v>
      </c>
      <c r="AD1232">
        <v>1</v>
      </c>
      <c r="AF1232" t="s">
        <v>24</v>
      </c>
      <c r="AG1232">
        <v>16</v>
      </c>
      <c r="AH1232" t="s">
        <v>17</v>
      </c>
      <c r="AI1232" s="5" t="s">
        <v>55</v>
      </c>
      <c r="AJ1232" s="5" t="s">
        <v>55</v>
      </c>
      <c r="AK1232" s="32" t="s">
        <v>55</v>
      </c>
      <c r="AL1232" s="22" t="s">
        <v>55</v>
      </c>
      <c r="AM1232" s="32" t="s">
        <v>55</v>
      </c>
      <c r="AN1232" s="32" t="s">
        <v>55</v>
      </c>
      <c r="AO1232" s="22" t="str">
        <f t="shared" si="107"/>
        <v>One-Time gift on N/A basis charged on N/A Delayed start date of N/A ending on N/A</v>
      </c>
      <c r="AP1232" t="s">
        <v>38</v>
      </c>
      <c r="AQ1232" s="5" t="s">
        <v>64</v>
      </c>
      <c r="AR1232" s="5" t="s">
        <v>181</v>
      </c>
      <c r="AS1232" s="5" t="s">
        <v>64</v>
      </c>
      <c r="AT1232" s="5"/>
      <c r="AU1232" t="s">
        <v>38</v>
      </c>
      <c r="AV1232" t="s">
        <v>38</v>
      </c>
      <c r="AW1232" t="s">
        <v>38</v>
      </c>
      <c r="AX1232" t="s">
        <v>90</v>
      </c>
      <c r="AY1232" s="35" t="s">
        <v>3609</v>
      </c>
      <c r="AZ1232" s="36" t="s">
        <v>3300</v>
      </c>
      <c r="BA1232" s="36" t="s">
        <v>4923</v>
      </c>
      <c r="BB1232" s="36" t="s">
        <v>6896</v>
      </c>
      <c r="BC1232" s="37"/>
      <c r="BD1232" s="36" t="s">
        <v>5451</v>
      </c>
      <c r="BE1232" s="36" t="s">
        <v>5270</v>
      </c>
      <c r="BF1232" t="s">
        <v>87</v>
      </c>
      <c r="BG1232" s="39">
        <v>4983</v>
      </c>
      <c r="BH1232" t="s">
        <v>53</v>
      </c>
      <c r="BI1232" t="s">
        <v>221</v>
      </c>
      <c r="BJ1232" s="5" t="s">
        <v>55</v>
      </c>
      <c r="BK1232" t="s">
        <v>37</v>
      </c>
      <c r="BL1232" t="s">
        <v>96</v>
      </c>
      <c r="BM1232" t="s">
        <v>111</v>
      </c>
      <c r="BN1232" t="s">
        <v>96</v>
      </c>
      <c r="BO1232" t="s">
        <v>104</v>
      </c>
      <c r="BP1232" s="4">
        <v>44188</v>
      </c>
      <c r="BQ1232">
        <v>123</v>
      </c>
      <c r="BR1232" s="5" t="s">
        <v>55</v>
      </c>
      <c r="BS1232" t="s">
        <v>175</v>
      </c>
      <c r="BT1232">
        <v>30215</v>
      </c>
      <c r="BU1232" t="s">
        <v>38</v>
      </c>
      <c r="BV1232" t="s">
        <v>38</v>
      </c>
      <c r="BW1232" s="5" t="s">
        <v>55</v>
      </c>
      <c r="BX1232" s="22" t="s">
        <v>55</v>
      </c>
      <c r="BY1232" s="5" t="s">
        <v>55</v>
      </c>
      <c r="BZ1232" s="5" t="s">
        <v>55</v>
      </c>
      <c r="CA1232" t="s">
        <v>37</v>
      </c>
      <c r="CB1232" t="s">
        <v>37</v>
      </c>
      <c r="CC1232" t="s">
        <v>55</v>
      </c>
    </row>
    <row r="1233" spans="1:81" x14ac:dyDescent="0.2">
      <c r="A1233" s="7" t="s">
        <v>37</v>
      </c>
      <c r="B1233" t="s">
        <v>1496</v>
      </c>
      <c r="C1233" t="s">
        <v>136</v>
      </c>
      <c r="D1233" t="s">
        <v>166</v>
      </c>
      <c r="E1233" t="str">
        <f t="shared" si="108"/>
        <v>Load Scenario 1232 (Org#=1| Campus#=1, GiftType#=2, Fund#=1)</v>
      </c>
      <c r="F1233" s="24" t="str">
        <f t="shared" si="109"/>
        <v>CampusName=Main Campus|GiftType=Donate| DonatePurchaseGoal=Donate|FundName= General Giving| CategoryName=</v>
      </c>
      <c r="G1233" s="24" t="str">
        <f t="shared" si="110"/>
        <v>Load Scenario 1232 (Org#=1| Campus#=1, GiftType#=2, Fund#=1) - Using 'Main Campus',  'Donate', using 'AmountCurrency' of '10', with a 'One-Time' transaction using a 'New Credit Card' payment type 'Amex' with account 'American_Express' number '3714 496353 98431' Submit = 'Yes'</v>
      </c>
      <c r="H1233" s="24" t="str">
        <f t="shared" si="111"/>
        <v>Environment= https://sg-dev-web.securegive.com/,  User= testing+1232+load@securegive.com</v>
      </c>
      <c r="I1233" s="34" t="s">
        <v>244</v>
      </c>
      <c r="J1233" t="s">
        <v>272</v>
      </c>
      <c r="K1233" s="34" t="s">
        <v>2989</v>
      </c>
      <c r="L1233" t="s">
        <v>271</v>
      </c>
      <c r="M1233" t="s">
        <v>55</v>
      </c>
      <c r="N1233" t="s">
        <v>55</v>
      </c>
      <c r="O1233" s="1" t="s">
        <v>92</v>
      </c>
      <c r="P1233" t="s">
        <v>13</v>
      </c>
      <c r="Q1233">
        <v>1</v>
      </c>
      <c r="R1233" s="24">
        <v>1</v>
      </c>
      <c r="S1233" s="7" t="s">
        <v>213</v>
      </c>
      <c r="T1233" s="7">
        <v>2</v>
      </c>
      <c r="U1233" s="7" t="s">
        <v>213</v>
      </c>
      <c r="V1233" s="26" t="s">
        <v>55</v>
      </c>
      <c r="W1233" s="22" t="s">
        <v>55</v>
      </c>
      <c r="X1233" s="32" t="s">
        <v>55</v>
      </c>
      <c r="Y1233" s="32" t="s">
        <v>55</v>
      </c>
      <c r="Z1233" s="22" t="s">
        <v>55</v>
      </c>
      <c r="AA1233" s="22" t="s">
        <v>55</v>
      </c>
      <c r="AB1233" s="22" t="s">
        <v>55</v>
      </c>
      <c r="AC1233" t="s">
        <v>60</v>
      </c>
      <c r="AD1233">
        <v>1</v>
      </c>
      <c r="AF1233" t="s">
        <v>24</v>
      </c>
      <c r="AG1233">
        <v>10</v>
      </c>
      <c r="AH1233" t="s">
        <v>17</v>
      </c>
      <c r="AI1233" s="5" t="s">
        <v>55</v>
      </c>
      <c r="AJ1233" s="5" t="s">
        <v>55</v>
      </c>
      <c r="AK1233" s="32" t="s">
        <v>55</v>
      </c>
      <c r="AL1233" s="22" t="s">
        <v>55</v>
      </c>
      <c r="AM1233" s="32" t="s">
        <v>55</v>
      </c>
      <c r="AN1233" s="32" t="s">
        <v>55</v>
      </c>
      <c r="AO1233" s="22" t="str">
        <f t="shared" si="107"/>
        <v>One-Time gift on N/A basis charged on N/A Delayed start date of N/A ending on N/A</v>
      </c>
      <c r="AP1233" t="s">
        <v>38</v>
      </c>
      <c r="AQ1233" s="5" t="s">
        <v>64</v>
      </c>
      <c r="AR1233" s="5" t="s">
        <v>181</v>
      </c>
      <c r="AS1233" s="5" t="s">
        <v>64</v>
      </c>
      <c r="AT1233" s="5"/>
      <c r="AU1233" t="s">
        <v>38</v>
      </c>
      <c r="AV1233" t="s">
        <v>38</v>
      </c>
      <c r="AW1233" t="s">
        <v>38</v>
      </c>
      <c r="AX1233" t="s">
        <v>90</v>
      </c>
      <c r="AY1233" s="35" t="s">
        <v>3512</v>
      </c>
      <c r="AZ1233" s="36" t="s">
        <v>3639</v>
      </c>
      <c r="BA1233" s="36" t="s">
        <v>4924</v>
      </c>
      <c r="BB1233" s="36" t="s">
        <v>6897</v>
      </c>
      <c r="BC1233" s="37"/>
      <c r="BD1233" s="36" t="s">
        <v>5979</v>
      </c>
      <c r="BE1233" s="36" t="s">
        <v>5229</v>
      </c>
      <c r="BF1233" t="s">
        <v>87</v>
      </c>
      <c r="BG1233" s="39">
        <v>4764</v>
      </c>
      <c r="BH1233" t="s">
        <v>53</v>
      </c>
      <c r="BI1233" t="s">
        <v>221</v>
      </c>
      <c r="BJ1233" s="5" t="s">
        <v>55</v>
      </c>
      <c r="BK1233" t="s">
        <v>37</v>
      </c>
      <c r="BL1233" t="s">
        <v>239</v>
      </c>
      <c r="BM1233" t="s">
        <v>111</v>
      </c>
      <c r="BN1233" t="s">
        <v>107</v>
      </c>
      <c r="BO1233" t="s">
        <v>105</v>
      </c>
      <c r="BP1233" s="4">
        <v>44188</v>
      </c>
      <c r="BQ1233" s="5" t="s">
        <v>55</v>
      </c>
      <c r="BR1233">
        <v>1234</v>
      </c>
      <c r="BS1233" t="s">
        <v>176</v>
      </c>
      <c r="BT1233">
        <v>30215</v>
      </c>
      <c r="BU1233" t="s">
        <v>38</v>
      </c>
      <c r="BV1233" t="s">
        <v>55</v>
      </c>
      <c r="BW1233" s="5" t="s">
        <v>55</v>
      </c>
      <c r="BX1233" s="22" t="s">
        <v>55</v>
      </c>
      <c r="BY1233" s="5" t="s">
        <v>55</v>
      </c>
      <c r="BZ1233" s="5" t="s">
        <v>55</v>
      </c>
      <c r="CA1233" t="s">
        <v>37</v>
      </c>
      <c r="CB1233" t="s">
        <v>37</v>
      </c>
      <c r="CC1233" t="s">
        <v>55</v>
      </c>
    </row>
    <row r="1234" spans="1:81" x14ac:dyDescent="0.2">
      <c r="A1234" s="7" t="s">
        <v>37</v>
      </c>
      <c r="B1234" t="s">
        <v>1497</v>
      </c>
      <c r="C1234" t="s">
        <v>136</v>
      </c>
      <c r="D1234" t="s">
        <v>166</v>
      </c>
      <c r="E1234" t="str">
        <f t="shared" si="108"/>
        <v>Load Scenario 1233 (Org#=1| Campus#=1, GiftType#=2, Fund#=1)</v>
      </c>
      <c r="F1234" s="24" t="str">
        <f t="shared" si="109"/>
        <v>CampusName=Main Campus|GiftType=Donate| DonatePurchaseGoal=Donate|FundName= General Giving| CategoryName=</v>
      </c>
      <c r="G1234" s="24" t="str">
        <f t="shared" si="110"/>
        <v>Load Scenario 1233 (Org#=1| Campus#=1, GiftType#=2, Fund#=1) - Using 'Main Campus',  'Donate', using 'AmountCurrency' of '10', with a 'One-Time' transaction using a 'New Bank Account' payment type 'ach' with account 'NormalAccount' number '856667' Submit = 'Yes'</v>
      </c>
      <c r="H1234" s="24" t="str">
        <f t="shared" si="111"/>
        <v>Environment= https://sg-dev-web.securegive.com/,  User= testing+1233+load@securegive.com</v>
      </c>
      <c r="I1234" s="34" t="s">
        <v>244</v>
      </c>
      <c r="J1234" t="s">
        <v>272</v>
      </c>
      <c r="K1234" s="34" t="s">
        <v>2990</v>
      </c>
      <c r="L1234" t="s">
        <v>271</v>
      </c>
      <c r="M1234" t="s">
        <v>55</v>
      </c>
      <c r="N1234" t="s">
        <v>55</v>
      </c>
      <c r="O1234" s="1" t="s">
        <v>92</v>
      </c>
      <c r="P1234" t="s">
        <v>13</v>
      </c>
      <c r="Q1234">
        <v>1</v>
      </c>
      <c r="R1234" s="24">
        <v>1</v>
      </c>
      <c r="S1234" s="7" t="s">
        <v>213</v>
      </c>
      <c r="T1234" s="7">
        <v>2</v>
      </c>
      <c r="U1234" s="7" t="s">
        <v>213</v>
      </c>
      <c r="V1234" s="26" t="s">
        <v>55</v>
      </c>
      <c r="W1234" s="22" t="s">
        <v>55</v>
      </c>
      <c r="X1234" s="32" t="s">
        <v>55</v>
      </c>
      <c r="Y1234" s="32" t="s">
        <v>55</v>
      </c>
      <c r="Z1234" s="22" t="s">
        <v>55</v>
      </c>
      <c r="AA1234" s="22" t="s">
        <v>55</v>
      </c>
      <c r="AB1234" s="22" t="s">
        <v>55</v>
      </c>
      <c r="AC1234" t="s">
        <v>60</v>
      </c>
      <c r="AD1234">
        <v>1</v>
      </c>
      <c r="AF1234" t="s">
        <v>24</v>
      </c>
      <c r="AG1234">
        <v>10</v>
      </c>
      <c r="AH1234" t="s">
        <v>17</v>
      </c>
      <c r="AI1234" s="5" t="s">
        <v>55</v>
      </c>
      <c r="AJ1234" s="5" t="s">
        <v>55</v>
      </c>
      <c r="AK1234" s="32" t="s">
        <v>55</v>
      </c>
      <c r="AL1234" s="22" t="s">
        <v>55</v>
      </c>
      <c r="AM1234" s="32" t="s">
        <v>55</v>
      </c>
      <c r="AN1234" s="32" t="s">
        <v>55</v>
      </c>
      <c r="AO1234" s="22" t="str">
        <f t="shared" si="107"/>
        <v>One-Time gift on N/A basis charged on N/A Delayed start date of N/A ending on N/A</v>
      </c>
      <c r="AP1234" t="s">
        <v>38</v>
      </c>
      <c r="AQ1234" s="5" t="s">
        <v>64</v>
      </c>
      <c r="AR1234" s="5" t="s">
        <v>181</v>
      </c>
      <c r="AS1234" s="5" t="s">
        <v>64</v>
      </c>
      <c r="AT1234" s="5"/>
      <c r="AU1234" t="s">
        <v>38</v>
      </c>
      <c r="AV1234" t="s">
        <v>38</v>
      </c>
      <c r="AW1234" t="s">
        <v>38</v>
      </c>
      <c r="AX1234" t="s">
        <v>90</v>
      </c>
      <c r="AY1234" s="35" t="s">
        <v>3447</v>
      </c>
      <c r="AZ1234" s="36" t="s">
        <v>3396</v>
      </c>
      <c r="BA1234" s="36" t="s">
        <v>4925</v>
      </c>
      <c r="BB1234" s="36" t="s">
        <v>6898</v>
      </c>
      <c r="BC1234" s="37"/>
      <c r="BD1234" s="36" t="s">
        <v>5949</v>
      </c>
      <c r="BE1234" s="36" t="s">
        <v>5317</v>
      </c>
      <c r="BF1234" t="s">
        <v>87</v>
      </c>
      <c r="BG1234" s="39">
        <v>1252</v>
      </c>
      <c r="BH1234" t="s">
        <v>126</v>
      </c>
      <c r="BI1234" t="s">
        <v>221</v>
      </c>
      <c r="BJ1234" s="5" t="s">
        <v>55</v>
      </c>
      <c r="BK1234" s="5" t="s">
        <v>55</v>
      </c>
      <c r="BL1234" t="s">
        <v>236</v>
      </c>
      <c r="BM1234" t="s">
        <v>110</v>
      </c>
      <c r="BN1234" t="s">
        <v>119</v>
      </c>
      <c r="BO1234">
        <v>856667</v>
      </c>
      <c r="BP1234" s="5" t="s">
        <v>55</v>
      </c>
      <c r="BQ1234" s="5" t="s">
        <v>55</v>
      </c>
      <c r="BR1234" s="5" t="s">
        <v>55</v>
      </c>
      <c r="BS1234" s="5" t="s">
        <v>55</v>
      </c>
      <c r="BT1234" s="5" t="s">
        <v>55</v>
      </c>
      <c r="BU1234" s="5" t="s">
        <v>55</v>
      </c>
      <c r="BV1234" t="s">
        <v>38</v>
      </c>
      <c r="BW1234" t="s">
        <v>51</v>
      </c>
      <c r="BX1234" s="6" t="s">
        <v>132</v>
      </c>
      <c r="BY1234" t="s">
        <v>52</v>
      </c>
      <c r="BZ1234" s="5" t="s">
        <v>131</v>
      </c>
      <c r="CA1234" t="s">
        <v>38</v>
      </c>
      <c r="CB1234" t="s">
        <v>37</v>
      </c>
      <c r="CC1234" t="s">
        <v>215</v>
      </c>
    </row>
    <row r="1235" spans="1:81" x14ac:dyDescent="0.2">
      <c r="A1235" s="7" t="s">
        <v>37</v>
      </c>
      <c r="B1235" t="s">
        <v>1498</v>
      </c>
      <c r="C1235" t="s">
        <v>136</v>
      </c>
      <c r="D1235" t="s">
        <v>166</v>
      </c>
      <c r="E1235" t="str">
        <f t="shared" si="108"/>
        <v>Load Scenario 1234 (Org#=1| Campus#=1, GiftType#=2, Fund#=1)</v>
      </c>
      <c r="F1235" s="24" t="str">
        <f t="shared" si="109"/>
        <v>CampusName=Main Campus|GiftType=Donate| DonatePurchaseGoal=Donate|FundName= General Giving| CategoryName=</v>
      </c>
      <c r="G1235" s="24" t="str">
        <f t="shared" si="110"/>
        <v>Load Scenario 1234 (Org#=1| Campus#=1, GiftType#=2, Fund#=1) - Using 'Main Campus',  'Donate', using 'AmountCurrency' of '10', with a 'One-Time' transaction using a 'New Credit Card' payment type 'Visa' with account 'Visa_Personal' number '4111 1111 1111 1111' Submit = 'Yes'</v>
      </c>
      <c r="H1235" s="24" t="str">
        <f t="shared" si="111"/>
        <v>Environment= https://sg-dev-web.securegive.com/,  User= testing+1234+load@securegive.com</v>
      </c>
      <c r="I1235" s="34" t="s">
        <v>244</v>
      </c>
      <c r="J1235" t="s">
        <v>272</v>
      </c>
      <c r="K1235" s="34" t="s">
        <v>2991</v>
      </c>
      <c r="L1235" t="s">
        <v>271</v>
      </c>
      <c r="M1235" t="s">
        <v>55</v>
      </c>
      <c r="N1235" t="s">
        <v>55</v>
      </c>
      <c r="O1235" s="1" t="s">
        <v>92</v>
      </c>
      <c r="P1235" t="s">
        <v>13</v>
      </c>
      <c r="Q1235">
        <v>1</v>
      </c>
      <c r="R1235" s="24">
        <v>1</v>
      </c>
      <c r="S1235" s="7" t="s">
        <v>213</v>
      </c>
      <c r="T1235" s="7">
        <v>2</v>
      </c>
      <c r="U1235" s="7" t="s">
        <v>213</v>
      </c>
      <c r="V1235" s="26" t="s">
        <v>55</v>
      </c>
      <c r="W1235" s="22" t="s">
        <v>55</v>
      </c>
      <c r="X1235" s="32" t="s">
        <v>55</v>
      </c>
      <c r="Y1235" s="32" t="s">
        <v>55</v>
      </c>
      <c r="Z1235" s="22" t="s">
        <v>55</v>
      </c>
      <c r="AA1235" s="22" t="s">
        <v>55</v>
      </c>
      <c r="AB1235" s="22" t="s">
        <v>55</v>
      </c>
      <c r="AC1235" t="s">
        <v>60</v>
      </c>
      <c r="AD1235">
        <v>1</v>
      </c>
      <c r="AF1235" t="s">
        <v>24</v>
      </c>
      <c r="AG1235">
        <v>10</v>
      </c>
      <c r="AH1235" t="s">
        <v>17</v>
      </c>
      <c r="AI1235" s="5" t="s">
        <v>55</v>
      </c>
      <c r="AJ1235" s="5" t="s">
        <v>55</v>
      </c>
      <c r="AK1235" s="32" t="s">
        <v>55</v>
      </c>
      <c r="AL1235" s="22" t="s">
        <v>55</v>
      </c>
      <c r="AM1235" s="32" t="s">
        <v>55</v>
      </c>
      <c r="AN1235" s="32" t="s">
        <v>55</v>
      </c>
      <c r="AO1235" s="22" t="str">
        <f t="shared" si="107"/>
        <v>One-Time gift on N/A basis charged on N/A Delayed start date of N/A ending on N/A</v>
      </c>
      <c r="AP1235" t="s">
        <v>38</v>
      </c>
      <c r="AQ1235" s="5" t="s">
        <v>64</v>
      </c>
      <c r="AR1235" s="5" t="s">
        <v>181</v>
      </c>
      <c r="AS1235" s="5" t="s">
        <v>64</v>
      </c>
      <c r="AT1235" s="5"/>
      <c r="AU1235" t="s">
        <v>38</v>
      </c>
      <c r="AV1235" t="s">
        <v>38</v>
      </c>
      <c r="AW1235" t="s">
        <v>38</v>
      </c>
      <c r="AX1235" t="s">
        <v>90</v>
      </c>
      <c r="AY1235" s="35" t="s">
        <v>3525</v>
      </c>
      <c r="AZ1235" s="36" t="s">
        <v>3393</v>
      </c>
      <c r="BA1235" s="36" t="s">
        <v>4926</v>
      </c>
      <c r="BB1235" s="36" t="s">
        <v>6899</v>
      </c>
      <c r="BC1235" s="37"/>
      <c r="BD1235" s="36" t="s">
        <v>5197</v>
      </c>
      <c r="BE1235" s="36" t="s">
        <v>5217</v>
      </c>
      <c r="BF1235" t="s">
        <v>87</v>
      </c>
      <c r="BG1235" s="39">
        <v>46220</v>
      </c>
      <c r="BH1235" t="s">
        <v>53</v>
      </c>
      <c r="BI1235" t="s">
        <v>221</v>
      </c>
      <c r="BJ1235" s="5" t="s">
        <v>55</v>
      </c>
      <c r="BK1235" t="s">
        <v>37</v>
      </c>
      <c r="BL1235" t="s">
        <v>237</v>
      </c>
      <c r="BM1235" t="s">
        <v>111</v>
      </c>
      <c r="BN1235" t="s">
        <v>121</v>
      </c>
      <c r="BO1235" t="s">
        <v>98</v>
      </c>
      <c r="BP1235" s="4">
        <v>44188</v>
      </c>
      <c r="BQ1235">
        <v>123</v>
      </c>
      <c r="BR1235" s="5" t="s">
        <v>55</v>
      </c>
      <c r="BS1235" t="s">
        <v>50</v>
      </c>
      <c r="BT1235">
        <v>30215</v>
      </c>
      <c r="BU1235" t="s">
        <v>38</v>
      </c>
      <c r="BV1235" t="s">
        <v>38</v>
      </c>
      <c r="BW1235" s="5" t="s">
        <v>55</v>
      </c>
      <c r="BX1235" s="22" t="s">
        <v>55</v>
      </c>
      <c r="BY1235" s="5" t="s">
        <v>55</v>
      </c>
      <c r="BZ1235" s="5" t="s">
        <v>55</v>
      </c>
      <c r="CA1235" t="s">
        <v>37</v>
      </c>
      <c r="CB1235" t="s">
        <v>37</v>
      </c>
      <c r="CC1235" t="s">
        <v>55</v>
      </c>
    </row>
    <row r="1236" spans="1:81" ht="17" customHeight="1" x14ac:dyDescent="0.2">
      <c r="A1236" s="7" t="s">
        <v>37</v>
      </c>
      <c r="B1236" t="s">
        <v>1499</v>
      </c>
      <c r="C1236" t="s">
        <v>136</v>
      </c>
      <c r="D1236" t="s">
        <v>166</v>
      </c>
      <c r="E1236" t="str">
        <f t="shared" si="108"/>
        <v>Load Scenario 1235 (Org#=1| Campus#=1, GiftType#=2, Fund#=1)</v>
      </c>
      <c r="F1236" s="24" t="str">
        <f t="shared" si="109"/>
        <v>CampusName=Main Campus|GiftType=Donate| DonatePurchaseGoal=Donate|FundName= General Giving| CategoryName=</v>
      </c>
      <c r="G1236" s="24" t="str">
        <f t="shared" si="110"/>
        <v>Load Scenario 1235 (Org#=1| Campus#=1, GiftType#=2, Fund#=1) - Using 'Main Campus',  'Donate', using 'AmountCurrency' of '10', with a 'One-Time' transaction using a 'New Credit Card' payment type 'Visa' with account 'Visa_Corporate_Purchase' number '4055 0111 1111 1111' Submit = 'Yes'</v>
      </c>
      <c r="H1236" s="24" t="str">
        <f t="shared" si="111"/>
        <v>Environment= https://sg-dev-web.securegive.com/,  User= testing+1235+load@securegive.com</v>
      </c>
      <c r="I1236" s="34" t="s">
        <v>244</v>
      </c>
      <c r="J1236" t="s">
        <v>272</v>
      </c>
      <c r="K1236" s="34" t="s">
        <v>2992</v>
      </c>
      <c r="L1236" t="s">
        <v>271</v>
      </c>
      <c r="M1236" t="s">
        <v>55</v>
      </c>
      <c r="N1236" t="s">
        <v>55</v>
      </c>
      <c r="O1236" s="1" t="s">
        <v>92</v>
      </c>
      <c r="P1236" t="s">
        <v>13</v>
      </c>
      <c r="Q1236">
        <v>1</v>
      </c>
      <c r="R1236" s="24">
        <v>1</v>
      </c>
      <c r="S1236" s="7" t="s">
        <v>213</v>
      </c>
      <c r="T1236" s="7">
        <v>2</v>
      </c>
      <c r="U1236" s="7" t="s">
        <v>213</v>
      </c>
      <c r="V1236" s="26" t="s">
        <v>55</v>
      </c>
      <c r="W1236" s="22" t="s">
        <v>55</v>
      </c>
      <c r="X1236" s="32" t="s">
        <v>55</v>
      </c>
      <c r="Y1236" s="32" t="s">
        <v>55</v>
      </c>
      <c r="Z1236" s="22" t="s">
        <v>55</v>
      </c>
      <c r="AA1236" s="22" t="s">
        <v>55</v>
      </c>
      <c r="AB1236" s="22" t="s">
        <v>55</v>
      </c>
      <c r="AC1236" t="s">
        <v>60</v>
      </c>
      <c r="AD1236">
        <v>1</v>
      </c>
      <c r="AF1236" t="s">
        <v>24</v>
      </c>
      <c r="AG1236">
        <v>10</v>
      </c>
      <c r="AH1236" t="s">
        <v>17</v>
      </c>
      <c r="AI1236" s="5" t="s">
        <v>55</v>
      </c>
      <c r="AJ1236" s="5" t="s">
        <v>55</v>
      </c>
      <c r="AK1236" s="32" t="s">
        <v>55</v>
      </c>
      <c r="AL1236" s="22" t="s">
        <v>55</v>
      </c>
      <c r="AM1236" s="32" t="s">
        <v>55</v>
      </c>
      <c r="AN1236" s="32" t="s">
        <v>55</v>
      </c>
      <c r="AO1236" s="22" t="str">
        <f t="shared" si="107"/>
        <v>One-Time gift on N/A basis charged on N/A Delayed start date of N/A ending on N/A</v>
      </c>
      <c r="AP1236" t="s">
        <v>38</v>
      </c>
      <c r="AQ1236" s="5" t="s">
        <v>64</v>
      </c>
      <c r="AR1236" s="5" t="s">
        <v>181</v>
      </c>
      <c r="AS1236" s="5" t="s">
        <v>64</v>
      </c>
      <c r="AT1236" s="5"/>
      <c r="AU1236" t="s">
        <v>38</v>
      </c>
      <c r="AV1236" t="s">
        <v>38</v>
      </c>
      <c r="AW1236" t="s">
        <v>38</v>
      </c>
      <c r="AX1236" t="s">
        <v>90</v>
      </c>
      <c r="AY1236" s="35" t="s">
        <v>3264</v>
      </c>
      <c r="AZ1236" s="36" t="s">
        <v>3296</v>
      </c>
      <c r="BA1236" s="36" t="s">
        <v>4927</v>
      </c>
      <c r="BB1236" s="36" t="s">
        <v>6900</v>
      </c>
      <c r="BC1236" s="37"/>
      <c r="BD1236" s="36" t="s">
        <v>5744</v>
      </c>
      <c r="BE1236" s="36" t="s">
        <v>5200</v>
      </c>
      <c r="BF1236" t="s">
        <v>87</v>
      </c>
      <c r="BG1236" s="39">
        <v>51065</v>
      </c>
      <c r="BH1236" t="s">
        <v>53</v>
      </c>
      <c r="BI1236" t="s">
        <v>221</v>
      </c>
      <c r="BJ1236" s="5" t="s">
        <v>55</v>
      </c>
      <c r="BK1236" t="s">
        <v>37</v>
      </c>
      <c r="BL1236" t="s">
        <v>237</v>
      </c>
      <c r="BM1236" t="s">
        <v>111</v>
      </c>
      <c r="BN1236" t="s">
        <v>106</v>
      </c>
      <c r="BO1236" t="s">
        <v>100</v>
      </c>
      <c r="BP1236" s="4">
        <v>44188</v>
      </c>
      <c r="BQ1236">
        <v>123</v>
      </c>
      <c r="BR1236" s="5" t="s">
        <v>55</v>
      </c>
      <c r="BS1236" t="s">
        <v>172</v>
      </c>
      <c r="BT1236">
        <v>30215</v>
      </c>
      <c r="BU1236" t="s">
        <v>38</v>
      </c>
      <c r="BV1236" t="s">
        <v>38</v>
      </c>
      <c r="BW1236" s="5" t="s">
        <v>55</v>
      </c>
      <c r="BX1236" s="22" t="s">
        <v>55</v>
      </c>
      <c r="BY1236" s="5" t="s">
        <v>55</v>
      </c>
      <c r="BZ1236" s="5" t="s">
        <v>55</v>
      </c>
      <c r="CA1236" t="s">
        <v>37</v>
      </c>
      <c r="CB1236" t="s">
        <v>37</v>
      </c>
      <c r="CC1236" t="s">
        <v>55</v>
      </c>
    </row>
    <row r="1237" spans="1:81" x14ac:dyDescent="0.2">
      <c r="A1237" s="7" t="s">
        <v>37</v>
      </c>
      <c r="B1237" t="s">
        <v>1500</v>
      </c>
      <c r="C1237" t="s">
        <v>136</v>
      </c>
      <c r="D1237" t="s">
        <v>166</v>
      </c>
      <c r="E1237" t="str">
        <f t="shared" si="108"/>
        <v>Load Scenario 1236 (Org#=1| Campus#=1, GiftType#=2, Fund#=1)</v>
      </c>
      <c r="F1237" s="24" t="str">
        <f t="shared" si="109"/>
        <v>CampusName=Main Campus|GiftType=Donate| DonatePurchaseGoal=Donate|FundName= General Giving| CategoryName=</v>
      </c>
      <c r="G1237" s="24" t="str">
        <f t="shared" si="110"/>
        <v>Load Scenario 1236 (Org#=1| Campus#=1, GiftType#=2, Fund#=1) - Using 'Main Campus',  'Donate', using 'AmountCurrency' of '14', with a 'One-Time' transaction using a 'New Credit Card' payment type 'Visa' with account 'Mastercard_Personal' number '5454 5454 5454 5454' Submit = 'Yes'</v>
      </c>
      <c r="H1237" s="24" t="str">
        <f t="shared" si="111"/>
        <v>Environment= https://sg-dev-web.securegive.com/,  User= testing+1236+load@securegive.com</v>
      </c>
      <c r="I1237" s="34" t="s">
        <v>244</v>
      </c>
      <c r="J1237" t="s">
        <v>272</v>
      </c>
      <c r="K1237" s="34" t="s">
        <v>2993</v>
      </c>
      <c r="L1237" t="s">
        <v>271</v>
      </c>
      <c r="M1237" t="s">
        <v>55</v>
      </c>
      <c r="N1237" t="s">
        <v>55</v>
      </c>
      <c r="O1237" s="1" t="s">
        <v>92</v>
      </c>
      <c r="P1237" t="s">
        <v>13</v>
      </c>
      <c r="Q1237">
        <v>1</v>
      </c>
      <c r="R1237" s="24">
        <v>1</v>
      </c>
      <c r="S1237" s="7" t="s">
        <v>213</v>
      </c>
      <c r="T1237" s="7">
        <v>2</v>
      </c>
      <c r="U1237" s="7" t="s">
        <v>213</v>
      </c>
      <c r="V1237" s="26" t="s">
        <v>55</v>
      </c>
      <c r="W1237" s="22" t="s">
        <v>55</v>
      </c>
      <c r="X1237" s="32" t="s">
        <v>55</v>
      </c>
      <c r="Y1237" s="32" t="s">
        <v>55</v>
      </c>
      <c r="Z1237" s="22" t="s">
        <v>55</v>
      </c>
      <c r="AA1237" s="22" t="s">
        <v>55</v>
      </c>
      <c r="AB1237" s="22" t="s">
        <v>55</v>
      </c>
      <c r="AC1237" t="s">
        <v>60</v>
      </c>
      <c r="AD1237">
        <v>1</v>
      </c>
      <c r="AF1237" t="s">
        <v>24</v>
      </c>
      <c r="AG1237">
        <v>14</v>
      </c>
      <c r="AH1237" t="s">
        <v>17</v>
      </c>
      <c r="AI1237" s="5" t="s">
        <v>55</v>
      </c>
      <c r="AJ1237" s="5" t="s">
        <v>55</v>
      </c>
      <c r="AK1237" s="32" t="s">
        <v>55</v>
      </c>
      <c r="AL1237" s="22" t="s">
        <v>55</v>
      </c>
      <c r="AM1237" s="32" t="s">
        <v>55</v>
      </c>
      <c r="AN1237" s="32" t="s">
        <v>55</v>
      </c>
      <c r="AO1237" s="22" t="str">
        <f t="shared" si="107"/>
        <v>One-Time gift on N/A basis charged on N/A Delayed start date of N/A ending on N/A</v>
      </c>
      <c r="AP1237" t="s">
        <v>38</v>
      </c>
      <c r="AQ1237" s="5" t="s">
        <v>64</v>
      </c>
      <c r="AR1237" s="5" t="s">
        <v>181</v>
      </c>
      <c r="AS1237" s="5" t="s">
        <v>64</v>
      </c>
      <c r="AT1237" s="5"/>
      <c r="AU1237" t="s">
        <v>38</v>
      </c>
      <c r="AV1237" t="s">
        <v>38</v>
      </c>
      <c r="AW1237" t="s">
        <v>38</v>
      </c>
      <c r="AX1237" t="s">
        <v>90</v>
      </c>
      <c r="AY1237" s="35" t="s">
        <v>3518</v>
      </c>
      <c r="AZ1237" s="36" t="s">
        <v>3686</v>
      </c>
      <c r="BA1237" s="36" t="s">
        <v>4928</v>
      </c>
      <c r="BB1237" s="36" t="s">
        <v>6901</v>
      </c>
      <c r="BC1237" s="37"/>
      <c r="BD1237" s="36" t="s">
        <v>5532</v>
      </c>
      <c r="BE1237" s="36" t="s">
        <v>3475</v>
      </c>
      <c r="BF1237" t="s">
        <v>87</v>
      </c>
      <c r="BG1237" s="39">
        <v>29897</v>
      </c>
      <c r="BH1237" t="s">
        <v>53</v>
      </c>
      <c r="BI1237" t="s">
        <v>221</v>
      </c>
      <c r="BJ1237" s="5" t="s">
        <v>55</v>
      </c>
      <c r="BK1237" t="s">
        <v>37</v>
      </c>
      <c r="BL1237" t="s">
        <v>237</v>
      </c>
      <c r="BM1237" t="s">
        <v>111</v>
      </c>
      <c r="BN1237" t="s">
        <v>122</v>
      </c>
      <c r="BO1237" t="s">
        <v>101</v>
      </c>
      <c r="BP1237" s="4">
        <v>44188</v>
      </c>
      <c r="BQ1237">
        <v>123</v>
      </c>
      <c r="BR1237" s="5" t="s">
        <v>55</v>
      </c>
      <c r="BS1237" t="s">
        <v>173</v>
      </c>
      <c r="BT1237">
        <v>30215</v>
      </c>
      <c r="BU1237" t="s">
        <v>38</v>
      </c>
      <c r="BV1237" t="s">
        <v>38</v>
      </c>
      <c r="BW1237" s="5" t="s">
        <v>55</v>
      </c>
      <c r="BX1237" s="22" t="s">
        <v>55</v>
      </c>
      <c r="BY1237" s="5" t="s">
        <v>55</v>
      </c>
      <c r="BZ1237" s="5" t="s">
        <v>55</v>
      </c>
      <c r="CA1237" t="s">
        <v>38</v>
      </c>
      <c r="CB1237" t="s">
        <v>37</v>
      </c>
      <c r="CC1237" t="s">
        <v>55</v>
      </c>
    </row>
    <row r="1238" spans="1:81" x14ac:dyDescent="0.2">
      <c r="A1238" s="7" t="s">
        <v>37</v>
      </c>
      <c r="B1238" t="s">
        <v>1501</v>
      </c>
      <c r="C1238" t="s">
        <v>136</v>
      </c>
      <c r="D1238" t="s">
        <v>166</v>
      </c>
      <c r="E1238" t="str">
        <f t="shared" si="108"/>
        <v>Load Scenario 1237 (Org#=1| Campus#=1, GiftType#=2, Fund#=1)</v>
      </c>
      <c r="F1238" s="24" t="str">
        <f t="shared" si="109"/>
        <v>CampusName=Main Campus|GiftType=Donate| DonatePurchaseGoal=Donate|FundName= General Giving| CategoryName=</v>
      </c>
      <c r="G1238" s="24" t="str">
        <f t="shared" si="110"/>
        <v>Load Scenario 1237 (Org#=1| Campus#=1, GiftType#=2, Fund#=1) - Using 'Main Campus',  'Donate', using 'AmountCurrency' of '15', with a 'One-Time' transaction using a 'New Credit Card' payment type 'Mastercard' with account 'Mastercard_Corporate' number '5405 2222 2222 2226' Submit = 'Yes'</v>
      </c>
      <c r="H1238" s="24" t="str">
        <f t="shared" si="111"/>
        <v>Environment= https://sg-dev-web.securegive.com/,  User= testing+1237+load@securegive.com</v>
      </c>
      <c r="I1238" s="34" t="s">
        <v>244</v>
      </c>
      <c r="J1238" t="s">
        <v>272</v>
      </c>
      <c r="K1238" s="34" t="s">
        <v>2994</v>
      </c>
      <c r="L1238" t="s">
        <v>271</v>
      </c>
      <c r="M1238" t="s">
        <v>55</v>
      </c>
      <c r="N1238" t="s">
        <v>55</v>
      </c>
      <c r="O1238" s="1" t="s">
        <v>92</v>
      </c>
      <c r="P1238" t="s">
        <v>13</v>
      </c>
      <c r="Q1238">
        <v>1</v>
      </c>
      <c r="R1238" s="24">
        <v>1</v>
      </c>
      <c r="S1238" s="7" t="s">
        <v>213</v>
      </c>
      <c r="T1238" s="7">
        <v>2</v>
      </c>
      <c r="U1238" s="7" t="s">
        <v>213</v>
      </c>
      <c r="V1238" s="26" t="s">
        <v>55</v>
      </c>
      <c r="W1238" s="22" t="s">
        <v>55</v>
      </c>
      <c r="X1238" s="32" t="s">
        <v>55</v>
      </c>
      <c r="Y1238" s="32" t="s">
        <v>55</v>
      </c>
      <c r="Z1238" s="22" t="s">
        <v>55</v>
      </c>
      <c r="AA1238" s="22" t="s">
        <v>55</v>
      </c>
      <c r="AB1238" s="22" t="s">
        <v>55</v>
      </c>
      <c r="AC1238" t="s">
        <v>60</v>
      </c>
      <c r="AD1238">
        <v>1</v>
      </c>
      <c r="AF1238" t="s">
        <v>24</v>
      </c>
      <c r="AG1238">
        <v>15</v>
      </c>
      <c r="AH1238" t="s">
        <v>17</v>
      </c>
      <c r="AI1238" s="5" t="s">
        <v>55</v>
      </c>
      <c r="AJ1238" s="5" t="s">
        <v>55</v>
      </c>
      <c r="AK1238" s="32" t="s">
        <v>55</v>
      </c>
      <c r="AL1238" s="22" t="s">
        <v>55</v>
      </c>
      <c r="AM1238" s="32" t="s">
        <v>55</v>
      </c>
      <c r="AN1238" s="32" t="s">
        <v>55</v>
      </c>
      <c r="AO1238" s="22" t="str">
        <f t="shared" si="107"/>
        <v>One-Time gift on N/A basis charged on N/A Delayed start date of N/A ending on N/A</v>
      </c>
      <c r="AP1238" t="s">
        <v>38</v>
      </c>
      <c r="AQ1238" s="5" t="s">
        <v>64</v>
      </c>
      <c r="AR1238" s="5" t="s">
        <v>181</v>
      </c>
      <c r="AS1238" s="5" t="s">
        <v>64</v>
      </c>
      <c r="AT1238" s="5"/>
      <c r="AU1238" t="s">
        <v>38</v>
      </c>
      <c r="AV1238" t="s">
        <v>38</v>
      </c>
      <c r="AW1238" t="s">
        <v>38</v>
      </c>
      <c r="AX1238" t="s">
        <v>90</v>
      </c>
      <c r="AY1238" s="35" t="s">
        <v>3378</v>
      </c>
      <c r="AZ1238" s="36" t="s">
        <v>3416</v>
      </c>
      <c r="BA1238" s="36" t="s">
        <v>4929</v>
      </c>
      <c r="BB1238" s="36" t="s">
        <v>6902</v>
      </c>
      <c r="BC1238" s="37"/>
      <c r="BD1238" s="36" t="s">
        <v>5565</v>
      </c>
      <c r="BE1238" s="36" t="s">
        <v>5226</v>
      </c>
      <c r="BF1238" t="s">
        <v>87</v>
      </c>
      <c r="BG1238" s="39">
        <v>42191</v>
      </c>
      <c r="BH1238" t="s">
        <v>53</v>
      </c>
      <c r="BI1238" t="s">
        <v>221</v>
      </c>
      <c r="BJ1238" s="5" t="s">
        <v>55</v>
      </c>
      <c r="BK1238" t="s">
        <v>37</v>
      </c>
      <c r="BL1238" t="s">
        <v>238</v>
      </c>
      <c r="BM1238" t="s">
        <v>111</v>
      </c>
      <c r="BN1238" t="s">
        <v>123</v>
      </c>
      <c r="BO1238" t="s">
        <v>103</v>
      </c>
      <c r="BP1238" s="4">
        <v>44188</v>
      </c>
      <c r="BQ1238">
        <v>123</v>
      </c>
      <c r="BR1238" s="5" t="s">
        <v>55</v>
      </c>
      <c r="BS1238" t="s">
        <v>174</v>
      </c>
      <c r="BT1238">
        <v>30215</v>
      </c>
      <c r="BU1238" t="s">
        <v>38</v>
      </c>
      <c r="BV1238" t="s">
        <v>38</v>
      </c>
      <c r="BW1238" s="5" t="s">
        <v>55</v>
      </c>
      <c r="BX1238" s="22" t="s">
        <v>55</v>
      </c>
      <c r="BY1238" s="5" t="s">
        <v>55</v>
      </c>
      <c r="BZ1238" s="5" t="s">
        <v>55</v>
      </c>
      <c r="CA1238" t="s">
        <v>38</v>
      </c>
      <c r="CB1238" t="s">
        <v>37</v>
      </c>
      <c r="CC1238" t="s">
        <v>55</v>
      </c>
    </row>
    <row r="1239" spans="1:81" x14ac:dyDescent="0.2">
      <c r="A1239" s="7" t="s">
        <v>37</v>
      </c>
      <c r="B1239" t="s">
        <v>1502</v>
      </c>
      <c r="C1239" t="s">
        <v>136</v>
      </c>
      <c r="D1239" t="s">
        <v>166</v>
      </c>
      <c r="E1239" t="str">
        <f t="shared" si="108"/>
        <v>Load Scenario 1238 (Org#=1| Campus#=1, GiftType#=2, Fund#=1)</v>
      </c>
      <c r="F1239" s="24" t="str">
        <f t="shared" si="109"/>
        <v>CampusName=Main Campus|GiftType=Donate| DonatePurchaseGoal=Donate|FundName= General Giving| CategoryName=</v>
      </c>
      <c r="G1239" s="24" t="str">
        <f t="shared" si="110"/>
        <v>Load Scenario 1238 (Org#=1| Campus#=1, GiftType#=2, Fund#=1) - Using 'Main Campus',  'Donate', using 'AmountCurrency' of '16', with a 'One-Time' transaction using a 'New Credit Card' payment type 'Discover' with account 'Discover' number '6011 0009 9550 0000' Submit = 'Yes'</v>
      </c>
      <c r="H1239" s="24" t="str">
        <f t="shared" si="111"/>
        <v>Environment= https://sg-dev-web.securegive.com/,  User= testing+1238+load@securegive.com</v>
      </c>
      <c r="I1239" s="34" t="s">
        <v>244</v>
      </c>
      <c r="J1239" t="s">
        <v>272</v>
      </c>
      <c r="K1239" s="34" t="s">
        <v>2995</v>
      </c>
      <c r="L1239" t="s">
        <v>271</v>
      </c>
      <c r="M1239" t="s">
        <v>55</v>
      </c>
      <c r="N1239" t="s">
        <v>55</v>
      </c>
      <c r="O1239" s="1" t="s">
        <v>92</v>
      </c>
      <c r="P1239" t="s">
        <v>13</v>
      </c>
      <c r="Q1239">
        <v>1</v>
      </c>
      <c r="R1239" s="24">
        <v>1</v>
      </c>
      <c r="S1239" s="7" t="s">
        <v>213</v>
      </c>
      <c r="T1239" s="7">
        <v>2</v>
      </c>
      <c r="U1239" s="7" t="s">
        <v>213</v>
      </c>
      <c r="V1239" s="26" t="s">
        <v>55</v>
      </c>
      <c r="W1239" s="22" t="s">
        <v>55</v>
      </c>
      <c r="X1239" s="32" t="s">
        <v>55</v>
      </c>
      <c r="Y1239" s="32" t="s">
        <v>55</v>
      </c>
      <c r="Z1239" s="22" t="s">
        <v>55</v>
      </c>
      <c r="AA1239" s="22" t="s">
        <v>55</v>
      </c>
      <c r="AB1239" s="22" t="s">
        <v>55</v>
      </c>
      <c r="AC1239" t="s">
        <v>60</v>
      </c>
      <c r="AD1239">
        <v>1</v>
      </c>
      <c r="AF1239" t="s">
        <v>24</v>
      </c>
      <c r="AG1239">
        <v>16</v>
      </c>
      <c r="AH1239" t="s">
        <v>17</v>
      </c>
      <c r="AI1239" s="5" t="s">
        <v>55</v>
      </c>
      <c r="AJ1239" s="5" t="s">
        <v>55</v>
      </c>
      <c r="AK1239" s="32" t="s">
        <v>55</v>
      </c>
      <c r="AL1239" s="22" t="s">
        <v>55</v>
      </c>
      <c r="AM1239" s="32" t="s">
        <v>55</v>
      </c>
      <c r="AN1239" s="32" t="s">
        <v>55</v>
      </c>
      <c r="AO1239" s="22" t="str">
        <f t="shared" si="107"/>
        <v>One-Time gift on N/A basis charged on N/A Delayed start date of N/A ending on N/A</v>
      </c>
      <c r="AP1239" t="s">
        <v>38</v>
      </c>
      <c r="AQ1239" s="5" t="s">
        <v>64</v>
      </c>
      <c r="AR1239" s="5" t="s">
        <v>181</v>
      </c>
      <c r="AS1239" s="5" t="s">
        <v>64</v>
      </c>
      <c r="AT1239" s="5"/>
      <c r="AU1239" t="s">
        <v>38</v>
      </c>
      <c r="AV1239" t="s">
        <v>38</v>
      </c>
      <c r="AW1239" t="s">
        <v>38</v>
      </c>
      <c r="AX1239" t="s">
        <v>90</v>
      </c>
      <c r="AY1239" s="35" t="s">
        <v>3262</v>
      </c>
      <c r="AZ1239" s="36" t="s">
        <v>3300</v>
      </c>
      <c r="BA1239" s="36" t="s">
        <v>4930</v>
      </c>
      <c r="BB1239" s="36" t="s">
        <v>6903</v>
      </c>
      <c r="BC1239" s="37"/>
      <c r="BD1239" s="36" t="s">
        <v>5989</v>
      </c>
      <c r="BE1239" s="36" t="s">
        <v>5264</v>
      </c>
      <c r="BF1239" t="s">
        <v>87</v>
      </c>
      <c r="BG1239" s="39">
        <v>68764</v>
      </c>
      <c r="BH1239" t="s">
        <v>53</v>
      </c>
      <c r="BI1239" t="s">
        <v>221</v>
      </c>
      <c r="BJ1239" s="5" t="s">
        <v>55</v>
      </c>
      <c r="BK1239" t="s">
        <v>37</v>
      </c>
      <c r="BL1239" t="s">
        <v>96</v>
      </c>
      <c r="BM1239" t="s">
        <v>111</v>
      </c>
      <c r="BN1239" t="s">
        <v>96</v>
      </c>
      <c r="BO1239" t="s">
        <v>104</v>
      </c>
      <c r="BP1239" s="4">
        <v>44188</v>
      </c>
      <c r="BQ1239">
        <v>123</v>
      </c>
      <c r="BR1239" s="5" t="s">
        <v>55</v>
      </c>
      <c r="BS1239" t="s">
        <v>175</v>
      </c>
      <c r="BT1239">
        <v>30215</v>
      </c>
      <c r="BU1239" t="s">
        <v>38</v>
      </c>
      <c r="BV1239" t="s">
        <v>38</v>
      </c>
      <c r="BW1239" s="5" t="s">
        <v>55</v>
      </c>
      <c r="BX1239" s="22" t="s">
        <v>55</v>
      </c>
      <c r="BY1239" s="5" t="s">
        <v>55</v>
      </c>
      <c r="BZ1239" s="5" t="s">
        <v>55</v>
      </c>
      <c r="CA1239" t="s">
        <v>37</v>
      </c>
      <c r="CB1239" t="s">
        <v>37</v>
      </c>
      <c r="CC1239" t="s">
        <v>55</v>
      </c>
    </row>
    <row r="1240" spans="1:81" x14ac:dyDescent="0.2">
      <c r="A1240" s="7" t="s">
        <v>37</v>
      </c>
      <c r="B1240" t="s">
        <v>1503</v>
      </c>
      <c r="C1240" t="s">
        <v>136</v>
      </c>
      <c r="D1240" t="s">
        <v>166</v>
      </c>
      <c r="E1240" t="str">
        <f t="shared" si="108"/>
        <v>Load Scenario 1239 (Org#=1| Campus#=1, GiftType#=2, Fund#=1)</v>
      </c>
      <c r="F1240" s="24" t="str">
        <f t="shared" si="109"/>
        <v>CampusName=Main Campus|GiftType=Donate| DonatePurchaseGoal=Donate|FundName= General Giving| CategoryName=</v>
      </c>
      <c r="G1240" s="24" t="str">
        <f t="shared" si="110"/>
        <v>Load Scenario 1239 (Org#=1| Campus#=1, GiftType#=2, Fund#=1) - Using 'Main Campus',  'Donate', using 'AmountCurrency' of '10', with a 'One-Time' transaction using a 'New Credit Card' payment type 'Amex' with account 'American_Express' number '3714 496353 98431' Submit = 'Yes'</v>
      </c>
      <c r="H1240" s="24" t="str">
        <f t="shared" si="111"/>
        <v>Environment= https://sg-dev-web.securegive.com/,  User= testing+1239+load@securegive.com</v>
      </c>
      <c r="I1240" s="34" t="s">
        <v>244</v>
      </c>
      <c r="J1240" t="s">
        <v>272</v>
      </c>
      <c r="K1240" s="34" t="s">
        <v>2996</v>
      </c>
      <c r="L1240" t="s">
        <v>271</v>
      </c>
      <c r="M1240" t="s">
        <v>55</v>
      </c>
      <c r="N1240" t="s">
        <v>55</v>
      </c>
      <c r="O1240" s="1" t="s">
        <v>92</v>
      </c>
      <c r="P1240" t="s">
        <v>13</v>
      </c>
      <c r="Q1240">
        <v>1</v>
      </c>
      <c r="R1240" s="24">
        <v>1</v>
      </c>
      <c r="S1240" s="7" t="s">
        <v>213</v>
      </c>
      <c r="T1240" s="7">
        <v>2</v>
      </c>
      <c r="U1240" s="7" t="s">
        <v>213</v>
      </c>
      <c r="V1240" s="26" t="s">
        <v>55</v>
      </c>
      <c r="W1240" s="22" t="s">
        <v>55</v>
      </c>
      <c r="X1240" s="32" t="s">
        <v>55</v>
      </c>
      <c r="Y1240" s="32" t="s">
        <v>55</v>
      </c>
      <c r="Z1240" s="22" t="s">
        <v>55</v>
      </c>
      <c r="AA1240" s="22" t="s">
        <v>55</v>
      </c>
      <c r="AB1240" s="22" t="s">
        <v>55</v>
      </c>
      <c r="AC1240" t="s">
        <v>60</v>
      </c>
      <c r="AD1240">
        <v>1</v>
      </c>
      <c r="AF1240" t="s">
        <v>24</v>
      </c>
      <c r="AG1240">
        <v>10</v>
      </c>
      <c r="AH1240" t="s">
        <v>17</v>
      </c>
      <c r="AI1240" s="5" t="s">
        <v>55</v>
      </c>
      <c r="AJ1240" s="5" t="s">
        <v>55</v>
      </c>
      <c r="AK1240" s="32" t="s">
        <v>55</v>
      </c>
      <c r="AL1240" s="22" t="s">
        <v>55</v>
      </c>
      <c r="AM1240" s="32" t="s">
        <v>55</v>
      </c>
      <c r="AN1240" s="32" t="s">
        <v>55</v>
      </c>
      <c r="AO1240" s="22" t="str">
        <f t="shared" si="107"/>
        <v>One-Time gift on N/A basis charged on N/A Delayed start date of N/A ending on N/A</v>
      </c>
      <c r="AP1240" t="s">
        <v>38</v>
      </c>
      <c r="AQ1240" s="5" t="s">
        <v>64</v>
      </c>
      <c r="AR1240" s="5" t="s">
        <v>181</v>
      </c>
      <c r="AS1240" s="5" t="s">
        <v>64</v>
      </c>
      <c r="AT1240" s="5"/>
      <c r="AU1240" t="s">
        <v>38</v>
      </c>
      <c r="AV1240" t="s">
        <v>38</v>
      </c>
      <c r="AW1240" t="s">
        <v>38</v>
      </c>
      <c r="AX1240" t="s">
        <v>90</v>
      </c>
      <c r="AY1240" s="35" t="s">
        <v>3270</v>
      </c>
      <c r="AZ1240" s="36" t="s">
        <v>3661</v>
      </c>
      <c r="BA1240" s="36" t="s">
        <v>4931</v>
      </c>
      <c r="BB1240" s="36" t="s">
        <v>6904</v>
      </c>
      <c r="BC1240" s="37"/>
      <c r="BD1240" s="36" t="s">
        <v>5634</v>
      </c>
      <c r="BE1240" s="36" t="s">
        <v>5206</v>
      </c>
      <c r="BF1240" t="s">
        <v>87</v>
      </c>
      <c r="BG1240" s="39">
        <v>47984</v>
      </c>
      <c r="BH1240" t="s">
        <v>53</v>
      </c>
      <c r="BI1240" t="s">
        <v>221</v>
      </c>
      <c r="BJ1240" s="5" t="s">
        <v>55</v>
      </c>
      <c r="BK1240" t="s">
        <v>37</v>
      </c>
      <c r="BL1240" t="s">
        <v>239</v>
      </c>
      <c r="BM1240" t="s">
        <v>111</v>
      </c>
      <c r="BN1240" t="s">
        <v>107</v>
      </c>
      <c r="BO1240" t="s">
        <v>105</v>
      </c>
      <c r="BP1240" s="4">
        <v>44188</v>
      </c>
      <c r="BQ1240" s="5" t="s">
        <v>55</v>
      </c>
      <c r="BR1240">
        <v>1234</v>
      </c>
      <c r="BS1240" t="s">
        <v>176</v>
      </c>
      <c r="BT1240">
        <v>30215</v>
      </c>
      <c r="BU1240" t="s">
        <v>38</v>
      </c>
      <c r="BV1240" t="s">
        <v>55</v>
      </c>
      <c r="BW1240" s="5" t="s">
        <v>55</v>
      </c>
      <c r="BX1240" s="22" t="s">
        <v>55</v>
      </c>
      <c r="BY1240" s="5" t="s">
        <v>55</v>
      </c>
      <c r="BZ1240" s="5" t="s">
        <v>55</v>
      </c>
      <c r="CA1240" t="s">
        <v>37</v>
      </c>
      <c r="CB1240" t="s">
        <v>37</v>
      </c>
      <c r="CC1240" t="s">
        <v>55</v>
      </c>
    </row>
    <row r="1241" spans="1:81" x14ac:dyDescent="0.2">
      <c r="A1241" s="7" t="s">
        <v>37</v>
      </c>
      <c r="B1241" t="s">
        <v>1504</v>
      </c>
      <c r="C1241" t="s">
        <v>136</v>
      </c>
      <c r="D1241" t="s">
        <v>166</v>
      </c>
      <c r="E1241" t="str">
        <f t="shared" si="108"/>
        <v>Load Scenario 1240 (Org#=1| Campus#=1, GiftType#=2, Fund#=1)</v>
      </c>
      <c r="F1241" s="24" t="str">
        <f t="shared" si="109"/>
        <v>CampusName=Main Campus|GiftType=Donate| DonatePurchaseGoal=Donate|FundName= General Giving| CategoryName=</v>
      </c>
      <c r="G1241" s="24" t="str">
        <f t="shared" si="110"/>
        <v>Load Scenario 1240 (Org#=1| Campus#=1, GiftType#=2, Fund#=1) - Using 'Main Campus',  'Donate', using 'AmountCurrency' of '10', with a 'One-Time' transaction using a 'New Bank Account' payment type 'ach' with account 'NormalAccount' number '856667' Submit = 'Yes'</v>
      </c>
      <c r="H1241" s="24" t="str">
        <f t="shared" si="111"/>
        <v>Environment= https://sg-dev-web.securegive.com/,  User= testing+1240+load@securegive.com</v>
      </c>
      <c r="I1241" s="34" t="s">
        <v>244</v>
      </c>
      <c r="J1241" t="s">
        <v>272</v>
      </c>
      <c r="K1241" s="34" t="s">
        <v>2997</v>
      </c>
      <c r="L1241" t="s">
        <v>271</v>
      </c>
      <c r="M1241" t="s">
        <v>55</v>
      </c>
      <c r="N1241" t="s">
        <v>55</v>
      </c>
      <c r="O1241" s="1" t="s">
        <v>92</v>
      </c>
      <c r="P1241" t="s">
        <v>13</v>
      </c>
      <c r="Q1241">
        <v>1</v>
      </c>
      <c r="R1241" s="24">
        <v>1</v>
      </c>
      <c r="S1241" s="7" t="s">
        <v>213</v>
      </c>
      <c r="T1241" s="7">
        <v>2</v>
      </c>
      <c r="U1241" s="7" t="s">
        <v>213</v>
      </c>
      <c r="V1241" s="26" t="s">
        <v>55</v>
      </c>
      <c r="W1241" s="22" t="s">
        <v>55</v>
      </c>
      <c r="X1241" s="32" t="s">
        <v>55</v>
      </c>
      <c r="Y1241" s="32" t="s">
        <v>55</v>
      </c>
      <c r="Z1241" s="22" t="s">
        <v>55</v>
      </c>
      <c r="AA1241" s="22" t="s">
        <v>55</v>
      </c>
      <c r="AB1241" s="22" t="s">
        <v>55</v>
      </c>
      <c r="AC1241" t="s">
        <v>60</v>
      </c>
      <c r="AD1241">
        <v>1</v>
      </c>
      <c r="AF1241" t="s">
        <v>24</v>
      </c>
      <c r="AG1241">
        <v>10</v>
      </c>
      <c r="AH1241" t="s">
        <v>17</v>
      </c>
      <c r="AI1241" s="5" t="s">
        <v>55</v>
      </c>
      <c r="AJ1241" s="5" t="s">
        <v>55</v>
      </c>
      <c r="AK1241" s="32" t="s">
        <v>55</v>
      </c>
      <c r="AL1241" s="22" t="s">
        <v>55</v>
      </c>
      <c r="AM1241" s="32" t="s">
        <v>55</v>
      </c>
      <c r="AN1241" s="32" t="s">
        <v>55</v>
      </c>
      <c r="AO1241" s="22" t="str">
        <f t="shared" si="107"/>
        <v>One-Time gift on N/A basis charged on N/A Delayed start date of N/A ending on N/A</v>
      </c>
      <c r="AP1241" t="s">
        <v>38</v>
      </c>
      <c r="AQ1241" s="5" t="s">
        <v>64</v>
      </c>
      <c r="AR1241" s="5" t="s">
        <v>181</v>
      </c>
      <c r="AS1241" s="5" t="s">
        <v>64</v>
      </c>
      <c r="AT1241" s="5"/>
      <c r="AU1241" t="s">
        <v>38</v>
      </c>
      <c r="AV1241" t="s">
        <v>38</v>
      </c>
      <c r="AW1241" t="s">
        <v>38</v>
      </c>
      <c r="AX1241" t="s">
        <v>90</v>
      </c>
      <c r="AY1241" s="35" t="s">
        <v>3260</v>
      </c>
      <c r="AZ1241" s="36" t="s">
        <v>3664</v>
      </c>
      <c r="BA1241" s="36" t="s">
        <v>4932</v>
      </c>
      <c r="BB1241" s="36" t="s">
        <v>6905</v>
      </c>
      <c r="BC1241" s="37"/>
      <c r="BD1241" s="36" t="s">
        <v>5331</v>
      </c>
      <c r="BE1241" s="36" t="s">
        <v>3399</v>
      </c>
      <c r="BF1241" t="s">
        <v>87</v>
      </c>
      <c r="BG1241" s="39">
        <v>27492</v>
      </c>
      <c r="BH1241" t="s">
        <v>126</v>
      </c>
      <c r="BI1241" t="s">
        <v>221</v>
      </c>
      <c r="BJ1241" s="5" t="s">
        <v>55</v>
      </c>
      <c r="BK1241" s="5" t="s">
        <v>55</v>
      </c>
      <c r="BL1241" t="s">
        <v>236</v>
      </c>
      <c r="BM1241" t="s">
        <v>110</v>
      </c>
      <c r="BN1241" t="s">
        <v>119</v>
      </c>
      <c r="BO1241">
        <v>856667</v>
      </c>
      <c r="BP1241" s="5" t="s">
        <v>55</v>
      </c>
      <c r="BQ1241" s="5" t="s">
        <v>55</v>
      </c>
      <c r="BR1241" s="5" t="s">
        <v>55</v>
      </c>
      <c r="BS1241" s="5" t="s">
        <v>55</v>
      </c>
      <c r="BT1241" s="5" t="s">
        <v>55</v>
      </c>
      <c r="BU1241" s="5" t="s">
        <v>55</v>
      </c>
      <c r="BV1241" t="s">
        <v>38</v>
      </c>
      <c r="BW1241" t="s">
        <v>51</v>
      </c>
      <c r="BX1241" s="6" t="s">
        <v>132</v>
      </c>
      <c r="BY1241" t="s">
        <v>52</v>
      </c>
      <c r="BZ1241" s="5" t="s">
        <v>131</v>
      </c>
      <c r="CA1241" t="s">
        <v>38</v>
      </c>
      <c r="CB1241" t="s">
        <v>37</v>
      </c>
      <c r="CC1241" t="s">
        <v>215</v>
      </c>
    </row>
    <row r="1242" spans="1:81" x14ac:dyDescent="0.2">
      <c r="A1242" s="7" t="s">
        <v>37</v>
      </c>
      <c r="B1242" t="s">
        <v>1505</v>
      </c>
      <c r="C1242" t="s">
        <v>136</v>
      </c>
      <c r="D1242" t="s">
        <v>166</v>
      </c>
      <c r="E1242" t="str">
        <f t="shared" si="108"/>
        <v>Load Scenario 1241 (Org#=1| Campus#=1, GiftType#=2, Fund#=1)</v>
      </c>
      <c r="F1242" s="24" t="str">
        <f t="shared" si="109"/>
        <v>CampusName=Main Campus|GiftType=Donate| DonatePurchaseGoal=Donate|FundName= General Giving| CategoryName=</v>
      </c>
      <c r="G1242" s="24" t="str">
        <f t="shared" si="110"/>
        <v>Load Scenario 1241 (Org#=1| Campus#=1, GiftType#=2, Fund#=1) - Using 'Main Campus',  'Donate', using 'AmountCurrency' of '10', with a 'One-Time' transaction using a 'New Credit Card' payment type 'Visa' with account 'Visa_Personal' number '4111 1111 1111 1111' Submit = 'Yes'</v>
      </c>
      <c r="H1242" s="24" t="str">
        <f t="shared" si="111"/>
        <v>Environment= https://sg-dev-web.securegive.com/,  User= testing+1241+load@securegive.com</v>
      </c>
      <c r="I1242" s="34" t="s">
        <v>244</v>
      </c>
      <c r="J1242" t="s">
        <v>272</v>
      </c>
      <c r="K1242" s="34" t="s">
        <v>2998</v>
      </c>
      <c r="L1242" t="s">
        <v>271</v>
      </c>
      <c r="M1242" t="s">
        <v>55</v>
      </c>
      <c r="N1242" t="s">
        <v>55</v>
      </c>
      <c r="O1242" s="1" t="s">
        <v>92</v>
      </c>
      <c r="P1242" t="s">
        <v>13</v>
      </c>
      <c r="Q1242">
        <v>1</v>
      </c>
      <c r="R1242" s="24">
        <v>1</v>
      </c>
      <c r="S1242" s="7" t="s">
        <v>213</v>
      </c>
      <c r="T1242" s="7">
        <v>2</v>
      </c>
      <c r="U1242" s="7" t="s">
        <v>213</v>
      </c>
      <c r="V1242" s="26" t="s">
        <v>55</v>
      </c>
      <c r="W1242" s="22" t="s">
        <v>55</v>
      </c>
      <c r="X1242" s="32" t="s">
        <v>55</v>
      </c>
      <c r="Y1242" s="32" t="s">
        <v>55</v>
      </c>
      <c r="Z1242" s="22" t="s">
        <v>55</v>
      </c>
      <c r="AA1242" s="22" t="s">
        <v>55</v>
      </c>
      <c r="AB1242" s="22" t="s">
        <v>55</v>
      </c>
      <c r="AC1242" t="s">
        <v>60</v>
      </c>
      <c r="AD1242">
        <v>1</v>
      </c>
      <c r="AF1242" t="s">
        <v>24</v>
      </c>
      <c r="AG1242">
        <v>10</v>
      </c>
      <c r="AH1242" t="s">
        <v>17</v>
      </c>
      <c r="AI1242" s="5" t="s">
        <v>55</v>
      </c>
      <c r="AJ1242" s="5" t="s">
        <v>55</v>
      </c>
      <c r="AK1242" s="32" t="s">
        <v>55</v>
      </c>
      <c r="AL1242" s="22" t="s">
        <v>55</v>
      </c>
      <c r="AM1242" s="32" t="s">
        <v>55</v>
      </c>
      <c r="AN1242" s="32" t="s">
        <v>55</v>
      </c>
      <c r="AO1242" s="22" t="str">
        <f t="shared" si="107"/>
        <v>One-Time gift on N/A basis charged on N/A Delayed start date of N/A ending on N/A</v>
      </c>
      <c r="AP1242" t="s">
        <v>38</v>
      </c>
      <c r="AQ1242" s="5" t="s">
        <v>64</v>
      </c>
      <c r="AR1242" s="5" t="s">
        <v>181</v>
      </c>
      <c r="AS1242" s="5" t="s">
        <v>64</v>
      </c>
      <c r="AT1242" s="5"/>
      <c r="AU1242" t="s">
        <v>38</v>
      </c>
      <c r="AV1242" t="s">
        <v>38</v>
      </c>
      <c r="AW1242" t="s">
        <v>38</v>
      </c>
      <c r="AX1242" t="s">
        <v>90</v>
      </c>
      <c r="AY1242" s="35" t="s">
        <v>3384</v>
      </c>
      <c r="AZ1242" s="36" t="s">
        <v>3321</v>
      </c>
      <c r="BA1242" s="36" t="s">
        <v>4933</v>
      </c>
      <c r="BB1242" s="36" t="s">
        <v>6906</v>
      </c>
      <c r="BC1242" s="37"/>
      <c r="BD1242" s="36" t="s">
        <v>3621</v>
      </c>
      <c r="BE1242" s="36" t="s">
        <v>5379</v>
      </c>
      <c r="BF1242" t="s">
        <v>87</v>
      </c>
      <c r="BG1242" s="39">
        <v>41798</v>
      </c>
      <c r="BH1242" t="s">
        <v>53</v>
      </c>
      <c r="BI1242" t="s">
        <v>221</v>
      </c>
      <c r="BJ1242" s="5" t="s">
        <v>55</v>
      </c>
      <c r="BK1242" t="s">
        <v>37</v>
      </c>
      <c r="BL1242" t="s">
        <v>237</v>
      </c>
      <c r="BM1242" t="s">
        <v>111</v>
      </c>
      <c r="BN1242" t="s">
        <v>121</v>
      </c>
      <c r="BO1242" t="s">
        <v>98</v>
      </c>
      <c r="BP1242" s="4">
        <v>44188</v>
      </c>
      <c r="BQ1242">
        <v>123</v>
      </c>
      <c r="BR1242" s="5" t="s">
        <v>55</v>
      </c>
      <c r="BS1242" t="s">
        <v>50</v>
      </c>
      <c r="BT1242">
        <v>30215</v>
      </c>
      <c r="BU1242" t="s">
        <v>38</v>
      </c>
      <c r="BV1242" t="s">
        <v>38</v>
      </c>
      <c r="BW1242" s="5" t="s">
        <v>55</v>
      </c>
      <c r="BX1242" s="22" t="s">
        <v>55</v>
      </c>
      <c r="BY1242" s="5" t="s">
        <v>55</v>
      </c>
      <c r="BZ1242" s="5" t="s">
        <v>55</v>
      </c>
      <c r="CA1242" t="s">
        <v>37</v>
      </c>
      <c r="CB1242" t="s">
        <v>37</v>
      </c>
      <c r="CC1242" t="s">
        <v>55</v>
      </c>
    </row>
    <row r="1243" spans="1:81" ht="17" customHeight="1" x14ac:dyDescent="0.2">
      <c r="A1243" s="7" t="s">
        <v>37</v>
      </c>
      <c r="B1243" t="s">
        <v>1506</v>
      </c>
      <c r="C1243" t="s">
        <v>136</v>
      </c>
      <c r="D1243" t="s">
        <v>166</v>
      </c>
      <c r="E1243" t="str">
        <f t="shared" si="108"/>
        <v>Load Scenario 1242 (Org#=1| Campus#=1, GiftType#=2, Fund#=1)</v>
      </c>
      <c r="F1243" s="24" t="str">
        <f t="shared" si="109"/>
        <v>CampusName=Main Campus|GiftType=Donate| DonatePurchaseGoal=Donate|FundName= General Giving| CategoryName=</v>
      </c>
      <c r="G1243" s="24" t="str">
        <f t="shared" si="110"/>
        <v>Load Scenario 1242 (Org#=1| Campus#=1, GiftType#=2, Fund#=1) - Using 'Main Campus',  'Donate', using 'AmountCurrency' of '10', with a 'One-Time' transaction using a 'New Credit Card' payment type 'Visa' with account 'Visa_Corporate_Purchase' number '4055 0111 1111 1111' Submit = 'Yes'</v>
      </c>
      <c r="H1243" s="24" t="str">
        <f t="shared" si="111"/>
        <v>Environment= https://sg-dev-web.securegive.com/,  User= testing+1242+load@securegive.com</v>
      </c>
      <c r="I1243" s="34" t="s">
        <v>244</v>
      </c>
      <c r="J1243" t="s">
        <v>272</v>
      </c>
      <c r="K1243" s="34" t="s">
        <v>2999</v>
      </c>
      <c r="L1243" t="s">
        <v>271</v>
      </c>
      <c r="M1243" t="s">
        <v>55</v>
      </c>
      <c r="N1243" t="s">
        <v>55</v>
      </c>
      <c r="O1243" s="1" t="s">
        <v>92</v>
      </c>
      <c r="P1243" t="s">
        <v>13</v>
      </c>
      <c r="Q1243">
        <v>1</v>
      </c>
      <c r="R1243" s="24">
        <v>1</v>
      </c>
      <c r="S1243" s="7" t="s">
        <v>213</v>
      </c>
      <c r="T1243" s="7">
        <v>2</v>
      </c>
      <c r="U1243" s="7" t="s">
        <v>213</v>
      </c>
      <c r="V1243" s="26" t="s">
        <v>55</v>
      </c>
      <c r="W1243" s="22" t="s">
        <v>55</v>
      </c>
      <c r="X1243" s="32" t="s">
        <v>55</v>
      </c>
      <c r="Y1243" s="32" t="s">
        <v>55</v>
      </c>
      <c r="Z1243" s="22" t="s">
        <v>55</v>
      </c>
      <c r="AA1243" s="22" t="s">
        <v>55</v>
      </c>
      <c r="AB1243" s="22" t="s">
        <v>55</v>
      </c>
      <c r="AC1243" t="s">
        <v>60</v>
      </c>
      <c r="AD1243">
        <v>1</v>
      </c>
      <c r="AF1243" t="s">
        <v>24</v>
      </c>
      <c r="AG1243">
        <v>10</v>
      </c>
      <c r="AH1243" t="s">
        <v>17</v>
      </c>
      <c r="AI1243" s="5" t="s">
        <v>55</v>
      </c>
      <c r="AJ1243" s="5" t="s">
        <v>55</v>
      </c>
      <c r="AK1243" s="32" t="s">
        <v>55</v>
      </c>
      <c r="AL1243" s="22" t="s">
        <v>55</v>
      </c>
      <c r="AM1243" s="32" t="s">
        <v>55</v>
      </c>
      <c r="AN1243" s="32" t="s">
        <v>55</v>
      </c>
      <c r="AO1243" s="22" t="str">
        <f t="shared" si="107"/>
        <v>One-Time gift on N/A basis charged on N/A Delayed start date of N/A ending on N/A</v>
      </c>
      <c r="AP1243" t="s">
        <v>38</v>
      </c>
      <c r="AQ1243" s="5" t="s">
        <v>64</v>
      </c>
      <c r="AR1243" s="5" t="s">
        <v>181</v>
      </c>
      <c r="AS1243" s="5" t="s">
        <v>64</v>
      </c>
      <c r="AT1243" s="5"/>
      <c r="AU1243" t="s">
        <v>38</v>
      </c>
      <c r="AV1243" t="s">
        <v>38</v>
      </c>
      <c r="AW1243" t="s">
        <v>38</v>
      </c>
      <c r="AX1243" t="s">
        <v>90</v>
      </c>
      <c r="AY1243" s="35" t="s">
        <v>3545</v>
      </c>
      <c r="AZ1243" s="36" t="s">
        <v>3603</v>
      </c>
      <c r="BA1243" s="36" t="s">
        <v>4934</v>
      </c>
      <c r="BB1243" s="36" t="s">
        <v>6907</v>
      </c>
      <c r="BC1243" s="37"/>
      <c r="BD1243" s="36" t="s">
        <v>5744</v>
      </c>
      <c r="BE1243" s="36" t="s">
        <v>5270</v>
      </c>
      <c r="BF1243" t="s">
        <v>87</v>
      </c>
      <c r="BG1243" s="39">
        <v>2789</v>
      </c>
      <c r="BH1243" t="s">
        <v>53</v>
      </c>
      <c r="BI1243" t="s">
        <v>221</v>
      </c>
      <c r="BJ1243" s="5" t="s">
        <v>55</v>
      </c>
      <c r="BK1243" t="s">
        <v>37</v>
      </c>
      <c r="BL1243" t="s">
        <v>237</v>
      </c>
      <c r="BM1243" t="s">
        <v>111</v>
      </c>
      <c r="BN1243" t="s">
        <v>106</v>
      </c>
      <c r="BO1243" t="s">
        <v>100</v>
      </c>
      <c r="BP1243" s="4">
        <v>44188</v>
      </c>
      <c r="BQ1243">
        <v>123</v>
      </c>
      <c r="BR1243" s="5" t="s">
        <v>55</v>
      </c>
      <c r="BS1243" t="s">
        <v>172</v>
      </c>
      <c r="BT1243">
        <v>30215</v>
      </c>
      <c r="BU1243" t="s">
        <v>38</v>
      </c>
      <c r="BV1243" t="s">
        <v>38</v>
      </c>
      <c r="BW1243" s="5" t="s">
        <v>55</v>
      </c>
      <c r="BX1243" s="22" t="s">
        <v>55</v>
      </c>
      <c r="BY1243" s="5" t="s">
        <v>55</v>
      </c>
      <c r="BZ1243" s="5" t="s">
        <v>55</v>
      </c>
      <c r="CA1243" t="s">
        <v>37</v>
      </c>
      <c r="CB1243" t="s">
        <v>37</v>
      </c>
      <c r="CC1243" t="s">
        <v>55</v>
      </c>
    </row>
    <row r="1244" spans="1:81" x14ac:dyDescent="0.2">
      <c r="A1244" s="7" t="s">
        <v>37</v>
      </c>
      <c r="B1244" t="s">
        <v>1507</v>
      </c>
      <c r="C1244" t="s">
        <v>136</v>
      </c>
      <c r="D1244" t="s">
        <v>166</v>
      </c>
      <c r="E1244" t="str">
        <f t="shared" si="108"/>
        <v>Load Scenario 1243 (Org#=1| Campus#=1, GiftType#=2, Fund#=1)</v>
      </c>
      <c r="F1244" s="24" t="str">
        <f t="shared" si="109"/>
        <v>CampusName=Main Campus|GiftType=Donate| DonatePurchaseGoal=Donate|FundName= General Giving| CategoryName=</v>
      </c>
      <c r="G1244" s="24" t="str">
        <f t="shared" si="110"/>
        <v>Load Scenario 1243 (Org#=1| Campus#=1, GiftType#=2, Fund#=1) - Using 'Main Campus',  'Donate', using 'AmountCurrency' of '14', with a 'One-Time' transaction using a 'New Credit Card' payment type 'Visa' with account 'Mastercard_Personal' number '5454 5454 5454 5454' Submit = 'Yes'</v>
      </c>
      <c r="H1244" s="24" t="str">
        <f t="shared" si="111"/>
        <v>Environment= https://sg-dev-web.securegive.com/,  User= testing+1243+load@securegive.com</v>
      </c>
      <c r="I1244" s="34" t="s">
        <v>244</v>
      </c>
      <c r="J1244" t="s">
        <v>272</v>
      </c>
      <c r="K1244" s="34" t="s">
        <v>3000</v>
      </c>
      <c r="L1244" t="s">
        <v>271</v>
      </c>
      <c r="M1244" t="s">
        <v>55</v>
      </c>
      <c r="N1244" t="s">
        <v>55</v>
      </c>
      <c r="O1244" s="1" t="s">
        <v>92</v>
      </c>
      <c r="P1244" t="s">
        <v>13</v>
      </c>
      <c r="Q1244">
        <v>1</v>
      </c>
      <c r="R1244" s="24">
        <v>1</v>
      </c>
      <c r="S1244" s="7" t="s">
        <v>213</v>
      </c>
      <c r="T1244" s="7">
        <v>2</v>
      </c>
      <c r="U1244" s="7" t="s">
        <v>213</v>
      </c>
      <c r="V1244" s="26" t="s">
        <v>55</v>
      </c>
      <c r="W1244" s="22" t="s">
        <v>55</v>
      </c>
      <c r="X1244" s="32" t="s">
        <v>55</v>
      </c>
      <c r="Y1244" s="32" t="s">
        <v>55</v>
      </c>
      <c r="Z1244" s="22" t="s">
        <v>55</v>
      </c>
      <c r="AA1244" s="22" t="s">
        <v>55</v>
      </c>
      <c r="AB1244" s="22" t="s">
        <v>55</v>
      </c>
      <c r="AC1244" t="s">
        <v>60</v>
      </c>
      <c r="AD1244">
        <v>1</v>
      </c>
      <c r="AF1244" t="s">
        <v>24</v>
      </c>
      <c r="AG1244">
        <v>14</v>
      </c>
      <c r="AH1244" t="s">
        <v>17</v>
      </c>
      <c r="AI1244" s="5" t="s">
        <v>55</v>
      </c>
      <c r="AJ1244" s="5" t="s">
        <v>55</v>
      </c>
      <c r="AK1244" s="32" t="s">
        <v>55</v>
      </c>
      <c r="AL1244" s="22" t="s">
        <v>55</v>
      </c>
      <c r="AM1244" s="32" t="s">
        <v>55</v>
      </c>
      <c r="AN1244" s="32" t="s">
        <v>55</v>
      </c>
      <c r="AO1244" s="22" t="str">
        <f t="shared" si="107"/>
        <v>One-Time gift on N/A basis charged on N/A Delayed start date of N/A ending on N/A</v>
      </c>
      <c r="AP1244" t="s">
        <v>38</v>
      </c>
      <c r="AQ1244" s="5" t="s">
        <v>64</v>
      </c>
      <c r="AR1244" s="5" t="s">
        <v>181</v>
      </c>
      <c r="AS1244" s="5" t="s">
        <v>64</v>
      </c>
      <c r="AT1244" s="5"/>
      <c r="AU1244" t="s">
        <v>38</v>
      </c>
      <c r="AV1244" t="s">
        <v>38</v>
      </c>
      <c r="AW1244" t="s">
        <v>38</v>
      </c>
      <c r="AX1244" t="s">
        <v>90</v>
      </c>
      <c r="AY1244" s="35" t="s">
        <v>3447</v>
      </c>
      <c r="AZ1244" s="36" t="s">
        <v>3530</v>
      </c>
      <c r="BA1244" s="36" t="s">
        <v>4935</v>
      </c>
      <c r="BB1244" s="36" t="s">
        <v>6908</v>
      </c>
      <c r="BC1244" s="37"/>
      <c r="BD1244" s="36" t="s">
        <v>5342</v>
      </c>
      <c r="BE1244" s="36" t="s">
        <v>5248</v>
      </c>
      <c r="BF1244" t="s">
        <v>87</v>
      </c>
      <c r="BG1244" s="39">
        <v>51113</v>
      </c>
      <c r="BH1244" t="s">
        <v>53</v>
      </c>
      <c r="BI1244" t="s">
        <v>221</v>
      </c>
      <c r="BJ1244" s="5" t="s">
        <v>55</v>
      </c>
      <c r="BK1244" t="s">
        <v>37</v>
      </c>
      <c r="BL1244" t="s">
        <v>237</v>
      </c>
      <c r="BM1244" t="s">
        <v>111</v>
      </c>
      <c r="BN1244" t="s">
        <v>122</v>
      </c>
      <c r="BO1244" t="s">
        <v>101</v>
      </c>
      <c r="BP1244" s="4">
        <v>44188</v>
      </c>
      <c r="BQ1244">
        <v>123</v>
      </c>
      <c r="BR1244" s="5" t="s">
        <v>55</v>
      </c>
      <c r="BS1244" t="s">
        <v>173</v>
      </c>
      <c r="BT1244">
        <v>30215</v>
      </c>
      <c r="BU1244" t="s">
        <v>38</v>
      </c>
      <c r="BV1244" t="s">
        <v>38</v>
      </c>
      <c r="BW1244" s="5" t="s">
        <v>55</v>
      </c>
      <c r="BX1244" s="22" t="s">
        <v>55</v>
      </c>
      <c r="BY1244" s="5" t="s">
        <v>55</v>
      </c>
      <c r="BZ1244" s="5" t="s">
        <v>55</v>
      </c>
      <c r="CA1244" t="s">
        <v>38</v>
      </c>
      <c r="CB1244" t="s">
        <v>37</v>
      </c>
      <c r="CC1244" t="s">
        <v>55</v>
      </c>
    </row>
    <row r="1245" spans="1:81" x14ac:dyDescent="0.2">
      <c r="A1245" s="7" t="s">
        <v>37</v>
      </c>
      <c r="B1245" t="s">
        <v>1508</v>
      </c>
      <c r="C1245" t="s">
        <v>136</v>
      </c>
      <c r="D1245" t="s">
        <v>166</v>
      </c>
      <c r="E1245" t="str">
        <f t="shared" si="108"/>
        <v>Load Scenario 1244 (Org#=1| Campus#=1, GiftType#=2, Fund#=1)</v>
      </c>
      <c r="F1245" s="24" t="str">
        <f t="shared" si="109"/>
        <v>CampusName=Main Campus|GiftType=Donate| DonatePurchaseGoal=Donate|FundName= General Giving| CategoryName=</v>
      </c>
      <c r="G1245" s="24" t="str">
        <f t="shared" si="110"/>
        <v>Load Scenario 1244 (Org#=1| Campus#=1, GiftType#=2, Fund#=1) - Using 'Main Campus',  'Donate', using 'AmountCurrency' of '15', with a 'One-Time' transaction using a 'New Credit Card' payment type 'Mastercard' with account 'Mastercard_Corporate' number '5405 2222 2222 2226' Submit = 'Yes'</v>
      </c>
      <c r="H1245" s="24" t="str">
        <f t="shared" si="111"/>
        <v>Environment= https://sg-dev-web.securegive.com/,  User= testing+1244+load@securegive.com</v>
      </c>
      <c r="I1245" s="34" t="s">
        <v>244</v>
      </c>
      <c r="J1245" t="s">
        <v>272</v>
      </c>
      <c r="K1245" s="34" t="s">
        <v>3001</v>
      </c>
      <c r="L1245" t="s">
        <v>271</v>
      </c>
      <c r="M1245" t="s">
        <v>55</v>
      </c>
      <c r="N1245" t="s">
        <v>55</v>
      </c>
      <c r="O1245" s="1" t="s">
        <v>92</v>
      </c>
      <c r="P1245" t="s">
        <v>13</v>
      </c>
      <c r="Q1245">
        <v>1</v>
      </c>
      <c r="R1245" s="24">
        <v>1</v>
      </c>
      <c r="S1245" s="7" t="s">
        <v>213</v>
      </c>
      <c r="T1245" s="7">
        <v>2</v>
      </c>
      <c r="U1245" s="7" t="s">
        <v>213</v>
      </c>
      <c r="V1245" s="26" t="s">
        <v>55</v>
      </c>
      <c r="W1245" s="22" t="s">
        <v>55</v>
      </c>
      <c r="X1245" s="32" t="s">
        <v>55</v>
      </c>
      <c r="Y1245" s="32" t="s">
        <v>55</v>
      </c>
      <c r="Z1245" s="22" t="s">
        <v>55</v>
      </c>
      <c r="AA1245" s="22" t="s">
        <v>55</v>
      </c>
      <c r="AB1245" s="22" t="s">
        <v>55</v>
      </c>
      <c r="AC1245" t="s">
        <v>60</v>
      </c>
      <c r="AD1245">
        <v>1</v>
      </c>
      <c r="AF1245" t="s">
        <v>24</v>
      </c>
      <c r="AG1245">
        <v>15</v>
      </c>
      <c r="AH1245" t="s">
        <v>17</v>
      </c>
      <c r="AI1245" s="5" t="s">
        <v>55</v>
      </c>
      <c r="AJ1245" s="5" t="s">
        <v>55</v>
      </c>
      <c r="AK1245" s="32" t="s">
        <v>55</v>
      </c>
      <c r="AL1245" s="22" t="s">
        <v>55</v>
      </c>
      <c r="AM1245" s="32" t="s">
        <v>55</v>
      </c>
      <c r="AN1245" s="32" t="s">
        <v>55</v>
      </c>
      <c r="AO1245" s="22" t="str">
        <f t="shared" si="107"/>
        <v>One-Time gift on N/A basis charged on N/A Delayed start date of N/A ending on N/A</v>
      </c>
      <c r="AP1245" t="s">
        <v>38</v>
      </c>
      <c r="AQ1245" s="5" t="s">
        <v>64</v>
      </c>
      <c r="AR1245" s="5" t="s">
        <v>181</v>
      </c>
      <c r="AS1245" s="5" t="s">
        <v>64</v>
      </c>
      <c r="AT1245" s="5"/>
      <c r="AU1245" t="s">
        <v>38</v>
      </c>
      <c r="AV1245" t="s">
        <v>38</v>
      </c>
      <c r="AW1245" t="s">
        <v>38</v>
      </c>
      <c r="AX1245" t="s">
        <v>90</v>
      </c>
      <c r="AY1245" s="35" t="s">
        <v>3646</v>
      </c>
      <c r="AZ1245" s="36" t="s">
        <v>3418</v>
      </c>
      <c r="BA1245" s="36" t="s">
        <v>4936</v>
      </c>
      <c r="BB1245" s="36" t="s">
        <v>6909</v>
      </c>
      <c r="BC1245" s="37"/>
      <c r="BD1245" s="36" t="s">
        <v>5549</v>
      </c>
      <c r="BE1245" s="36" t="s">
        <v>5300</v>
      </c>
      <c r="BF1245" t="s">
        <v>87</v>
      </c>
      <c r="BG1245" s="39">
        <v>81832</v>
      </c>
      <c r="BH1245" t="s">
        <v>53</v>
      </c>
      <c r="BI1245" t="s">
        <v>221</v>
      </c>
      <c r="BJ1245" s="5" t="s">
        <v>55</v>
      </c>
      <c r="BK1245" t="s">
        <v>37</v>
      </c>
      <c r="BL1245" t="s">
        <v>238</v>
      </c>
      <c r="BM1245" t="s">
        <v>111</v>
      </c>
      <c r="BN1245" t="s">
        <v>123</v>
      </c>
      <c r="BO1245" t="s">
        <v>103</v>
      </c>
      <c r="BP1245" s="4">
        <v>44188</v>
      </c>
      <c r="BQ1245">
        <v>123</v>
      </c>
      <c r="BR1245" s="5" t="s">
        <v>55</v>
      </c>
      <c r="BS1245" t="s">
        <v>174</v>
      </c>
      <c r="BT1245">
        <v>30215</v>
      </c>
      <c r="BU1245" t="s">
        <v>38</v>
      </c>
      <c r="BV1245" t="s">
        <v>38</v>
      </c>
      <c r="BW1245" s="5" t="s">
        <v>55</v>
      </c>
      <c r="BX1245" s="22" t="s">
        <v>55</v>
      </c>
      <c r="BY1245" s="5" t="s">
        <v>55</v>
      </c>
      <c r="BZ1245" s="5" t="s">
        <v>55</v>
      </c>
      <c r="CA1245" t="s">
        <v>38</v>
      </c>
      <c r="CB1245" t="s">
        <v>37</v>
      </c>
      <c r="CC1245" t="s">
        <v>55</v>
      </c>
    </row>
    <row r="1246" spans="1:81" x14ac:dyDescent="0.2">
      <c r="A1246" s="7" t="s">
        <v>37</v>
      </c>
      <c r="B1246" t="s">
        <v>1509</v>
      </c>
      <c r="C1246" t="s">
        <v>136</v>
      </c>
      <c r="D1246" t="s">
        <v>166</v>
      </c>
      <c r="E1246" t="str">
        <f t="shared" si="108"/>
        <v>Load Scenario 1245 (Org#=1| Campus#=1, GiftType#=2, Fund#=1)</v>
      </c>
      <c r="F1246" s="24" t="str">
        <f t="shared" si="109"/>
        <v>CampusName=Main Campus|GiftType=Donate| DonatePurchaseGoal=Donate|FundName= General Giving| CategoryName=</v>
      </c>
      <c r="G1246" s="24" t="str">
        <f t="shared" si="110"/>
        <v>Load Scenario 1245 (Org#=1| Campus#=1, GiftType#=2, Fund#=1) - Using 'Main Campus',  'Donate', using 'AmountCurrency' of '16', with a 'One-Time' transaction using a 'New Credit Card' payment type 'Discover' with account 'Discover' number '6011 0009 9550 0000' Submit = 'Yes'</v>
      </c>
      <c r="H1246" s="24" t="str">
        <f t="shared" si="111"/>
        <v>Environment= https://sg-dev-web.securegive.com/,  User= testing+1245+load@securegive.com</v>
      </c>
      <c r="I1246" s="34" t="s">
        <v>244</v>
      </c>
      <c r="J1246" t="s">
        <v>272</v>
      </c>
      <c r="K1246" s="34" t="s">
        <v>3002</v>
      </c>
      <c r="L1246" t="s">
        <v>271</v>
      </c>
      <c r="M1246" t="s">
        <v>55</v>
      </c>
      <c r="N1246" t="s">
        <v>55</v>
      </c>
      <c r="O1246" s="1" t="s">
        <v>92</v>
      </c>
      <c r="P1246" t="s">
        <v>13</v>
      </c>
      <c r="Q1246">
        <v>1</v>
      </c>
      <c r="R1246" s="24">
        <v>1</v>
      </c>
      <c r="S1246" s="7" t="s">
        <v>213</v>
      </c>
      <c r="T1246" s="7">
        <v>2</v>
      </c>
      <c r="U1246" s="7" t="s">
        <v>213</v>
      </c>
      <c r="V1246" s="26" t="s">
        <v>55</v>
      </c>
      <c r="W1246" s="22" t="s">
        <v>55</v>
      </c>
      <c r="X1246" s="32" t="s">
        <v>55</v>
      </c>
      <c r="Y1246" s="32" t="s">
        <v>55</v>
      </c>
      <c r="Z1246" s="22" t="s">
        <v>55</v>
      </c>
      <c r="AA1246" s="22" t="s">
        <v>55</v>
      </c>
      <c r="AB1246" s="22" t="s">
        <v>55</v>
      </c>
      <c r="AC1246" t="s">
        <v>60</v>
      </c>
      <c r="AD1246">
        <v>1</v>
      </c>
      <c r="AF1246" t="s">
        <v>24</v>
      </c>
      <c r="AG1246">
        <v>16</v>
      </c>
      <c r="AH1246" t="s">
        <v>17</v>
      </c>
      <c r="AI1246" s="5" t="s">
        <v>55</v>
      </c>
      <c r="AJ1246" s="5" t="s">
        <v>55</v>
      </c>
      <c r="AK1246" s="32" t="s">
        <v>55</v>
      </c>
      <c r="AL1246" s="22" t="s">
        <v>55</v>
      </c>
      <c r="AM1246" s="32" t="s">
        <v>55</v>
      </c>
      <c r="AN1246" s="32" t="s">
        <v>55</v>
      </c>
      <c r="AO1246" s="22" t="str">
        <f t="shared" si="107"/>
        <v>One-Time gift on N/A basis charged on N/A Delayed start date of N/A ending on N/A</v>
      </c>
      <c r="AP1246" t="s">
        <v>38</v>
      </c>
      <c r="AQ1246" s="5" t="s">
        <v>64</v>
      </c>
      <c r="AR1246" s="5" t="s">
        <v>181</v>
      </c>
      <c r="AS1246" s="5" t="s">
        <v>64</v>
      </c>
      <c r="AT1246" s="5"/>
      <c r="AU1246" t="s">
        <v>38</v>
      </c>
      <c r="AV1246" t="s">
        <v>38</v>
      </c>
      <c r="AW1246" t="s">
        <v>38</v>
      </c>
      <c r="AX1246" t="s">
        <v>90</v>
      </c>
      <c r="AY1246" s="35" t="s">
        <v>3411</v>
      </c>
      <c r="AZ1246" s="36" t="s">
        <v>3374</v>
      </c>
      <c r="BA1246" s="36" t="s">
        <v>4937</v>
      </c>
      <c r="BB1246" s="36" t="s">
        <v>6910</v>
      </c>
      <c r="BC1246" s="37"/>
      <c r="BD1246" s="36" t="s">
        <v>6147</v>
      </c>
      <c r="BE1246" s="36" t="s">
        <v>5270</v>
      </c>
      <c r="BF1246" t="s">
        <v>87</v>
      </c>
      <c r="BG1246" s="39">
        <v>62323</v>
      </c>
      <c r="BH1246" t="s">
        <v>53</v>
      </c>
      <c r="BI1246" t="s">
        <v>221</v>
      </c>
      <c r="BJ1246" s="5" t="s">
        <v>55</v>
      </c>
      <c r="BK1246" t="s">
        <v>37</v>
      </c>
      <c r="BL1246" t="s">
        <v>96</v>
      </c>
      <c r="BM1246" t="s">
        <v>111</v>
      </c>
      <c r="BN1246" t="s">
        <v>96</v>
      </c>
      <c r="BO1246" t="s">
        <v>104</v>
      </c>
      <c r="BP1246" s="4">
        <v>44188</v>
      </c>
      <c r="BQ1246">
        <v>123</v>
      </c>
      <c r="BR1246" s="5" t="s">
        <v>55</v>
      </c>
      <c r="BS1246" t="s">
        <v>175</v>
      </c>
      <c r="BT1246">
        <v>30215</v>
      </c>
      <c r="BU1246" t="s">
        <v>38</v>
      </c>
      <c r="BV1246" t="s">
        <v>38</v>
      </c>
      <c r="BW1246" s="5" t="s">
        <v>55</v>
      </c>
      <c r="BX1246" s="22" t="s">
        <v>55</v>
      </c>
      <c r="BY1246" s="5" t="s">
        <v>55</v>
      </c>
      <c r="BZ1246" s="5" t="s">
        <v>55</v>
      </c>
      <c r="CA1246" t="s">
        <v>37</v>
      </c>
      <c r="CB1246" t="s">
        <v>37</v>
      </c>
      <c r="CC1246" t="s">
        <v>55</v>
      </c>
    </row>
    <row r="1247" spans="1:81" x14ac:dyDescent="0.2">
      <c r="A1247" s="7" t="s">
        <v>37</v>
      </c>
      <c r="B1247" t="s">
        <v>1510</v>
      </c>
      <c r="C1247" t="s">
        <v>136</v>
      </c>
      <c r="D1247" t="s">
        <v>166</v>
      </c>
      <c r="E1247" t="str">
        <f t="shared" si="108"/>
        <v>Load Scenario 1246 (Org#=1| Campus#=1, GiftType#=2, Fund#=1)</v>
      </c>
      <c r="F1247" s="24" t="str">
        <f t="shared" si="109"/>
        <v>CampusName=Main Campus|GiftType=Donate| DonatePurchaseGoal=Donate|FundName= General Giving| CategoryName=</v>
      </c>
      <c r="G1247" s="24" t="str">
        <f t="shared" si="110"/>
        <v>Load Scenario 1246 (Org#=1| Campus#=1, GiftType#=2, Fund#=1) - Using 'Main Campus',  'Donate', using 'AmountCurrency' of '10', with a 'One-Time' transaction using a 'New Credit Card' payment type 'Amex' with account 'American_Express' number '3714 496353 98431' Submit = 'Yes'</v>
      </c>
      <c r="H1247" s="24" t="str">
        <f t="shared" si="111"/>
        <v>Environment= https://sg-dev-web.securegive.com/,  User= testing+1246+load@securegive.com</v>
      </c>
      <c r="I1247" s="34" t="s">
        <v>244</v>
      </c>
      <c r="J1247" t="s">
        <v>272</v>
      </c>
      <c r="K1247" s="34" t="s">
        <v>3003</v>
      </c>
      <c r="L1247" t="s">
        <v>271</v>
      </c>
      <c r="M1247" t="s">
        <v>55</v>
      </c>
      <c r="N1247" t="s">
        <v>55</v>
      </c>
      <c r="O1247" s="1" t="s">
        <v>92</v>
      </c>
      <c r="P1247" t="s">
        <v>13</v>
      </c>
      <c r="Q1247">
        <v>1</v>
      </c>
      <c r="R1247" s="24">
        <v>1</v>
      </c>
      <c r="S1247" s="7" t="s">
        <v>213</v>
      </c>
      <c r="T1247" s="7">
        <v>2</v>
      </c>
      <c r="U1247" s="7" t="s">
        <v>213</v>
      </c>
      <c r="V1247" s="26" t="s">
        <v>55</v>
      </c>
      <c r="W1247" s="22" t="s">
        <v>55</v>
      </c>
      <c r="X1247" s="32" t="s">
        <v>55</v>
      </c>
      <c r="Y1247" s="32" t="s">
        <v>55</v>
      </c>
      <c r="Z1247" s="22" t="s">
        <v>55</v>
      </c>
      <c r="AA1247" s="22" t="s">
        <v>55</v>
      </c>
      <c r="AB1247" s="22" t="s">
        <v>55</v>
      </c>
      <c r="AC1247" t="s">
        <v>60</v>
      </c>
      <c r="AD1247">
        <v>1</v>
      </c>
      <c r="AF1247" t="s">
        <v>24</v>
      </c>
      <c r="AG1247">
        <v>10</v>
      </c>
      <c r="AH1247" t="s">
        <v>17</v>
      </c>
      <c r="AI1247" s="5" t="s">
        <v>55</v>
      </c>
      <c r="AJ1247" s="5" t="s">
        <v>55</v>
      </c>
      <c r="AK1247" s="32" t="s">
        <v>55</v>
      </c>
      <c r="AL1247" s="22" t="s">
        <v>55</v>
      </c>
      <c r="AM1247" s="32" t="s">
        <v>55</v>
      </c>
      <c r="AN1247" s="32" t="s">
        <v>55</v>
      </c>
      <c r="AO1247" s="22" t="str">
        <f t="shared" si="107"/>
        <v>One-Time gift on N/A basis charged on N/A Delayed start date of N/A ending on N/A</v>
      </c>
      <c r="AP1247" t="s">
        <v>38</v>
      </c>
      <c r="AQ1247" s="5" t="s">
        <v>64</v>
      </c>
      <c r="AR1247" s="5" t="s">
        <v>181</v>
      </c>
      <c r="AS1247" s="5" t="s">
        <v>64</v>
      </c>
      <c r="AT1247" s="5"/>
      <c r="AU1247" t="s">
        <v>38</v>
      </c>
      <c r="AV1247" t="s">
        <v>38</v>
      </c>
      <c r="AW1247" t="s">
        <v>38</v>
      </c>
      <c r="AX1247" t="s">
        <v>90</v>
      </c>
      <c r="AY1247" s="35" t="s">
        <v>3646</v>
      </c>
      <c r="AZ1247" s="36" t="s">
        <v>3600</v>
      </c>
      <c r="BA1247" s="36" t="s">
        <v>4938</v>
      </c>
      <c r="BB1247" s="36" t="s">
        <v>6911</v>
      </c>
      <c r="BC1247" s="37"/>
      <c r="BD1247" s="36" t="s">
        <v>5586</v>
      </c>
      <c r="BE1247" s="36" t="s">
        <v>5444</v>
      </c>
      <c r="BF1247" t="s">
        <v>87</v>
      </c>
      <c r="BG1247" s="39">
        <v>94061</v>
      </c>
      <c r="BH1247" t="s">
        <v>53</v>
      </c>
      <c r="BI1247" t="s">
        <v>221</v>
      </c>
      <c r="BJ1247" s="5" t="s">
        <v>55</v>
      </c>
      <c r="BK1247" t="s">
        <v>37</v>
      </c>
      <c r="BL1247" t="s">
        <v>239</v>
      </c>
      <c r="BM1247" t="s">
        <v>111</v>
      </c>
      <c r="BN1247" t="s">
        <v>107</v>
      </c>
      <c r="BO1247" t="s">
        <v>105</v>
      </c>
      <c r="BP1247" s="4">
        <v>44188</v>
      </c>
      <c r="BQ1247" s="5" t="s">
        <v>55</v>
      </c>
      <c r="BR1247">
        <v>1234</v>
      </c>
      <c r="BS1247" t="s">
        <v>176</v>
      </c>
      <c r="BT1247">
        <v>30215</v>
      </c>
      <c r="BU1247" t="s">
        <v>38</v>
      </c>
      <c r="BV1247" t="s">
        <v>55</v>
      </c>
      <c r="BW1247" s="5" t="s">
        <v>55</v>
      </c>
      <c r="BX1247" s="22" t="s">
        <v>55</v>
      </c>
      <c r="BY1247" s="5" t="s">
        <v>55</v>
      </c>
      <c r="BZ1247" s="5" t="s">
        <v>55</v>
      </c>
      <c r="CA1247" t="s">
        <v>37</v>
      </c>
      <c r="CB1247" t="s">
        <v>37</v>
      </c>
      <c r="CC1247" t="s">
        <v>55</v>
      </c>
    </row>
    <row r="1248" spans="1:81" x14ac:dyDescent="0.2">
      <c r="A1248" s="7" t="s">
        <v>37</v>
      </c>
      <c r="B1248" t="s">
        <v>1511</v>
      </c>
      <c r="C1248" t="s">
        <v>136</v>
      </c>
      <c r="D1248" t="s">
        <v>166</v>
      </c>
      <c r="E1248" t="str">
        <f t="shared" si="108"/>
        <v>Load Scenario 1247 (Org#=1| Campus#=1, GiftType#=2, Fund#=1)</v>
      </c>
      <c r="F1248" s="24" t="str">
        <f t="shared" si="109"/>
        <v>CampusName=Main Campus|GiftType=Donate| DonatePurchaseGoal=Donate|FundName= General Giving| CategoryName=</v>
      </c>
      <c r="G1248" s="24" t="str">
        <f t="shared" si="110"/>
        <v>Load Scenario 1247 (Org#=1| Campus#=1, GiftType#=2, Fund#=1) - Using 'Main Campus',  'Donate', using 'AmountCurrency' of '10', with a 'One-Time' transaction using a 'New Bank Account' payment type 'ach' with account 'NormalAccount' number '856667' Submit = 'Yes'</v>
      </c>
      <c r="H1248" s="24" t="str">
        <f t="shared" si="111"/>
        <v>Environment= https://sg-dev-web.securegive.com/,  User= testing+1247+load@securegive.com</v>
      </c>
      <c r="I1248" s="34" t="s">
        <v>244</v>
      </c>
      <c r="J1248" t="s">
        <v>272</v>
      </c>
      <c r="K1248" s="34" t="s">
        <v>3004</v>
      </c>
      <c r="L1248" t="s">
        <v>271</v>
      </c>
      <c r="M1248" t="s">
        <v>55</v>
      </c>
      <c r="N1248" t="s">
        <v>55</v>
      </c>
      <c r="O1248" s="1" t="s">
        <v>92</v>
      </c>
      <c r="P1248" t="s">
        <v>13</v>
      </c>
      <c r="Q1248">
        <v>1</v>
      </c>
      <c r="R1248" s="24">
        <v>1</v>
      </c>
      <c r="S1248" s="7" t="s">
        <v>213</v>
      </c>
      <c r="T1248" s="7">
        <v>2</v>
      </c>
      <c r="U1248" s="7" t="s">
        <v>213</v>
      </c>
      <c r="V1248" s="26" t="s">
        <v>55</v>
      </c>
      <c r="W1248" s="22" t="s">
        <v>55</v>
      </c>
      <c r="X1248" s="32" t="s">
        <v>55</v>
      </c>
      <c r="Y1248" s="32" t="s">
        <v>55</v>
      </c>
      <c r="Z1248" s="22" t="s">
        <v>55</v>
      </c>
      <c r="AA1248" s="22" t="s">
        <v>55</v>
      </c>
      <c r="AB1248" s="22" t="s">
        <v>55</v>
      </c>
      <c r="AC1248" t="s">
        <v>60</v>
      </c>
      <c r="AD1248">
        <v>1</v>
      </c>
      <c r="AF1248" t="s">
        <v>24</v>
      </c>
      <c r="AG1248">
        <v>10</v>
      </c>
      <c r="AH1248" t="s">
        <v>17</v>
      </c>
      <c r="AI1248" s="5" t="s">
        <v>55</v>
      </c>
      <c r="AJ1248" s="5" t="s">
        <v>55</v>
      </c>
      <c r="AK1248" s="32" t="s">
        <v>55</v>
      </c>
      <c r="AL1248" s="22" t="s">
        <v>55</v>
      </c>
      <c r="AM1248" s="32" t="s">
        <v>55</v>
      </c>
      <c r="AN1248" s="32" t="s">
        <v>55</v>
      </c>
      <c r="AO1248" s="22" t="str">
        <f t="shared" si="107"/>
        <v>One-Time gift on N/A basis charged on N/A Delayed start date of N/A ending on N/A</v>
      </c>
      <c r="AP1248" t="s">
        <v>38</v>
      </c>
      <c r="AQ1248" s="5" t="s">
        <v>64</v>
      </c>
      <c r="AR1248" s="5" t="s">
        <v>181</v>
      </c>
      <c r="AS1248" s="5" t="s">
        <v>64</v>
      </c>
      <c r="AT1248" s="5"/>
      <c r="AU1248" t="s">
        <v>38</v>
      </c>
      <c r="AV1248" t="s">
        <v>38</v>
      </c>
      <c r="AW1248" t="s">
        <v>38</v>
      </c>
      <c r="AX1248" t="s">
        <v>90</v>
      </c>
      <c r="AY1248" s="35" t="s">
        <v>3330</v>
      </c>
      <c r="AZ1248" s="36" t="s">
        <v>3366</v>
      </c>
      <c r="BA1248" s="36" t="s">
        <v>4939</v>
      </c>
      <c r="BB1248" s="36" t="s">
        <v>6912</v>
      </c>
      <c r="BC1248" s="37"/>
      <c r="BD1248" s="36" t="s">
        <v>5488</v>
      </c>
      <c r="BE1248" s="36" t="s">
        <v>5393</v>
      </c>
      <c r="BF1248" t="s">
        <v>87</v>
      </c>
      <c r="BG1248" s="39">
        <v>98342</v>
      </c>
      <c r="BH1248" t="s">
        <v>126</v>
      </c>
      <c r="BI1248" t="s">
        <v>221</v>
      </c>
      <c r="BJ1248" s="5" t="s">
        <v>55</v>
      </c>
      <c r="BK1248" s="5" t="s">
        <v>55</v>
      </c>
      <c r="BL1248" t="s">
        <v>236</v>
      </c>
      <c r="BM1248" t="s">
        <v>110</v>
      </c>
      <c r="BN1248" t="s">
        <v>119</v>
      </c>
      <c r="BO1248">
        <v>856667</v>
      </c>
      <c r="BP1248" s="5" t="s">
        <v>55</v>
      </c>
      <c r="BQ1248" s="5" t="s">
        <v>55</v>
      </c>
      <c r="BR1248" s="5" t="s">
        <v>55</v>
      </c>
      <c r="BS1248" s="5" t="s">
        <v>55</v>
      </c>
      <c r="BT1248" s="5" t="s">
        <v>55</v>
      </c>
      <c r="BU1248" s="5" t="s">
        <v>55</v>
      </c>
      <c r="BV1248" t="s">
        <v>38</v>
      </c>
      <c r="BW1248" t="s">
        <v>51</v>
      </c>
      <c r="BX1248" s="6" t="s">
        <v>132</v>
      </c>
      <c r="BY1248" t="s">
        <v>52</v>
      </c>
      <c r="BZ1248" s="5" t="s">
        <v>131</v>
      </c>
      <c r="CA1248" t="s">
        <v>38</v>
      </c>
      <c r="CB1248" t="s">
        <v>37</v>
      </c>
      <c r="CC1248" t="s">
        <v>215</v>
      </c>
    </row>
    <row r="1249" spans="1:81" x14ac:dyDescent="0.2">
      <c r="A1249" s="7" t="s">
        <v>37</v>
      </c>
      <c r="B1249" t="s">
        <v>1512</v>
      </c>
      <c r="C1249" t="s">
        <v>136</v>
      </c>
      <c r="D1249" t="s">
        <v>166</v>
      </c>
      <c r="E1249" t="str">
        <f t="shared" si="108"/>
        <v>Load Scenario 1248 (Org#=1| Campus#=1, GiftType#=2, Fund#=1)</v>
      </c>
      <c r="F1249" s="24" t="str">
        <f t="shared" si="109"/>
        <v>CampusName=Main Campus|GiftType=Donate| DonatePurchaseGoal=Donate|FundName= General Giving| CategoryName=</v>
      </c>
      <c r="G1249" s="24" t="str">
        <f t="shared" si="110"/>
        <v>Load Scenario 1248 (Org#=1| Campus#=1, GiftType#=2, Fund#=1) - Using 'Main Campus',  'Donate', using 'AmountCurrency' of '10', with a 'One-Time' transaction using a 'New Credit Card' payment type 'Visa' with account 'Visa_Personal' number '4111 1111 1111 1111' Submit = 'Yes'</v>
      </c>
      <c r="H1249" s="24" t="str">
        <f t="shared" si="111"/>
        <v>Environment= https://sg-dev-web.securegive.com/,  User= testing+1248+load@securegive.com</v>
      </c>
      <c r="I1249" s="34" t="s">
        <v>244</v>
      </c>
      <c r="J1249" t="s">
        <v>272</v>
      </c>
      <c r="K1249" s="34" t="s">
        <v>3005</v>
      </c>
      <c r="L1249" t="s">
        <v>271</v>
      </c>
      <c r="M1249" t="s">
        <v>55</v>
      </c>
      <c r="N1249" t="s">
        <v>55</v>
      </c>
      <c r="O1249" s="1" t="s">
        <v>92</v>
      </c>
      <c r="P1249" t="s">
        <v>13</v>
      </c>
      <c r="Q1249">
        <v>1</v>
      </c>
      <c r="R1249" s="24">
        <v>1</v>
      </c>
      <c r="S1249" s="7" t="s">
        <v>213</v>
      </c>
      <c r="T1249" s="7">
        <v>2</v>
      </c>
      <c r="U1249" s="7" t="s">
        <v>213</v>
      </c>
      <c r="V1249" s="26" t="s">
        <v>55</v>
      </c>
      <c r="W1249" s="22" t="s">
        <v>55</v>
      </c>
      <c r="X1249" s="32" t="s">
        <v>55</v>
      </c>
      <c r="Y1249" s="32" t="s">
        <v>55</v>
      </c>
      <c r="Z1249" s="22" t="s">
        <v>55</v>
      </c>
      <c r="AA1249" s="22" t="s">
        <v>55</v>
      </c>
      <c r="AB1249" s="22" t="s">
        <v>55</v>
      </c>
      <c r="AC1249" t="s">
        <v>60</v>
      </c>
      <c r="AD1249">
        <v>1</v>
      </c>
      <c r="AF1249" t="s">
        <v>24</v>
      </c>
      <c r="AG1249">
        <v>10</v>
      </c>
      <c r="AH1249" t="s">
        <v>17</v>
      </c>
      <c r="AI1249" s="5" t="s">
        <v>55</v>
      </c>
      <c r="AJ1249" s="5" t="s">
        <v>55</v>
      </c>
      <c r="AK1249" s="32" t="s">
        <v>55</v>
      </c>
      <c r="AL1249" s="22" t="s">
        <v>55</v>
      </c>
      <c r="AM1249" s="32" t="s">
        <v>55</v>
      </c>
      <c r="AN1249" s="32" t="s">
        <v>55</v>
      </c>
      <c r="AO1249" s="22" t="str">
        <f t="shared" si="107"/>
        <v>One-Time gift on N/A basis charged on N/A Delayed start date of N/A ending on N/A</v>
      </c>
      <c r="AP1249" t="s">
        <v>38</v>
      </c>
      <c r="AQ1249" s="5" t="s">
        <v>64</v>
      </c>
      <c r="AR1249" s="5" t="s">
        <v>181</v>
      </c>
      <c r="AS1249" s="5" t="s">
        <v>64</v>
      </c>
      <c r="AT1249" s="5"/>
      <c r="AU1249" t="s">
        <v>38</v>
      </c>
      <c r="AV1249" t="s">
        <v>38</v>
      </c>
      <c r="AW1249" t="s">
        <v>38</v>
      </c>
      <c r="AX1249" t="s">
        <v>90</v>
      </c>
      <c r="AY1249" s="35" t="s">
        <v>3458</v>
      </c>
      <c r="AZ1249" s="36" t="s">
        <v>3480</v>
      </c>
      <c r="BA1249" s="36" t="s">
        <v>4940</v>
      </c>
      <c r="BB1249" s="36" t="s">
        <v>6913</v>
      </c>
      <c r="BC1249" s="37"/>
      <c r="BD1249" s="36" t="s">
        <v>5210</v>
      </c>
      <c r="BE1249" s="36" t="s">
        <v>5270</v>
      </c>
      <c r="BF1249" t="s">
        <v>87</v>
      </c>
      <c r="BG1249" s="39">
        <v>82975</v>
      </c>
      <c r="BH1249" t="s">
        <v>53</v>
      </c>
      <c r="BI1249" t="s">
        <v>221</v>
      </c>
      <c r="BJ1249" s="5" t="s">
        <v>55</v>
      </c>
      <c r="BK1249" t="s">
        <v>37</v>
      </c>
      <c r="BL1249" t="s">
        <v>237</v>
      </c>
      <c r="BM1249" t="s">
        <v>111</v>
      </c>
      <c r="BN1249" t="s">
        <v>121</v>
      </c>
      <c r="BO1249" t="s">
        <v>98</v>
      </c>
      <c r="BP1249" s="4">
        <v>44188</v>
      </c>
      <c r="BQ1249">
        <v>123</v>
      </c>
      <c r="BR1249" s="5" t="s">
        <v>55</v>
      </c>
      <c r="BS1249" t="s">
        <v>50</v>
      </c>
      <c r="BT1249">
        <v>30215</v>
      </c>
      <c r="BU1249" t="s">
        <v>38</v>
      </c>
      <c r="BV1249" t="s">
        <v>38</v>
      </c>
      <c r="BW1249" s="5" t="s">
        <v>55</v>
      </c>
      <c r="BX1249" s="22" t="s">
        <v>55</v>
      </c>
      <c r="BY1249" s="5" t="s">
        <v>55</v>
      </c>
      <c r="BZ1249" s="5" t="s">
        <v>55</v>
      </c>
      <c r="CA1249" t="s">
        <v>37</v>
      </c>
      <c r="CB1249" t="s">
        <v>37</v>
      </c>
      <c r="CC1249" t="s">
        <v>55</v>
      </c>
    </row>
    <row r="1250" spans="1:81" ht="17" customHeight="1" x14ac:dyDescent="0.2">
      <c r="A1250" s="7" t="s">
        <v>37</v>
      </c>
      <c r="B1250" t="s">
        <v>1513</v>
      </c>
      <c r="C1250" t="s">
        <v>136</v>
      </c>
      <c r="D1250" t="s">
        <v>166</v>
      </c>
      <c r="E1250" t="str">
        <f t="shared" si="108"/>
        <v>Load Scenario 1249 (Org#=1| Campus#=1, GiftType#=2, Fund#=1)</v>
      </c>
      <c r="F1250" s="24" t="str">
        <f t="shared" si="109"/>
        <v>CampusName=Main Campus|GiftType=Donate| DonatePurchaseGoal=Donate|FundName= General Giving| CategoryName=</v>
      </c>
      <c r="G1250" s="24" t="str">
        <f t="shared" si="110"/>
        <v>Load Scenario 1249 (Org#=1| Campus#=1, GiftType#=2, Fund#=1) - Using 'Main Campus',  'Donate', using 'AmountCurrency' of '10', with a 'One-Time' transaction using a 'New Credit Card' payment type 'Visa' with account 'Visa_Corporate_Purchase' number '4055 0111 1111 1111' Submit = 'Yes'</v>
      </c>
      <c r="H1250" s="24" t="str">
        <f t="shared" si="111"/>
        <v>Environment= https://sg-dev-web.securegive.com/,  User= testing+1249+load@securegive.com</v>
      </c>
      <c r="I1250" s="34" t="s">
        <v>244</v>
      </c>
      <c r="J1250" t="s">
        <v>272</v>
      </c>
      <c r="K1250" s="34" t="s">
        <v>3006</v>
      </c>
      <c r="L1250" t="s">
        <v>271</v>
      </c>
      <c r="M1250" t="s">
        <v>55</v>
      </c>
      <c r="N1250" t="s">
        <v>55</v>
      </c>
      <c r="O1250" s="1" t="s">
        <v>92</v>
      </c>
      <c r="P1250" t="s">
        <v>13</v>
      </c>
      <c r="Q1250">
        <v>1</v>
      </c>
      <c r="R1250" s="24">
        <v>1</v>
      </c>
      <c r="S1250" s="7" t="s">
        <v>213</v>
      </c>
      <c r="T1250" s="7">
        <v>2</v>
      </c>
      <c r="U1250" s="7" t="s">
        <v>213</v>
      </c>
      <c r="V1250" s="26" t="s">
        <v>55</v>
      </c>
      <c r="W1250" s="22" t="s">
        <v>55</v>
      </c>
      <c r="X1250" s="32" t="s">
        <v>55</v>
      </c>
      <c r="Y1250" s="32" t="s">
        <v>55</v>
      </c>
      <c r="Z1250" s="22" t="s">
        <v>55</v>
      </c>
      <c r="AA1250" s="22" t="s">
        <v>55</v>
      </c>
      <c r="AB1250" s="22" t="s">
        <v>55</v>
      </c>
      <c r="AC1250" t="s">
        <v>60</v>
      </c>
      <c r="AD1250">
        <v>1</v>
      </c>
      <c r="AF1250" t="s">
        <v>24</v>
      </c>
      <c r="AG1250">
        <v>10</v>
      </c>
      <c r="AH1250" t="s">
        <v>17</v>
      </c>
      <c r="AI1250" s="5" t="s">
        <v>55</v>
      </c>
      <c r="AJ1250" s="5" t="s">
        <v>55</v>
      </c>
      <c r="AK1250" s="32" t="s">
        <v>55</v>
      </c>
      <c r="AL1250" s="22" t="s">
        <v>55</v>
      </c>
      <c r="AM1250" s="32" t="s">
        <v>55</v>
      </c>
      <c r="AN1250" s="32" t="s">
        <v>55</v>
      </c>
      <c r="AO1250" s="22" t="str">
        <f t="shared" si="107"/>
        <v>One-Time gift on N/A basis charged on N/A Delayed start date of N/A ending on N/A</v>
      </c>
      <c r="AP1250" t="s">
        <v>38</v>
      </c>
      <c r="AQ1250" s="5" t="s">
        <v>64</v>
      </c>
      <c r="AR1250" s="5" t="s">
        <v>181</v>
      </c>
      <c r="AS1250" s="5" t="s">
        <v>64</v>
      </c>
      <c r="AT1250" s="5"/>
      <c r="AU1250" t="s">
        <v>38</v>
      </c>
      <c r="AV1250" t="s">
        <v>38</v>
      </c>
      <c r="AW1250" t="s">
        <v>38</v>
      </c>
      <c r="AX1250" t="s">
        <v>90</v>
      </c>
      <c r="AY1250" s="35" t="s">
        <v>3585</v>
      </c>
      <c r="AZ1250" s="36" t="s">
        <v>3264</v>
      </c>
      <c r="BA1250" s="36" t="s">
        <v>4941</v>
      </c>
      <c r="BB1250" s="36" t="s">
        <v>6914</v>
      </c>
      <c r="BC1250" s="37"/>
      <c r="BD1250" s="36" t="s">
        <v>5357</v>
      </c>
      <c r="BE1250" s="36" t="s">
        <v>5287</v>
      </c>
      <c r="BF1250" t="s">
        <v>87</v>
      </c>
      <c r="BG1250" s="39">
        <v>54657</v>
      </c>
      <c r="BH1250" t="s">
        <v>53</v>
      </c>
      <c r="BI1250" t="s">
        <v>221</v>
      </c>
      <c r="BJ1250" s="5" t="s">
        <v>55</v>
      </c>
      <c r="BK1250" t="s">
        <v>37</v>
      </c>
      <c r="BL1250" t="s">
        <v>237</v>
      </c>
      <c r="BM1250" t="s">
        <v>111</v>
      </c>
      <c r="BN1250" t="s">
        <v>106</v>
      </c>
      <c r="BO1250" t="s">
        <v>100</v>
      </c>
      <c r="BP1250" s="4">
        <v>44188</v>
      </c>
      <c r="BQ1250">
        <v>123</v>
      </c>
      <c r="BR1250" s="5" t="s">
        <v>55</v>
      </c>
      <c r="BS1250" t="s">
        <v>172</v>
      </c>
      <c r="BT1250">
        <v>30215</v>
      </c>
      <c r="BU1250" t="s">
        <v>38</v>
      </c>
      <c r="BV1250" t="s">
        <v>38</v>
      </c>
      <c r="BW1250" s="5" t="s">
        <v>55</v>
      </c>
      <c r="BX1250" s="22" t="s">
        <v>55</v>
      </c>
      <c r="BY1250" s="5" t="s">
        <v>55</v>
      </c>
      <c r="BZ1250" s="5" t="s">
        <v>55</v>
      </c>
      <c r="CA1250" t="s">
        <v>37</v>
      </c>
      <c r="CB1250" t="s">
        <v>37</v>
      </c>
      <c r="CC1250" t="s">
        <v>55</v>
      </c>
    </row>
    <row r="1251" spans="1:81" x14ac:dyDescent="0.2">
      <c r="A1251" s="7" t="s">
        <v>37</v>
      </c>
      <c r="B1251" t="s">
        <v>1514</v>
      </c>
      <c r="C1251" t="s">
        <v>136</v>
      </c>
      <c r="D1251" t="s">
        <v>166</v>
      </c>
      <c r="E1251" t="str">
        <f t="shared" si="108"/>
        <v>Load Scenario 1250 (Org#=1| Campus#=1, GiftType#=2, Fund#=1)</v>
      </c>
      <c r="F1251" s="24" t="str">
        <f t="shared" si="109"/>
        <v>CampusName=Main Campus|GiftType=Donate| DonatePurchaseGoal=Donate|FundName= General Giving| CategoryName=</v>
      </c>
      <c r="G1251" s="24" t="str">
        <f t="shared" si="110"/>
        <v>Load Scenario 1250 (Org#=1| Campus#=1, GiftType#=2, Fund#=1) - Using 'Main Campus',  'Donate', using 'AmountCurrency' of '14', with a 'One-Time' transaction using a 'New Credit Card' payment type 'Visa' with account 'Mastercard_Personal' number '5454 5454 5454 5454' Submit = 'Yes'</v>
      </c>
      <c r="H1251" s="24" t="str">
        <f t="shared" si="111"/>
        <v>Environment= https://sg-dev-web.securegive.com/,  User= testing+1250+load@securegive.com</v>
      </c>
      <c r="I1251" s="34" t="s">
        <v>244</v>
      </c>
      <c r="J1251" t="s">
        <v>272</v>
      </c>
      <c r="K1251" s="34" t="s">
        <v>3007</v>
      </c>
      <c r="L1251" t="s">
        <v>271</v>
      </c>
      <c r="M1251" t="s">
        <v>55</v>
      </c>
      <c r="N1251" t="s">
        <v>55</v>
      </c>
      <c r="O1251" s="1" t="s">
        <v>92</v>
      </c>
      <c r="P1251" t="s">
        <v>13</v>
      </c>
      <c r="Q1251">
        <v>1</v>
      </c>
      <c r="R1251" s="24">
        <v>1</v>
      </c>
      <c r="S1251" s="7" t="s">
        <v>213</v>
      </c>
      <c r="T1251" s="7">
        <v>2</v>
      </c>
      <c r="U1251" s="7" t="s">
        <v>213</v>
      </c>
      <c r="V1251" s="26" t="s">
        <v>55</v>
      </c>
      <c r="W1251" s="22" t="s">
        <v>55</v>
      </c>
      <c r="X1251" s="32" t="s">
        <v>55</v>
      </c>
      <c r="Y1251" s="32" t="s">
        <v>55</v>
      </c>
      <c r="Z1251" s="22" t="s">
        <v>55</v>
      </c>
      <c r="AA1251" s="22" t="s">
        <v>55</v>
      </c>
      <c r="AB1251" s="22" t="s">
        <v>55</v>
      </c>
      <c r="AC1251" t="s">
        <v>60</v>
      </c>
      <c r="AD1251">
        <v>1</v>
      </c>
      <c r="AF1251" t="s">
        <v>24</v>
      </c>
      <c r="AG1251">
        <v>14</v>
      </c>
      <c r="AH1251" t="s">
        <v>17</v>
      </c>
      <c r="AI1251" s="5" t="s">
        <v>55</v>
      </c>
      <c r="AJ1251" s="5" t="s">
        <v>55</v>
      </c>
      <c r="AK1251" s="32" t="s">
        <v>55</v>
      </c>
      <c r="AL1251" s="22" t="s">
        <v>55</v>
      </c>
      <c r="AM1251" s="32" t="s">
        <v>55</v>
      </c>
      <c r="AN1251" s="32" t="s">
        <v>55</v>
      </c>
      <c r="AO1251" s="22" t="str">
        <f t="shared" si="107"/>
        <v>One-Time gift on N/A basis charged on N/A Delayed start date of N/A ending on N/A</v>
      </c>
      <c r="AP1251" t="s">
        <v>38</v>
      </c>
      <c r="AQ1251" s="5" t="s">
        <v>64</v>
      </c>
      <c r="AR1251" s="5" t="s">
        <v>181</v>
      </c>
      <c r="AS1251" s="5" t="s">
        <v>64</v>
      </c>
      <c r="AT1251" s="5"/>
      <c r="AU1251" t="s">
        <v>38</v>
      </c>
      <c r="AV1251" t="s">
        <v>38</v>
      </c>
      <c r="AW1251" t="s">
        <v>38</v>
      </c>
      <c r="AX1251" t="s">
        <v>90</v>
      </c>
      <c r="AY1251" s="35" t="s">
        <v>3476</v>
      </c>
      <c r="AZ1251" s="36" t="s">
        <v>3661</v>
      </c>
      <c r="BA1251" s="36" t="s">
        <v>4942</v>
      </c>
      <c r="BB1251" s="36" t="s">
        <v>6915</v>
      </c>
      <c r="BC1251" s="37"/>
      <c r="BD1251" s="36" t="s">
        <v>5486</v>
      </c>
      <c r="BE1251" s="36" t="s">
        <v>5353</v>
      </c>
      <c r="BF1251" t="s">
        <v>87</v>
      </c>
      <c r="BG1251" s="39">
        <v>75780</v>
      </c>
      <c r="BH1251" t="s">
        <v>53</v>
      </c>
      <c r="BI1251" t="s">
        <v>221</v>
      </c>
      <c r="BJ1251" s="5" t="s">
        <v>55</v>
      </c>
      <c r="BK1251" t="s">
        <v>37</v>
      </c>
      <c r="BL1251" t="s">
        <v>237</v>
      </c>
      <c r="BM1251" t="s">
        <v>111</v>
      </c>
      <c r="BN1251" t="s">
        <v>122</v>
      </c>
      <c r="BO1251" t="s">
        <v>101</v>
      </c>
      <c r="BP1251" s="4">
        <v>44188</v>
      </c>
      <c r="BQ1251">
        <v>123</v>
      </c>
      <c r="BR1251" s="5" t="s">
        <v>55</v>
      </c>
      <c r="BS1251" t="s">
        <v>173</v>
      </c>
      <c r="BT1251">
        <v>30215</v>
      </c>
      <c r="BU1251" t="s">
        <v>38</v>
      </c>
      <c r="BV1251" t="s">
        <v>38</v>
      </c>
      <c r="BW1251" s="5" t="s">
        <v>55</v>
      </c>
      <c r="BX1251" s="22" t="s">
        <v>55</v>
      </c>
      <c r="BY1251" s="5" t="s">
        <v>55</v>
      </c>
      <c r="BZ1251" s="5" t="s">
        <v>55</v>
      </c>
      <c r="CA1251" t="s">
        <v>38</v>
      </c>
      <c r="CB1251" t="s">
        <v>37</v>
      </c>
      <c r="CC1251" t="s">
        <v>55</v>
      </c>
    </row>
    <row r="1252" spans="1:81" x14ac:dyDescent="0.2">
      <c r="A1252" s="7" t="s">
        <v>37</v>
      </c>
      <c r="B1252" t="s">
        <v>1515</v>
      </c>
      <c r="C1252" t="s">
        <v>136</v>
      </c>
      <c r="D1252" t="s">
        <v>166</v>
      </c>
      <c r="E1252" t="str">
        <f t="shared" si="108"/>
        <v>Load Scenario 1251 (Org#=1| Campus#=1, GiftType#=2, Fund#=1)</v>
      </c>
      <c r="F1252" s="24" t="str">
        <f t="shared" si="109"/>
        <v>CampusName=Main Campus|GiftType=Donate| DonatePurchaseGoal=Donate|FundName= General Giving| CategoryName=</v>
      </c>
      <c r="G1252" s="24" t="str">
        <f t="shared" si="110"/>
        <v>Load Scenario 1251 (Org#=1| Campus#=1, GiftType#=2, Fund#=1) - Using 'Main Campus',  'Donate', using 'AmountCurrency' of '15', with a 'One-Time' transaction using a 'New Credit Card' payment type 'Mastercard' with account 'Mastercard_Corporate' number '5405 2222 2222 2226' Submit = 'Yes'</v>
      </c>
      <c r="H1252" s="24" t="str">
        <f t="shared" si="111"/>
        <v>Environment= https://sg-dev-web.securegive.com/,  User= testing+1251+load@securegive.com</v>
      </c>
      <c r="I1252" s="34" t="s">
        <v>244</v>
      </c>
      <c r="J1252" t="s">
        <v>272</v>
      </c>
      <c r="K1252" s="34" t="s">
        <v>3008</v>
      </c>
      <c r="L1252" t="s">
        <v>271</v>
      </c>
      <c r="M1252" t="s">
        <v>55</v>
      </c>
      <c r="N1252" t="s">
        <v>55</v>
      </c>
      <c r="O1252" s="1" t="s">
        <v>92</v>
      </c>
      <c r="P1252" t="s">
        <v>13</v>
      </c>
      <c r="Q1252">
        <v>1</v>
      </c>
      <c r="R1252" s="24">
        <v>1</v>
      </c>
      <c r="S1252" s="7" t="s">
        <v>213</v>
      </c>
      <c r="T1252" s="7">
        <v>2</v>
      </c>
      <c r="U1252" s="7" t="s">
        <v>213</v>
      </c>
      <c r="V1252" s="26" t="s">
        <v>55</v>
      </c>
      <c r="W1252" s="22" t="s">
        <v>55</v>
      </c>
      <c r="X1252" s="32" t="s">
        <v>55</v>
      </c>
      <c r="Y1252" s="32" t="s">
        <v>55</v>
      </c>
      <c r="Z1252" s="22" t="s">
        <v>55</v>
      </c>
      <c r="AA1252" s="22" t="s">
        <v>55</v>
      </c>
      <c r="AB1252" s="22" t="s">
        <v>55</v>
      </c>
      <c r="AC1252" t="s">
        <v>60</v>
      </c>
      <c r="AD1252">
        <v>1</v>
      </c>
      <c r="AF1252" t="s">
        <v>24</v>
      </c>
      <c r="AG1252">
        <v>15</v>
      </c>
      <c r="AH1252" t="s">
        <v>17</v>
      </c>
      <c r="AI1252" s="5" t="s">
        <v>55</v>
      </c>
      <c r="AJ1252" s="5" t="s">
        <v>55</v>
      </c>
      <c r="AK1252" s="32" t="s">
        <v>55</v>
      </c>
      <c r="AL1252" s="22" t="s">
        <v>55</v>
      </c>
      <c r="AM1252" s="32" t="s">
        <v>55</v>
      </c>
      <c r="AN1252" s="32" t="s">
        <v>55</v>
      </c>
      <c r="AO1252" s="22" t="str">
        <f t="shared" si="107"/>
        <v>One-Time gift on N/A basis charged on N/A Delayed start date of N/A ending on N/A</v>
      </c>
      <c r="AP1252" t="s">
        <v>38</v>
      </c>
      <c r="AQ1252" s="5" t="s">
        <v>64</v>
      </c>
      <c r="AR1252" s="5" t="s">
        <v>181</v>
      </c>
      <c r="AS1252" s="5" t="s">
        <v>64</v>
      </c>
      <c r="AT1252" s="5"/>
      <c r="AU1252" t="s">
        <v>38</v>
      </c>
      <c r="AV1252" t="s">
        <v>38</v>
      </c>
      <c r="AW1252" t="s">
        <v>38</v>
      </c>
      <c r="AX1252" t="s">
        <v>90</v>
      </c>
      <c r="AY1252" s="35" t="s">
        <v>3437</v>
      </c>
      <c r="AZ1252" s="36" t="s">
        <v>3422</v>
      </c>
      <c r="BA1252" s="36" t="s">
        <v>4943</v>
      </c>
      <c r="BB1252" s="36" t="s">
        <v>6916</v>
      </c>
      <c r="BC1252" s="37"/>
      <c r="BD1252" s="36" t="s">
        <v>6541</v>
      </c>
      <c r="BE1252" s="36" t="s">
        <v>5393</v>
      </c>
      <c r="BF1252" t="s">
        <v>87</v>
      </c>
      <c r="BG1252" s="39">
        <v>3577</v>
      </c>
      <c r="BH1252" t="s">
        <v>53</v>
      </c>
      <c r="BI1252" t="s">
        <v>221</v>
      </c>
      <c r="BJ1252" s="5" t="s">
        <v>55</v>
      </c>
      <c r="BK1252" t="s">
        <v>37</v>
      </c>
      <c r="BL1252" t="s">
        <v>238</v>
      </c>
      <c r="BM1252" t="s">
        <v>111</v>
      </c>
      <c r="BN1252" t="s">
        <v>123</v>
      </c>
      <c r="BO1252" t="s">
        <v>103</v>
      </c>
      <c r="BP1252" s="4">
        <v>44188</v>
      </c>
      <c r="BQ1252">
        <v>123</v>
      </c>
      <c r="BR1252" s="5" t="s">
        <v>55</v>
      </c>
      <c r="BS1252" t="s">
        <v>174</v>
      </c>
      <c r="BT1252">
        <v>30215</v>
      </c>
      <c r="BU1252" t="s">
        <v>38</v>
      </c>
      <c r="BV1252" t="s">
        <v>38</v>
      </c>
      <c r="BW1252" s="5" t="s">
        <v>55</v>
      </c>
      <c r="BX1252" s="22" t="s">
        <v>55</v>
      </c>
      <c r="BY1252" s="5" t="s">
        <v>55</v>
      </c>
      <c r="BZ1252" s="5" t="s">
        <v>55</v>
      </c>
      <c r="CA1252" t="s">
        <v>38</v>
      </c>
      <c r="CB1252" t="s">
        <v>37</v>
      </c>
      <c r="CC1252" t="s">
        <v>55</v>
      </c>
    </row>
    <row r="1253" spans="1:81" x14ac:dyDescent="0.2">
      <c r="A1253" s="7" t="s">
        <v>37</v>
      </c>
      <c r="B1253" t="s">
        <v>1516</v>
      </c>
      <c r="C1253" t="s">
        <v>136</v>
      </c>
      <c r="D1253" t="s">
        <v>166</v>
      </c>
      <c r="E1253" t="str">
        <f t="shared" si="108"/>
        <v>Load Scenario 1252 (Org#=1| Campus#=1, GiftType#=2, Fund#=1)</v>
      </c>
      <c r="F1253" s="24" t="str">
        <f t="shared" si="109"/>
        <v>CampusName=Main Campus|GiftType=Donate| DonatePurchaseGoal=Donate|FundName= General Giving| CategoryName=</v>
      </c>
      <c r="G1253" s="24" t="str">
        <f t="shared" si="110"/>
        <v>Load Scenario 1252 (Org#=1| Campus#=1, GiftType#=2, Fund#=1) - Using 'Main Campus',  'Donate', using 'AmountCurrency' of '16', with a 'One-Time' transaction using a 'New Credit Card' payment type 'Discover' with account 'Discover' number '6011 0009 9550 0000' Submit = 'Yes'</v>
      </c>
      <c r="H1253" s="24" t="str">
        <f t="shared" si="111"/>
        <v>Environment= https://sg-dev-web.securegive.com/,  User= testing+1252+load@securegive.com</v>
      </c>
      <c r="I1253" s="34" t="s">
        <v>244</v>
      </c>
      <c r="J1253" t="s">
        <v>272</v>
      </c>
      <c r="K1253" s="34" t="s">
        <v>3009</v>
      </c>
      <c r="L1253" t="s">
        <v>271</v>
      </c>
      <c r="M1253" t="s">
        <v>55</v>
      </c>
      <c r="N1253" t="s">
        <v>55</v>
      </c>
      <c r="O1253" s="1" t="s">
        <v>92</v>
      </c>
      <c r="P1253" t="s">
        <v>13</v>
      </c>
      <c r="Q1253">
        <v>1</v>
      </c>
      <c r="R1253" s="24">
        <v>1</v>
      </c>
      <c r="S1253" s="7" t="s">
        <v>213</v>
      </c>
      <c r="T1253" s="7">
        <v>2</v>
      </c>
      <c r="U1253" s="7" t="s">
        <v>213</v>
      </c>
      <c r="V1253" s="26" t="s">
        <v>55</v>
      </c>
      <c r="W1253" s="22" t="s">
        <v>55</v>
      </c>
      <c r="X1253" s="32" t="s">
        <v>55</v>
      </c>
      <c r="Y1253" s="32" t="s">
        <v>55</v>
      </c>
      <c r="Z1253" s="22" t="s">
        <v>55</v>
      </c>
      <c r="AA1253" s="22" t="s">
        <v>55</v>
      </c>
      <c r="AB1253" s="22" t="s">
        <v>55</v>
      </c>
      <c r="AC1253" t="s">
        <v>60</v>
      </c>
      <c r="AD1253">
        <v>1</v>
      </c>
      <c r="AF1253" t="s">
        <v>24</v>
      </c>
      <c r="AG1253">
        <v>16</v>
      </c>
      <c r="AH1253" t="s">
        <v>17</v>
      </c>
      <c r="AI1253" s="5" t="s">
        <v>55</v>
      </c>
      <c r="AJ1253" s="5" t="s">
        <v>55</v>
      </c>
      <c r="AK1253" s="32" t="s">
        <v>55</v>
      </c>
      <c r="AL1253" s="22" t="s">
        <v>55</v>
      </c>
      <c r="AM1253" s="32" t="s">
        <v>55</v>
      </c>
      <c r="AN1253" s="32" t="s">
        <v>55</v>
      </c>
      <c r="AO1253" s="22" t="str">
        <f t="shared" si="107"/>
        <v>One-Time gift on N/A basis charged on N/A Delayed start date of N/A ending on N/A</v>
      </c>
      <c r="AP1253" t="s">
        <v>38</v>
      </c>
      <c r="AQ1253" s="5" t="s">
        <v>64</v>
      </c>
      <c r="AR1253" s="5" t="s">
        <v>181</v>
      </c>
      <c r="AS1253" s="5" t="s">
        <v>64</v>
      </c>
      <c r="AT1253" s="5"/>
      <c r="AU1253" t="s">
        <v>38</v>
      </c>
      <c r="AV1253" t="s">
        <v>38</v>
      </c>
      <c r="AW1253" t="s">
        <v>38</v>
      </c>
      <c r="AX1253" t="s">
        <v>90</v>
      </c>
      <c r="AY1253" s="35" t="s">
        <v>3549</v>
      </c>
      <c r="AZ1253" s="36" t="s">
        <v>3370</v>
      </c>
      <c r="BA1253" s="36" t="s">
        <v>4944</v>
      </c>
      <c r="BB1253" s="36" t="s">
        <v>6917</v>
      </c>
      <c r="BC1253" s="37"/>
      <c r="BD1253" s="36" t="s">
        <v>5722</v>
      </c>
      <c r="BE1253" s="36" t="s">
        <v>5256</v>
      </c>
      <c r="BF1253" t="s">
        <v>87</v>
      </c>
      <c r="BG1253" s="39">
        <v>2961</v>
      </c>
      <c r="BH1253" t="s">
        <v>53</v>
      </c>
      <c r="BI1253" t="s">
        <v>221</v>
      </c>
      <c r="BJ1253" s="5" t="s">
        <v>55</v>
      </c>
      <c r="BK1253" t="s">
        <v>37</v>
      </c>
      <c r="BL1253" t="s">
        <v>96</v>
      </c>
      <c r="BM1253" t="s">
        <v>111</v>
      </c>
      <c r="BN1253" t="s">
        <v>96</v>
      </c>
      <c r="BO1253" t="s">
        <v>104</v>
      </c>
      <c r="BP1253" s="4">
        <v>44188</v>
      </c>
      <c r="BQ1253">
        <v>123</v>
      </c>
      <c r="BR1253" s="5" t="s">
        <v>55</v>
      </c>
      <c r="BS1253" t="s">
        <v>175</v>
      </c>
      <c r="BT1253">
        <v>30215</v>
      </c>
      <c r="BU1253" t="s">
        <v>38</v>
      </c>
      <c r="BV1253" t="s">
        <v>38</v>
      </c>
      <c r="BW1253" s="5" t="s">
        <v>55</v>
      </c>
      <c r="BX1253" s="22" t="s">
        <v>55</v>
      </c>
      <c r="BY1253" s="5" t="s">
        <v>55</v>
      </c>
      <c r="BZ1253" s="5" t="s">
        <v>55</v>
      </c>
      <c r="CA1253" t="s">
        <v>37</v>
      </c>
      <c r="CB1253" t="s">
        <v>37</v>
      </c>
      <c r="CC1253" t="s">
        <v>55</v>
      </c>
    </row>
    <row r="1254" spans="1:81" x14ac:dyDescent="0.2">
      <c r="A1254" s="7" t="s">
        <v>37</v>
      </c>
      <c r="B1254" t="s">
        <v>1517</v>
      </c>
      <c r="C1254" t="s">
        <v>136</v>
      </c>
      <c r="D1254" t="s">
        <v>166</v>
      </c>
      <c r="E1254" t="str">
        <f t="shared" si="108"/>
        <v>Load Scenario 1253 (Org#=1| Campus#=1, GiftType#=2, Fund#=1)</v>
      </c>
      <c r="F1254" s="24" t="str">
        <f t="shared" si="109"/>
        <v>CampusName=Main Campus|GiftType=Donate| DonatePurchaseGoal=Donate|FundName= General Giving| CategoryName=</v>
      </c>
      <c r="G1254" s="24" t="str">
        <f t="shared" si="110"/>
        <v>Load Scenario 1253 (Org#=1| Campus#=1, GiftType#=2, Fund#=1) - Using 'Main Campus',  'Donate', using 'AmountCurrency' of '10', with a 'One-Time' transaction using a 'New Credit Card' payment type 'Amex' with account 'American_Express' number '3714 496353 98431' Submit = 'Yes'</v>
      </c>
      <c r="H1254" s="24" t="str">
        <f t="shared" si="111"/>
        <v>Environment= https://sg-dev-web.securegive.com/,  User= testing+1253+load@securegive.com</v>
      </c>
      <c r="I1254" s="34" t="s">
        <v>244</v>
      </c>
      <c r="J1254" t="s">
        <v>272</v>
      </c>
      <c r="K1254" s="34" t="s">
        <v>3010</v>
      </c>
      <c r="L1254" t="s">
        <v>271</v>
      </c>
      <c r="M1254" t="s">
        <v>55</v>
      </c>
      <c r="N1254" t="s">
        <v>55</v>
      </c>
      <c r="O1254" s="1" t="s">
        <v>92</v>
      </c>
      <c r="P1254" t="s">
        <v>13</v>
      </c>
      <c r="Q1254">
        <v>1</v>
      </c>
      <c r="R1254" s="24">
        <v>1</v>
      </c>
      <c r="S1254" s="7" t="s">
        <v>213</v>
      </c>
      <c r="T1254" s="7">
        <v>2</v>
      </c>
      <c r="U1254" s="7" t="s">
        <v>213</v>
      </c>
      <c r="V1254" s="26" t="s">
        <v>55</v>
      </c>
      <c r="W1254" s="22" t="s">
        <v>55</v>
      </c>
      <c r="X1254" s="32" t="s">
        <v>55</v>
      </c>
      <c r="Y1254" s="32" t="s">
        <v>55</v>
      </c>
      <c r="Z1254" s="22" t="s">
        <v>55</v>
      </c>
      <c r="AA1254" s="22" t="s">
        <v>55</v>
      </c>
      <c r="AB1254" s="22" t="s">
        <v>55</v>
      </c>
      <c r="AC1254" t="s">
        <v>60</v>
      </c>
      <c r="AD1254">
        <v>1</v>
      </c>
      <c r="AF1254" t="s">
        <v>24</v>
      </c>
      <c r="AG1254">
        <v>10</v>
      </c>
      <c r="AH1254" t="s">
        <v>17</v>
      </c>
      <c r="AI1254" s="5" t="s">
        <v>55</v>
      </c>
      <c r="AJ1254" s="5" t="s">
        <v>55</v>
      </c>
      <c r="AK1254" s="32" t="s">
        <v>55</v>
      </c>
      <c r="AL1254" s="22" t="s">
        <v>55</v>
      </c>
      <c r="AM1254" s="32" t="s">
        <v>55</v>
      </c>
      <c r="AN1254" s="32" t="s">
        <v>55</v>
      </c>
      <c r="AO1254" s="22" t="str">
        <f t="shared" si="107"/>
        <v>One-Time gift on N/A basis charged on N/A Delayed start date of N/A ending on N/A</v>
      </c>
      <c r="AP1254" t="s">
        <v>38</v>
      </c>
      <c r="AQ1254" s="5" t="s">
        <v>64</v>
      </c>
      <c r="AR1254" s="5" t="s">
        <v>181</v>
      </c>
      <c r="AS1254" s="5" t="s">
        <v>64</v>
      </c>
      <c r="AT1254" s="5"/>
      <c r="AU1254" t="s">
        <v>38</v>
      </c>
      <c r="AV1254" t="s">
        <v>38</v>
      </c>
      <c r="AW1254" t="s">
        <v>38</v>
      </c>
      <c r="AX1254" t="s">
        <v>90</v>
      </c>
      <c r="AY1254" s="35" t="s">
        <v>3307</v>
      </c>
      <c r="AZ1254" s="36" t="s">
        <v>3480</v>
      </c>
      <c r="BA1254" s="36" t="s">
        <v>4945</v>
      </c>
      <c r="BB1254" s="36" t="s">
        <v>6918</v>
      </c>
      <c r="BC1254" s="37"/>
      <c r="BD1254" s="36" t="s">
        <v>5389</v>
      </c>
      <c r="BE1254" s="36" t="s">
        <v>5429</v>
      </c>
      <c r="BF1254" t="s">
        <v>87</v>
      </c>
      <c r="BG1254" s="39">
        <v>33626</v>
      </c>
      <c r="BH1254" t="s">
        <v>53</v>
      </c>
      <c r="BI1254" t="s">
        <v>221</v>
      </c>
      <c r="BJ1254" s="5" t="s">
        <v>55</v>
      </c>
      <c r="BK1254" t="s">
        <v>37</v>
      </c>
      <c r="BL1254" t="s">
        <v>239</v>
      </c>
      <c r="BM1254" t="s">
        <v>111</v>
      </c>
      <c r="BN1254" t="s">
        <v>107</v>
      </c>
      <c r="BO1254" t="s">
        <v>105</v>
      </c>
      <c r="BP1254" s="4">
        <v>44188</v>
      </c>
      <c r="BQ1254" s="5" t="s">
        <v>55</v>
      </c>
      <c r="BR1254">
        <v>1234</v>
      </c>
      <c r="BS1254" t="s">
        <v>176</v>
      </c>
      <c r="BT1254">
        <v>30215</v>
      </c>
      <c r="BU1254" t="s">
        <v>38</v>
      </c>
      <c r="BV1254" t="s">
        <v>55</v>
      </c>
      <c r="BW1254" s="5" t="s">
        <v>55</v>
      </c>
      <c r="BX1254" s="22" t="s">
        <v>55</v>
      </c>
      <c r="BY1254" s="5" t="s">
        <v>55</v>
      </c>
      <c r="BZ1254" s="5" t="s">
        <v>55</v>
      </c>
      <c r="CA1254" t="s">
        <v>37</v>
      </c>
      <c r="CB1254" t="s">
        <v>37</v>
      </c>
      <c r="CC1254" t="s">
        <v>55</v>
      </c>
    </row>
    <row r="1255" spans="1:81" x14ac:dyDescent="0.2">
      <c r="A1255" s="7" t="s">
        <v>37</v>
      </c>
      <c r="B1255" t="s">
        <v>1518</v>
      </c>
      <c r="C1255" t="s">
        <v>136</v>
      </c>
      <c r="D1255" t="s">
        <v>166</v>
      </c>
      <c r="E1255" t="str">
        <f t="shared" si="108"/>
        <v>Load Scenario 1254 (Org#=1| Campus#=1, GiftType#=2, Fund#=1)</v>
      </c>
      <c r="F1255" s="24" t="str">
        <f t="shared" si="109"/>
        <v>CampusName=Main Campus|GiftType=Donate| DonatePurchaseGoal=Donate|FundName= General Giving| CategoryName=</v>
      </c>
      <c r="G1255" s="24" t="str">
        <f t="shared" si="110"/>
        <v>Load Scenario 1254 (Org#=1| Campus#=1, GiftType#=2, Fund#=1) - Using 'Main Campus',  'Donate', using 'AmountCurrency' of '10', with a 'One-Time' transaction using a 'New Bank Account' payment type 'ach' with account 'NormalAccount' number '856667' Submit = 'Yes'</v>
      </c>
      <c r="H1255" s="24" t="str">
        <f t="shared" si="111"/>
        <v>Environment= https://sg-dev-web.securegive.com/,  User= testing+1254+load@securegive.com</v>
      </c>
      <c r="I1255" s="34" t="s">
        <v>244</v>
      </c>
      <c r="J1255" t="s">
        <v>272</v>
      </c>
      <c r="K1255" s="34" t="s">
        <v>3011</v>
      </c>
      <c r="L1255" t="s">
        <v>271</v>
      </c>
      <c r="M1255" t="s">
        <v>55</v>
      </c>
      <c r="N1255" t="s">
        <v>55</v>
      </c>
      <c r="O1255" s="1" t="s">
        <v>92</v>
      </c>
      <c r="P1255" t="s">
        <v>13</v>
      </c>
      <c r="Q1255">
        <v>1</v>
      </c>
      <c r="R1255" s="24">
        <v>1</v>
      </c>
      <c r="S1255" s="7" t="s">
        <v>213</v>
      </c>
      <c r="T1255" s="7">
        <v>2</v>
      </c>
      <c r="U1255" s="7" t="s">
        <v>213</v>
      </c>
      <c r="V1255" s="26" t="s">
        <v>55</v>
      </c>
      <c r="W1255" s="22" t="s">
        <v>55</v>
      </c>
      <c r="X1255" s="32" t="s">
        <v>55</v>
      </c>
      <c r="Y1255" s="32" t="s">
        <v>55</v>
      </c>
      <c r="Z1255" s="22" t="s">
        <v>55</v>
      </c>
      <c r="AA1255" s="22" t="s">
        <v>55</v>
      </c>
      <c r="AB1255" s="22" t="s">
        <v>55</v>
      </c>
      <c r="AC1255" t="s">
        <v>60</v>
      </c>
      <c r="AD1255">
        <v>1</v>
      </c>
      <c r="AF1255" t="s">
        <v>24</v>
      </c>
      <c r="AG1255">
        <v>10</v>
      </c>
      <c r="AH1255" t="s">
        <v>17</v>
      </c>
      <c r="AI1255" s="5" t="s">
        <v>55</v>
      </c>
      <c r="AJ1255" s="5" t="s">
        <v>55</v>
      </c>
      <c r="AK1255" s="32" t="s">
        <v>55</v>
      </c>
      <c r="AL1255" s="22" t="s">
        <v>55</v>
      </c>
      <c r="AM1255" s="32" t="s">
        <v>55</v>
      </c>
      <c r="AN1255" s="32" t="s">
        <v>55</v>
      </c>
      <c r="AO1255" s="22" t="str">
        <f t="shared" si="107"/>
        <v>One-Time gift on N/A basis charged on N/A Delayed start date of N/A ending on N/A</v>
      </c>
      <c r="AP1255" t="s">
        <v>38</v>
      </c>
      <c r="AQ1255" s="5" t="s">
        <v>64</v>
      </c>
      <c r="AR1255" s="5" t="s">
        <v>181</v>
      </c>
      <c r="AS1255" s="5" t="s">
        <v>64</v>
      </c>
      <c r="AT1255" s="5"/>
      <c r="AU1255" t="s">
        <v>38</v>
      </c>
      <c r="AV1255" t="s">
        <v>38</v>
      </c>
      <c r="AW1255" t="s">
        <v>38</v>
      </c>
      <c r="AX1255" t="s">
        <v>90</v>
      </c>
      <c r="AY1255" s="35" t="s">
        <v>3266</v>
      </c>
      <c r="AZ1255" s="36" t="s">
        <v>3687</v>
      </c>
      <c r="BA1255" s="36" t="s">
        <v>4946</v>
      </c>
      <c r="BB1255" s="36" t="s">
        <v>6919</v>
      </c>
      <c r="BC1255" s="37"/>
      <c r="BD1255" s="36" t="s">
        <v>5282</v>
      </c>
      <c r="BE1255" s="36" t="s">
        <v>5503</v>
      </c>
      <c r="BF1255" t="s">
        <v>87</v>
      </c>
      <c r="BG1255" s="39">
        <v>76467</v>
      </c>
      <c r="BH1255" t="s">
        <v>126</v>
      </c>
      <c r="BI1255" t="s">
        <v>221</v>
      </c>
      <c r="BJ1255" s="5" t="s">
        <v>55</v>
      </c>
      <c r="BK1255" s="5" t="s">
        <v>55</v>
      </c>
      <c r="BL1255" t="s">
        <v>236</v>
      </c>
      <c r="BM1255" t="s">
        <v>110</v>
      </c>
      <c r="BN1255" t="s">
        <v>119</v>
      </c>
      <c r="BO1255">
        <v>856667</v>
      </c>
      <c r="BP1255" s="5" t="s">
        <v>55</v>
      </c>
      <c r="BQ1255" s="5" t="s">
        <v>55</v>
      </c>
      <c r="BR1255" s="5" t="s">
        <v>55</v>
      </c>
      <c r="BS1255" s="5" t="s">
        <v>55</v>
      </c>
      <c r="BT1255" s="5" t="s">
        <v>55</v>
      </c>
      <c r="BU1255" s="5" t="s">
        <v>55</v>
      </c>
      <c r="BV1255" t="s">
        <v>38</v>
      </c>
      <c r="BW1255" t="s">
        <v>51</v>
      </c>
      <c r="BX1255" s="6" t="s">
        <v>132</v>
      </c>
      <c r="BY1255" t="s">
        <v>52</v>
      </c>
      <c r="BZ1255" s="5" t="s">
        <v>131</v>
      </c>
      <c r="CA1255" t="s">
        <v>38</v>
      </c>
      <c r="CB1255" t="s">
        <v>37</v>
      </c>
      <c r="CC1255" t="s">
        <v>215</v>
      </c>
    </row>
    <row r="1256" spans="1:81" x14ac:dyDescent="0.2">
      <c r="A1256" s="7" t="s">
        <v>37</v>
      </c>
      <c r="B1256" t="s">
        <v>1519</v>
      </c>
      <c r="C1256" t="s">
        <v>136</v>
      </c>
      <c r="D1256" t="s">
        <v>166</v>
      </c>
      <c r="E1256" t="str">
        <f t="shared" si="108"/>
        <v>Load Scenario 1255 (Org#=1| Campus#=1, GiftType#=2, Fund#=1)</v>
      </c>
      <c r="F1256" s="24" t="str">
        <f t="shared" si="109"/>
        <v>CampusName=Main Campus|GiftType=Donate| DonatePurchaseGoal=Donate|FundName= General Giving| CategoryName=</v>
      </c>
      <c r="G1256" s="24" t="str">
        <f t="shared" si="110"/>
        <v>Load Scenario 1255 (Org#=1| Campus#=1, GiftType#=2, Fund#=1) - Using 'Main Campus',  'Donate', using 'AmountCurrency' of '10', with a 'One-Time' transaction using a 'New Credit Card' payment type 'Visa' with account 'Visa_Personal' number '4111 1111 1111 1111' Submit = 'Yes'</v>
      </c>
      <c r="H1256" s="24" t="str">
        <f t="shared" si="111"/>
        <v>Environment= https://sg-dev-web.securegive.com/,  User= testing+1255+load@securegive.com</v>
      </c>
      <c r="I1256" s="34" t="s">
        <v>244</v>
      </c>
      <c r="J1256" t="s">
        <v>272</v>
      </c>
      <c r="K1256" s="34" t="s">
        <v>3012</v>
      </c>
      <c r="L1256" t="s">
        <v>271</v>
      </c>
      <c r="M1256" t="s">
        <v>55</v>
      </c>
      <c r="N1256" t="s">
        <v>55</v>
      </c>
      <c r="O1256" s="1" t="s">
        <v>92</v>
      </c>
      <c r="P1256" t="s">
        <v>13</v>
      </c>
      <c r="Q1256">
        <v>1</v>
      </c>
      <c r="R1256" s="24">
        <v>1</v>
      </c>
      <c r="S1256" s="7" t="s">
        <v>213</v>
      </c>
      <c r="T1256" s="7">
        <v>2</v>
      </c>
      <c r="U1256" s="7" t="s">
        <v>213</v>
      </c>
      <c r="V1256" s="26" t="s">
        <v>55</v>
      </c>
      <c r="W1256" s="22" t="s">
        <v>55</v>
      </c>
      <c r="X1256" s="32" t="s">
        <v>55</v>
      </c>
      <c r="Y1256" s="32" t="s">
        <v>55</v>
      </c>
      <c r="Z1256" s="22" t="s">
        <v>55</v>
      </c>
      <c r="AA1256" s="22" t="s">
        <v>55</v>
      </c>
      <c r="AB1256" s="22" t="s">
        <v>55</v>
      </c>
      <c r="AC1256" t="s">
        <v>60</v>
      </c>
      <c r="AD1256">
        <v>1</v>
      </c>
      <c r="AF1256" t="s">
        <v>24</v>
      </c>
      <c r="AG1256">
        <v>10</v>
      </c>
      <c r="AH1256" t="s">
        <v>17</v>
      </c>
      <c r="AI1256" s="5" t="s">
        <v>55</v>
      </c>
      <c r="AJ1256" s="5" t="s">
        <v>55</v>
      </c>
      <c r="AK1256" s="32" t="s">
        <v>55</v>
      </c>
      <c r="AL1256" s="22" t="s">
        <v>55</v>
      </c>
      <c r="AM1256" s="32" t="s">
        <v>55</v>
      </c>
      <c r="AN1256" s="32" t="s">
        <v>55</v>
      </c>
      <c r="AO1256" s="22" t="str">
        <f t="shared" si="107"/>
        <v>One-Time gift on N/A basis charged on N/A Delayed start date of N/A ending on N/A</v>
      </c>
      <c r="AP1256" t="s">
        <v>38</v>
      </c>
      <c r="AQ1256" s="5" t="s">
        <v>64</v>
      </c>
      <c r="AR1256" s="5" t="s">
        <v>181</v>
      </c>
      <c r="AS1256" s="5" t="s">
        <v>64</v>
      </c>
      <c r="AT1256" s="5"/>
      <c r="AU1256" t="s">
        <v>38</v>
      </c>
      <c r="AV1256" t="s">
        <v>38</v>
      </c>
      <c r="AW1256" t="s">
        <v>38</v>
      </c>
      <c r="AX1256" t="s">
        <v>90</v>
      </c>
      <c r="AY1256" s="35" t="s">
        <v>3443</v>
      </c>
      <c r="AZ1256" s="36" t="s">
        <v>3514</v>
      </c>
      <c r="BA1256" s="36" t="s">
        <v>4947</v>
      </c>
      <c r="BB1256" s="36" t="s">
        <v>6920</v>
      </c>
      <c r="BC1256" s="37"/>
      <c r="BD1256" s="36" t="s">
        <v>5696</v>
      </c>
      <c r="BE1256" s="36" t="s">
        <v>5236</v>
      </c>
      <c r="BF1256" t="s">
        <v>87</v>
      </c>
      <c r="BG1256" s="39">
        <v>89710</v>
      </c>
      <c r="BH1256" t="s">
        <v>53</v>
      </c>
      <c r="BI1256" t="s">
        <v>221</v>
      </c>
      <c r="BJ1256" s="5" t="s">
        <v>55</v>
      </c>
      <c r="BK1256" t="s">
        <v>37</v>
      </c>
      <c r="BL1256" t="s">
        <v>237</v>
      </c>
      <c r="BM1256" t="s">
        <v>111</v>
      </c>
      <c r="BN1256" t="s">
        <v>121</v>
      </c>
      <c r="BO1256" t="s">
        <v>98</v>
      </c>
      <c r="BP1256" s="4">
        <v>44188</v>
      </c>
      <c r="BQ1256">
        <v>123</v>
      </c>
      <c r="BR1256" s="5" t="s">
        <v>55</v>
      </c>
      <c r="BS1256" t="s">
        <v>50</v>
      </c>
      <c r="BT1256">
        <v>30215</v>
      </c>
      <c r="BU1256" t="s">
        <v>38</v>
      </c>
      <c r="BV1256" t="s">
        <v>38</v>
      </c>
      <c r="BW1256" s="5" t="s">
        <v>55</v>
      </c>
      <c r="BX1256" s="22" t="s">
        <v>55</v>
      </c>
      <c r="BY1256" s="5" t="s">
        <v>55</v>
      </c>
      <c r="BZ1256" s="5" t="s">
        <v>55</v>
      </c>
      <c r="CA1256" t="s">
        <v>37</v>
      </c>
      <c r="CB1256" t="s">
        <v>37</v>
      </c>
      <c r="CC1256" t="s">
        <v>55</v>
      </c>
    </row>
    <row r="1257" spans="1:81" ht="17" customHeight="1" x14ac:dyDescent="0.2">
      <c r="A1257" s="7" t="s">
        <v>37</v>
      </c>
      <c r="B1257" t="s">
        <v>1520</v>
      </c>
      <c r="C1257" t="s">
        <v>136</v>
      </c>
      <c r="D1257" t="s">
        <v>166</v>
      </c>
      <c r="E1257" t="str">
        <f t="shared" si="108"/>
        <v>Load Scenario 1256 (Org#=1| Campus#=1, GiftType#=2, Fund#=1)</v>
      </c>
      <c r="F1257" s="24" t="str">
        <f t="shared" si="109"/>
        <v>CampusName=Main Campus|GiftType=Donate| DonatePurchaseGoal=Donate|FundName= General Giving| CategoryName=</v>
      </c>
      <c r="G1257" s="24" t="str">
        <f t="shared" si="110"/>
        <v>Load Scenario 1256 (Org#=1| Campus#=1, GiftType#=2, Fund#=1) - Using 'Main Campus',  'Donate', using 'AmountCurrency' of '10', with a 'One-Time' transaction using a 'New Credit Card' payment type 'Visa' with account 'Visa_Corporate_Purchase' number '4055 0111 1111 1111' Submit = 'Yes'</v>
      </c>
      <c r="H1257" s="24" t="str">
        <f t="shared" si="111"/>
        <v>Environment= https://sg-dev-web.securegive.com/,  User= testing+1256+load@securegive.com</v>
      </c>
      <c r="I1257" s="34" t="s">
        <v>244</v>
      </c>
      <c r="J1257" t="s">
        <v>272</v>
      </c>
      <c r="K1257" s="34" t="s">
        <v>3013</v>
      </c>
      <c r="L1257" t="s">
        <v>271</v>
      </c>
      <c r="M1257" t="s">
        <v>55</v>
      </c>
      <c r="N1257" t="s">
        <v>55</v>
      </c>
      <c r="O1257" s="1" t="s">
        <v>92</v>
      </c>
      <c r="P1257" t="s">
        <v>13</v>
      </c>
      <c r="Q1257">
        <v>1</v>
      </c>
      <c r="R1257" s="24">
        <v>1</v>
      </c>
      <c r="S1257" s="7" t="s">
        <v>213</v>
      </c>
      <c r="T1257" s="7">
        <v>2</v>
      </c>
      <c r="U1257" s="7" t="s">
        <v>213</v>
      </c>
      <c r="V1257" s="26" t="s">
        <v>55</v>
      </c>
      <c r="W1257" s="22" t="s">
        <v>55</v>
      </c>
      <c r="X1257" s="32" t="s">
        <v>55</v>
      </c>
      <c r="Y1257" s="32" t="s">
        <v>55</v>
      </c>
      <c r="Z1257" s="22" t="s">
        <v>55</v>
      </c>
      <c r="AA1257" s="22" t="s">
        <v>55</v>
      </c>
      <c r="AB1257" s="22" t="s">
        <v>55</v>
      </c>
      <c r="AC1257" t="s">
        <v>60</v>
      </c>
      <c r="AD1257">
        <v>1</v>
      </c>
      <c r="AF1257" t="s">
        <v>24</v>
      </c>
      <c r="AG1257">
        <v>10</v>
      </c>
      <c r="AH1257" t="s">
        <v>17</v>
      </c>
      <c r="AI1257" s="5" t="s">
        <v>55</v>
      </c>
      <c r="AJ1257" s="5" t="s">
        <v>55</v>
      </c>
      <c r="AK1257" s="32" t="s">
        <v>55</v>
      </c>
      <c r="AL1257" s="22" t="s">
        <v>55</v>
      </c>
      <c r="AM1257" s="32" t="s">
        <v>55</v>
      </c>
      <c r="AN1257" s="32" t="s">
        <v>55</v>
      </c>
      <c r="AO1257" s="22" t="str">
        <f t="shared" si="107"/>
        <v>One-Time gift on N/A basis charged on N/A Delayed start date of N/A ending on N/A</v>
      </c>
      <c r="AP1257" t="s">
        <v>38</v>
      </c>
      <c r="AQ1257" s="5" t="s">
        <v>64</v>
      </c>
      <c r="AR1257" s="5" t="s">
        <v>181</v>
      </c>
      <c r="AS1257" s="5" t="s">
        <v>64</v>
      </c>
      <c r="AT1257" s="5"/>
      <c r="AU1257" t="s">
        <v>38</v>
      </c>
      <c r="AV1257" t="s">
        <v>38</v>
      </c>
      <c r="AW1257" t="s">
        <v>38</v>
      </c>
      <c r="AX1257" t="s">
        <v>90</v>
      </c>
      <c r="AY1257" s="35" t="s">
        <v>3540</v>
      </c>
      <c r="AZ1257" s="36" t="s">
        <v>3604</v>
      </c>
      <c r="BA1257" s="36" t="s">
        <v>4948</v>
      </c>
      <c r="BB1257" s="36" t="s">
        <v>6921</v>
      </c>
      <c r="BC1257" s="37"/>
      <c r="BD1257" s="36" t="s">
        <v>5305</v>
      </c>
      <c r="BE1257" s="36" t="s">
        <v>5300</v>
      </c>
      <c r="BF1257" t="s">
        <v>87</v>
      </c>
      <c r="BG1257" s="39">
        <v>10237</v>
      </c>
      <c r="BH1257" t="s">
        <v>53</v>
      </c>
      <c r="BI1257" t="s">
        <v>221</v>
      </c>
      <c r="BJ1257" s="5" t="s">
        <v>55</v>
      </c>
      <c r="BK1257" t="s">
        <v>37</v>
      </c>
      <c r="BL1257" t="s">
        <v>237</v>
      </c>
      <c r="BM1257" t="s">
        <v>111</v>
      </c>
      <c r="BN1257" t="s">
        <v>106</v>
      </c>
      <c r="BO1257" t="s">
        <v>100</v>
      </c>
      <c r="BP1257" s="4">
        <v>44188</v>
      </c>
      <c r="BQ1257">
        <v>123</v>
      </c>
      <c r="BR1257" s="5" t="s">
        <v>55</v>
      </c>
      <c r="BS1257" t="s">
        <v>172</v>
      </c>
      <c r="BT1257">
        <v>30215</v>
      </c>
      <c r="BU1257" t="s">
        <v>38</v>
      </c>
      <c r="BV1257" t="s">
        <v>38</v>
      </c>
      <c r="BW1257" s="5" t="s">
        <v>55</v>
      </c>
      <c r="BX1257" s="22" t="s">
        <v>55</v>
      </c>
      <c r="BY1257" s="5" t="s">
        <v>55</v>
      </c>
      <c r="BZ1257" s="5" t="s">
        <v>55</v>
      </c>
      <c r="CA1257" t="s">
        <v>37</v>
      </c>
      <c r="CB1257" t="s">
        <v>37</v>
      </c>
      <c r="CC1257" t="s">
        <v>55</v>
      </c>
    </row>
    <row r="1258" spans="1:81" x14ac:dyDescent="0.2">
      <c r="A1258" s="7" t="s">
        <v>37</v>
      </c>
      <c r="B1258" t="s">
        <v>1521</v>
      </c>
      <c r="C1258" t="s">
        <v>136</v>
      </c>
      <c r="D1258" t="s">
        <v>166</v>
      </c>
      <c r="E1258" t="str">
        <f t="shared" si="108"/>
        <v>Load Scenario 1257 (Org#=1| Campus#=1, GiftType#=2, Fund#=1)</v>
      </c>
      <c r="F1258" s="24" t="str">
        <f t="shared" si="109"/>
        <v>CampusName=Main Campus|GiftType=Donate| DonatePurchaseGoal=Donate|FundName= General Giving| CategoryName=</v>
      </c>
      <c r="G1258" s="24" t="str">
        <f t="shared" si="110"/>
        <v>Load Scenario 1257 (Org#=1| Campus#=1, GiftType#=2, Fund#=1) - Using 'Main Campus',  'Donate', using 'AmountCurrency' of '14', with a 'One-Time' transaction using a 'New Credit Card' payment type 'Visa' with account 'Mastercard_Personal' number '5454 5454 5454 5454' Submit = 'Yes'</v>
      </c>
      <c r="H1258" s="24" t="str">
        <f t="shared" si="111"/>
        <v>Environment= https://sg-dev-web.securegive.com/,  User= testing+1257+load@securegive.com</v>
      </c>
      <c r="I1258" s="34" t="s">
        <v>244</v>
      </c>
      <c r="J1258" t="s">
        <v>272</v>
      </c>
      <c r="K1258" s="34" t="s">
        <v>3014</v>
      </c>
      <c r="L1258" t="s">
        <v>271</v>
      </c>
      <c r="M1258" t="s">
        <v>55</v>
      </c>
      <c r="N1258" t="s">
        <v>55</v>
      </c>
      <c r="O1258" s="1" t="s">
        <v>92</v>
      </c>
      <c r="P1258" t="s">
        <v>13</v>
      </c>
      <c r="Q1258">
        <v>1</v>
      </c>
      <c r="R1258" s="24">
        <v>1</v>
      </c>
      <c r="S1258" s="7" t="s">
        <v>213</v>
      </c>
      <c r="T1258" s="7">
        <v>2</v>
      </c>
      <c r="U1258" s="7" t="s">
        <v>213</v>
      </c>
      <c r="V1258" s="26" t="s">
        <v>55</v>
      </c>
      <c r="W1258" s="22" t="s">
        <v>55</v>
      </c>
      <c r="X1258" s="32" t="s">
        <v>55</v>
      </c>
      <c r="Y1258" s="32" t="s">
        <v>55</v>
      </c>
      <c r="Z1258" s="22" t="s">
        <v>55</v>
      </c>
      <c r="AA1258" s="22" t="s">
        <v>55</v>
      </c>
      <c r="AB1258" s="22" t="s">
        <v>55</v>
      </c>
      <c r="AC1258" t="s">
        <v>60</v>
      </c>
      <c r="AD1258">
        <v>1</v>
      </c>
      <c r="AF1258" t="s">
        <v>24</v>
      </c>
      <c r="AG1258">
        <v>14</v>
      </c>
      <c r="AH1258" t="s">
        <v>17</v>
      </c>
      <c r="AI1258" s="5" t="s">
        <v>55</v>
      </c>
      <c r="AJ1258" s="5" t="s">
        <v>55</v>
      </c>
      <c r="AK1258" s="32" t="s">
        <v>55</v>
      </c>
      <c r="AL1258" s="22" t="s">
        <v>55</v>
      </c>
      <c r="AM1258" s="32" t="s">
        <v>55</v>
      </c>
      <c r="AN1258" s="32" t="s">
        <v>55</v>
      </c>
      <c r="AO1258" s="22" t="str">
        <f t="shared" si="107"/>
        <v>One-Time gift on N/A basis charged on N/A Delayed start date of N/A ending on N/A</v>
      </c>
      <c r="AP1258" t="s">
        <v>38</v>
      </c>
      <c r="AQ1258" s="5" t="s">
        <v>64</v>
      </c>
      <c r="AR1258" s="5" t="s">
        <v>181</v>
      </c>
      <c r="AS1258" s="5" t="s">
        <v>64</v>
      </c>
      <c r="AT1258" s="5"/>
      <c r="AU1258" t="s">
        <v>38</v>
      </c>
      <c r="AV1258" t="s">
        <v>38</v>
      </c>
      <c r="AW1258" t="s">
        <v>38</v>
      </c>
      <c r="AX1258" t="s">
        <v>90</v>
      </c>
      <c r="AY1258" s="35" t="s">
        <v>78</v>
      </c>
      <c r="AZ1258" s="36" t="s">
        <v>3664</v>
      </c>
      <c r="BA1258" s="36" t="s">
        <v>4949</v>
      </c>
      <c r="BB1258" s="36" t="s">
        <v>6922</v>
      </c>
      <c r="BC1258" s="37"/>
      <c r="BD1258" s="36" t="s">
        <v>6162</v>
      </c>
      <c r="BE1258" s="36" t="s">
        <v>5315</v>
      </c>
      <c r="BF1258" t="s">
        <v>87</v>
      </c>
      <c r="BG1258" s="39">
        <v>41212</v>
      </c>
      <c r="BH1258" t="s">
        <v>53</v>
      </c>
      <c r="BI1258" t="s">
        <v>221</v>
      </c>
      <c r="BJ1258" s="5" t="s">
        <v>55</v>
      </c>
      <c r="BK1258" t="s">
        <v>37</v>
      </c>
      <c r="BL1258" t="s">
        <v>237</v>
      </c>
      <c r="BM1258" t="s">
        <v>111</v>
      </c>
      <c r="BN1258" t="s">
        <v>122</v>
      </c>
      <c r="BO1258" t="s">
        <v>101</v>
      </c>
      <c r="BP1258" s="4">
        <v>44188</v>
      </c>
      <c r="BQ1258">
        <v>123</v>
      </c>
      <c r="BR1258" s="5" t="s">
        <v>55</v>
      </c>
      <c r="BS1258" t="s">
        <v>173</v>
      </c>
      <c r="BT1258">
        <v>30215</v>
      </c>
      <c r="BU1258" t="s">
        <v>38</v>
      </c>
      <c r="BV1258" t="s">
        <v>38</v>
      </c>
      <c r="BW1258" s="5" t="s">
        <v>55</v>
      </c>
      <c r="BX1258" s="22" t="s">
        <v>55</v>
      </c>
      <c r="BY1258" s="5" t="s">
        <v>55</v>
      </c>
      <c r="BZ1258" s="5" t="s">
        <v>55</v>
      </c>
      <c r="CA1258" t="s">
        <v>38</v>
      </c>
      <c r="CB1258" t="s">
        <v>37</v>
      </c>
      <c r="CC1258" t="s">
        <v>55</v>
      </c>
    </row>
    <row r="1259" spans="1:81" x14ac:dyDescent="0.2">
      <c r="A1259" s="7" t="s">
        <v>37</v>
      </c>
      <c r="B1259" t="s">
        <v>1522</v>
      </c>
      <c r="C1259" t="s">
        <v>136</v>
      </c>
      <c r="D1259" t="s">
        <v>166</v>
      </c>
      <c r="E1259" t="str">
        <f t="shared" si="108"/>
        <v>Load Scenario 1258 (Org#=1| Campus#=1, GiftType#=2, Fund#=1)</v>
      </c>
      <c r="F1259" s="24" t="str">
        <f t="shared" si="109"/>
        <v>CampusName=Main Campus|GiftType=Donate| DonatePurchaseGoal=Donate|FundName= General Giving| CategoryName=</v>
      </c>
      <c r="G1259" s="24" t="str">
        <f t="shared" si="110"/>
        <v>Load Scenario 1258 (Org#=1| Campus#=1, GiftType#=2, Fund#=1) - Using 'Main Campus',  'Donate', using 'AmountCurrency' of '15', with a 'One-Time' transaction using a 'New Credit Card' payment type 'Mastercard' with account 'Mastercard_Corporate' number '5405 2222 2222 2226' Submit = 'Yes'</v>
      </c>
      <c r="H1259" s="24" t="str">
        <f t="shared" si="111"/>
        <v>Environment= https://sg-dev-web.securegive.com/,  User= testing+1258+load@securegive.com</v>
      </c>
      <c r="I1259" s="34" t="s">
        <v>244</v>
      </c>
      <c r="J1259" t="s">
        <v>272</v>
      </c>
      <c r="K1259" s="34" t="s">
        <v>3015</v>
      </c>
      <c r="L1259" t="s">
        <v>271</v>
      </c>
      <c r="M1259" t="s">
        <v>55</v>
      </c>
      <c r="N1259" t="s">
        <v>55</v>
      </c>
      <c r="O1259" s="1" t="s">
        <v>92</v>
      </c>
      <c r="P1259" t="s">
        <v>13</v>
      </c>
      <c r="Q1259">
        <v>1</v>
      </c>
      <c r="R1259" s="24">
        <v>1</v>
      </c>
      <c r="S1259" s="7" t="s">
        <v>213</v>
      </c>
      <c r="T1259" s="7">
        <v>2</v>
      </c>
      <c r="U1259" s="7" t="s">
        <v>213</v>
      </c>
      <c r="V1259" s="26" t="s">
        <v>55</v>
      </c>
      <c r="W1259" s="22" t="s">
        <v>55</v>
      </c>
      <c r="X1259" s="32" t="s">
        <v>55</v>
      </c>
      <c r="Y1259" s="32" t="s">
        <v>55</v>
      </c>
      <c r="Z1259" s="22" t="s">
        <v>55</v>
      </c>
      <c r="AA1259" s="22" t="s">
        <v>55</v>
      </c>
      <c r="AB1259" s="22" t="s">
        <v>55</v>
      </c>
      <c r="AC1259" t="s">
        <v>60</v>
      </c>
      <c r="AD1259">
        <v>1</v>
      </c>
      <c r="AF1259" t="s">
        <v>24</v>
      </c>
      <c r="AG1259">
        <v>15</v>
      </c>
      <c r="AH1259" t="s">
        <v>17</v>
      </c>
      <c r="AI1259" s="5" t="s">
        <v>55</v>
      </c>
      <c r="AJ1259" s="5" t="s">
        <v>55</v>
      </c>
      <c r="AK1259" s="32" t="s">
        <v>55</v>
      </c>
      <c r="AL1259" s="22" t="s">
        <v>55</v>
      </c>
      <c r="AM1259" s="32" t="s">
        <v>55</v>
      </c>
      <c r="AN1259" s="32" t="s">
        <v>55</v>
      </c>
      <c r="AO1259" s="22" t="str">
        <f t="shared" si="107"/>
        <v>One-Time gift on N/A basis charged on N/A Delayed start date of N/A ending on N/A</v>
      </c>
      <c r="AP1259" t="s">
        <v>38</v>
      </c>
      <c r="AQ1259" s="5" t="s">
        <v>64</v>
      </c>
      <c r="AR1259" s="5" t="s">
        <v>181</v>
      </c>
      <c r="AS1259" s="5" t="s">
        <v>64</v>
      </c>
      <c r="AT1259" s="5"/>
      <c r="AU1259" t="s">
        <v>38</v>
      </c>
      <c r="AV1259" t="s">
        <v>38</v>
      </c>
      <c r="AW1259" t="s">
        <v>38</v>
      </c>
      <c r="AX1259" t="s">
        <v>90</v>
      </c>
      <c r="AY1259" s="35" t="s">
        <v>3384</v>
      </c>
      <c r="AZ1259" s="36" t="s">
        <v>3342</v>
      </c>
      <c r="BA1259" s="36" t="s">
        <v>4950</v>
      </c>
      <c r="BB1259" s="36" t="s">
        <v>6923</v>
      </c>
      <c r="BC1259" s="37"/>
      <c r="BD1259" s="36" t="s">
        <v>5378</v>
      </c>
      <c r="BE1259" s="36" t="s">
        <v>5317</v>
      </c>
      <c r="BF1259" t="s">
        <v>87</v>
      </c>
      <c r="BG1259" s="39">
        <v>92681</v>
      </c>
      <c r="BH1259" t="s">
        <v>53</v>
      </c>
      <c r="BI1259" t="s">
        <v>221</v>
      </c>
      <c r="BJ1259" s="5" t="s">
        <v>55</v>
      </c>
      <c r="BK1259" t="s">
        <v>37</v>
      </c>
      <c r="BL1259" t="s">
        <v>238</v>
      </c>
      <c r="BM1259" t="s">
        <v>111</v>
      </c>
      <c r="BN1259" t="s">
        <v>123</v>
      </c>
      <c r="BO1259" t="s">
        <v>103</v>
      </c>
      <c r="BP1259" s="4">
        <v>44188</v>
      </c>
      <c r="BQ1259">
        <v>123</v>
      </c>
      <c r="BR1259" s="5" t="s">
        <v>55</v>
      </c>
      <c r="BS1259" t="s">
        <v>174</v>
      </c>
      <c r="BT1259">
        <v>30215</v>
      </c>
      <c r="BU1259" t="s">
        <v>38</v>
      </c>
      <c r="BV1259" t="s">
        <v>38</v>
      </c>
      <c r="BW1259" s="5" t="s">
        <v>55</v>
      </c>
      <c r="BX1259" s="22" t="s">
        <v>55</v>
      </c>
      <c r="BY1259" s="5" t="s">
        <v>55</v>
      </c>
      <c r="BZ1259" s="5" t="s">
        <v>55</v>
      </c>
      <c r="CA1259" t="s">
        <v>38</v>
      </c>
      <c r="CB1259" t="s">
        <v>37</v>
      </c>
      <c r="CC1259" t="s">
        <v>55</v>
      </c>
    </row>
    <row r="1260" spans="1:81" x14ac:dyDescent="0.2">
      <c r="A1260" s="7" t="s">
        <v>37</v>
      </c>
      <c r="B1260" t="s">
        <v>1523</v>
      </c>
      <c r="C1260" t="s">
        <v>136</v>
      </c>
      <c r="D1260" t="s">
        <v>166</v>
      </c>
      <c r="E1260" t="str">
        <f t="shared" si="108"/>
        <v>Load Scenario 1259 (Org#=1| Campus#=1, GiftType#=2, Fund#=1)</v>
      </c>
      <c r="F1260" s="24" t="str">
        <f t="shared" si="109"/>
        <v>CampusName=Main Campus|GiftType=Donate| DonatePurchaseGoal=Donate|FundName= General Giving| CategoryName=</v>
      </c>
      <c r="G1260" s="24" t="str">
        <f t="shared" si="110"/>
        <v>Load Scenario 1259 (Org#=1| Campus#=1, GiftType#=2, Fund#=1) - Using 'Main Campus',  'Donate', using 'AmountCurrency' of '16', with a 'One-Time' transaction using a 'New Credit Card' payment type 'Discover' with account 'Discover' number '6011 0009 9550 0000' Submit = 'Yes'</v>
      </c>
      <c r="H1260" s="24" t="str">
        <f t="shared" si="111"/>
        <v>Environment= https://sg-dev-web.securegive.com/,  User= testing+1259+load@securegive.com</v>
      </c>
      <c r="I1260" s="34" t="s">
        <v>244</v>
      </c>
      <c r="J1260" t="s">
        <v>272</v>
      </c>
      <c r="K1260" s="34" t="s">
        <v>3016</v>
      </c>
      <c r="L1260" t="s">
        <v>271</v>
      </c>
      <c r="M1260" t="s">
        <v>55</v>
      </c>
      <c r="N1260" t="s">
        <v>55</v>
      </c>
      <c r="O1260" s="1" t="s">
        <v>92</v>
      </c>
      <c r="P1260" t="s">
        <v>13</v>
      </c>
      <c r="Q1260">
        <v>1</v>
      </c>
      <c r="R1260" s="24">
        <v>1</v>
      </c>
      <c r="S1260" s="7" t="s">
        <v>213</v>
      </c>
      <c r="T1260" s="7">
        <v>2</v>
      </c>
      <c r="U1260" s="7" t="s">
        <v>213</v>
      </c>
      <c r="V1260" s="26" t="s">
        <v>55</v>
      </c>
      <c r="W1260" s="22" t="s">
        <v>55</v>
      </c>
      <c r="X1260" s="32" t="s">
        <v>55</v>
      </c>
      <c r="Y1260" s="32" t="s">
        <v>55</v>
      </c>
      <c r="Z1260" s="22" t="s">
        <v>55</v>
      </c>
      <c r="AA1260" s="22" t="s">
        <v>55</v>
      </c>
      <c r="AB1260" s="22" t="s">
        <v>55</v>
      </c>
      <c r="AC1260" t="s">
        <v>60</v>
      </c>
      <c r="AD1260">
        <v>1</v>
      </c>
      <c r="AF1260" t="s">
        <v>24</v>
      </c>
      <c r="AG1260">
        <v>16</v>
      </c>
      <c r="AH1260" t="s">
        <v>17</v>
      </c>
      <c r="AI1260" s="5" t="s">
        <v>55</v>
      </c>
      <c r="AJ1260" s="5" t="s">
        <v>55</v>
      </c>
      <c r="AK1260" s="32" t="s">
        <v>55</v>
      </c>
      <c r="AL1260" s="22" t="s">
        <v>55</v>
      </c>
      <c r="AM1260" s="32" t="s">
        <v>55</v>
      </c>
      <c r="AN1260" s="32" t="s">
        <v>55</v>
      </c>
      <c r="AO1260" s="22" t="str">
        <f t="shared" si="107"/>
        <v>One-Time gift on N/A basis charged on N/A Delayed start date of N/A ending on N/A</v>
      </c>
      <c r="AP1260" t="s">
        <v>38</v>
      </c>
      <c r="AQ1260" s="5" t="s">
        <v>64</v>
      </c>
      <c r="AR1260" s="5" t="s">
        <v>181</v>
      </c>
      <c r="AS1260" s="5" t="s">
        <v>64</v>
      </c>
      <c r="AT1260" s="5"/>
      <c r="AU1260" t="s">
        <v>38</v>
      </c>
      <c r="AV1260" t="s">
        <v>38</v>
      </c>
      <c r="AW1260" t="s">
        <v>38</v>
      </c>
      <c r="AX1260" t="s">
        <v>90</v>
      </c>
      <c r="AY1260" s="35" t="s">
        <v>3315</v>
      </c>
      <c r="AZ1260" s="36" t="s">
        <v>3654</v>
      </c>
      <c r="BA1260" s="36" t="s">
        <v>4951</v>
      </c>
      <c r="BB1260" s="36" t="s">
        <v>6924</v>
      </c>
      <c r="BC1260" s="37"/>
      <c r="BD1260" s="36" t="s">
        <v>6199</v>
      </c>
      <c r="BE1260" s="36" t="s">
        <v>5315</v>
      </c>
      <c r="BF1260" t="s">
        <v>87</v>
      </c>
      <c r="BG1260" s="39">
        <v>32451</v>
      </c>
      <c r="BH1260" t="s">
        <v>53</v>
      </c>
      <c r="BI1260" t="s">
        <v>221</v>
      </c>
      <c r="BJ1260" s="5" t="s">
        <v>55</v>
      </c>
      <c r="BK1260" t="s">
        <v>37</v>
      </c>
      <c r="BL1260" t="s">
        <v>96</v>
      </c>
      <c r="BM1260" t="s">
        <v>111</v>
      </c>
      <c r="BN1260" t="s">
        <v>96</v>
      </c>
      <c r="BO1260" t="s">
        <v>104</v>
      </c>
      <c r="BP1260" s="4">
        <v>44188</v>
      </c>
      <c r="BQ1260">
        <v>123</v>
      </c>
      <c r="BR1260" s="5" t="s">
        <v>55</v>
      </c>
      <c r="BS1260" t="s">
        <v>175</v>
      </c>
      <c r="BT1260">
        <v>30215</v>
      </c>
      <c r="BU1260" t="s">
        <v>38</v>
      </c>
      <c r="BV1260" t="s">
        <v>38</v>
      </c>
      <c r="BW1260" s="5" t="s">
        <v>55</v>
      </c>
      <c r="BX1260" s="22" t="s">
        <v>55</v>
      </c>
      <c r="BY1260" s="5" t="s">
        <v>55</v>
      </c>
      <c r="BZ1260" s="5" t="s">
        <v>55</v>
      </c>
      <c r="CA1260" t="s">
        <v>37</v>
      </c>
      <c r="CB1260" t="s">
        <v>37</v>
      </c>
      <c r="CC1260" t="s">
        <v>55</v>
      </c>
    </row>
    <row r="1261" spans="1:81" x14ac:dyDescent="0.2">
      <c r="A1261" s="7" t="s">
        <v>37</v>
      </c>
      <c r="B1261" t="s">
        <v>1524</v>
      </c>
      <c r="C1261" t="s">
        <v>136</v>
      </c>
      <c r="D1261" t="s">
        <v>166</v>
      </c>
      <c r="E1261" t="str">
        <f t="shared" si="108"/>
        <v>Load Scenario 1260 (Org#=1| Campus#=1, GiftType#=2, Fund#=1)</v>
      </c>
      <c r="F1261" s="24" t="str">
        <f t="shared" si="109"/>
        <v>CampusName=Main Campus|GiftType=Donate| DonatePurchaseGoal=Donate|FundName= General Giving| CategoryName=</v>
      </c>
      <c r="G1261" s="24" t="str">
        <f t="shared" si="110"/>
        <v>Load Scenario 1260 (Org#=1| Campus#=1, GiftType#=2, Fund#=1) - Using 'Main Campus',  'Donate', using 'AmountCurrency' of '10', with a 'One-Time' transaction using a 'New Credit Card' payment type 'Amex' with account 'American_Express' number '3714 496353 98431' Submit = 'Yes'</v>
      </c>
      <c r="H1261" s="24" t="str">
        <f t="shared" si="111"/>
        <v>Environment= https://sg-dev-web.securegive.com/,  User= testing+1260+load@securegive.com</v>
      </c>
      <c r="I1261" s="34" t="s">
        <v>244</v>
      </c>
      <c r="J1261" t="s">
        <v>272</v>
      </c>
      <c r="K1261" s="34" t="s">
        <v>3017</v>
      </c>
      <c r="L1261" t="s">
        <v>271</v>
      </c>
      <c r="M1261" t="s">
        <v>55</v>
      </c>
      <c r="N1261" t="s">
        <v>55</v>
      </c>
      <c r="O1261" s="1" t="s">
        <v>92</v>
      </c>
      <c r="P1261" t="s">
        <v>13</v>
      </c>
      <c r="Q1261">
        <v>1</v>
      </c>
      <c r="R1261" s="24">
        <v>1</v>
      </c>
      <c r="S1261" s="7" t="s">
        <v>213</v>
      </c>
      <c r="T1261" s="7">
        <v>2</v>
      </c>
      <c r="U1261" s="7" t="s">
        <v>213</v>
      </c>
      <c r="V1261" s="26" t="s">
        <v>55</v>
      </c>
      <c r="W1261" s="22" t="s">
        <v>55</v>
      </c>
      <c r="X1261" s="32" t="s">
        <v>55</v>
      </c>
      <c r="Y1261" s="32" t="s">
        <v>55</v>
      </c>
      <c r="Z1261" s="22" t="s">
        <v>55</v>
      </c>
      <c r="AA1261" s="22" t="s">
        <v>55</v>
      </c>
      <c r="AB1261" s="22" t="s">
        <v>55</v>
      </c>
      <c r="AC1261" t="s">
        <v>60</v>
      </c>
      <c r="AD1261">
        <v>1</v>
      </c>
      <c r="AF1261" t="s">
        <v>24</v>
      </c>
      <c r="AG1261">
        <v>10</v>
      </c>
      <c r="AH1261" t="s">
        <v>17</v>
      </c>
      <c r="AI1261" s="5" t="s">
        <v>55</v>
      </c>
      <c r="AJ1261" s="5" t="s">
        <v>55</v>
      </c>
      <c r="AK1261" s="32" t="s">
        <v>55</v>
      </c>
      <c r="AL1261" s="22" t="s">
        <v>55</v>
      </c>
      <c r="AM1261" s="32" t="s">
        <v>55</v>
      </c>
      <c r="AN1261" s="32" t="s">
        <v>55</v>
      </c>
      <c r="AO1261" s="22" t="str">
        <f t="shared" si="107"/>
        <v>One-Time gift on N/A basis charged on N/A Delayed start date of N/A ending on N/A</v>
      </c>
      <c r="AP1261" t="s">
        <v>38</v>
      </c>
      <c r="AQ1261" s="5" t="s">
        <v>64</v>
      </c>
      <c r="AR1261" s="5" t="s">
        <v>181</v>
      </c>
      <c r="AS1261" s="5" t="s">
        <v>64</v>
      </c>
      <c r="AT1261" s="5"/>
      <c r="AU1261" t="s">
        <v>38</v>
      </c>
      <c r="AV1261" t="s">
        <v>38</v>
      </c>
      <c r="AW1261" t="s">
        <v>38</v>
      </c>
      <c r="AX1261" t="s">
        <v>90</v>
      </c>
      <c r="AY1261" s="35" t="s">
        <v>3398</v>
      </c>
      <c r="AZ1261" s="36" t="s">
        <v>3678</v>
      </c>
      <c r="BA1261" s="36" t="s">
        <v>4952</v>
      </c>
      <c r="BB1261" s="36" t="s">
        <v>6925</v>
      </c>
      <c r="BC1261" s="37"/>
      <c r="BD1261" s="36" t="s">
        <v>5748</v>
      </c>
      <c r="BE1261" s="36" t="s">
        <v>5429</v>
      </c>
      <c r="BF1261" t="s">
        <v>87</v>
      </c>
      <c r="BG1261" s="39">
        <v>23494</v>
      </c>
      <c r="BH1261" t="s">
        <v>53</v>
      </c>
      <c r="BI1261" t="s">
        <v>221</v>
      </c>
      <c r="BJ1261" s="5" t="s">
        <v>55</v>
      </c>
      <c r="BK1261" t="s">
        <v>37</v>
      </c>
      <c r="BL1261" t="s">
        <v>239</v>
      </c>
      <c r="BM1261" t="s">
        <v>111</v>
      </c>
      <c r="BN1261" t="s">
        <v>107</v>
      </c>
      <c r="BO1261" t="s">
        <v>105</v>
      </c>
      <c r="BP1261" s="4">
        <v>44188</v>
      </c>
      <c r="BQ1261" s="5" t="s">
        <v>55</v>
      </c>
      <c r="BR1261">
        <v>1234</v>
      </c>
      <c r="BS1261" t="s">
        <v>176</v>
      </c>
      <c r="BT1261">
        <v>30215</v>
      </c>
      <c r="BU1261" t="s">
        <v>38</v>
      </c>
      <c r="BV1261" t="s">
        <v>55</v>
      </c>
      <c r="BW1261" s="5" t="s">
        <v>55</v>
      </c>
      <c r="BX1261" s="22" t="s">
        <v>55</v>
      </c>
      <c r="BY1261" s="5" t="s">
        <v>55</v>
      </c>
      <c r="BZ1261" s="5" t="s">
        <v>55</v>
      </c>
      <c r="CA1261" t="s">
        <v>37</v>
      </c>
      <c r="CB1261" t="s">
        <v>37</v>
      </c>
      <c r="CC1261" t="s">
        <v>55</v>
      </c>
    </row>
    <row r="1262" spans="1:81" x14ac:dyDescent="0.2">
      <c r="A1262" s="7" t="s">
        <v>37</v>
      </c>
      <c r="B1262" t="s">
        <v>1525</v>
      </c>
      <c r="C1262" t="s">
        <v>136</v>
      </c>
      <c r="D1262" t="s">
        <v>166</v>
      </c>
      <c r="E1262" t="str">
        <f t="shared" si="108"/>
        <v>Load Scenario 1261 (Org#=1| Campus#=1, GiftType#=2, Fund#=1)</v>
      </c>
      <c r="F1262" s="24" t="str">
        <f t="shared" si="109"/>
        <v>CampusName=Main Campus|GiftType=Donate| DonatePurchaseGoal=Donate|FundName= General Giving| CategoryName=</v>
      </c>
      <c r="G1262" s="24" t="str">
        <f t="shared" si="110"/>
        <v>Load Scenario 1261 (Org#=1| Campus#=1, GiftType#=2, Fund#=1) - Using 'Main Campus',  'Donate', using 'AmountCurrency' of '10', with a 'One-Time' transaction using a 'New Bank Account' payment type 'ach' with account 'NormalAccount' number '856667' Submit = 'Yes'</v>
      </c>
      <c r="H1262" s="24" t="str">
        <f t="shared" si="111"/>
        <v>Environment= https://sg-dev-web.securegive.com/,  User= testing+1261+load@securegive.com</v>
      </c>
      <c r="I1262" s="34" t="s">
        <v>244</v>
      </c>
      <c r="J1262" t="s">
        <v>272</v>
      </c>
      <c r="K1262" s="34" t="s">
        <v>3018</v>
      </c>
      <c r="L1262" t="s">
        <v>271</v>
      </c>
      <c r="M1262" t="s">
        <v>55</v>
      </c>
      <c r="N1262" t="s">
        <v>55</v>
      </c>
      <c r="O1262" s="1" t="s">
        <v>92</v>
      </c>
      <c r="P1262" t="s">
        <v>13</v>
      </c>
      <c r="Q1262">
        <v>1</v>
      </c>
      <c r="R1262" s="24">
        <v>1</v>
      </c>
      <c r="S1262" s="7" t="s">
        <v>213</v>
      </c>
      <c r="T1262" s="7">
        <v>2</v>
      </c>
      <c r="U1262" s="7" t="s">
        <v>213</v>
      </c>
      <c r="V1262" s="26" t="s">
        <v>55</v>
      </c>
      <c r="W1262" s="22" t="s">
        <v>55</v>
      </c>
      <c r="X1262" s="32" t="s">
        <v>55</v>
      </c>
      <c r="Y1262" s="32" t="s">
        <v>55</v>
      </c>
      <c r="Z1262" s="22" t="s">
        <v>55</v>
      </c>
      <c r="AA1262" s="22" t="s">
        <v>55</v>
      </c>
      <c r="AB1262" s="22" t="s">
        <v>55</v>
      </c>
      <c r="AC1262" t="s">
        <v>60</v>
      </c>
      <c r="AD1262">
        <v>1</v>
      </c>
      <c r="AF1262" t="s">
        <v>24</v>
      </c>
      <c r="AG1262">
        <v>10</v>
      </c>
      <c r="AH1262" t="s">
        <v>17</v>
      </c>
      <c r="AI1262" s="5" t="s">
        <v>55</v>
      </c>
      <c r="AJ1262" s="5" t="s">
        <v>55</v>
      </c>
      <c r="AK1262" s="32" t="s">
        <v>55</v>
      </c>
      <c r="AL1262" s="22" t="s">
        <v>55</v>
      </c>
      <c r="AM1262" s="32" t="s">
        <v>55</v>
      </c>
      <c r="AN1262" s="32" t="s">
        <v>55</v>
      </c>
      <c r="AO1262" s="22" t="str">
        <f t="shared" si="107"/>
        <v>One-Time gift on N/A basis charged on N/A Delayed start date of N/A ending on N/A</v>
      </c>
      <c r="AP1262" t="s">
        <v>38</v>
      </c>
      <c r="AQ1262" s="5" t="s">
        <v>64</v>
      </c>
      <c r="AR1262" s="5" t="s">
        <v>181</v>
      </c>
      <c r="AS1262" s="5" t="s">
        <v>64</v>
      </c>
      <c r="AT1262" s="5"/>
      <c r="AU1262" t="s">
        <v>38</v>
      </c>
      <c r="AV1262" t="s">
        <v>38</v>
      </c>
      <c r="AW1262" t="s">
        <v>38</v>
      </c>
      <c r="AX1262" t="s">
        <v>90</v>
      </c>
      <c r="AY1262" s="35" t="s">
        <v>3518</v>
      </c>
      <c r="AZ1262" s="36" t="s">
        <v>3401</v>
      </c>
      <c r="BA1262" s="36" t="s">
        <v>4953</v>
      </c>
      <c r="BB1262" s="36" t="s">
        <v>6926</v>
      </c>
      <c r="BC1262" s="37"/>
      <c r="BD1262" s="36" t="s">
        <v>5905</v>
      </c>
      <c r="BE1262" s="36" t="s">
        <v>5429</v>
      </c>
      <c r="BF1262" t="s">
        <v>87</v>
      </c>
      <c r="BG1262" s="39">
        <v>72151</v>
      </c>
      <c r="BH1262" t="s">
        <v>126</v>
      </c>
      <c r="BI1262" t="s">
        <v>221</v>
      </c>
      <c r="BJ1262" s="5" t="s">
        <v>55</v>
      </c>
      <c r="BK1262" s="5" t="s">
        <v>55</v>
      </c>
      <c r="BL1262" t="s">
        <v>236</v>
      </c>
      <c r="BM1262" t="s">
        <v>110</v>
      </c>
      <c r="BN1262" t="s">
        <v>119</v>
      </c>
      <c r="BO1262">
        <v>856667</v>
      </c>
      <c r="BP1262" s="5" t="s">
        <v>55</v>
      </c>
      <c r="BQ1262" s="5" t="s">
        <v>55</v>
      </c>
      <c r="BR1262" s="5" t="s">
        <v>55</v>
      </c>
      <c r="BS1262" s="5" t="s">
        <v>55</v>
      </c>
      <c r="BT1262" s="5" t="s">
        <v>55</v>
      </c>
      <c r="BU1262" s="5" t="s">
        <v>55</v>
      </c>
      <c r="BV1262" t="s">
        <v>38</v>
      </c>
      <c r="BW1262" t="s">
        <v>51</v>
      </c>
      <c r="BX1262" s="6" t="s">
        <v>132</v>
      </c>
      <c r="BY1262" t="s">
        <v>52</v>
      </c>
      <c r="BZ1262" s="5" t="s">
        <v>131</v>
      </c>
      <c r="CA1262" t="s">
        <v>38</v>
      </c>
      <c r="CB1262" t="s">
        <v>37</v>
      </c>
      <c r="CC1262" t="s">
        <v>215</v>
      </c>
    </row>
    <row r="1263" spans="1:81" x14ac:dyDescent="0.2">
      <c r="A1263" s="7" t="s">
        <v>37</v>
      </c>
      <c r="B1263" t="s">
        <v>1526</v>
      </c>
      <c r="C1263" t="s">
        <v>136</v>
      </c>
      <c r="D1263" t="s">
        <v>166</v>
      </c>
      <c r="E1263" t="str">
        <f t="shared" si="108"/>
        <v>Load Scenario 1262 (Org#=1| Campus#=1, GiftType#=2, Fund#=1)</v>
      </c>
      <c r="F1263" s="24" t="str">
        <f t="shared" si="109"/>
        <v>CampusName=Main Campus|GiftType=Donate| DonatePurchaseGoal=Donate|FundName= General Giving| CategoryName=</v>
      </c>
      <c r="G1263" s="24" t="str">
        <f t="shared" si="110"/>
        <v>Load Scenario 1262 (Org#=1| Campus#=1, GiftType#=2, Fund#=1) - Using 'Main Campus',  'Donate', using 'AmountCurrency' of '10', with a 'One-Time' transaction using a 'New Credit Card' payment type 'Visa' with account 'Visa_Personal' number '4111 1111 1111 1111' Submit = 'Yes'</v>
      </c>
      <c r="H1263" s="24" t="str">
        <f t="shared" si="111"/>
        <v>Environment= https://sg-dev-web.securegive.com/,  User= testing+1262+load@securegive.com</v>
      </c>
      <c r="I1263" s="34" t="s">
        <v>244</v>
      </c>
      <c r="J1263" t="s">
        <v>272</v>
      </c>
      <c r="K1263" s="34" t="s">
        <v>3019</v>
      </c>
      <c r="L1263" t="s">
        <v>271</v>
      </c>
      <c r="M1263" t="s">
        <v>55</v>
      </c>
      <c r="N1263" t="s">
        <v>55</v>
      </c>
      <c r="O1263" s="1" t="s">
        <v>92</v>
      </c>
      <c r="P1263" t="s">
        <v>13</v>
      </c>
      <c r="Q1263">
        <v>1</v>
      </c>
      <c r="R1263" s="24">
        <v>1</v>
      </c>
      <c r="S1263" s="7" t="s">
        <v>213</v>
      </c>
      <c r="T1263" s="7">
        <v>2</v>
      </c>
      <c r="U1263" s="7" t="s">
        <v>213</v>
      </c>
      <c r="V1263" s="26" t="s">
        <v>55</v>
      </c>
      <c r="W1263" s="22" t="s">
        <v>55</v>
      </c>
      <c r="X1263" s="32" t="s">
        <v>55</v>
      </c>
      <c r="Y1263" s="32" t="s">
        <v>55</v>
      </c>
      <c r="Z1263" s="22" t="s">
        <v>55</v>
      </c>
      <c r="AA1263" s="22" t="s">
        <v>55</v>
      </c>
      <c r="AB1263" s="22" t="s">
        <v>55</v>
      </c>
      <c r="AC1263" t="s">
        <v>60</v>
      </c>
      <c r="AD1263">
        <v>1</v>
      </c>
      <c r="AF1263" t="s">
        <v>24</v>
      </c>
      <c r="AG1263">
        <v>10</v>
      </c>
      <c r="AH1263" t="s">
        <v>17</v>
      </c>
      <c r="AI1263" s="5" t="s">
        <v>55</v>
      </c>
      <c r="AJ1263" s="5" t="s">
        <v>55</v>
      </c>
      <c r="AK1263" s="32" t="s">
        <v>55</v>
      </c>
      <c r="AL1263" s="22" t="s">
        <v>55</v>
      </c>
      <c r="AM1263" s="32" t="s">
        <v>55</v>
      </c>
      <c r="AN1263" s="32" t="s">
        <v>55</v>
      </c>
      <c r="AO1263" s="22" t="str">
        <f t="shared" si="107"/>
        <v>One-Time gift on N/A basis charged on N/A Delayed start date of N/A ending on N/A</v>
      </c>
      <c r="AP1263" t="s">
        <v>38</v>
      </c>
      <c r="AQ1263" s="5" t="s">
        <v>64</v>
      </c>
      <c r="AR1263" s="5" t="s">
        <v>181</v>
      </c>
      <c r="AS1263" s="5" t="s">
        <v>64</v>
      </c>
      <c r="AT1263" s="5"/>
      <c r="AU1263" t="s">
        <v>38</v>
      </c>
      <c r="AV1263" t="s">
        <v>38</v>
      </c>
      <c r="AW1263" t="s">
        <v>38</v>
      </c>
      <c r="AX1263" t="s">
        <v>90</v>
      </c>
      <c r="AY1263" s="35" t="s">
        <v>3648</v>
      </c>
      <c r="AZ1263" s="36" t="s">
        <v>3597</v>
      </c>
      <c r="BA1263" s="36" t="s">
        <v>4954</v>
      </c>
      <c r="BB1263" s="36" t="s">
        <v>6927</v>
      </c>
      <c r="BC1263" s="37"/>
      <c r="BD1263" s="36" t="s">
        <v>5392</v>
      </c>
      <c r="BE1263" s="36" t="s">
        <v>5332</v>
      </c>
      <c r="BF1263" t="s">
        <v>87</v>
      </c>
      <c r="BG1263" s="39">
        <v>50462</v>
      </c>
      <c r="BH1263" t="s">
        <v>53</v>
      </c>
      <c r="BI1263" t="s">
        <v>221</v>
      </c>
      <c r="BJ1263" s="5" t="s">
        <v>55</v>
      </c>
      <c r="BK1263" t="s">
        <v>37</v>
      </c>
      <c r="BL1263" t="s">
        <v>237</v>
      </c>
      <c r="BM1263" t="s">
        <v>111</v>
      </c>
      <c r="BN1263" t="s">
        <v>121</v>
      </c>
      <c r="BO1263" t="s">
        <v>98</v>
      </c>
      <c r="BP1263" s="4">
        <v>44188</v>
      </c>
      <c r="BQ1263">
        <v>123</v>
      </c>
      <c r="BR1263" s="5" t="s">
        <v>55</v>
      </c>
      <c r="BS1263" t="s">
        <v>50</v>
      </c>
      <c r="BT1263">
        <v>30215</v>
      </c>
      <c r="BU1263" t="s">
        <v>38</v>
      </c>
      <c r="BV1263" t="s">
        <v>38</v>
      </c>
      <c r="BW1263" s="5" t="s">
        <v>55</v>
      </c>
      <c r="BX1263" s="22" t="s">
        <v>55</v>
      </c>
      <c r="BY1263" s="5" t="s">
        <v>55</v>
      </c>
      <c r="BZ1263" s="5" t="s">
        <v>55</v>
      </c>
      <c r="CA1263" t="s">
        <v>37</v>
      </c>
      <c r="CB1263" t="s">
        <v>37</v>
      </c>
      <c r="CC1263" t="s">
        <v>55</v>
      </c>
    </row>
    <row r="1264" spans="1:81" ht="17" customHeight="1" x14ac:dyDescent="0.2">
      <c r="A1264" s="7" t="s">
        <v>37</v>
      </c>
      <c r="B1264" t="s">
        <v>1527</v>
      </c>
      <c r="C1264" t="s">
        <v>136</v>
      </c>
      <c r="D1264" t="s">
        <v>166</v>
      </c>
      <c r="E1264" t="str">
        <f t="shared" si="108"/>
        <v>Load Scenario 1263 (Org#=1| Campus#=1, GiftType#=2, Fund#=1)</v>
      </c>
      <c r="F1264" s="24" t="str">
        <f t="shared" si="109"/>
        <v>CampusName=Main Campus|GiftType=Donate| DonatePurchaseGoal=Donate|FundName= General Giving| CategoryName=</v>
      </c>
      <c r="G1264" s="24" t="str">
        <f t="shared" si="110"/>
        <v>Load Scenario 1263 (Org#=1| Campus#=1, GiftType#=2, Fund#=1) - Using 'Main Campus',  'Donate', using 'AmountCurrency' of '10', with a 'One-Time' transaction using a 'New Credit Card' payment type 'Visa' with account 'Visa_Corporate_Purchase' number '4055 0111 1111 1111' Submit = 'Yes'</v>
      </c>
      <c r="H1264" s="24" t="str">
        <f t="shared" si="111"/>
        <v>Environment= https://sg-dev-web.securegive.com/,  User= testing+1263+load@securegive.com</v>
      </c>
      <c r="I1264" s="34" t="s">
        <v>244</v>
      </c>
      <c r="J1264" t="s">
        <v>272</v>
      </c>
      <c r="K1264" s="34" t="s">
        <v>3020</v>
      </c>
      <c r="L1264" t="s">
        <v>271</v>
      </c>
      <c r="M1264" t="s">
        <v>55</v>
      </c>
      <c r="N1264" t="s">
        <v>55</v>
      </c>
      <c r="O1264" s="1" t="s">
        <v>92</v>
      </c>
      <c r="P1264" t="s">
        <v>13</v>
      </c>
      <c r="Q1264">
        <v>1</v>
      </c>
      <c r="R1264" s="24">
        <v>1</v>
      </c>
      <c r="S1264" s="7" t="s">
        <v>213</v>
      </c>
      <c r="T1264" s="7">
        <v>2</v>
      </c>
      <c r="U1264" s="7" t="s">
        <v>213</v>
      </c>
      <c r="V1264" s="26" t="s">
        <v>55</v>
      </c>
      <c r="W1264" s="22" t="s">
        <v>55</v>
      </c>
      <c r="X1264" s="32" t="s">
        <v>55</v>
      </c>
      <c r="Y1264" s="32" t="s">
        <v>55</v>
      </c>
      <c r="Z1264" s="22" t="s">
        <v>55</v>
      </c>
      <c r="AA1264" s="22" t="s">
        <v>55</v>
      </c>
      <c r="AB1264" s="22" t="s">
        <v>55</v>
      </c>
      <c r="AC1264" t="s">
        <v>60</v>
      </c>
      <c r="AD1264">
        <v>1</v>
      </c>
      <c r="AF1264" t="s">
        <v>24</v>
      </c>
      <c r="AG1264">
        <v>10</v>
      </c>
      <c r="AH1264" t="s">
        <v>17</v>
      </c>
      <c r="AI1264" s="5" t="s">
        <v>55</v>
      </c>
      <c r="AJ1264" s="5" t="s">
        <v>55</v>
      </c>
      <c r="AK1264" s="32" t="s">
        <v>55</v>
      </c>
      <c r="AL1264" s="22" t="s">
        <v>55</v>
      </c>
      <c r="AM1264" s="32" t="s">
        <v>55</v>
      </c>
      <c r="AN1264" s="32" t="s">
        <v>55</v>
      </c>
      <c r="AO1264" s="22" t="str">
        <f t="shared" si="107"/>
        <v>One-Time gift on N/A basis charged on N/A Delayed start date of N/A ending on N/A</v>
      </c>
      <c r="AP1264" t="s">
        <v>38</v>
      </c>
      <c r="AQ1264" s="5" t="s">
        <v>64</v>
      </c>
      <c r="AR1264" s="5" t="s">
        <v>181</v>
      </c>
      <c r="AS1264" s="5" t="s">
        <v>64</v>
      </c>
      <c r="AT1264" s="5"/>
      <c r="AU1264" t="s">
        <v>38</v>
      </c>
      <c r="AV1264" t="s">
        <v>38</v>
      </c>
      <c r="AW1264" t="s">
        <v>38</v>
      </c>
      <c r="AX1264" t="s">
        <v>90</v>
      </c>
      <c r="AY1264" s="35" t="s">
        <v>3264</v>
      </c>
      <c r="AZ1264" s="36" t="s">
        <v>3372</v>
      </c>
      <c r="BA1264" s="36" t="s">
        <v>4955</v>
      </c>
      <c r="BB1264" s="36" t="s">
        <v>6928</v>
      </c>
      <c r="BC1264" s="37"/>
      <c r="BD1264" s="36" t="s">
        <v>5440</v>
      </c>
      <c r="BE1264" s="36" t="s">
        <v>5362</v>
      </c>
      <c r="BF1264" t="s">
        <v>87</v>
      </c>
      <c r="BG1264" s="39">
        <v>55928</v>
      </c>
      <c r="BH1264" t="s">
        <v>53</v>
      </c>
      <c r="BI1264" t="s">
        <v>221</v>
      </c>
      <c r="BJ1264" s="5" t="s">
        <v>55</v>
      </c>
      <c r="BK1264" t="s">
        <v>37</v>
      </c>
      <c r="BL1264" t="s">
        <v>237</v>
      </c>
      <c r="BM1264" t="s">
        <v>111</v>
      </c>
      <c r="BN1264" t="s">
        <v>106</v>
      </c>
      <c r="BO1264" t="s">
        <v>100</v>
      </c>
      <c r="BP1264" s="4">
        <v>44188</v>
      </c>
      <c r="BQ1264">
        <v>123</v>
      </c>
      <c r="BR1264" s="5" t="s">
        <v>55</v>
      </c>
      <c r="BS1264" t="s">
        <v>172</v>
      </c>
      <c r="BT1264">
        <v>30215</v>
      </c>
      <c r="BU1264" t="s">
        <v>38</v>
      </c>
      <c r="BV1264" t="s">
        <v>38</v>
      </c>
      <c r="BW1264" s="5" t="s">
        <v>55</v>
      </c>
      <c r="BX1264" s="22" t="s">
        <v>55</v>
      </c>
      <c r="BY1264" s="5" t="s">
        <v>55</v>
      </c>
      <c r="BZ1264" s="5" t="s">
        <v>55</v>
      </c>
      <c r="CA1264" t="s">
        <v>37</v>
      </c>
      <c r="CB1264" t="s">
        <v>37</v>
      </c>
      <c r="CC1264" t="s">
        <v>55</v>
      </c>
    </row>
    <row r="1265" spans="1:81" x14ac:dyDescent="0.2">
      <c r="A1265" s="7" t="s">
        <v>37</v>
      </c>
      <c r="B1265" t="s">
        <v>1528</v>
      </c>
      <c r="C1265" t="s">
        <v>136</v>
      </c>
      <c r="D1265" t="s">
        <v>166</v>
      </c>
      <c r="E1265" t="str">
        <f t="shared" si="108"/>
        <v>Load Scenario 1264 (Org#=1| Campus#=1, GiftType#=2, Fund#=1)</v>
      </c>
      <c r="F1265" s="24" t="str">
        <f t="shared" si="109"/>
        <v>CampusName=Main Campus|GiftType=Donate| DonatePurchaseGoal=Donate|FundName= General Giving| CategoryName=</v>
      </c>
      <c r="G1265" s="24" t="str">
        <f t="shared" si="110"/>
        <v>Load Scenario 1264 (Org#=1| Campus#=1, GiftType#=2, Fund#=1) - Using 'Main Campus',  'Donate', using 'AmountCurrency' of '14', with a 'One-Time' transaction using a 'New Credit Card' payment type 'Visa' with account 'Mastercard_Personal' number '5454 5454 5454 5454' Submit = 'Yes'</v>
      </c>
      <c r="H1265" s="24" t="str">
        <f t="shared" si="111"/>
        <v>Environment= https://sg-dev-web.securegive.com/,  User= testing+1264+load@securegive.com</v>
      </c>
      <c r="I1265" s="34" t="s">
        <v>244</v>
      </c>
      <c r="J1265" t="s">
        <v>272</v>
      </c>
      <c r="K1265" s="34" t="s">
        <v>3021</v>
      </c>
      <c r="L1265" t="s">
        <v>271</v>
      </c>
      <c r="M1265" t="s">
        <v>55</v>
      </c>
      <c r="N1265" t="s">
        <v>55</v>
      </c>
      <c r="O1265" s="1" t="s">
        <v>92</v>
      </c>
      <c r="P1265" t="s">
        <v>13</v>
      </c>
      <c r="Q1265">
        <v>1</v>
      </c>
      <c r="R1265" s="24">
        <v>1</v>
      </c>
      <c r="S1265" s="7" t="s">
        <v>213</v>
      </c>
      <c r="T1265" s="7">
        <v>2</v>
      </c>
      <c r="U1265" s="7" t="s">
        <v>213</v>
      </c>
      <c r="V1265" s="26" t="s">
        <v>55</v>
      </c>
      <c r="W1265" s="22" t="s">
        <v>55</v>
      </c>
      <c r="X1265" s="32" t="s">
        <v>55</v>
      </c>
      <c r="Y1265" s="32" t="s">
        <v>55</v>
      </c>
      <c r="Z1265" s="22" t="s">
        <v>55</v>
      </c>
      <c r="AA1265" s="22" t="s">
        <v>55</v>
      </c>
      <c r="AB1265" s="22" t="s">
        <v>55</v>
      </c>
      <c r="AC1265" t="s">
        <v>60</v>
      </c>
      <c r="AD1265">
        <v>1</v>
      </c>
      <c r="AF1265" t="s">
        <v>24</v>
      </c>
      <c r="AG1265">
        <v>14</v>
      </c>
      <c r="AH1265" t="s">
        <v>17</v>
      </c>
      <c r="AI1265" s="5" t="s">
        <v>55</v>
      </c>
      <c r="AJ1265" s="5" t="s">
        <v>55</v>
      </c>
      <c r="AK1265" s="32" t="s">
        <v>55</v>
      </c>
      <c r="AL1265" s="22" t="s">
        <v>55</v>
      </c>
      <c r="AM1265" s="32" t="s">
        <v>55</v>
      </c>
      <c r="AN1265" s="32" t="s">
        <v>55</v>
      </c>
      <c r="AO1265" s="22" t="str">
        <f t="shared" si="107"/>
        <v>One-Time gift on N/A basis charged on N/A Delayed start date of N/A ending on N/A</v>
      </c>
      <c r="AP1265" t="s">
        <v>38</v>
      </c>
      <c r="AQ1265" s="5" t="s">
        <v>64</v>
      </c>
      <c r="AR1265" s="5" t="s">
        <v>181</v>
      </c>
      <c r="AS1265" s="5" t="s">
        <v>64</v>
      </c>
      <c r="AT1265" s="5"/>
      <c r="AU1265" t="s">
        <v>38</v>
      </c>
      <c r="AV1265" t="s">
        <v>38</v>
      </c>
      <c r="AW1265" t="s">
        <v>38</v>
      </c>
      <c r="AX1265" t="s">
        <v>90</v>
      </c>
      <c r="AY1265" s="35" t="s">
        <v>3347</v>
      </c>
      <c r="AZ1265" s="36" t="s">
        <v>3354</v>
      </c>
      <c r="BA1265" s="36" t="s">
        <v>4956</v>
      </c>
      <c r="BB1265" s="36" t="s">
        <v>6929</v>
      </c>
      <c r="BC1265" s="37"/>
      <c r="BD1265" s="36" t="s">
        <v>5920</v>
      </c>
      <c r="BE1265" s="36" t="s">
        <v>5420</v>
      </c>
      <c r="BF1265" t="s">
        <v>87</v>
      </c>
      <c r="BG1265" s="39">
        <v>87977</v>
      </c>
      <c r="BH1265" t="s">
        <v>53</v>
      </c>
      <c r="BI1265" t="s">
        <v>221</v>
      </c>
      <c r="BJ1265" s="5" t="s">
        <v>55</v>
      </c>
      <c r="BK1265" t="s">
        <v>37</v>
      </c>
      <c r="BL1265" t="s">
        <v>237</v>
      </c>
      <c r="BM1265" t="s">
        <v>111</v>
      </c>
      <c r="BN1265" t="s">
        <v>122</v>
      </c>
      <c r="BO1265" t="s">
        <v>101</v>
      </c>
      <c r="BP1265" s="4">
        <v>44188</v>
      </c>
      <c r="BQ1265">
        <v>123</v>
      </c>
      <c r="BR1265" s="5" t="s">
        <v>55</v>
      </c>
      <c r="BS1265" t="s">
        <v>173</v>
      </c>
      <c r="BT1265">
        <v>30215</v>
      </c>
      <c r="BU1265" t="s">
        <v>38</v>
      </c>
      <c r="BV1265" t="s">
        <v>38</v>
      </c>
      <c r="BW1265" s="5" t="s">
        <v>55</v>
      </c>
      <c r="BX1265" s="22" t="s">
        <v>55</v>
      </c>
      <c r="BY1265" s="5" t="s">
        <v>55</v>
      </c>
      <c r="BZ1265" s="5" t="s">
        <v>55</v>
      </c>
      <c r="CA1265" t="s">
        <v>38</v>
      </c>
      <c r="CB1265" t="s">
        <v>37</v>
      </c>
      <c r="CC1265" t="s">
        <v>55</v>
      </c>
    </row>
    <row r="1266" spans="1:81" x14ac:dyDescent="0.2">
      <c r="A1266" s="7" t="s">
        <v>37</v>
      </c>
      <c r="B1266" t="s">
        <v>1529</v>
      </c>
      <c r="C1266" t="s">
        <v>136</v>
      </c>
      <c r="D1266" t="s">
        <v>166</v>
      </c>
      <c r="E1266" t="str">
        <f t="shared" si="108"/>
        <v>Load Scenario 1265 (Org#=1| Campus#=1, GiftType#=2, Fund#=1)</v>
      </c>
      <c r="F1266" s="24" t="str">
        <f t="shared" si="109"/>
        <v>CampusName=Main Campus|GiftType=Donate| DonatePurchaseGoal=Donate|FundName= General Giving| CategoryName=</v>
      </c>
      <c r="G1266" s="24" t="str">
        <f t="shared" si="110"/>
        <v>Load Scenario 1265 (Org#=1| Campus#=1, GiftType#=2, Fund#=1) - Using 'Main Campus',  'Donate', using 'AmountCurrency' of '15', with a 'One-Time' transaction using a 'New Credit Card' payment type 'Mastercard' with account 'Mastercard_Corporate' number '5405 2222 2222 2226' Submit = 'Yes'</v>
      </c>
      <c r="H1266" s="24" t="str">
        <f t="shared" si="111"/>
        <v>Environment= https://sg-dev-web.securegive.com/,  User= testing+1265+load@securegive.com</v>
      </c>
      <c r="I1266" s="34" t="s">
        <v>244</v>
      </c>
      <c r="J1266" t="s">
        <v>272</v>
      </c>
      <c r="K1266" s="34" t="s">
        <v>3022</v>
      </c>
      <c r="L1266" t="s">
        <v>271</v>
      </c>
      <c r="M1266" t="s">
        <v>55</v>
      </c>
      <c r="N1266" t="s">
        <v>55</v>
      </c>
      <c r="O1266" s="1" t="s">
        <v>92</v>
      </c>
      <c r="P1266" t="s">
        <v>13</v>
      </c>
      <c r="Q1266">
        <v>1</v>
      </c>
      <c r="R1266" s="24">
        <v>1</v>
      </c>
      <c r="S1266" s="7" t="s">
        <v>213</v>
      </c>
      <c r="T1266" s="7">
        <v>2</v>
      </c>
      <c r="U1266" s="7" t="s">
        <v>213</v>
      </c>
      <c r="V1266" s="26" t="s">
        <v>55</v>
      </c>
      <c r="W1266" s="22" t="s">
        <v>55</v>
      </c>
      <c r="X1266" s="32" t="s">
        <v>55</v>
      </c>
      <c r="Y1266" s="32" t="s">
        <v>55</v>
      </c>
      <c r="Z1266" s="22" t="s">
        <v>55</v>
      </c>
      <c r="AA1266" s="22" t="s">
        <v>55</v>
      </c>
      <c r="AB1266" s="22" t="s">
        <v>55</v>
      </c>
      <c r="AC1266" t="s">
        <v>60</v>
      </c>
      <c r="AD1266">
        <v>1</v>
      </c>
      <c r="AF1266" t="s">
        <v>24</v>
      </c>
      <c r="AG1266">
        <v>15</v>
      </c>
      <c r="AH1266" t="s">
        <v>17</v>
      </c>
      <c r="AI1266" s="5" t="s">
        <v>55</v>
      </c>
      <c r="AJ1266" s="5" t="s">
        <v>55</v>
      </c>
      <c r="AK1266" s="32" t="s">
        <v>55</v>
      </c>
      <c r="AL1266" s="22" t="s">
        <v>55</v>
      </c>
      <c r="AM1266" s="32" t="s">
        <v>55</v>
      </c>
      <c r="AN1266" s="32" t="s">
        <v>55</v>
      </c>
      <c r="AO1266" s="22" t="str">
        <f t="shared" si="107"/>
        <v>One-Time gift on N/A basis charged on N/A Delayed start date of N/A ending on N/A</v>
      </c>
      <c r="AP1266" t="s">
        <v>38</v>
      </c>
      <c r="AQ1266" s="5" t="s">
        <v>64</v>
      </c>
      <c r="AR1266" s="5" t="s">
        <v>181</v>
      </c>
      <c r="AS1266" s="5" t="s">
        <v>64</v>
      </c>
      <c r="AT1266" s="5"/>
      <c r="AU1266" t="s">
        <v>38</v>
      </c>
      <c r="AV1266" t="s">
        <v>38</v>
      </c>
      <c r="AW1266" t="s">
        <v>38</v>
      </c>
      <c r="AX1266" t="s">
        <v>90</v>
      </c>
      <c r="AY1266" s="35" t="s">
        <v>3490</v>
      </c>
      <c r="AZ1266" s="36" t="s">
        <v>3449</v>
      </c>
      <c r="BA1266" s="36" t="s">
        <v>4957</v>
      </c>
      <c r="BB1266" s="36" t="s">
        <v>6930</v>
      </c>
      <c r="BC1266" s="37"/>
      <c r="BD1266" s="36" t="s">
        <v>5746</v>
      </c>
      <c r="BE1266" s="36" t="s">
        <v>5317</v>
      </c>
      <c r="BF1266" t="s">
        <v>87</v>
      </c>
      <c r="BG1266" s="39">
        <v>39591</v>
      </c>
      <c r="BH1266" t="s">
        <v>53</v>
      </c>
      <c r="BI1266" t="s">
        <v>221</v>
      </c>
      <c r="BJ1266" s="5" t="s">
        <v>55</v>
      </c>
      <c r="BK1266" t="s">
        <v>37</v>
      </c>
      <c r="BL1266" t="s">
        <v>238</v>
      </c>
      <c r="BM1266" t="s">
        <v>111</v>
      </c>
      <c r="BN1266" t="s">
        <v>123</v>
      </c>
      <c r="BO1266" t="s">
        <v>103</v>
      </c>
      <c r="BP1266" s="4">
        <v>44188</v>
      </c>
      <c r="BQ1266">
        <v>123</v>
      </c>
      <c r="BR1266" s="5" t="s">
        <v>55</v>
      </c>
      <c r="BS1266" t="s">
        <v>174</v>
      </c>
      <c r="BT1266">
        <v>30215</v>
      </c>
      <c r="BU1266" t="s">
        <v>38</v>
      </c>
      <c r="BV1266" t="s">
        <v>38</v>
      </c>
      <c r="BW1266" s="5" t="s">
        <v>55</v>
      </c>
      <c r="BX1266" s="22" t="s">
        <v>55</v>
      </c>
      <c r="BY1266" s="5" t="s">
        <v>55</v>
      </c>
      <c r="BZ1266" s="5" t="s">
        <v>55</v>
      </c>
      <c r="CA1266" t="s">
        <v>38</v>
      </c>
      <c r="CB1266" t="s">
        <v>37</v>
      </c>
      <c r="CC1266" t="s">
        <v>55</v>
      </c>
    </row>
    <row r="1267" spans="1:81" x14ac:dyDescent="0.2">
      <c r="A1267" s="7" t="s">
        <v>37</v>
      </c>
      <c r="B1267" t="s">
        <v>1530</v>
      </c>
      <c r="C1267" t="s">
        <v>136</v>
      </c>
      <c r="D1267" t="s">
        <v>166</v>
      </c>
      <c r="E1267" t="str">
        <f t="shared" si="108"/>
        <v>Load Scenario 1266 (Org#=1| Campus#=1, GiftType#=2, Fund#=1)</v>
      </c>
      <c r="F1267" s="24" t="str">
        <f t="shared" si="109"/>
        <v>CampusName=Main Campus|GiftType=Donate| DonatePurchaseGoal=Donate|FundName= General Giving| CategoryName=</v>
      </c>
      <c r="G1267" s="24" t="str">
        <f t="shared" si="110"/>
        <v>Load Scenario 1266 (Org#=1| Campus#=1, GiftType#=2, Fund#=1) - Using 'Main Campus',  'Donate', using 'AmountCurrency' of '16', with a 'One-Time' transaction using a 'New Credit Card' payment type 'Discover' with account 'Discover' number '6011 0009 9550 0000' Submit = 'Yes'</v>
      </c>
      <c r="H1267" s="24" t="str">
        <f t="shared" si="111"/>
        <v>Environment= https://sg-dev-web.securegive.com/,  User= testing+1266+load@securegive.com</v>
      </c>
      <c r="I1267" s="34" t="s">
        <v>244</v>
      </c>
      <c r="J1267" t="s">
        <v>272</v>
      </c>
      <c r="K1267" s="34" t="s">
        <v>3023</v>
      </c>
      <c r="L1267" t="s">
        <v>271</v>
      </c>
      <c r="M1267" t="s">
        <v>55</v>
      </c>
      <c r="N1267" t="s">
        <v>55</v>
      </c>
      <c r="O1267" s="1" t="s">
        <v>92</v>
      </c>
      <c r="P1267" t="s">
        <v>13</v>
      </c>
      <c r="Q1267">
        <v>1</v>
      </c>
      <c r="R1267" s="24">
        <v>1</v>
      </c>
      <c r="S1267" s="7" t="s">
        <v>213</v>
      </c>
      <c r="T1267" s="7">
        <v>2</v>
      </c>
      <c r="U1267" s="7" t="s">
        <v>213</v>
      </c>
      <c r="V1267" s="26" t="s">
        <v>55</v>
      </c>
      <c r="W1267" s="22" t="s">
        <v>55</v>
      </c>
      <c r="X1267" s="32" t="s">
        <v>55</v>
      </c>
      <c r="Y1267" s="32" t="s">
        <v>55</v>
      </c>
      <c r="Z1267" s="22" t="s">
        <v>55</v>
      </c>
      <c r="AA1267" s="22" t="s">
        <v>55</v>
      </c>
      <c r="AB1267" s="22" t="s">
        <v>55</v>
      </c>
      <c r="AC1267" t="s">
        <v>60</v>
      </c>
      <c r="AD1267">
        <v>1</v>
      </c>
      <c r="AF1267" t="s">
        <v>24</v>
      </c>
      <c r="AG1267">
        <v>16</v>
      </c>
      <c r="AH1267" t="s">
        <v>17</v>
      </c>
      <c r="AI1267" s="5" t="s">
        <v>55</v>
      </c>
      <c r="AJ1267" s="5" t="s">
        <v>55</v>
      </c>
      <c r="AK1267" s="32" t="s">
        <v>55</v>
      </c>
      <c r="AL1267" s="22" t="s">
        <v>55</v>
      </c>
      <c r="AM1267" s="32" t="s">
        <v>55</v>
      </c>
      <c r="AN1267" s="32" t="s">
        <v>55</v>
      </c>
      <c r="AO1267" s="22" t="str">
        <f t="shared" si="107"/>
        <v>One-Time gift on N/A basis charged on N/A Delayed start date of N/A ending on N/A</v>
      </c>
      <c r="AP1267" t="s">
        <v>38</v>
      </c>
      <c r="AQ1267" s="5" t="s">
        <v>64</v>
      </c>
      <c r="AR1267" s="5" t="s">
        <v>181</v>
      </c>
      <c r="AS1267" s="5" t="s">
        <v>64</v>
      </c>
      <c r="AT1267" s="5"/>
      <c r="AU1267" t="s">
        <v>38</v>
      </c>
      <c r="AV1267" t="s">
        <v>38</v>
      </c>
      <c r="AW1267" t="s">
        <v>38</v>
      </c>
      <c r="AX1267" t="s">
        <v>90</v>
      </c>
      <c r="AY1267" s="35" t="s">
        <v>3403</v>
      </c>
      <c r="AZ1267" s="36" t="s">
        <v>3451</v>
      </c>
      <c r="BA1267" s="36" t="s">
        <v>4958</v>
      </c>
      <c r="BB1267" s="36" t="s">
        <v>6931</v>
      </c>
      <c r="BC1267" s="37"/>
      <c r="BD1267" s="36" t="s">
        <v>5458</v>
      </c>
      <c r="BE1267" s="36" t="s">
        <v>86</v>
      </c>
      <c r="BF1267" t="s">
        <v>87</v>
      </c>
      <c r="BG1267" s="39">
        <v>78273</v>
      </c>
      <c r="BH1267" t="s">
        <v>53</v>
      </c>
      <c r="BI1267" t="s">
        <v>221</v>
      </c>
      <c r="BJ1267" s="5" t="s">
        <v>55</v>
      </c>
      <c r="BK1267" t="s">
        <v>37</v>
      </c>
      <c r="BL1267" t="s">
        <v>96</v>
      </c>
      <c r="BM1267" t="s">
        <v>111</v>
      </c>
      <c r="BN1267" t="s">
        <v>96</v>
      </c>
      <c r="BO1267" t="s">
        <v>104</v>
      </c>
      <c r="BP1267" s="4">
        <v>44188</v>
      </c>
      <c r="BQ1267">
        <v>123</v>
      </c>
      <c r="BR1267" s="5" t="s">
        <v>55</v>
      </c>
      <c r="BS1267" t="s">
        <v>175</v>
      </c>
      <c r="BT1267">
        <v>30215</v>
      </c>
      <c r="BU1267" t="s">
        <v>38</v>
      </c>
      <c r="BV1267" t="s">
        <v>38</v>
      </c>
      <c r="BW1267" s="5" t="s">
        <v>55</v>
      </c>
      <c r="BX1267" s="22" t="s">
        <v>55</v>
      </c>
      <c r="BY1267" s="5" t="s">
        <v>55</v>
      </c>
      <c r="BZ1267" s="5" t="s">
        <v>55</v>
      </c>
      <c r="CA1267" t="s">
        <v>37</v>
      </c>
      <c r="CB1267" t="s">
        <v>37</v>
      </c>
      <c r="CC1267" t="s">
        <v>55</v>
      </c>
    </row>
    <row r="1268" spans="1:81" x14ac:dyDescent="0.2">
      <c r="A1268" s="7" t="s">
        <v>37</v>
      </c>
      <c r="B1268" t="s">
        <v>1531</v>
      </c>
      <c r="C1268" t="s">
        <v>136</v>
      </c>
      <c r="D1268" t="s">
        <v>166</v>
      </c>
      <c r="E1268" t="str">
        <f t="shared" si="108"/>
        <v>Load Scenario 1267 (Org#=1| Campus#=1, GiftType#=2, Fund#=1)</v>
      </c>
      <c r="F1268" s="24" t="str">
        <f t="shared" si="109"/>
        <v>CampusName=Main Campus|GiftType=Donate| DonatePurchaseGoal=Donate|FundName= General Giving| CategoryName=</v>
      </c>
      <c r="G1268" s="24" t="str">
        <f t="shared" si="110"/>
        <v>Load Scenario 1267 (Org#=1| Campus#=1, GiftType#=2, Fund#=1) - Using 'Main Campus',  'Donate', using 'AmountCurrency' of '10', with a 'One-Time' transaction using a 'New Credit Card' payment type 'Amex' with account 'American_Express' number '3714 496353 98431' Submit = 'Yes'</v>
      </c>
      <c r="H1268" s="24" t="str">
        <f t="shared" si="111"/>
        <v>Environment= https://sg-dev-web.securegive.com/,  User= testing+1267+load@securegive.com</v>
      </c>
      <c r="I1268" s="34" t="s">
        <v>244</v>
      </c>
      <c r="J1268" t="s">
        <v>272</v>
      </c>
      <c r="K1268" s="34" t="s">
        <v>3024</v>
      </c>
      <c r="L1268" t="s">
        <v>271</v>
      </c>
      <c r="M1268" t="s">
        <v>55</v>
      </c>
      <c r="N1268" t="s">
        <v>55</v>
      </c>
      <c r="O1268" s="1" t="s">
        <v>92</v>
      </c>
      <c r="P1268" t="s">
        <v>13</v>
      </c>
      <c r="Q1268">
        <v>1</v>
      </c>
      <c r="R1268" s="24">
        <v>1</v>
      </c>
      <c r="S1268" s="7" t="s">
        <v>213</v>
      </c>
      <c r="T1268" s="7">
        <v>2</v>
      </c>
      <c r="U1268" s="7" t="s">
        <v>213</v>
      </c>
      <c r="V1268" s="26" t="s">
        <v>55</v>
      </c>
      <c r="W1268" s="22" t="s">
        <v>55</v>
      </c>
      <c r="X1268" s="32" t="s">
        <v>55</v>
      </c>
      <c r="Y1268" s="32" t="s">
        <v>55</v>
      </c>
      <c r="Z1268" s="22" t="s">
        <v>55</v>
      </c>
      <c r="AA1268" s="22" t="s">
        <v>55</v>
      </c>
      <c r="AB1268" s="22" t="s">
        <v>55</v>
      </c>
      <c r="AC1268" t="s">
        <v>60</v>
      </c>
      <c r="AD1268">
        <v>1</v>
      </c>
      <c r="AF1268" t="s">
        <v>24</v>
      </c>
      <c r="AG1268">
        <v>10</v>
      </c>
      <c r="AH1268" t="s">
        <v>17</v>
      </c>
      <c r="AI1268" s="5" t="s">
        <v>55</v>
      </c>
      <c r="AJ1268" s="5" t="s">
        <v>55</v>
      </c>
      <c r="AK1268" s="32" t="s">
        <v>55</v>
      </c>
      <c r="AL1268" s="22" t="s">
        <v>55</v>
      </c>
      <c r="AM1268" s="32" t="s">
        <v>55</v>
      </c>
      <c r="AN1268" s="32" t="s">
        <v>55</v>
      </c>
      <c r="AO1268" s="22" t="str">
        <f t="shared" si="107"/>
        <v>One-Time gift on N/A basis charged on N/A Delayed start date of N/A ending on N/A</v>
      </c>
      <c r="AP1268" t="s">
        <v>38</v>
      </c>
      <c r="AQ1268" s="5" t="s">
        <v>64</v>
      </c>
      <c r="AR1268" s="5" t="s">
        <v>181</v>
      </c>
      <c r="AS1268" s="5" t="s">
        <v>64</v>
      </c>
      <c r="AT1268" s="5"/>
      <c r="AU1268" t="s">
        <v>38</v>
      </c>
      <c r="AV1268" t="s">
        <v>38</v>
      </c>
      <c r="AW1268" t="s">
        <v>38</v>
      </c>
      <c r="AX1268" t="s">
        <v>90</v>
      </c>
      <c r="AY1268" s="35" t="s">
        <v>3590</v>
      </c>
      <c r="AZ1268" s="36" t="s">
        <v>3604</v>
      </c>
      <c r="BA1268" s="36" t="s">
        <v>4959</v>
      </c>
      <c r="BB1268" s="36" t="s">
        <v>6932</v>
      </c>
      <c r="BC1268" s="37"/>
      <c r="BD1268" s="36" t="s">
        <v>5880</v>
      </c>
      <c r="BE1268" s="36" t="s">
        <v>5447</v>
      </c>
      <c r="BF1268" t="s">
        <v>87</v>
      </c>
      <c r="BG1268" s="39">
        <v>96630</v>
      </c>
      <c r="BH1268" t="s">
        <v>53</v>
      </c>
      <c r="BI1268" t="s">
        <v>221</v>
      </c>
      <c r="BJ1268" s="5" t="s">
        <v>55</v>
      </c>
      <c r="BK1268" t="s">
        <v>37</v>
      </c>
      <c r="BL1268" t="s">
        <v>239</v>
      </c>
      <c r="BM1268" t="s">
        <v>111</v>
      </c>
      <c r="BN1268" t="s">
        <v>107</v>
      </c>
      <c r="BO1268" t="s">
        <v>105</v>
      </c>
      <c r="BP1268" s="4">
        <v>44188</v>
      </c>
      <c r="BQ1268" s="5" t="s">
        <v>55</v>
      </c>
      <c r="BR1268">
        <v>1234</v>
      </c>
      <c r="BS1268" t="s">
        <v>176</v>
      </c>
      <c r="BT1268">
        <v>30215</v>
      </c>
      <c r="BU1268" t="s">
        <v>38</v>
      </c>
      <c r="BV1268" t="s">
        <v>55</v>
      </c>
      <c r="BW1268" s="5" t="s">
        <v>55</v>
      </c>
      <c r="BX1268" s="22" t="s">
        <v>55</v>
      </c>
      <c r="BY1268" s="5" t="s">
        <v>55</v>
      </c>
      <c r="BZ1268" s="5" t="s">
        <v>55</v>
      </c>
      <c r="CA1268" t="s">
        <v>37</v>
      </c>
      <c r="CB1268" t="s">
        <v>37</v>
      </c>
      <c r="CC1268" t="s">
        <v>55</v>
      </c>
    </row>
    <row r="1269" spans="1:81" x14ac:dyDescent="0.2">
      <c r="A1269" s="7" t="s">
        <v>37</v>
      </c>
      <c r="B1269" t="s">
        <v>1532</v>
      </c>
      <c r="C1269" t="s">
        <v>136</v>
      </c>
      <c r="D1269" t="s">
        <v>166</v>
      </c>
      <c r="E1269" t="str">
        <f t="shared" si="108"/>
        <v>Load Scenario 1268 (Org#=1| Campus#=1, GiftType#=2, Fund#=1)</v>
      </c>
      <c r="F1269" s="24" t="str">
        <f t="shared" si="109"/>
        <v>CampusName=Main Campus|GiftType=Donate| DonatePurchaseGoal=Donate|FundName= General Giving| CategoryName=</v>
      </c>
      <c r="G1269" s="24" t="str">
        <f t="shared" si="110"/>
        <v>Load Scenario 1268 (Org#=1| Campus#=1, GiftType#=2, Fund#=1) - Using 'Main Campus',  'Donate', using 'AmountCurrency' of '10', with a 'One-Time' transaction using a 'New Bank Account' payment type 'ach' with account 'NormalAccount' number '856667' Submit = 'Yes'</v>
      </c>
      <c r="H1269" s="24" t="str">
        <f t="shared" si="111"/>
        <v>Environment= https://sg-dev-web.securegive.com/,  User= testing+1268+load@securegive.com</v>
      </c>
      <c r="I1269" s="34" t="s">
        <v>244</v>
      </c>
      <c r="J1269" t="s">
        <v>272</v>
      </c>
      <c r="K1269" s="34" t="s">
        <v>3025</v>
      </c>
      <c r="L1269" t="s">
        <v>271</v>
      </c>
      <c r="M1269" t="s">
        <v>55</v>
      </c>
      <c r="N1269" t="s">
        <v>55</v>
      </c>
      <c r="O1269" s="1" t="s">
        <v>92</v>
      </c>
      <c r="P1269" t="s">
        <v>13</v>
      </c>
      <c r="Q1269">
        <v>1</v>
      </c>
      <c r="R1269" s="24">
        <v>1</v>
      </c>
      <c r="S1269" s="7" t="s">
        <v>213</v>
      </c>
      <c r="T1269" s="7">
        <v>2</v>
      </c>
      <c r="U1269" s="7" t="s">
        <v>213</v>
      </c>
      <c r="V1269" s="26" t="s">
        <v>55</v>
      </c>
      <c r="W1269" s="22" t="s">
        <v>55</v>
      </c>
      <c r="X1269" s="32" t="s">
        <v>55</v>
      </c>
      <c r="Y1269" s="32" t="s">
        <v>55</v>
      </c>
      <c r="Z1269" s="22" t="s">
        <v>55</v>
      </c>
      <c r="AA1269" s="22" t="s">
        <v>55</v>
      </c>
      <c r="AB1269" s="22" t="s">
        <v>55</v>
      </c>
      <c r="AC1269" t="s">
        <v>60</v>
      </c>
      <c r="AD1269">
        <v>1</v>
      </c>
      <c r="AF1269" t="s">
        <v>24</v>
      </c>
      <c r="AG1269">
        <v>10</v>
      </c>
      <c r="AH1269" t="s">
        <v>17</v>
      </c>
      <c r="AI1269" s="5" t="s">
        <v>55</v>
      </c>
      <c r="AJ1269" s="5" t="s">
        <v>55</v>
      </c>
      <c r="AK1269" s="32" t="s">
        <v>55</v>
      </c>
      <c r="AL1269" s="22" t="s">
        <v>55</v>
      </c>
      <c r="AM1269" s="32" t="s">
        <v>55</v>
      </c>
      <c r="AN1269" s="32" t="s">
        <v>55</v>
      </c>
      <c r="AO1269" s="22" t="str">
        <f t="shared" si="107"/>
        <v>One-Time gift on N/A basis charged on N/A Delayed start date of N/A ending on N/A</v>
      </c>
      <c r="AP1269" t="s">
        <v>38</v>
      </c>
      <c r="AQ1269" s="5" t="s">
        <v>64</v>
      </c>
      <c r="AR1269" s="5" t="s">
        <v>181</v>
      </c>
      <c r="AS1269" s="5" t="s">
        <v>64</v>
      </c>
      <c r="AT1269" s="5"/>
      <c r="AU1269" t="s">
        <v>38</v>
      </c>
      <c r="AV1269" t="s">
        <v>38</v>
      </c>
      <c r="AW1269" t="s">
        <v>38</v>
      </c>
      <c r="AX1269" t="s">
        <v>90</v>
      </c>
      <c r="AY1269" s="35" t="s">
        <v>3691</v>
      </c>
      <c r="AZ1269" s="36" t="s">
        <v>3637</v>
      </c>
      <c r="BA1269" s="36" t="s">
        <v>4960</v>
      </c>
      <c r="BB1269" s="36" t="s">
        <v>6933</v>
      </c>
      <c r="BC1269" s="37"/>
      <c r="BD1269" s="36" t="s">
        <v>5872</v>
      </c>
      <c r="BE1269" s="36" t="s">
        <v>5287</v>
      </c>
      <c r="BF1269" t="s">
        <v>87</v>
      </c>
      <c r="BG1269" s="39">
        <v>34005</v>
      </c>
      <c r="BH1269" t="s">
        <v>126</v>
      </c>
      <c r="BI1269" t="s">
        <v>221</v>
      </c>
      <c r="BJ1269" s="5" t="s">
        <v>55</v>
      </c>
      <c r="BK1269" s="5" t="s">
        <v>55</v>
      </c>
      <c r="BL1269" t="s">
        <v>236</v>
      </c>
      <c r="BM1269" t="s">
        <v>110</v>
      </c>
      <c r="BN1269" t="s">
        <v>119</v>
      </c>
      <c r="BO1269">
        <v>856667</v>
      </c>
      <c r="BP1269" s="5" t="s">
        <v>55</v>
      </c>
      <c r="BQ1269" s="5" t="s">
        <v>55</v>
      </c>
      <c r="BR1269" s="5" t="s">
        <v>55</v>
      </c>
      <c r="BS1269" s="5" t="s">
        <v>55</v>
      </c>
      <c r="BT1269" s="5" t="s">
        <v>55</v>
      </c>
      <c r="BU1269" s="5" t="s">
        <v>55</v>
      </c>
      <c r="BV1269" t="s">
        <v>38</v>
      </c>
      <c r="BW1269" t="s">
        <v>51</v>
      </c>
      <c r="BX1269" s="6" t="s">
        <v>132</v>
      </c>
      <c r="BY1269" t="s">
        <v>52</v>
      </c>
      <c r="BZ1269" s="5" t="s">
        <v>131</v>
      </c>
      <c r="CA1269" t="s">
        <v>38</v>
      </c>
      <c r="CB1269" t="s">
        <v>37</v>
      </c>
      <c r="CC1269" t="s">
        <v>215</v>
      </c>
    </row>
    <row r="1270" spans="1:81" x14ac:dyDescent="0.2">
      <c r="A1270" s="7" t="s">
        <v>37</v>
      </c>
      <c r="B1270" t="s">
        <v>1533</v>
      </c>
      <c r="C1270" t="s">
        <v>136</v>
      </c>
      <c r="D1270" t="s">
        <v>166</v>
      </c>
      <c r="E1270" t="str">
        <f t="shared" si="108"/>
        <v>Load Scenario 1269 (Org#=1| Campus#=1, GiftType#=2, Fund#=1)</v>
      </c>
      <c r="F1270" s="24" t="str">
        <f t="shared" si="109"/>
        <v>CampusName=Main Campus|GiftType=Donate| DonatePurchaseGoal=Donate|FundName= General Giving| CategoryName=</v>
      </c>
      <c r="G1270" s="24" t="str">
        <f t="shared" si="110"/>
        <v>Load Scenario 1269 (Org#=1| Campus#=1, GiftType#=2, Fund#=1) - Using 'Main Campus',  'Donate', using 'AmountCurrency' of '10', with a 'One-Time' transaction using a 'New Credit Card' payment type 'Visa' with account 'Visa_Personal' number '4111 1111 1111 1111' Submit = 'Yes'</v>
      </c>
      <c r="H1270" s="24" t="str">
        <f t="shared" si="111"/>
        <v>Environment= https://sg-dev-web.securegive.com/,  User= testing+1269+load@securegive.com</v>
      </c>
      <c r="I1270" s="34" t="s">
        <v>244</v>
      </c>
      <c r="J1270" t="s">
        <v>272</v>
      </c>
      <c r="K1270" s="34" t="s">
        <v>3026</v>
      </c>
      <c r="L1270" t="s">
        <v>271</v>
      </c>
      <c r="M1270" t="s">
        <v>55</v>
      </c>
      <c r="N1270" t="s">
        <v>55</v>
      </c>
      <c r="O1270" s="1" t="s">
        <v>92</v>
      </c>
      <c r="P1270" t="s">
        <v>13</v>
      </c>
      <c r="Q1270">
        <v>1</v>
      </c>
      <c r="R1270" s="24">
        <v>1</v>
      </c>
      <c r="S1270" s="7" t="s">
        <v>213</v>
      </c>
      <c r="T1270" s="7">
        <v>2</v>
      </c>
      <c r="U1270" s="7" t="s">
        <v>213</v>
      </c>
      <c r="V1270" s="26" t="s">
        <v>55</v>
      </c>
      <c r="W1270" s="22" t="s">
        <v>55</v>
      </c>
      <c r="X1270" s="32" t="s">
        <v>55</v>
      </c>
      <c r="Y1270" s="32" t="s">
        <v>55</v>
      </c>
      <c r="Z1270" s="22" t="s">
        <v>55</v>
      </c>
      <c r="AA1270" s="22" t="s">
        <v>55</v>
      </c>
      <c r="AB1270" s="22" t="s">
        <v>55</v>
      </c>
      <c r="AC1270" t="s">
        <v>60</v>
      </c>
      <c r="AD1270">
        <v>1</v>
      </c>
      <c r="AF1270" t="s">
        <v>24</v>
      </c>
      <c r="AG1270">
        <v>10</v>
      </c>
      <c r="AH1270" t="s">
        <v>17</v>
      </c>
      <c r="AI1270" s="5" t="s">
        <v>55</v>
      </c>
      <c r="AJ1270" s="5" t="s">
        <v>55</v>
      </c>
      <c r="AK1270" s="32" t="s">
        <v>55</v>
      </c>
      <c r="AL1270" s="22" t="s">
        <v>55</v>
      </c>
      <c r="AM1270" s="32" t="s">
        <v>55</v>
      </c>
      <c r="AN1270" s="32" t="s">
        <v>55</v>
      </c>
      <c r="AO1270" s="22" t="str">
        <f t="shared" si="107"/>
        <v>One-Time gift on N/A basis charged on N/A Delayed start date of N/A ending on N/A</v>
      </c>
      <c r="AP1270" t="s">
        <v>38</v>
      </c>
      <c r="AQ1270" s="5" t="s">
        <v>64</v>
      </c>
      <c r="AR1270" s="5" t="s">
        <v>181</v>
      </c>
      <c r="AS1270" s="5" t="s">
        <v>64</v>
      </c>
      <c r="AT1270" s="5"/>
      <c r="AU1270" t="s">
        <v>38</v>
      </c>
      <c r="AV1270" t="s">
        <v>38</v>
      </c>
      <c r="AW1270" t="s">
        <v>38</v>
      </c>
      <c r="AX1270" t="s">
        <v>90</v>
      </c>
      <c r="AY1270" s="35" t="s">
        <v>3675</v>
      </c>
      <c r="AZ1270" s="36" t="s">
        <v>3340</v>
      </c>
      <c r="BA1270" s="36" t="s">
        <v>4961</v>
      </c>
      <c r="BB1270" s="36" t="s">
        <v>6934</v>
      </c>
      <c r="BC1270" s="37"/>
      <c r="BD1270" s="36" t="s">
        <v>5524</v>
      </c>
      <c r="BE1270" s="36" t="s">
        <v>5195</v>
      </c>
      <c r="BF1270" t="s">
        <v>87</v>
      </c>
      <c r="BG1270" s="39">
        <v>37780</v>
      </c>
      <c r="BH1270" t="s">
        <v>53</v>
      </c>
      <c r="BI1270" t="s">
        <v>221</v>
      </c>
      <c r="BJ1270" s="5" t="s">
        <v>55</v>
      </c>
      <c r="BK1270" t="s">
        <v>37</v>
      </c>
      <c r="BL1270" t="s">
        <v>237</v>
      </c>
      <c r="BM1270" t="s">
        <v>111</v>
      </c>
      <c r="BN1270" t="s">
        <v>121</v>
      </c>
      <c r="BO1270" t="s">
        <v>98</v>
      </c>
      <c r="BP1270" s="4">
        <v>44188</v>
      </c>
      <c r="BQ1270">
        <v>123</v>
      </c>
      <c r="BR1270" s="5" t="s">
        <v>55</v>
      </c>
      <c r="BS1270" t="s">
        <v>50</v>
      </c>
      <c r="BT1270">
        <v>30215</v>
      </c>
      <c r="BU1270" t="s">
        <v>38</v>
      </c>
      <c r="BV1270" t="s">
        <v>38</v>
      </c>
      <c r="BW1270" s="5" t="s">
        <v>55</v>
      </c>
      <c r="BX1270" s="22" t="s">
        <v>55</v>
      </c>
      <c r="BY1270" s="5" t="s">
        <v>55</v>
      </c>
      <c r="BZ1270" s="5" t="s">
        <v>55</v>
      </c>
      <c r="CA1270" t="s">
        <v>37</v>
      </c>
      <c r="CB1270" t="s">
        <v>37</v>
      </c>
      <c r="CC1270" t="s">
        <v>55</v>
      </c>
    </row>
    <row r="1271" spans="1:81" ht="17" customHeight="1" x14ac:dyDescent="0.2">
      <c r="A1271" s="7" t="s">
        <v>37</v>
      </c>
      <c r="B1271" t="s">
        <v>1534</v>
      </c>
      <c r="C1271" t="s">
        <v>136</v>
      </c>
      <c r="D1271" t="s">
        <v>166</v>
      </c>
      <c r="E1271" t="str">
        <f t="shared" si="108"/>
        <v>Load Scenario 1270 (Org#=1| Campus#=1, GiftType#=2, Fund#=1)</v>
      </c>
      <c r="F1271" s="24" t="str">
        <f t="shared" si="109"/>
        <v>CampusName=Main Campus|GiftType=Donate| DonatePurchaseGoal=Donate|FundName= General Giving| CategoryName=</v>
      </c>
      <c r="G1271" s="24" t="str">
        <f t="shared" si="110"/>
        <v>Load Scenario 1270 (Org#=1| Campus#=1, GiftType#=2, Fund#=1) - Using 'Main Campus',  'Donate', using 'AmountCurrency' of '10', with a 'One-Time' transaction using a 'New Credit Card' payment type 'Visa' with account 'Visa_Corporate_Purchase' number '4055 0111 1111 1111' Submit = 'Yes'</v>
      </c>
      <c r="H1271" s="24" t="str">
        <f t="shared" si="111"/>
        <v>Environment= https://sg-dev-web.securegive.com/,  User= testing+1270+load@securegive.com</v>
      </c>
      <c r="I1271" s="34" t="s">
        <v>244</v>
      </c>
      <c r="J1271" t="s">
        <v>272</v>
      </c>
      <c r="K1271" s="34" t="s">
        <v>3027</v>
      </c>
      <c r="L1271" t="s">
        <v>271</v>
      </c>
      <c r="M1271" t="s">
        <v>55</v>
      </c>
      <c r="N1271" t="s">
        <v>55</v>
      </c>
      <c r="O1271" s="1" t="s">
        <v>92</v>
      </c>
      <c r="P1271" t="s">
        <v>13</v>
      </c>
      <c r="Q1271">
        <v>1</v>
      </c>
      <c r="R1271" s="24">
        <v>1</v>
      </c>
      <c r="S1271" s="7" t="s">
        <v>213</v>
      </c>
      <c r="T1271" s="7">
        <v>2</v>
      </c>
      <c r="U1271" s="7" t="s">
        <v>213</v>
      </c>
      <c r="V1271" s="26" t="s">
        <v>55</v>
      </c>
      <c r="W1271" s="22" t="s">
        <v>55</v>
      </c>
      <c r="X1271" s="32" t="s">
        <v>55</v>
      </c>
      <c r="Y1271" s="32" t="s">
        <v>55</v>
      </c>
      <c r="Z1271" s="22" t="s">
        <v>55</v>
      </c>
      <c r="AA1271" s="22" t="s">
        <v>55</v>
      </c>
      <c r="AB1271" s="22" t="s">
        <v>55</v>
      </c>
      <c r="AC1271" t="s">
        <v>60</v>
      </c>
      <c r="AD1271">
        <v>1</v>
      </c>
      <c r="AF1271" t="s">
        <v>24</v>
      </c>
      <c r="AG1271">
        <v>10</v>
      </c>
      <c r="AH1271" t="s">
        <v>17</v>
      </c>
      <c r="AI1271" s="5" t="s">
        <v>55</v>
      </c>
      <c r="AJ1271" s="5" t="s">
        <v>55</v>
      </c>
      <c r="AK1271" s="32" t="s">
        <v>55</v>
      </c>
      <c r="AL1271" s="22" t="s">
        <v>55</v>
      </c>
      <c r="AM1271" s="32" t="s">
        <v>55</v>
      </c>
      <c r="AN1271" s="32" t="s">
        <v>55</v>
      </c>
      <c r="AO1271" s="22" t="str">
        <f t="shared" si="107"/>
        <v>One-Time gift on N/A basis charged on N/A Delayed start date of N/A ending on N/A</v>
      </c>
      <c r="AP1271" t="s">
        <v>38</v>
      </c>
      <c r="AQ1271" s="5" t="s">
        <v>64</v>
      </c>
      <c r="AR1271" s="5" t="s">
        <v>181</v>
      </c>
      <c r="AS1271" s="5" t="s">
        <v>64</v>
      </c>
      <c r="AT1271" s="5"/>
      <c r="AU1271" t="s">
        <v>38</v>
      </c>
      <c r="AV1271" t="s">
        <v>38</v>
      </c>
      <c r="AW1271" t="s">
        <v>38</v>
      </c>
      <c r="AX1271" t="s">
        <v>90</v>
      </c>
      <c r="AY1271" s="35" t="s">
        <v>3364</v>
      </c>
      <c r="AZ1271" s="36" t="s">
        <v>3529</v>
      </c>
      <c r="BA1271" s="36" t="s">
        <v>4962</v>
      </c>
      <c r="BB1271" s="36" t="s">
        <v>6935</v>
      </c>
      <c r="BC1271" s="37"/>
      <c r="BD1271" s="36" t="s">
        <v>5413</v>
      </c>
      <c r="BE1271" s="36" t="s">
        <v>5270</v>
      </c>
      <c r="BF1271" t="s">
        <v>87</v>
      </c>
      <c r="BG1271" s="39">
        <v>36255</v>
      </c>
      <c r="BH1271" t="s">
        <v>53</v>
      </c>
      <c r="BI1271" t="s">
        <v>221</v>
      </c>
      <c r="BJ1271" s="5" t="s">
        <v>55</v>
      </c>
      <c r="BK1271" t="s">
        <v>37</v>
      </c>
      <c r="BL1271" t="s">
        <v>237</v>
      </c>
      <c r="BM1271" t="s">
        <v>111</v>
      </c>
      <c r="BN1271" t="s">
        <v>106</v>
      </c>
      <c r="BO1271" t="s">
        <v>100</v>
      </c>
      <c r="BP1271" s="4">
        <v>44188</v>
      </c>
      <c r="BQ1271">
        <v>123</v>
      </c>
      <c r="BR1271" s="5" t="s">
        <v>55</v>
      </c>
      <c r="BS1271" t="s">
        <v>172</v>
      </c>
      <c r="BT1271">
        <v>30215</v>
      </c>
      <c r="BU1271" t="s">
        <v>38</v>
      </c>
      <c r="BV1271" t="s">
        <v>38</v>
      </c>
      <c r="BW1271" s="5" t="s">
        <v>55</v>
      </c>
      <c r="BX1271" s="22" t="s">
        <v>55</v>
      </c>
      <c r="BY1271" s="5" t="s">
        <v>55</v>
      </c>
      <c r="BZ1271" s="5" t="s">
        <v>55</v>
      </c>
      <c r="CA1271" t="s">
        <v>37</v>
      </c>
      <c r="CB1271" t="s">
        <v>37</v>
      </c>
      <c r="CC1271" t="s">
        <v>55</v>
      </c>
    </row>
    <row r="1272" spans="1:81" x14ac:dyDescent="0.2">
      <c r="A1272" s="7" t="s">
        <v>37</v>
      </c>
      <c r="B1272" t="s">
        <v>1535</v>
      </c>
      <c r="C1272" t="s">
        <v>136</v>
      </c>
      <c r="D1272" t="s">
        <v>166</v>
      </c>
      <c r="E1272" t="str">
        <f t="shared" si="108"/>
        <v>Load Scenario 1271 (Org#=1| Campus#=1, GiftType#=2, Fund#=1)</v>
      </c>
      <c r="F1272" s="24" t="str">
        <f t="shared" si="109"/>
        <v>CampusName=Main Campus|GiftType=Donate| DonatePurchaseGoal=Donate|FundName= General Giving| CategoryName=</v>
      </c>
      <c r="G1272" s="24" t="str">
        <f t="shared" si="110"/>
        <v>Load Scenario 1271 (Org#=1| Campus#=1, GiftType#=2, Fund#=1) - Using 'Main Campus',  'Donate', using 'AmountCurrency' of '14', with a 'One-Time' transaction using a 'New Credit Card' payment type 'Visa' with account 'Mastercard_Personal' number '5454 5454 5454 5454' Submit = 'Yes'</v>
      </c>
      <c r="H1272" s="24" t="str">
        <f t="shared" si="111"/>
        <v>Environment= https://sg-dev-web.securegive.com/,  User= testing+1271+load@securegive.com</v>
      </c>
      <c r="I1272" s="34" t="s">
        <v>244</v>
      </c>
      <c r="J1272" t="s">
        <v>272</v>
      </c>
      <c r="K1272" s="34" t="s">
        <v>3028</v>
      </c>
      <c r="L1272" t="s">
        <v>271</v>
      </c>
      <c r="M1272" t="s">
        <v>55</v>
      </c>
      <c r="N1272" t="s">
        <v>55</v>
      </c>
      <c r="O1272" s="1" t="s">
        <v>92</v>
      </c>
      <c r="P1272" t="s">
        <v>13</v>
      </c>
      <c r="Q1272">
        <v>1</v>
      </c>
      <c r="R1272" s="24">
        <v>1</v>
      </c>
      <c r="S1272" s="7" t="s">
        <v>213</v>
      </c>
      <c r="T1272" s="7">
        <v>2</v>
      </c>
      <c r="U1272" s="7" t="s">
        <v>213</v>
      </c>
      <c r="V1272" s="26" t="s">
        <v>55</v>
      </c>
      <c r="W1272" s="22" t="s">
        <v>55</v>
      </c>
      <c r="X1272" s="32" t="s">
        <v>55</v>
      </c>
      <c r="Y1272" s="32" t="s">
        <v>55</v>
      </c>
      <c r="Z1272" s="22" t="s">
        <v>55</v>
      </c>
      <c r="AA1272" s="22" t="s">
        <v>55</v>
      </c>
      <c r="AB1272" s="22" t="s">
        <v>55</v>
      </c>
      <c r="AC1272" t="s">
        <v>60</v>
      </c>
      <c r="AD1272">
        <v>1</v>
      </c>
      <c r="AF1272" t="s">
        <v>24</v>
      </c>
      <c r="AG1272">
        <v>14</v>
      </c>
      <c r="AH1272" t="s">
        <v>17</v>
      </c>
      <c r="AI1272" s="5" t="s">
        <v>55</v>
      </c>
      <c r="AJ1272" s="5" t="s">
        <v>55</v>
      </c>
      <c r="AK1272" s="32" t="s">
        <v>55</v>
      </c>
      <c r="AL1272" s="22" t="s">
        <v>55</v>
      </c>
      <c r="AM1272" s="32" t="s">
        <v>55</v>
      </c>
      <c r="AN1272" s="32" t="s">
        <v>55</v>
      </c>
      <c r="AO1272" s="22" t="str">
        <f t="shared" si="107"/>
        <v>One-Time gift on N/A basis charged on N/A Delayed start date of N/A ending on N/A</v>
      </c>
      <c r="AP1272" t="s">
        <v>38</v>
      </c>
      <c r="AQ1272" s="5" t="s">
        <v>64</v>
      </c>
      <c r="AR1272" s="5" t="s">
        <v>181</v>
      </c>
      <c r="AS1272" s="5" t="s">
        <v>64</v>
      </c>
      <c r="AT1272" s="5"/>
      <c r="AU1272" t="s">
        <v>38</v>
      </c>
      <c r="AV1272" t="s">
        <v>38</v>
      </c>
      <c r="AW1272" t="s">
        <v>38</v>
      </c>
      <c r="AX1272" t="s">
        <v>90</v>
      </c>
      <c r="AY1272" s="35" t="s">
        <v>3619</v>
      </c>
      <c r="AZ1272" s="36" t="s">
        <v>3517</v>
      </c>
      <c r="BA1272" s="36" t="s">
        <v>4963</v>
      </c>
      <c r="BB1272" s="36" t="s">
        <v>6936</v>
      </c>
      <c r="BC1272" s="37"/>
      <c r="BD1272" s="36" t="s">
        <v>5603</v>
      </c>
      <c r="BE1272" s="36" t="s">
        <v>5256</v>
      </c>
      <c r="BF1272" t="s">
        <v>87</v>
      </c>
      <c r="BG1272" s="39">
        <v>86706</v>
      </c>
      <c r="BH1272" t="s">
        <v>53</v>
      </c>
      <c r="BI1272" t="s">
        <v>221</v>
      </c>
      <c r="BJ1272" s="5" t="s">
        <v>55</v>
      </c>
      <c r="BK1272" t="s">
        <v>37</v>
      </c>
      <c r="BL1272" t="s">
        <v>237</v>
      </c>
      <c r="BM1272" t="s">
        <v>111</v>
      </c>
      <c r="BN1272" t="s">
        <v>122</v>
      </c>
      <c r="BO1272" t="s">
        <v>101</v>
      </c>
      <c r="BP1272" s="4">
        <v>44188</v>
      </c>
      <c r="BQ1272">
        <v>123</v>
      </c>
      <c r="BR1272" s="5" t="s">
        <v>55</v>
      </c>
      <c r="BS1272" t="s">
        <v>173</v>
      </c>
      <c r="BT1272">
        <v>30215</v>
      </c>
      <c r="BU1272" t="s">
        <v>38</v>
      </c>
      <c r="BV1272" t="s">
        <v>38</v>
      </c>
      <c r="BW1272" s="5" t="s">
        <v>55</v>
      </c>
      <c r="BX1272" s="22" t="s">
        <v>55</v>
      </c>
      <c r="BY1272" s="5" t="s">
        <v>55</v>
      </c>
      <c r="BZ1272" s="5" t="s">
        <v>55</v>
      </c>
      <c r="CA1272" t="s">
        <v>38</v>
      </c>
      <c r="CB1272" t="s">
        <v>37</v>
      </c>
      <c r="CC1272" t="s">
        <v>55</v>
      </c>
    </row>
    <row r="1273" spans="1:81" x14ac:dyDescent="0.2">
      <c r="A1273" s="7" t="s">
        <v>37</v>
      </c>
      <c r="B1273" t="s">
        <v>1536</v>
      </c>
      <c r="C1273" t="s">
        <v>136</v>
      </c>
      <c r="D1273" t="s">
        <v>166</v>
      </c>
      <c r="E1273" t="str">
        <f t="shared" si="108"/>
        <v>Load Scenario 1272 (Org#=1| Campus#=1, GiftType#=2, Fund#=1)</v>
      </c>
      <c r="F1273" s="24" t="str">
        <f t="shared" si="109"/>
        <v>CampusName=Main Campus|GiftType=Donate| DonatePurchaseGoal=Donate|FundName= General Giving| CategoryName=</v>
      </c>
      <c r="G1273" s="24" t="str">
        <f t="shared" si="110"/>
        <v>Load Scenario 1272 (Org#=1| Campus#=1, GiftType#=2, Fund#=1) - Using 'Main Campus',  'Donate', using 'AmountCurrency' of '15', with a 'One-Time' transaction using a 'New Credit Card' payment type 'Mastercard' with account 'Mastercard_Corporate' number '5405 2222 2222 2226' Submit = 'Yes'</v>
      </c>
      <c r="H1273" s="24" t="str">
        <f t="shared" si="111"/>
        <v>Environment= https://sg-dev-web.securegive.com/,  User= testing+1272+load@securegive.com</v>
      </c>
      <c r="I1273" s="34" t="s">
        <v>244</v>
      </c>
      <c r="J1273" t="s">
        <v>272</v>
      </c>
      <c r="K1273" s="34" t="s">
        <v>3029</v>
      </c>
      <c r="L1273" t="s">
        <v>271</v>
      </c>
      <c r="M1273" t="s">
        <v>55</v>
      </c>
      <c r="N1273" t="s">
        <v>55</v>
      </c>
      <c r="O1273" s="1" t="s">
        <v>92</v>
      </c>
      <c r="P1273" t="s">
        <v>13</v>
      </c>
      <c r="Q1273">
        <v>1</v>
      </c>
      <c r="R1273" s="24">
        <v>1</v>
      </c>
      <c r="S1273" s="7" t="s">
        <v>213</v>
      </c>
      <c r="T1273" s="7">
        <v>2</v>
      </c>
      <c r="U1273" s="7" t="s">
        <v>213</v>
      </c>
      <c r="V1273" s="26" t="s">
        <v>55</v>
      </c>
      <c r="W1273" s="22" t="s">
        <v>55</v>
      </c>
      <c r="X1273" s="32" t="s">
        <v>55</v>
      </c>
      <c r="Y1273" s="32" t="s">
        <v>55</v>
      </c>
      <c r="Z1273" s="22" t="s">
        <v>55</v>
      </c>
      <c r="AA1273" s="22" t="s">
        <v>55</v>
      </c>
      <c r="AB1273" s="22" t="s">
        <v>55</v>
      </c>
      <c r="AC1273" t="s">
        <v>60</v>
      </c>
      <c r="AD1273">
        <v>1</v>
      </c>
      <c r="AF1273" t="s">
        <v>24</v>
      </c>
      <c r="AG1273">
        <v>15</v>
      </c>
      <c r="AH1273" t="s">
        <v>17</v>
      </c>
      <c r="AI1273" s="5" t="s">
        <v>55</v>
      </c>
      <c r="AJ1273" s="5" t="s">
        <v>55</v>
      </c>
      <c r="AK1273" s="32" t="s">
        <v>55</v>
      </c>
      <c r="AL1273" s="22" t="s">
        <v>55</v>
      </c>
      <c r="AM1273" s="32" t="s">
        <v>55</v>
      </c>
      <c r="AN1273" s="32" t="s">
        <v>55</v>
      </c>
      <c r="AO1273" s="22" t="str">
        <f t="shared" si="107"/>
        <v>One-Time gift on N/A basis charged on N/A Delayed start date of N/A ending on N/A</v>
      </c>
      <c r="AP1273" t="s">
        <v>38</v>
      </c>
      <c r="AQ1273" s="5" t="s">
        <v>64</v>
      </c>
      <c r="AR1273" s="5" t="s">
        <v>181</v>
      </c>
      <c r="AS1273" s="5" t="s">
        <v>64</v>
      </c>
      <c r="AT1273" s="5"/>
      <c r="AU1273" t="s">
        <v>38</v>
      </c>
      <c r="AV1273" t="s">
        <v>38</v>
      </c>
      <c r="AW1273" t="s">
        <v>38</v>
      </c>
      <c r="AX1273" t="s">
        <v>90</v>
      </c>
      <c r="AY1273" s="35" t="s">
        <v>3384</v>
      </c>
      <c r="AZ1273" s="36" t="s">
        <v>3522</v>
      </c>
      <c r="BA1273" s="36" t="s">
        <v>4964</v>
      </c>
      <c r="BB1273" s="36" t="s">
        <v>6937</v>
      </c>
      <c r="BC1273" s="37"/>
      <c r="BD1273" s="36" t="s">
        <v>5514</v>
      </c>
      <c r="BE1273" s="36" t="s">
        <v>5264</v>
      </c>
      <c r="BF1273" t="s">
        <v>87</v>
      </c>
      <c r="BG1273" s="39">
        <v>49221</v>
      </c>
      <c r="BH1273" t="s">
        <v>53</v>
      </c>
      <c r="BI1273" t="s">
        <v>221</v>
      </c>
      <c r="BJ1273" s="5" t="s">
        <v>55</v>
      </c>
      <c r="BK1273" t="s">
        <v>37</v>
      </c>
      <c r="BL1273" t="s">
        <v>238</v>
      </c>
      <c r="BM1273" t="s">
        <v>111</v>
      </c>
      <c r="BN1273" t="s">
        <v>123</v>
      </c>
      <c r="BO1273" t="s">
        <v>103</v>
      </c>
      <c r="BP1273" s="4">
        <v>44188</v>
      </c>
      <c r="BQ1273">
        <v>123</v>
      </c>
      <c r="BR1273" s="5" t="s">
        <v>55</v>
      </c>
      <c r="BS1273" t="s">
        <v>174</v>
      </c>
      <c r="BT1273">
        <v>30215</v>
      </c>
      <c r="BU1273" t="s">
        <v>38</v>
      </c>
      <c r="BV1273" t="s">
        <v>38</v>
      </c>
      <c r="BW1273" s="5" t="s">
        <v>55</v>
      </c>
      <c r="BX1273" s="22" t="s">
        <v>55</v>
      </c>
      <c r="BY1273" s="5" t="s">
        <v>55</v>
      </c>
      <c r="BZ1273" s="5" t="s">
        <v>55</v>
      </c>
      <c r="CA1273" t="s">
        <v>38</v>
      </c>
      <c r="CB1273" t="s">
        <v>37</v>
      </c>
      <c r="CC1273" t="s">
        <v>55</v>
      </c>
    </row>
    <row r="1274" spans="1:81" x14ac:dyDescent="0.2">
      <c r="A1274" s="7" t="s">
        <v>37</v>
      </c>
      <c r="B1274" t="s">
        <v>1537</v>
      </c>
      <c r="C1274" t="s">
        <v>136</v>
      </c>
      <c r="D1274" t="s">
        <v>166</v>
      </c>
      <c r="E1274" t="str">
        <f t="shared" si="108"/>
        <v>Load Scenario 1273 (Org#=1| Campus#=1, GiftType#=2, Fund#=1)</v>
      </c>
      <c r="F1274" s="24" t="str">
        <f t="shared" si="109"/>
        <v>CampusName=Main Campus|GiftType=Donate| DonatePurchaseGoal=Donate|FundName= General Giving| CategoryName=</v>
      </c>
      <c r="G1274" s="24" t="str">
        <f t="shared" si="110"/>
        <v>Load Scenario 1273 (Org#=1| Campus#=1, GiftType#=2, Fund#=1) - Using 'Main Campus',  'Donate', using 'AmountCurrency' of '16', with a 'One-Time' transaction using a 'New Credit Card' payment type 'Discover' with account 'Discover' number '6011 0009 9550 0000' Submit = 'Yes'</v>
      </c>
      <c r="H1274" s="24" t="str">
        <f t="shared" si="111"/>
        <v>Environment= https://sg-dev-web.securegive.com/,  User= testing+1273+load@securegive.com</v>
      </c>
      <c r="I1274" s="34" t="s">
        <v>244</v>
      </c>
      <c r="J1274" t="s">
        <v>272</v>
      </c>
      <c r="K1274" s="34" t="s">
        <v>3030</v>
      </c>
      <c r="L1274" t="s">
        <v>271</v>
      </c>
      <c r="M1274" t="s">
        <v>55</v>
      </c>
      <c r="N1274" t="s">
        <v>55</v>
      </c>
      <c r="O1274" s="1" t="s">
        <v>92</v>
      </c>
      <c r="P1274" t="s">
        <v>13</v>
      </c>
      <c r="Q1274">
        <v>1</v>
      </c>
      <c r="R1274" s="24">
        <v>1</v>
      </c>
      <c r="S1274" s="7" t="s">
        <v>213</v>
      </c>
      <c r="T1274" s="7">
        <v>2</v>
      </c>
      <c r="U1274" s="7" t="s">
        <v>213</v>
      </c>
      <c r="V1274" s="26" t="s">
        <v>55</v>
      </c>
      <c r="W1274" s="22" t="s">
        <v>55</v>
      </c>
      <c r="X1274" s="32" t="s">
        <v>55</v>
      </c>
      <c r="Y1274" s="32" t="s">
        <v>55</v>
      </c>
      <c r="Z1274" s="22" t="s">
        <v>55</v>
      </c>
      <c r="AA1274" s="22" t="s">
        <v>55</v>
      </c>
      <c r="AB1274" s="22" t="s">
        <v>55</v>
      </c>
      <c r="AC1274" t="s">
        <v>60</v>
      </c>
      <c r="AD1274">
        <v>1</v>
      </c>
      <c r="AF1274" t="s">
        <v>24</v>
      </c>
      <c r="AG1274">
        <v>16</v>
      </c>
      <c r="AH1274" t="s">
        <v>17</v>
      </c>
      <c r="AI1274" s="5" t="s">
        <v>55</v>
      </c>
      <c r="AJ1274" s="5" t="s">
        <v>55</v>
      </c>
      <c r="AK1274" s="32" t="s">
        <v>55</v>
      </c>
      <c r="AL1274" s="22" t="s">
        <v>55</v>
      </c>
      <c r="AM1274" s="32" t="s">
        <v>55</v>
      </c>
      <c r="AN1274" s="32" t="s">
        <v>55</v>
      </c>
      <c r="AO1274" s="22" t="str">
        <f t="shared" si="107"/>
        <v>One-Time gift on N/A basis charged on N/A Delayed start date of N/A ending on N/A</v>
      </c>
      <c r="AP1274" t="s">
        <v>38</v>
      </c>
      <c r="AQ1274" s="5" t="s">
        <v>64</v>
      </c>
      <c r="AR1274" s="5" t="s">
        <v>181</v>
      </c>
      <c r="AS1274" s="5" t="s">
        <v>64</v>
      </c>
      <c r="AT1274" s="5"/>
      <c r="AU1274" t="s">
        <v>38</v>
      </c>
      <c r="AV1274" t="s">
        <v>38</v>
      </c>
      <c r="AW1274" t="s">
        <v>38</v>
      </c>
      <c r="AX1274" t="s">
        <v>90</v>
      </c>
      <c r="AY1274" s="35" t="s">
        <v>3375</v>
      </c>
      <c r="AZ1274" s="36" t="s">
        <v>3330</v>
      </c>
      <c r="BA1274" s="36" t="s">
        <v>4965</v>
      </c>
      <c r="BB1274" s="36" t="s">
        <v>6938</v>
      </c>
      <c r="BC1274" s="37"/>
      <c r="BD1274" s="36" t="s">
        <v>5930</v>
      </c>
      <c r="BE1274" s="36" t="s">
        <v>5298</v>
      </c>
      <c r="BF1274" t="s">
        <v>87</v>
      </c>
      <c r="BG1274" s="39">
        <v>49024</v>
      </c>
      <c r="BH1274" t="s">
        <v>53</v>
      </c>
      <c r="BI1274" t="s">
        <v>221</v>
      </c>
      <c r="BJ1274" s="5" t="s">
        <v>55</v>
      </c>
      <c r="BK1274" t="s">
        <v>37</v>
      </c>
      <c r="BL1274" t="s">
        <v>96</v>
      </c>
      <c r="BM1274" t="s">
        <v>111</v>
      </c>
      <c r="BN1274" t="s">
        <v>96</v>
      </c>
      <c r="BO1274" t="s">
        <v>104</v>
      </c>
      <c r="BP1274" s="4">
        <v>44188</v>
      </c>
      <c r="BQ1274">
        <v>123</v>
      </c>
      <c r="BR1274" s="5" t="s">
        <v>55</v>
      </c>
      <c r="BS1274" t="s">
        <v>175</v>
      </c>
      <c r="BT1274">
        <v>30215</v>
      </c>
      <c r="BU1274" t="s">
        <v>38</v>
      </c>
      <c r="BV1274" t="s">
        <v>38</v>
      </c>
      <c r="BW1274" s="5" t="s">
        <v>55</v>
      </c>
      <c r="BX1274" s="22" t="s">
        <v>55</v>
      </c>
      <c r="BY1274" s="5" t="s">
        <v>55</v>
      </c>
      <c r="BZ1274" s="5" t="s">
        <v>55</v>
      </c>
      <c r="CA1274" t="s">
        <v>37</v>
      </c>
      <c r="CB1274" t="s">
        <v>37</v>
      </c>
      <c r="CC1274" t="s">
        <v>55</v>
      </c>
    </row>
    <row r="1275" spans="1:81" x14ac:dyDescent="0.2">
      <c r="A1275" s="7" t="s">
        <v>37</v>
      </c>
      <c r="B1275" t="s">
        <v>1538</v>
      </c>
      <c r="C1275" t="s">
        <v>136</v>
      </c>
      <c r="D1275" t="s">
        <v>166</v>
      </c>
      <c r="E1275" t="str">
        <f t="shared" si="108"/>
        <v>Load Scenario 1274 (Org#=1| Campus#=1, GiftType#=2, Fund#=1)</v>
      </c>
      <c r="F1275" s="24" t="str">
        <f t="shared" si="109"/>
        <v>CampusName=Main Campus|GiftType=Donate| DonatePurchaseGoal=Donate|FundName= General Giving| CategoryName=</v>
      </c>
      <c r="G1275" s="24" t="str">
        <f t="shared" si="110"/>
        <v>Load Scenario 1274 (Org#=1| Campus#=1, GiftType#=2, Fund#=1) - Using 'Main Campus',  'Donate', using 'AmountCurrency' of '10', with a 'One-Time' transaction using a 'New Credit Card' payment type 'Amex' with account 'American_Express' number '3714 496353 98431' Submit = 'Yes'</v>
      </c>
      <c r="H1275" s="24" t="str">
        <f t="shared" si="111"/>
        <v>Environment= https://sg-dev-web.securegive.com/,  User= testing+1274+load@securegive.com</v>
      </c>
      <c r="I1275" s="34" t="s">
        <v>244</v>
      </c>
      <c r="J1275" t="s">
        <v>272</v>
      </c>
      <c r="K1275" s="34" t="s">
        <v>3031</v>
      </c>
      <c r="L1275" t="s">
        <v>271</v>
      </c>
      <c r="M1275" t="s">
        <v>55</v>
      </c>
      <c r="N1275" t="s">
        <v>55</v>
      </c>
      <c r="O1275" s="1" t="s">
        <v>92</v>
      </c>
      <c r="P1275" t="s">
        <v>13</v>
      </c>
      <c r="Q1275">
        <v>1</v>
      </c>
      <c r="R1275" s="24">
        <v>1</v>
      </c>
      <c r="S1275" s="7" t="s">
        <v>213</v>
      </c>
      <c r="T1275" s="7">
        <v>2</v>
      </c>
      <c r="U1275" s="7" t="s">
        <v>213</v>
      </c>
      <c r="V1275" s="26" t="s">
        <v>55</v>
      </c>
      <c r="W1275" s="22" t="s">
        <v>55</v>
      </c>
      <c r="X1275" s="32" t="s">
        <v>55</v>
      </c>
      <c r="Y1275" s="32" t="s">
        <v>55</v>
      </c>
      <c r="Z1275" s="22" t="s">
        <v>55</v>
      </c>
      <c r="AA1275" s="22" t="s">
        <v>55</v>
      </c>
      <c r="AB1275" s="22" t="s">
        <v>55</v>
      </c>
      <c r="AC1275" t="s">
        <v>60</v>
      </c>
      <c r="AD1275">
        <v>1</v>
      </c>
      <c r="AF1275" t="s">
        <v>24</v>
      </c>
      <c r="AG1275">
        <v>10</v>
      </c>
      <c r="AH1275" t="s">
        <v>17</v>
      </c>
      <c r="AI1275" s="5" t="s">
        <v>55</v>
      </c>
      <c r="AJ1275" s="5" t="s">
        <v>55</v>
      </c>
      <c r="AK1275" s="32" t="s">
        <v>55</v>
      </c>
      <c r="AL1275" s="22" t="s">
        <v>55</v>
      </c>
      <c r="AM1275" s="32" t="s">
        <v>55</v>
      </c>
      <c r="AN1275" s="32" t="s">
        <v>55</v>
      </c>
      <c r="AO1275" s="22" t="str">
        <f t="shared" si="107"/>
        <v>One-Time gift on N/A basis charged on N/A Delayed start date of N/A ending on N/A</v>
      </c>
      <c r="AP1275" t="s">
        <v>38</v>
      </c>
      <c r="AQ1275" s="5" t="s">
        <v>64</v>
      </c>
      <c r="AR1275" s="5" t="s">
        <v>181</v>
      </c>
      <c r="AS1275" s="5" t="s">
        <v>64</v>
      </c>
      <c r="AT1275" s="5"/>
      <c r="AU1275" t="s">
        <v>38</v>
      </c>
      <c r="AV1275" t="s">
        <v>38</v>
      </c>
      <c r="AW1275" t="s">
        <v>38</v>
      </c>
      <c r="AX1275" t="s">
        <v>90</v>
      </c>
      <c r="AY1275" s="35" t="s">
        <v>3458</v>
      </c>
      <c r="AZ1275" s="36" t="s">
        <v>3644</v>
      </c>
      <c r="BA1275" s="36" t="s">
        <v>4966</v>
      </c>
      <c r="BB1275" s="36" t="s">
        <v>6939</v>
      </c>
      <c r="BC1275" s="37"/>
      <c r="BD1275" s="36" t="s">
        <v>6147</v>
      </c>
      <c r="BE1275" s="36" t="s">
        <v>5622</v>
      </c>
      <c r="BF1275" t="s">
        <v>87</v>
      </c>
      <c r="BG1275" s="39">
        <v>29094</v>
      </c>
      <c r="BH1275" t="s">
        <v>53</v>
      </c>
      <c r="BI1275" t="s">
        <v>221</v>
      </c>
      <c r="BJ1275" s="5" t="s">
        <v>55</v>
      </c>
      <c r="BK1275" t="s">
        <v>37</v>
      </c>
      <c r="BL1275" t="s">
        <v>239</v>
      </c>
      <c r="BM1275" t="s">
        <v>111</v>
      </c>
      <c r="BN1275" t="s">
        <v>107</v>
      </c>
      <c r="BO1275" t="s">
        <v>105</v>
      </c>
      <c r="BP1275" s="4">
        <v>44188</v>
      </c>
      <c r="BQ1275" s="5" t="s">
        <v>55</v>
      </c>
      <c r="BR1275">
        <v>1234</v>
      </c>
      <c r="BS1275" t="s">
        <v>176</v>
      </c>
      <c r="BT1275">
        <v>30215</v>
      </c>
      <c r="BU1275" t="s">
        <v>38</v>
      </c>
      <c r="BV1275" t="s">
        <v>55</v>
      </c>
      <c r="BW1275" s="5" t="s">
        <v>55</v>
      </c>
      <c r="BX1275" s="22" t="s">
        <v>55</v>
      </c>
      <c r="BY1275" s="5" t="s">
        <v>55</v>
      </c>
      <c r="BZ1275" s="5" t="s">
        <v>55</v>
      </c>
      <c r="CA1275" t="s">
        <v>37</v>
      </c>
      <c r="CB1275" t="s">
        <v>37</v>
      </c>
      <c r="CC1275" t="s">
        <v>55</v>
      </c>
    </row>
    <row r="1276" spans="1:81" x14ac:dyDescent="0.2">
      <c r="A1276" s="7" t="s">
        <v>37</v>
      </c>
      <c r="B1276" t="s">
        <v>1539</v>
      </c>
      <c r="C1276" t="s">
        <v>136</v>
      </c>
      <c r="D1276" t="s">
        <v>166</v>
      </c>
      <c r="E1276" t="str">
        <f t="shared" si="108"/>
        <v>Load Scenario 1275 (Org#=1| Campus#=1, GiftType#=2, Fund#=1)</v>
      </c>
      <c r="F1276" s="24" t="str">
        <f t="shared" si="109"/>
        <v>CampusName=Main Campus|GiftType=Donate| DonatePurchaseGoal=Donate|FundName= General Giving| CategoryName=</v>
      </c>
      <c r="G1276" s="24" t="str">
        <f t="shared" si="110"/>
        <v>Load Scenario 1275 (Org#=1| Campus#=1, GiftType#=2, Fund#=1) - Using 'Main Campus',  'Donate', using 'AmountCurrency' of '10', with a 'One-Time' transaction using a 'New Bank Account' payment type 'ach' with account 'NormalAccount' number '856667' Submit = 'Yes'</v>
      </c>
      <c r="H1276" s="24" t="str">
        <f t="shared" si="111"/>
        <v>Environment= https://sg-dev-web.securegive.com/,  User= testing+1275+load@securegive.com</v>
      </c>
      <c r="I1276" s="34" t="s">
        <v>244</v>
      </c>
      <c r="J1276" t="s">
        <v>272</v>
      </c>
      <c r="K1276" s="34" t="s">
        <v>3032</v>
      </c>
      <c r="L1276" t="s">
        <v>271</v>
      </c>
      <c r="M1276" t="s">
        <v>55</v>
      </c>
      <c r="N1276" t="s">
        <v>55</v>
      </c>
      <c r="O1276" s="1" t="s">
        <v>92</v>
      </c>
      <c r="P1276" t="s">
        <v>13</v>
      </c>
      <c r="Q1276">
        <v>1</v>
      </c>
      <c r="R1276" s="24">
        <v>1</v>
      </c>
      <c r="S1276" s="7" t="s">
        <v>213</v>
      </c>
      <c r="T1276" s="7">
        <v>2</v>
      </c>
      <c r="U1276" s="7" t="s">
        <v>213</v>
      </c>
      <c r="V1276" s="26" t="s">
        <v>55</v>
      </c>
      <c r="W1276" s="22" t="s">
        <v>55</v>
      </c>
      <c r="X1276" s="32" t="s">
        <v>55</v>
      </c>
      <c r="Y1276" s="32" t="s">
        <v>55</v>
      </c>
      <c r="Z1276" s="22" t="s">
        <v>55</v>
      </c>
      <c r="AA1276" s="22" t="s">
        <v>55</v>
      </c>
      <c r="AB1276" s="22" t="s">
        <v>55</v>
      </c>
      <c r="AC1276" t="s">
        <v>60</v>
      </c>
      <c r="AD1276">
        <v>1</v>
      </c>
      <c r="AF1276" t="s">
        <v>24</v>
      </c>
      <c r="AG1276">
        <v>10</v>
      </c>
      <c r="AH1276" t="s">
        <v>17</v>
      </c>
      <c r="AI1276" s="5" t="s">
        <v>55</v>
      </c>
      <c r="AJ1276" s="5" t="s">
        <v>55</v>
      </c>
      <c r="AK1276" s="32" t="s">
        <v>55</v>
      </c>
      <c r="AL1276" s="22" t="s">
        <v>55</v>
      </c>
      <c r="AM1276" s="32" t="s">
        <v>55</v>
      </c>
      <c r="AN1276" s="32" t="s">
        <v>55</v>
      </c>
      <c r="AO1276" s="22" t="str">
        <f t="shared" si="107"/>
        <v>One-Time gift on N/A basis charged on N/A Delayed start date of N/A ending on N/A</v>
      </c>
      <c r="AP1276" t="s">
        <v>38</v>
      </c>
      <c r="AQ1276" s="5" t="s">
        <v>64</v>
      </c>
      <c r="AR1276" s="5" t="s">
        <v>181</v>
      </c>
      <c r="AS1276" s="5" t="s">
        <v>64</v>
      </c>
      <c r="AT1276" s="5"/>
      <c r="AU1276" t="s">
        <v>38</v>
      </c>
      <c r="AV1276" t="s">
        <v>38</v>
      </c>
      <c r="AW1276" t="s">
        <v>38</v>
      </c>
      <c r="AX1276" t="s">
        <v>90</v>
      </c>
      <c r="AY1276" s="35" t="s">
        <v>3319</v>
      </c>
      <c r="AZ1276" s="36" t="s">
        <v>3690</v>
      </c>
      <c r="BA1276" s="36" t="s">
        <v>4967</v>
      </c>
      <c r="BB1276" s="36" t="s">
        <v>6940</v>
      </c>
      <c r="BC1276" s="37"/>
      <c r="BD1276" s="36" t="s">
        <v>5474</v>
      </c>
      <c r="BE1276" s="36" t="s">
        <v>5396</v>
      </c>
      <c r="BF1276" t="s">
        <v>87</v>
      </c>
      <c r="BG1276" s="39">
        <v>43041</v>
      </c>
      <c r="BH1276" t="s">
        <v>126</v>
      </c>
      <c r="BI1276" t="s">
        <v>221</v>
      </c>
      <c r="BJ1276" s="5" t="s">
        <v>55</v>
      </c>
      <c r="BK1276" s="5" t="s">
        <v>55</v>
      </c>
      <c r="BL1276" t="s">
        <v>236</v>
      </c>
      <c r="BM1276" t="s">
        <v>110</v>
      </c>
      <c r="BN1276" t="s">
        <v>119</v>
      </c>
      <c r="BO1276">
        <v>856667</v>
      </c>
      <c r="BP1276" s="5" t="s">
        <v>55</v>
      </c>
      <c r="BQ1276" s="5" t="s">
        <v>55</v>
      </c>
      <c r="BR1276" s="5" t="s">
        <v>55</v>
      </c>
      <c r="BS1276" s="5" t="s">
        <v>55</v>
      </c>
      <c r="BT1276" s="5" t="s">
        <v>55</v>
      </c>
      <c r="BU1276" s="5" t="s">
        <v>55</v>
      </c>
      <c r="BV1276" t="s">
        <v>38</v>
      </c>
      <c r="BW1276" t="s">
        <v>51</v>
      </c>
      <c r="BX1276" s="6" t="s">
        <v>132</v>
      </c>
      <c r="BY1276" t="s">
        <v>52</v>
      </c>
      <c r="BZ1276" s="5" t="s">
        <v>131</v>
      </c>
      <c r="CA1276" t="s">
        <v>38</v>
      </c>
      <c r="CB1276" t="s">
        <v>37</v>
      </c>
      <c r="CC1276" t="s">
        <v>215</v>
      </c>
    </row>
    <row r="1277" spans="1:81" x14ac:dyDescent="0.2">
      <c r="A1277" s="7" t="s">
        <v>37</v>
      </c>
      <c r="B1277" t="s">
        <v>1540</v>
      </c>
      <c r="C1277" t="s">
        <v>136</v>
      </c>
      <c r="D1277" t="s">
        <v>166</v>
      </c>
      <c r="E1277" t="str">
        <f t="shared" si="108"/>
        <v>Load Scenario 1276 (Org#=1| Campus#=1, GiftType#=2, Fund#=1)</v>
      </c>
      <c r="F1277" s="24" t="str">
        <f t="shared" si="109"/>
        <v>CampusName=Main Campus|GiftType=Donate| DonatePurchaseGoal=Donate|FundName= General Giving| CategoryName=</v>
      </c>
      <c r="G1277" s="24" t="str">
        <f t="shared" si="110"/>
        <v>Load Scenario 1276 (Org#=1| Campus#=1, GiftType#=2, Fund#=1) - Using 'Main Campus',  'Donate', using 'AmountCurrency' of '10', with a 'One-Time' transaction using a 'New Credit Card' payment type 'Visa' with account 'Visa_Personal' number '4111 1111 1111 1111' Submit = 'Yes'</v>
      </c>
      <c r="H1277" s="24" t="str">
        <f t="shared" si="111"/>
        <v>Environment= https://sg-dev-web.securegive.com/,  User= testing+1276+load@securegive.com</v>
      </c>
      <c r="I1277" s="34" t="s">
        <v>244</v>
      </c>
      <c r="J1277" t="s">
        <v>272</v>
      </c>
      <c r="K1277" s="34" t="s">
        <v>3033</v>
      </c>
      <c r="L1277" t="s">
        <v>271</v>
      </c>
      <c r="M1277" t="s">
        <v>55</v>
      </c>
      <c r="N1277" t="s">
        <v>55</v>
      </c>
      <c r="O1277" s="1" t="s">
        <v>92</v>
      </c>
      <c r="P1277" t="s">
        <v>13</v>
      </c>
      <c r="Q1277">
        <v>1</v>
      </c>
      <c r="R1277" s="24">
        <v>1</v>
      </c>
      <c r="S1277" s="7" t="s">
        <v>213</v>
      </c>
      <c r="T1277" s="7">
        <v>2</v>
      </c>
      <c r="U1277" s="7" t="s">
        <v>213</v>
      </c>
      <c r="V1277" s="26" t="s">
        <v>55</v>
      </c>
      <c r="W1277" s="22" t="s">
        <v>55</v>
      </c>
      <c r="X1277" s="32" t="s">
        <v>55</v>
      </c>
      <c r="Y1277" s="32" t="s">
        <v>55</v>
      </c>
      <c r="Z1277" s="22" t="s">
        <v>55</v>
      </c>
      <c r="AA1277" s="22" t="s">
        <v>55</v>
      </c>
      <c r="AB1277" s="22" t="s">
        <v>55</v>
      </c>
      <c r="AC1277" t="s">
        <v>60</v>
      </c>
      <c r="AD1277">
        <v>1</v>
      </c>
      <c r="AF1277" t="s">
        <v>24</v>
      </c>
      <c r="AG1277">
        <v>10</v>
      </c>
      <c r="AH1277" t="s">
        <v>17</v>
      </c>
      <c r="AI1277" s="5" t="s">
        <v>55</v>
      </c>
      <c r="AJ1277" s="5" t="s">
        <v>55</v>
      </c>
      <c r="AK1277" s="32" t="s">
        <v>55</v>
      </c>
      <c r="AL1277" s="22" t="s">
        <v>55</v>
      </c>
      <c r="AM1277" s="32" t="s">
        <v>55</v>
      </c>
      <c r="AN1277" s="32" t="s">
        <v>55</v>
      </c>
      <c r="AO1277" s="22" t="str">
        <f t="shared" si="107"/>
        <v>One-Time gift on N/A basis charged on N/A Delayed start date of N/A ending on N/A</v>
      </c>
      <c r="AP1277" t="s">
        <v>38</v>
      </c>
      <c r="AQ1277" s="5" t="s">
        <v>64</v>
      </c>
      <c r="AR1277" s="5" t="s">
        <v>181</v>
      </c>
      <c r="AS1277" s="5" t="s">
        <v>64</v>
      </c>
      <c r="AT1277" s="5"/>
      <c r="AU1277" t="s">
        <v>38</v>
      </c>
      <c r="AV1277" t="s">
        <v>38</v>
      </c>
      <c r="AW1277" t="s">
        <v>38</v>
      </c>
      <c r="AX1277" t="s">
        <v>90</v>
      </c>
      <c r="AY1277" s="35" t="s">
        <v>3321</v>
      </c>
      <c r="AZ1277" s="36" t="s">
        <v>3440</v>
      </c>
      <c r="BA1277" s="36" t="s">
        <v>4968</v>
      </c>
      <c r="BB1277" s="36" t="s">
        <v>6941</v>
      </c>
      <c r="BC1277" s="37"/>
      <c r="BD1277" s="36" t="s">
        <v>5359</v>
      </c>
      <c r="BE1277" s="36" t="s">
        <v>5322</v>
      </c>
      <c r="BF1277" t="s">
        <v>87</v>
      </c>
      <c r="BG1277" s="39">
        <v>87860</v>
      </c>
      <c r="BH1277" t="s">
        <v>53</v>
      </c>
      <c r="BI1277" t="s">
        <v>221</v>
      </c>
      <c r="BJ1277" s="5" t="s">
        <v>55</v>
      </c>
      <c r="BK1277" t="s">
        <v>37</v>
      </c>
      <c r="BL1277" t="s">
        <v>237</v>
      </c>
      <c r="BM1277" t="s">
        <v>111</v>
      </c>
      <c r="BN1277" t="s">
        <v>121</v>
      </c>
      <c r="BO1277" t="s">
        <v>98</v>
      </c>
      <c r="BP1277" s="4">
        <v>44188</v>
      </c>
      <c r="BQ1277">
        <v>123</v>
      </c>
      <c r="BR1277" s="5" t="s">
        <v>55</v>
      </c>
      <c r="BS1277" t="s">
        <v>50</v>
      </c>
      <c r="BT1277">
        <v>30215</v>
      </c>
      <c r="BU1277" t="s">
        <v>38</v>
      </c>
      <c r="BV1277" t="s">
        <v>38</v>
      </c>
      <c r="BW1277" s="5" t="s">
        <v>55</v>
      </c>
      <c r="BX1277" s="22" t="s">
        <v>55</v>
      </c>
      <c r="BY1277" s="5" t="s">
        <v>55</v>
      </c>
      <c r="BZ1277" s="5" t="s">
        <v>55</v>
      </c>
      <c r="CA1277" t="s">
        <v>37</v>
      </c>
      <c r="CB1277" t="s">
        <v>37</v>
      </c>
      <c r="CC1277" t="s">
        <v>55</v>
      </c>
    </row>
    <row r="1278" spans="1:81" ht="17" customHeight="1" x14ac:dyDescent="0.2">
      <c r="A1278" s="7" t="s">
        <v>37</v>
      </c>
      <c r="B1278" t="s">
        <v>1541</v>
      </c>
      <c r="C1278" t="s">
        <v>136</v>
      </c>
      <c r="D1278" t="s">
        <v>166</v>
      </c>
      <c r="E1278" t="str">
        <f t="shared" si="108"/>
        <v>Load Scenario 1277 (Org#=1| Campus#=1, GiftType#=2, Fund#=1)</v>
      </c>
      <c r="F1278" s="24" t="str">
        <f t="shared" si="109"/>
        <v>CampusName=Main Campus|GiftType=Donate| DonatePurchaseGoal=Donate|FundName= General Giving| CategoryName=</v>
      </c>
      <c r="G1278" s="24" t="str">
        <f t="shared" si="110"/>
        <v>Load Scenario 1277 (Org#=1| Campus#=1, GiftType#=2, Fund#=1) - Using 'Main Campus',  'Donate', using 'AmountCurrency' of '10', with a 'One-Time' transaction using a 'New Credit Card' payment type 'Visa' with account 'Visa_Corporate_Purchase' number '4055 0111 1111 1111' Submit = 'Yes'</v>
      </c>
      <c r="H1278" s="24" t="str">
        <f t="shared" si="111"/>
        <v>Environment= https://sg-dev-web.securegive.com/,  User= testing+1277+load@securegive.com</v>
      </c>
      <c r="I1278" s="34" t="s">
        <v>244</v>
      </c>
      <c r="J1278" t="s">
        <v>272</v>
      </c>
      <c r="K1278" s="34" t="s">
        <v>3034</v>
      </c>
      <c r="L1278" t="s">
        <v>271</v>
      </c>
      <c r="M1278" t="s">
        <v>55</v>
      </c>
      <c r="N1278" t="s">
        <v>55</v>
      </c>
      <c r="O1278" s="1" t="s">
        <v>92</v>
      </c>
      <c r="P1278" t="s">
        <v>13</v>
      </c>
      <c r="Q1278">
        <v>1</v>
      </c>
      <c r="R1278" s="24">
        <v>1</v>
      </c>
      <c r="S1278" s="7" t="s">
        <v>213</v>
      </c>
      <c r="T1278" s="7">
        <v>2</v>
      </c>
      <c r="U1278" s="7" t="s">
        <v>213</v>
      </c>
      <c r="V1278" s="26" t="s">
        <v>55</v>
      </c>
      <c r="W1278" s="22" t="s">
        <v>55</v>
      </c>
      <c r="X1278" s="32" t="s">
        <v>55</v>
      </c>
      <c r="Y1278" s="32" t="s">
        <v>55</v>
      </c>
      <c r="Z1278" s="22" t="s">
        <v>55</v>
      </c>
      <c r="AA1278" s="22" t="s">
        <v>55</v>
      </c>
      <c r="AB1278" s="22" t="s">
        <v>55</v>
      </c>
      <c r="AC1278" t="s">
        <v>60</v>
      </c>
      <c r="AD1278">
        <v>1</v>
      </c>
      <c r="AF1278" t="s">
        <v>24</v>
      </c>
      <c r="AG1278">
        <v>10</v>
      </c>
      <c r="AH1278" t="s">
        <v>17</v>
      </c>
      <c r="AI1278" s="5" t="s">
        <v>55</v>
      </c>
      <c r="AJ1278" s="5" t="s">
        <v>55</v>
      </c>
      <c r="AK1278" s="32" t="s">
        <v>55</v>
      </c>
      <c r="AL1278" s="22" t="s">
        <v>55</v>
      </c>
      <c r="AM1278" s="32" t="s">
        <v>55</v>
      </c>
      <c r="AN1278" s="32" t="s">
        <v>55</v>
      </c>
      <c r="AO1278" s="22" t="str">
        <f t="shared" si="107"/>
        <v>One-Time gift on N/A basis charged on N/A Delayed start date of N/A ending on N/A</v>
      </c>
      <c r="AP1278" t="s">
        <v>38</v>
      </c>
      <c r="AQ1278" s="5" t="s">
        <v>64</v>
      </c>
      <c r="AR1278" s="5" t="s">
        <v>181</v>
      </c>
      <c r="AS1278" s="5" t="s">
        <v>64</v>
      </c>
      <c r="AT1278" s="5"/>
      <c r="AU1278" t="s">
        <v>38</v>
      </c>
      <c r="AV1278" t="s">
        <v>38</v>
      </c>
      <c r="AW1278" t="s">
        <v>38</v>
      </c>
      <c r="AX1278" t="s">
        <v>90</v>
      </c>
      <c r="AY1278" s="35" t="s">
        <v>3317</v>
      </c>
      <c r="AZ1278" s="36" t="s">
        <v>3263</v>
      </c>
      <c r="BA1278" s="36" t="s">
        <v>4969</v>
      </c>
      <c r="BB1278" s="36" t="s">
        <v>6942</v>
      </c>
      <c r="BC1278" s="37"/>
      <c r="BD1278" s="36" t="s">
        <v>5216</v>
      </c>
      <c r="BE1278" s="36" t="s">
        <v>5200</v>
      </c>
      <c r="BF1278" t="s">
        <v>87</v>
      </c>
      <c r="BG1278" s="39">
        <v>69906</v>
      </c>
      <c r="BH1278" t="s">
        <v>53</v>
      </c>
      <c r="BI1278" t="s">
        <v>221</v>
      </c>
      <c r="BJ1278" s="5" t="s">
        <v>55</v>
      </c>
      <c r="BK1278" t="s">
        <v>37</v>
      </c>
      <c r="BL1278" t="s">
        <v>237</v>
      </c>
      <c r="BM1278" t="s">
        <v>111</v>
      </c>
      <c r="BN1278" t="s">
        <v>106</v>
      </c>
      <c r="BO1278" t="s">
        <v>100</v>
      </c>
      <c r="BP1278" s="4">
        <v>44188</v>
      </c>
      <c r="BQ1278">
        <v>123</v>
      </c>
      <c r="BR1278" s="5" t="s">
        <v>55</v>
      </c>
      <c r="BS1278" t="s">
        <v>172</v>
      </c>
      <c r="BT1278">
        <v>30215</v>
      </c>
      <c r="BU1278" t="s">
        <v>38</v>
      </c>
      <c r="BV1278" t="s">
        <v>38</v>
      </c>
      <c r="BW1278" s="5" t="s">
        <v>55</v>
      </c>
      <c r="BX1278" s="22" t="s">
        <v>55</v>
      </c>
      <c r="BY1278" s="5" t="s">
        <v>55</v>
      </c>
      <c r="BZ1278" s="5" t="s">
        <v>55</v>
      </c>
      <c r="CA1278" t="s">
        <v>37</v>
      </c>
      <c r="CB1278" t="s">
        <v>37</v>
      </c>
      <c r="CC1278" t="s">
        <v>55</v>
      </c>
    </row>
    <row r="1279" spans="1:81" x14ac:dyDescent="0.2">
      <c r="A1279" s="7" t="s">
        <v>37</v>
      </c>
      <c r="B1279" t="s">
        <v>1542</v>
      </c>
      <c r="C1279" t="s">
        <v>136</v>
      </c>
      <c r="D1279" t="s">
        <v>166</v>
      </c>
      <c r="E1279" t="str">
        <f t="shared" si="108"/>
        <v>Load Scenario 1278 (Org#=1| Campus#=1, GiftType#=2, Fund#=1)</v>
      </c>
      <c r="F1279" s="24" t="str">
        <f t="shared" si="109"/>
        <v>CampusName=Main Campus|GiftType=Donate| DonatePurchaseGoal=Donate|FundName= General Giving| CategoryName=</v>
      </c>
      <c r="G1279" s="24" t="str">
        <f t="shared" si="110"/>
        <v>Load Scenario 1278 (Org#=1| Campus#=1, GiftType#=2, Fund#=1) - Using 'Main Campus',  'Donate', using 'AmountCurrency' of '14', with a 'One-Time' transaction using a 'New Credit Card' payment type 'Visa' with account 'Mastercard_Personal' number '5454 5454 5454 5454' Submit = 'Yes'</v>
      </c>
      <c r="H1279" s="24" t="str">
        <f t="shared" si="111"/>
        <v>Environment= https://sg-dev-web.securegive.com/,  User= testing+1278+load@securegive.com</v>
      </c>
      <c r="I1279" s="34" t="s">
        <v>244</v>
      </c>
      <c r="J1279" t="s">
        <v>272</v>
      </c>
      <c r="K1279" s="34" t="s">
        <v>3035</v>
      </c>
      <c r="L1279" t="s">
        <v>271</v>
      </c>
      <c r="M1279" t="s">
        <v>55</v>
      </c>
      <c r="N1279" t="s">
        <v>55</v>
      </c>
      <c r="O1279" s="1" t="s">
        <v>92</v>
      </c>
      <c r="P1279" t="s">
        <v>13</v>
      </c>
      <c r="Q1279">
        <v>1</v>
      </c>
      <c r="R1279" s="24">
        <v>1</v>
      </c>
      <c r="S1279" s="7" t="s">
        <v>213</v>
      </c>
      <c r="T1279" s="7">
        <v>2</v>
      </c>
      <c r="U1279" s="7" t="s">
        <v>213</v>
      </c>
      <c r="V1279" s="26" t="s">
        <v>55</v>
      </c>
      <c r="W1279" s="22" t="s">
        <v>55</v>
      </c>
      <c r="X1279" s="32" t="s">
        <v>55</v>
      </c>
      <c r="Y1279" s="32" t="s">
        <v>55</v>
      </c>
      <c r="Z1279" s="22" t="s">
        <v>55</v>
      </c>
      <c r="AA1279" s="22" t="s">
        <v>55</v>
      </c>
      <c r="AB1279" s="22" t="s">
        <v>55</v>
      </c>
      <c r="AC1279" t="s">
        <v>60</v>
      </c>
      <c r="AD1279">
        <v>1</v>
      </c>
      <c r="AF1279" t="s">
        <v>24</v>
      </c>
      <c r="AG1279">
        <v>14</v>
      </c>
      <c r="AH1279" t="s">
        <v>17</v>
      </c>
      <c r="AI1279" s="5" t="s">
        <v>55</v>
      </c>
      <c r="AJ1279" s="5" t="s">
        <v>55</v>
      </c>
      <c r="AK1279" s="32" t="s">
        <v>55</v>
      </c>
      <c r="AL1279" s="22" t="s">
        <v>55</v>
      </c>
      <c r="AM1279" s="32" t="s">
        <v>55</v>
      </c>
      <c r="AN1279" s="32" t="s">
        <v>55</v>
      </c>
      <c r="AO1279" s="22" t="str">
        <f t="shared" si="107"/>
        <v>One-Time gift on N/A basis charged on N/A Delayed start date of N/A ending on N/A</v>
      </c>
      <c r="AP1279" t="s">
        <v>38</v>
      </c>
      <c r="AQ1279" s="5" t="s">
        <v>64</v>
      </c>
      <c r="AR1279" s="5" t="s">
        <v>181</v>
      </c>
      <c r="AS1279" s="5" t="s">
        <v>64</v>
      </c>
      <c r="AT1279" s="5"/>
      <c r="AU1279" t="s">
        <v>38</v>
      </c>
      <c r="AV1279" t="s">
        <v>38</v>
      </c>
      <c r="AW1279" t="s">
        <v>38</v>
      </c>
      <c r="AX1279" t="s">
        <v>90</v>
      </c>
      <c r="AY1279" s="35" t="s">
        <v>3533</v>
      </c>
      <c r="AZ1279" s="36" t="s">
        <v>3434</v>
      </c>
      <c r="BA1279" s="36" t="s">
        <v>4970</v>
      </c>
      <c r="BB1279" s="36" t="s">
        <v>6943</v>
      </c>
      <c r="BC1279" s="37"/>
      <c r="BD1279" s="36" t="s">
        <v>6024</v>
      </c>
      <c r="BE1279" s="36" t="s">
        <v>5292</v>
      </c>
      <c r="BF1279" t="s">
        <v>87</v>
      </c>
      <c r="BG1279" s="39">
        <v>69044</v>
      </c>
      <c r="BH1279" t="s">
        <v>53</v>
      </c>
      <c r="BI1279" t="s">
        <v>221</v>
      </c>
      <c r="BJ1279" s="5" t="s">
        <v>55</v>
      </c>
      <c r="BK1279" t="s">
        <v>37</v>
      </c>
      <c r="BL1279" t="s">
        <v>237</v>
      </c>
      <c r="BM1279" t="s">
        <v>111</v>
      </c>
      <c r="BN1279" t="s">
        <v>122</v>
      </c>
      <c r="BO1279" t="s">
        <v>101</v>
      </c>
      <c r="BP1279" s="4">
        <v>44188</v>
      </c>
      <c r="BQ1279">
        <v>123</v>
      </c>
      <c r="BR1279" s="5" t="s">
        <v>55</v>
      </c>
      <c r="BS1279" t="s">
        <v>173</v>
      </c>
      <c r="BT1279">
        <v>30215</v>
      </c>
      <c r="BU1279" t="s">
        <v>38</v>
      </c>
      <c r="BV1279" t="s">
        <v>38</v>
      </c>
      <c r="BW1279" s="5" t="s">
        <v>55</v>
      </c>
      <c r="BX1279" s="22" t="s">
        <v>55</v>
      </c>
      <c r="BY1279" s="5" t="s">
        <v>55</v>
      </c>
      <c r="BZ1279" s="5" t="s">
        <v>55</v>
      </c>
      <c r="CA1279" t="s">
        <v>38</v>
      </c>
      <c r="CB1279" t="s">
        <v>37</v>
      </c>
      <c r="CC1279" t="s">
        <v>55</v>
      </c>
    </row>
    <row r="1280" spans="1:81" x14ac:dyDescent="0.2">
      <c r="A1280" s="7" t="s">
        <v>37</v>
      </c>
      <c r="B1280" t="s">
        <v>1543</v>
      </c>
      <c r="C1280" t="s">
        <v>136</v>
      </c>
      <c r="D1280" t="s">
        <v>166</v>
      </c>
      <c r="E1280" t="str">
        <f t="shared" si="108"/>
        <v>Load Scenario 1279 (Org#=1| Campus#=1, GiftType#=2, Fund#=1)</v>
      </c>
      <c r="F1280" s="24" t="str">
        <f t="shared" si="109"/>
        <v>CampusName=Main Campus|GiftType=Donate| DonatePurchaseGoal=Donate|FundName= General Giving| CategoryName=</v>
      </c>
      <c r="G1280" s="24" t="str">
        <f t="shared" si="110"/>
        <v>Load Scenario 1279 (Org#=1| Campus#=1, GiftType#=2, Fund#=1) - Using 'Main Campus',  'Donate', using 'AmountCurrency' of '15', with a 'One-Time' transaction using a 'New Credit Card' payment type 'Mastercard' with account 'Mastercard_Corporate' number '5405 2222 2222 2226' Submit = 'Yes'</v>
      </c>
      <c r="H1280" s="24" t="str">
        <f t="shared" si="111"/>
        <v>Environment= https://sg-dev-web.securegive.com/,  User= testing+1279+load@securegive.com</v>
      </c>
      <c r="I1280" s="34" t="s">
        <v>244</v>
      </c>
      <c r="J1280" t="s">
        <v>272</v>
      </c>
      <c r="K1280" s="34" t="s">
        <v>3036</v>
      </c>
      <c r="L1280" t="s">
        <v>271</v>
      </c>
      <c r="M1280" t="s">
        <v>55</v>
      </c>
      <c r="N1280" t="s">
        <v>55</v>
      </c>
      <c r="O1280" s="1" t="s">
        <v>92</v>
      </c>
      <c r="P1280" t="s">
        <v>13</v>
      </c>
      <c r="Q1280">
        <v>1</v>
      </c>
      <c r="R1280" s="24">
        <v>1</v>
      </c>
      <c r="S1280" s="7" t="s">
        <v>213</v>
      </c>
      <c r="T1280" s="7">
        <v>2</v>
      </c>
      <c r="U1280" s="7" t="s">
        <v>213</v>
      </c>
      <c r="V1280" s="26" t="s">
        <v>55</v>
      </c>
      <c r="W1280" s="22" t="s">
        <v>55</v>
      </c>
      <c r="X1280" s="32" t="s">
        <v>55</v>
      </c>
      <c r="Y1280" s="32" t="s">
        <v>55</v>
      </c>
      <c r="Z1280" s="22" t="s">
        <v>55</v>
      </c>
      <c r="AA1280" s="22" t="s">
        <v>55</v>
      </c>
      <c r="AB1280" s="22" t="s">
        <v>55</v>
      </c>
      <c r="AC1280" t="s">
        <v>60</v>
      </c>
      <c r="AD1280">
        <v>1</v>
      </c>
      <c r="AF1280" t="s">
        <v>24</v>
      </c>
      <c r="AG1280">
        <v>15</v>
      </c>
      <c r="AH1280" t="s">
        <v>17</v>
      </c>
      <c r="AI1280" s="5" t="s">
        <v>55</v>
      </c>
      <c r="AJ1280" s="5" t="s">
        <v>55</v>
      </c>
      <c r="AK1280" s="32" t="s">
        <v>55</v>
      </c>
      <c r="AL1280" s="22" t="s">
        <v>55</v>
      </c>
      <c r="AM1280" s="32" t="s">
        <v>55</v>
      </c>
      <c r="AN1280" s="32" t="s">
        <v>55</v>
      </c>
      <c r="AO1280" s="22" t="str">
        <f t="shared" si="107"/>
        <v>One-Time gift on N/A basis charged on N/A Delayed start date of N/A ending on N/A</v>
      </c>
      <c r="AP1280" t="s">
        <v>38</v>
      </c>
      <c r="AQ1280" s="5" t="s">
        <v>64</v>
      </c>
      <c r="AR1280" s="5" t="s">
        <v>181</v>
      </c>
      <c r="AS1280" s="5" t="s">
        <v>64</v>
      </c>
      <c r="AT1280" s="5"/>
      <c r="AU1280" t="s">
        <v>38</v>
      </c>
      <c r="AV1280" t="s">
        <v>38</v>
      </c>
      <c r="AW1280" t="s">
        <v>38</v>
      </c>
      <c r="AX1280" t="s">
        <v>90</v>
      </c>
      <c r="AY1280" s="35" t="s">
        <v>3662</v>
      </c>
      <c r="AZ1280" s="36" t="s">
        <v>3578</v>
      </c>
      <c r="BA1280" s="36" t="s">
        <v>4971</v>
      </c>
      <c r="BB1280" s="36" t="s">
        <v>6944</v>
      </c>
      <c r="BC1280" s="37"/>
      <c r="BD1280" s="36" t="s">
        <v>3621</v>
      </c>
      <c r="BE1280" s="36" t="s">
        <v>5362</v>
      </c>
      <c r="BF1280" t="s">
        <v>87</v>
      </c>
      <c r="BG1280" s="39">
        <v>91639</v>
      </c>
      <c r="BH1280" t="s">
        <v>53</v>
      </c>
      <c r="BI1280" t="s">
        <v>221</v>
      </c>
      <c r="BJ1280" s="5" t="s">
        <v>55</v>
      </c>
      <c r="BK1280" t="s">
        <v>37</v>
      </c>
      <c r="BL1280" t="s">
        <v>238</v>
      </c>
      <c r="BM1280" t="s">
        <v>111</v>
      </c>
      <c r="BN1280" t="s">
        <v>123</v>
      </c>
      <c r="BO1280" t="s">
        <v>103</v>
      </c>
      <c r="BP1280" s="4">
        <v>44188</v>
      </c>
      <c r="BQ1280">
        <v>123</v>
      </c>
      <c r="BR1280" s="5" t="s">
        <v>55</v>
      </c>
      <c r="BS1280" t="s">
        <v>174</v>
      </c>
      <c r="BT1280">
        <v>30215</v>
      </c>
      <c r="BU1280" t="s">
        <v>38</v>
      </c>
      <c r="BV1280" t="s">
        <v>38</v>
      </c>
      <c r="BW1280" s="5" t="s">
        <v>55</v>
      </c>
      <c r="BX1280" s="22" t="s">
        <v>55</v>
      </c>
      <c r="BY1280" s="5" t="s">
        <v>55</v>
      </c>
      <c r="BZ1280" s="5" t="s">
        <v>55</v>
      </c>
      <c r="CA1280" t="s">
        <v>38</v>
      </c>
      <c r="CB1280" t="s">
        <v>37</v>
      </c>
      <c r="CC1280" t="s">
        <v>55</v>
      </c>
    </row>
    <row r="1281" spans="1:81" x14ac:dyDescent="0.2">
      <c r="A1281" s="7" t="s">
        <v>37</v>
      </c>
      <c r="B1281" t="s">
        <v>1544</v>
      </c>
      <c r="C1281" t="s">
        <v>136</v>
      </c>
      <c r="D1281" t="s">
        <v>166</v>
      </c>
      <c r="E1281" t="str">
        <f t="shared" si="108"/>
        <v>Load Scenario 1280 (Org#=1| Campus#=1, GiftType#=2, Fund#=1)</v>
      </c>
      <c r="F1281" s="24" t="str">
        <f t="shared" si="109"/>
        <v>CampusName=Main Campus|GiftType=Donate| DonatePurchaseGoal=Donate|FundName= General Giving| CategoryName=</v>
      </c>
      <c r="G1281" s="24" t="str">
        <f t="shared" si="110"/>
        <v>Load Scenario 1280 (Org#=1| Campus#=1, GiftType#=2, Fund#=1) - Using 'Main Campus',  'Donate', using 'AmountCurrency' of '16', with a 'One-Time' transaction using a 'New Credit Card' payment type 'Discover' with account 'Discover' number '6011 0009 9550 0000' Submit = 'Yes'</v>
      </c>
      <c r="H1281" s="24" t="str">
        <f t="shared" si="111"/>
        <v>Environment= https://sg-dev-web.securegive.com/,  User= testing+1280+load@securegive.com</v>
      </c>
      <c r="I1281" s="34" t="s">
        <v>244</v>
      </c>
      <c r="J1281" t="s">
        <v>272</v>
      </c>
      <c r="K1281" s="34" t="s">
        <v>3037</v>
      </c>
      <c r="L1281" t="s">
        <v>271</v>
      </c>
      <c r="M1281" t="s">
        <v>55</v>
      </c>
      <c r="N1281" t="s">
        <v>55</v>
      </c>
      <c r="O1281" s="1" t="s">
        <v>92</v>
      </c>
      <c r="P1281" t="s">
        <v>13</v>
      </c>
      <c r="Q1281">
        <v>1</v>
      </c>
      <c r="R1281" s="24">
        <v>1</v>
      </c>
      <c r="S1281" s="7" t="s">
        <v>213</v>
      </c>
      <c r="T1281" s="7">
        <v>2</v>
      </c>
      <c r="U1281" s="7" t="s">
        <v>213</v>
      </c>
      <c r="V1281" s="26" t="s">
        <v>55</v>
      </c>
      <c r="W1281" s="22" t="s">
        <v>55</v>
      </c>
      <c r="X1281" s="32" t="s">
        <v>55</v>
      </c>
      <c r="Y1281" s="32" t="s">
        <v>55</v>
      </c>
      <c r="Z1281" s="22" t="s">
        <v>55</v>
      </c>
      <c r="AA1281" s="22" t="s">
        <v>55</v>
      </c>
      <c r="AB1281" s="22" t="s">
        <v>55</v>
      </c>
      <c r="AC1281" t="s">
        <v>60</v>
      </c>
      <c r="AD1281">
        <v>1</v>
      </c>
      <c r="AF1281" t="s">
        <v>24</v>
      </c>
      <c r="AG1281">
        <v>16</v>
      </c>
      <c r="AH1281" t="s">
        <v>17</v>
      </c>
      <c r="AI1281" s="5" t="s">
        <v>55</v>
      </c>
      <c r="AJ1281" s="5" t="s">
        <v>55</v>
      </c>
      <c r="AK1281" s="32" t="s">
        <v>55</v>
      </c>
      <c r="AL1281" s="22" t="s">
        <v>55</v>
      </c>
      <c r="AM1281" s="32" t="s">
        <v>55</v>
      </c>
      <c r="AN1281" s="32" t="s">
        <v>55</v>
      </c>
      <c r="AO1281" s="22" t="str">
        <f t="shared" si="107"/>
        <v>One-Time gift on N/A basis charged on N/A Delayed start date of N/A ending on N/A</v>
      </c>
      <c r="AP1281" t="s">
        <v>38</v>
      </c>
      <c r="AQ1281" s="5" t="s">
        <v>64</v>
      </c>
      <c r="AR1281" s="5" t="s">
        <v>181</v>
      </c>
      <c r="AS1281" s="5" t="s">
        <v>64</v>
      </c>
      <c r="AT1281" s="5"/>
      <c r="AU1281" t="s">
        <v>38</v>
      </c>
      <c r="AV1281" t="s">
        <v>38</v>
      </c>
      <c r="AW1281" t="s">
        <v>38</v>
      </c>
      <c r="AX1281" t="s">
        <v>90</v>
      </c>
      <c r="AY1281" s="35" t="s">
        <v>3295</v>
      </c>
      <c r="AZ1281" s="36" t="s">
        <v>3513</v>
      </c>
      <c r="BA1281" s="36" t="s">
        <v>4972</v>
      </c>
      <c r="BB1281" s="36" t="s">
        <v>6945</v>
      </c>
      <c r="BC1281" s="37"/>
      <c r="BD1281" s="36" t="s">
        <v>5739</v>
      </c>
      <c r="BE1281" s="36" t="s">
        <v>5203</v>
      </c>
      <c r="BF1281" t="s">
        <v>87</v>
      </c>
      <c r="BG1281" s="39">
        <v>58920</v>
      </c>
      <c r="BH1281" t="s">
        <v>53</v>
      </c>
      <c r="BI1281" t="s">
        <v>221</v>
      </c>
      <c r="BJ1281" s="5" t="s">
        <v>55</v>
      </c>
      <c r="BK1281" t="s">
        <v>37</v>
      </c>
      <c r="BL1281" t="s">
        <v>96</v>
      </c>
      <c r="BM1281" t="s">
        <v>111</v>
      </c>
      <c r="BN1281" t="s">
        <v>96</v>
      </c>
      <c r="BO1281" t="s">
        <v>104</v>
      </c>
      <c r="BP1281" s="4">
        <v>44188</v>
      </c>
      <c r="BQ1281">
        <v>123</v>
      </c>
      <c r="BR1281" s="5" t="s">
        <v>55</v>
      </c>
      <c r="BS1281" t="s">
        <v>175</v>
      </c>
      <c r="BT1281">
        <v>30215</v>
      </c>
      <c r="BU1281" t="s">
        <v>38</v>
      </c>
      <c r="BV1281" t="s">
        <v>38</v>
      </c>
      <c r="BW1281" s="5" t="s">
        <v>55</v>
      </c>
      <c r="BX1281" s="22" t="s">
        <v>55</v>
      </c>
      <c r="BY1281" s="5" t="s">
        <v>55</v>
      </c>
      <c r="BZ1281" s="5" t="s">
        <v>55</v>
      </c>
      <c r="CA1281" t="s">
        <v>37</v>
      </c>
      <c r="CB1281" t="s">
        <v>37</v>
      </c>
      <c r="CC1281" t="s">
        <v>55</v>
      </c>
    </row>
    <row r="1282" spans="1:81" x14ac:dyDescent="0.2">
      <c r="A1282" s="7" t="s">
        <v>37</v>
      </c>
      <c r="B1282" t="s">
        <v>1545</v>
      </c>
      <c r="C1282" t="s">
        <v>136</v>
      </c>
      <c r="D1282" t="s">
        <v>166</v>
      </c>
      <c r="E1282" t="str">
        <f t="shared" si="108"/>
        <v>Load Scenario 1281 (Org#=1| Campus#=1, GiftType#=2, Fund#=1)</v>
      </c>
      <c r="F1282" s="24" t="str">
        <f t="shared" si="109"/>
        <v>CampusName=Main Campus|GiftType=Donate| DonatePurchaseGoal=Donate|FundName= General Giving| CategoryName=</v>
      </c>
      <c r="G1282" s="24" t="str">
        <f t="shared" si="110"/>
        <v>Load Scenario 1281 (Org#=1| Campus#=1, GiftType#=2, Fund#=1) - Using 'Main Campus',  'Donate', using 'AmountCurrency' of '10', with a 'One-Time' transaction using a 'New Credit Card' payment type 'Amex' with account 'American_Express' number '3714 496353 98431' Submit = 'Yes'</v>
      </c>
      <c r="H1282" s="24" t="str">
        <f t="shared" si="111"/>
        <v>Environment= https://sg-dev-web.securegive.com/,  User= testing+1281+load@securegive.com</v>
      </c>
      <c r="I1282" s="34" t="s">
        <v>244</v>
      </c>
      <c r="J1282" t="s">
        <v>272</v>
      </c>
      <c r="K1282" s="34" t="s">
        <v>3038</v>
      </c>
      <c r="L1282" t="s">
        <v>271</v>
      </c>
      <c r="M1282" t="s">
        <v>55</v>
      </c>
      <c r="N1282" t="s">
        <v>55</v>
      </c>
      <c r="O1282" s="1" t="s">
        <v>92</v>
      </c>
      <c r="P1282" t="s">
        <v>13</v>
      </c>
      <c r="Q1282">
        <v>1</v>
      </c>
      <c r="R1282" s="24">
        <v>1</v>
      </c>
      <c r="S1282" s="7" t="s">
        <v>213</v>
      </c>
      <c r="T1282" s="7">
        <v>2</v>
      </c>
      <c r="U1282" s="7" t="s">
        <v>213</v>
      </c>
      <c r="V1282" s="26" t="s">
        <v>55</v>
      </c>
      <c r="W1282" s="22" t="s">
        <v>55</v>
      </c>
      <c r="X1282" s="32" t="s">
        <v>55</v>
      </c>
      <c r="Y1282" s="32" t="s">
        <v>55</v>
      </c>
      <c r="Z1282" s="22" t="s">
        <v>55</v>
      </c>
      <c r="AA1282" s="22" t="s">
        <v>55</v>
      </c>
      <c r="AB1282" s="22" t="s">
        <v>55</v>
      </c>
      <c r="AC1282" t="s">
        <v>60</v>
      </c>
      <c r="AD1282">
        <v>1</v>
      </c>
      <c r="AF1282" t="s">
        <v>24</v>
      </c>
      <c r="AG1282">
        <v>10</v>
      </c>
      <c r="AH1282" t="s">
        <v>17</v>
      </c>
      <c r="AI1282" s="5" t="s">
        <v>55</v>
      </c>
      <c r="AJ1282" s="5" t="s">
        <v>55</v>
      </c>
      <c r="AK1282" s="32" t="s">
        <v>55</v>
      </c>
      <c r="AL1282" s="22" t="s">
        <v>55</v>
      </c>
      <c r="AM1282" s="32" t="s">
        <v>55</v>
      </c>
      <c r="AN1282" s="32" t="s">
        <v>55</v>
      </c>
      <c r="AO1282" s="22" t="str">
        <f t="shared" si="107"/>
        <v>One-Time gift on N/A basis charged on N/A Delayed start date of N/A ending on N/A</v>
      </c>
      <c r="AP1282" t="s">
        <v>38</v>
      </c>
      <c r="AQ1282" s="5" t="s">
        <v>64</v>
      </c>
      <c r="AR1282" s="5" t="s">
        <v>181</v>
      </c>
      <c r="AS1282" s="5" t="s">
        <v>64</v>
      </c>
      <c r="AT1282" s="5"/>
      <c r="AU1282" t="s">
        <v>38</v>
      </c>
      <c r="AV1282" t="s">
        <v>38</v>
      </c>
      <c r="AW1282" t="s">
        <v>38</v>
      </c>
      <c r="AX1282" t="s">
        <v>90</v>
      </c>
      <c r="AY1282" s="35" t="s">
        <v>3524</v>
      </c>
      <c r="AZ1282" s="36" t="s">
        <v>3289</v>
      </c>
      <c r="BA1282" s="36" t="s">
        <v>4973</v>
      </c>
      <c r="BB1282" s="36" t="s">
        <v>6946</v>
      </c>
      <c r="BC1282" s="37"/>
      <c r="BD1282" s="36" t="s">
        <v>5471</v>
      </c>
      <c r="BE1282" s="36" t="s">
        <v>5251</v>
      </c>
      <c r="BF1282" t="s">
        <v>87</v>
      </c>
      <c r="BG1282" s="39">
        <v>67368</v>
      </c>
      <c r="BH1282" t="s">
        <v>53</v>
      </c>
      <c r="BI1282" t="s">
        <v>221</v>
      </c>
      <c r="BJ1282" s="5" t="s">
        <v>55</v>
      </c>
      <c r="BK1282" t="s">
        <v>37</v>
      </c>
      <c r="BL1282" t="s">
        <v>239</v>
      </c>
      <c r="BM1282" t="s">
        <v>111</v>
      </c>
      <c r="BN1282" t="s">
        <v>107</v>
      </c>
      <c r="BO1282" t="s">
        <v>105</v>
      </c>
      <c r="BP1282" s="4">
        <v>44188</v>
      </c>
      <c r="BQ1282" s="5" t="s">
        <v>55</v>
      </c>
      <c r="BR1282">
        <v>1234</v>
      </c>
      <c r="BS1282" t="s">
        <v>176</v>
      </c>
      <c r="BT1282">
        <v>30215</v>
      </c>
      <c r="BU1282" t="s">
        <v>38</v>
      </c>
      <c r="BV1282" t="s">
        <v>55</v>
      </c>
      <c r="BW1282" s="5" t="s">
        <v>55</v>
      </c>
      <c r="BX1282" s="22" t="s">
        <v>55</v>
      </c>
      <c r="BY1282" s="5" t="s">
        <v>55</v>
      </c>
      <c r="BZ1282" s="5" t="s">
        <v>55</v>
      </c>
      <c r="CA1282" t="s">
        <v>37</v>
      </c>
      <c r="CB1282" t="s">
        <v>37</v>
      </c>
      <c r="CC1282" t="s">
        <v>55</v>
      </c>
    </row>
    <row r="1283" spans="1:81" x14ac:dyDescent="0.2">
      <c r="A1283" s="7" t="s">
        <v>37</v>
      </c>
      <c r="B1283" t="s">
        <v>1546</v>
      </c>
      <c r="C1283" t="s">
        <v>136</v>
      </c>
      <c r="D1283" t="s">
        <v>166</v>
      </c>
      <c r="E1283" t="str">
        <f t="shared" si="108"/>
        <v>Load Scenario 1282 (Org#=1| Campus#=1, GiftType#=2, Fund#=1)</v>
      </c>
      <c r="F1283" s="24" t="str">
        <f t="shared" si="109"/>
        <v>CampusName=Main Campus|GiftType=Donate| DonatePurchaseGoal=Donate|FundName= General Giving| CategoryName=</v>
      </c>
      <c r="G1283" s="24" t="str">
        <f t="shared" si="110"/>
        <v>Load Scenario 1282 (Org#=1| Campus#=1, GiftType#=2, Fund#=1) - Using 'Main Campus',  'Donate', using 'AmountCurrency' of '10', with a 'One-Time' transaction using a 'New Bank Account' payment type 'ach' with account 'NormalAccount' number '856667' Submit = 'Yes'</v>
      </c>
      <c r="H1283" s="24" t="str">
        <f t="shared" si="111"/>
        <v>Environment= https://sg-dev-web.securegive.com/,  User= testing+1282+load@securegive.com</v>
      </c>
      <c r="I1283" s="34" t="s">
        <v>244</v>
      </c>
      <c r="J1283" t="s">
        <v>272</v>
      </c>
      <c r="K1283" s="34" t="s">
        <v>3039</v>
      </c>
      <c r="L1283" t="s">
        <v>271</v>
      </c>
      <c r="M1283" t="s">
        <v>55</v>
      </c>
      <c r="N1283" t="s">
        <v>55</v>
      </c>
      <c r="O1283" s="1" t="s">
        <v>92</v>
      </c>
      <c r="P1283" t="s">
        <v>13</v>
      </c>
      <c r="Q1283">
        <v>1</v>
      </c>
      <c r="R1283" s="24">
        <v>1</v>
      </c>
      <c r="S1283" s="7" t="s">
        <v>213</v>
      </c>
      <c r="T1283" s="7">
        <v>2</v>
      </c>
      <c r="U1283" s="7" t="s">
        <v>213</v>
      </c>
      <c r="V1283" s="26" t="s">
        <v>55</v>
      </c>
      <c r="W1283" s="22" t="s">
        <v>55</v>
      </c>
      <c r="X1283" s="32" t="s">
        <v>55</v>
      </c>
      <c r="Y1283" s="32" t="s">
        <v>55</v>
      </c>
      <c r="Z1283" s="22" t="s">
        <v>55</v>
      </c>
      <c r="AA1283" s="22" t="s">
        <v>55</v>
      </c>
      <c r="AB1283" s="22" t="s">
        <v>55</v>
      </c>
      <c r="AC1283" t="s">
        <v>60</v>
      </c>
      <c r="AD1283">
        <v>1</v>
      </c>
      <c r="AF1283" t="s">
        <v>24</v>
      </c>
      <c r="AG1283">
        <v>10</v>
      </c>
      <c r="AH1283" t="s">
        <v>17</v>
      </c>
      <c r="AI1283" s="5" t="s">
        <v>55</v>
      </c>
      <c r="AJ1283" s="5" t="s">
        <v>55</v>
      </c>
      <c r="AK1283" s="32" t="s">
        <v>55</v>
      </c>
      <c r="AL1283" s="22" t="s">
        <v>55</v>
      </c>
      <c r="AM1283" s="32" t="s">
        <v>55</v>
      </c>
      <c r="AN1283" s="32" t="s">
        <v>55</v>
      </c>
      <c r="AO1283" s="22" t="str">
        <f t="shared" si="107"/>
        <v>One-Time gift on N/A basis charged on N/A Delayed start date of N/A ending on N/A</v>
      </c>
      <c r="AP1283" t="s">
        <v>38</v>
      </c>
      <c r="AQ1283" s="5" t="s">
        <v>64</v>
      </c>
      <c r="AR1283" s="5" t="s">
        <v>181</v>
      </c>
      <c r="AS1283" s="5" t="s">
        <v>64</v>
      </c>
      <c r="AT1283" s="5"/>
      <c r="AU1283" t="s">
        <v>38</v>
      </c>
      <c r="AV1283" t="s">
        <v>38</v>
      </c>
      <c r="AW1283" t="s">
        <v>38</v>
      </c>
      <c r="AX1283" t="s">
        <v>90</v>
      </c>
      <c r="AY1283" s="35" t="s">
        <v>3649</v>
      </c>
      <c r="AZ1283" s="36" t="s">
        <v>3553</v>
      </c>
      <c r="BA1283" s="36" t="s">
        <v>4974</v>
      </c>
      <c r="BB1283" s="36" t="s">
        <v>6947</v>
      </c>
      <c r="BC1283" s="37"/>
      <c r="BD1283" s="36" t="s">
        <v>5694</v>
      </c>
      <c r="BE1283" s="36" t="s">
        <v>5195</v>
      </c>
      <c r="BF1283" t="s">
        <v>87</v>
      </c>
      <c r="BG1283" s="39">
        <v>14025</v>
      </c>
      <c r="BH1283" t="s">
        <v>126</v>
      </c>
      <c r="BI1283" t="s">
        <v>221</v>
      </c>
      <c r="BJ1283" s="5" t="s">
        <v>55</v>
      </c>
      <c r="BK1283" s="5" t="s">
        <v>55</v>
      </c>
      <c r="BL1283" t="s">
        <v>236</v>
      </c>
      <c r="BM1283" t="s">
        <v>110</v>
      </c>
      <c r="BN1283" t="s">
        <v>119</v>
      </c>
      <c r="BO1283">
        <v>856667</v>
      </c>
      <c r="BP1283" s="5" t="s">
        <v>55</v>
      </c>
      <c r="BQ1283" s="5" t="s">
        <v>55</v>
      </c>
      <c r="BR1283" s="5" t="s">
        <v>55</v>
      </c>
      <c r="BS1283" s="5" t="s">
        <v>55</v>
      </c>
      <c r="BT1283" s="5" t="s">
        <v>55</v>
      </c>
      <c r="BU1283" s="5" t="s">
        <v>55</v>
      </c>
      <c r="BV1283" t="s">
        <v>38</v>
      </c>
      <c r="BW1283" t="s">
        <v>51</v>
      </c>
      <c r="BX1283" s="6" t="s">
        <v>132</v>
      </c>
      <c r="BY1283" t="s">
        <v>52</v>
      </c>
      <c r="BZ1283" s="5" t="s">
        <v>131</v>
      </c>
      <c r="CA1283" t="s">
        <v>38</v>
      </c>
      <c r="CB1283" t="s">
        <v>37</v>
      </c>
      <c r="CC1283" t="s">
        <v>215</v>
      </c>
    </row>
    <row r="1284" spans="1:81" x14ac:dyDescent="0.2">
      <c r="A1284" s="7" t="s">
        <v>37</v>
      </c>
      <c r="B1284" t="s">
        <v>1547</v>
      </c>
      <c r="C1284" t="s">
        <v>136</v>
      </c>
      <c r="D1284" t="s">
        <v>166</v>
      </c>
      <c r="E1284" t="str">
        <f t="shared" si="108"/>
        <v>Load Scenario 1283 (Org#=1| Campus#=1, GiftType#=2, Fund#=1)</v>
      </c>
      <c r="F1284" s="24" t="str">
        <f t="shared" si="109"/>
        <v>CampusName=Main Campus|GiftType=Donate| DonatePurchaseGoal=Donate|FundName= General Giving| CategoryName=</v>
      </c>
      <c r="G1284" s="24" t="str">
        <f t="shared" si="110"/>
        <v>Load Scenario 1283 (Org#=1| Campus#=1, GiftType#=2, Fund#=1) - Using 'Main Campus',  'Donate', using 'AmountCurrency' of '10', with a 'One-Time' transaction using a 'New Credit Card' payment type 'Visa' with account 'Visa_Personal' number '4111 1111 1111 1111' Submit = 'Yes'</v>
      </c>
      <c r="H1284" s="24" t="str">
        <f t="shared" si="111"/>
        <v>Environment= https://sg-dev-web.securegive.com/,  User= testing+1283+load@securegive.com</v>
      </c>
      <c r="I1284" s="34" t="s">
        <v>244</v>
      </c>
      <c r="J1284" t="s">
        <v>272</v>
      </c>
      <c r="K1284" s="34" t="s">
        <v>3040</v>
      </c>
      <c r="L1284" t="s">
        <v>271</v>
      </c>
      <c r="M1284" t="s">
        <v>55</v>
      </c>
      <c r="N1284" t="s">
        <v>55</v>
      </c>
      <c r="O1284" s="1" t="s">
        <v>92</v>
      </c>
      <c r="P1284" t="s">
        <v>13</v>
      </c>
      <c r="Q1284">
        <v>1</v>
      </c>
      <c r="R1284" s="24">
        <v>1</v>
      </c>
      <c r="S1284" s="7" t="s">
        <v>213</v>
      </c>
      <c r="T1284" s="7">
        <v>2</v>
      </c>
      <c r="U1284" s="7" t="s">
        <v>213</v>
      </c>
      <c r="V1284" s="26" t="s">
        <v>55</v>
      </c>
      <c r="W1284" s="22" t="s">
        <v>55</v>
      </c>
      <c r="X1284" s="32" t="s">
        <v>55</v>
      </c>
      <c r="Y1284" s="32" t="s">
        <v>55</v>
      </c>
      <c r="Z1284" s="22" t="s">
        <v>55</v>
      </c>
      <c r="AA1284" s="22" t="s">
        <v>55</v>
      </c>
      <c r="AB1284" s="22" t="s">
        <v>55</v>
      </c>
      <c r="AC1284" t="s">
        <v>60</v>
      </c>
      <c r="AD1284">
        <v>1</v>
      </c>
      <c r="AF1284" t="s">
        <v>24</v>
      </c>
      <c r="AG1284">
        <v>10</v>
      </c>
      <c r="AH1284" t="s">
        <v>17</v>
      </c>
      <c r="AI1284" s="5" t="s">
        <v>55</v>
      </c>
      <c r="AJ1284" s="5" t="s">
        <v>55</v>
      </c>
      <c r="AK1284" s="32" t="s">
        <v>55</v>
      </c>
      <c r="AL1284" s="22" t="s">
        <v>55</v>
      </c>
      <c r="AM1284" s="32" t="s">
        <v>55</v>
      </c>
      <c r="AN1284" s="32" t="s">
        <v>55</v>
      </c>
      <c r="AO1284" s="22" t="str">
        <f t="shared" si="107"/>
        <v>One-Time gift on N/A basis charged on N/A Delayed start date of N/A ending on N/A</v>
      </c>
      <c r="AP1284" t="s">
        <v>38</v>
      </c>
      <c r="AQ1284" s="5" t="s">
        <v>64</v>
      </c>
      <c r="AR1284" s="5" t="s">
        <v>181</v>
      </c>
      <c r="AS1284" s="5" t="s">
        <v>64</v>
      </c>
      <c r="AT1284" s="5"/>
      <c r="AU1284" t="s">
        <v>38</v>
      </c>
      <c r="AV1284" t="s">
        <v>38</v>
      </c>
      <c r="AW1284" t="s">
        <v>38</v>
      </c>
      <c r="AX1284" t="s">
        <v>90</v>
      </c>
      <c r="AY1284" s="35" t="s">
        <v>3490</v>
      </c>
      <c r="AZ1284" s="36" t="s">
        <v>3645</v>
      </c>
      <c r="BA1284" s="36" t="s">
        <v>4975</v>
      </c>
      <c r="BB1284" s="36" t="s">
        <v>6948</v>
      </c>
      <c r="BC1284" s="37"/>
      <c r="BD1284" s="36" t="s">
        <v>5272</v>
      </c>
      <c r="BE1284" s="36" t="s">
        <v>5203</v>
      </c>
      <c r="BF1284" t="s">
        <v>87</v>
      </c>
      <c r="BG1284" s="39">
        <v>44574</v>
      </c>
      <c r="BH1284" t="s">
        <v>53</v>
      </c>
      <c r="BI1284" t="s">
        <v>221</v>
      </c>
      <c r="BJ1284" s="5" t="s">
        <v>55</v>
      </c>
      <c r="BK1284" t="s">
        <v>37</v>
      </c>
      <c r="BL1284" t="s">
        <v>237</v>
      </c>
      <c r="BM1284" t="s">
        <v>111</v>
      </c>
      <c r="BN1284" t="s">
        <v>121</v>
      </c>
      <c r="BO1284" t="s">
        <v>98</v>
      </c>
      <c r="BP1284" s="4">
        <v>44188</v>
      </c>
      <c r="BQ1284">
        <v>123</v>
      </c>
      <c r="BR1284" s="5" t="s">
        <v>55</v>
      </c>
      <c r="BS1284" t="s">
        <v>50</v>
      </c>
      <c r="BT1284">
        <v>30215</v>
      </c>
      <c r="BU1284" t="s">
        <v>38</v>
      </c>
      <c r="BV1284" t="s">
        <v>38</v>
      </c>
      <c r="BW1284" s="5" t="s">
        <v>55</v>
      </c>
      <c r="BX1284" s="22" t="s">
        <v>55</v>
      </c>
      <c r="BY1284" s="5" t="s">
        <v>55</v>
      </c>
      <c r="BZ1284" s="5" t="s">
        <v>55</v>
      </c>
      <c r="CA1284" t="s">
        <v>37</v>
      </c>
      <c r="CB1284" t="s">
        <v>37</v>
      </c>
      <c r="CC1284" t="s">
        <v>55</v>
      </c>
    </row>
    <row r="1285" spans="1:81" ht="17" customHeight="1" x14ac:dyDescent="0.2">
      <c r="A1285" s="7" t="s">
        <v>37</v>
      </c>
      <c r="B1285" t="s">
        <v>1548</v>
      </c>
      <c r="C1285" t="s">
        <v>136</v>
      </c>
      <c r="D1285" t="s">
        <v>166</v>
      </c>
      <c r="E1285" t="str">
        <f t="shared" si="108"/>
        <v>Load Scenario 1284 (Org#=1| Campus#=1, GiftType#=2, Fund#=1)</v>
      </c>
      <c r="F1285" s="24" t="str">
        <f t="shared" si="109"/>
        <v>CampusName=Main Campus|GiftType=Donate| DonatePurchaseGoal=Donate|FundName= General Giving| CategoryName=</v>
      </c>
      <c r="G1285" s="24" t="str">
        <f t="shared" si="110"/>
        <v>Load Scenario 1284 (Org#=1| Campus#=1, GiftType#=2, Fund#=1) - Using 'Main Campus',  'Donate', using 'AmountCurrency' of '10', with a 'One-Time' transaction using a 'New Credit Card' payment type 'Visa' with account 'Visa_Corporate_Purchase' number '4055 0111 1111 1111' Submit = 'Yes'</v>
      </c>
      <c r="H1285" s="24" t="str">
        <f t="shared" si="111"/>
        <v>Environment= https://sg-dev-web.securegive.com/,  User= testing+1284+load@securegive.com</v>
      </c>
      <c r="I1285" s="34" t="s">
        <v>244</v>
      </c>
      <c r="J1285" t="s">
        <v>272</v>
      </c>
      <c r="K1285" s="34" t="s">
        <v>3041</v>
      </c>
      <c r="L1285" t="s">
        <v>271</v>
      </c>
      <c r="M1285" t="s">
        <v>55</v>
      </c>
      <c r="N1285" t="s">
        <v>55</v>
      </c>
      <c r="O1285" s="1" t="s">
        <v>92</v>
      </c>
      <c r="P1285" t="s">
        <v>13</v>
      </c>
      <c r="Q1285">
        <v>1</v>
      </c>
      <c r="R1285" s="24">
        <v>1</v>
      </c>
      <c r="S1285" s="7" t="s">
        <v>213</v>
      </c>
      <c r="T1285" s="7">
        <v>2</v>
      </c>
      <c r="U1285" s="7" t="s">
        <v>213</v>
      </c>
      <c r="V1285" s="26" t="s">
        <v>55</v>
      </c>
      <c r="W1285" s="22" t="s">
        <v>55</v>
      </c>
      <c r="X1285" s="32" t="s">
        <v>55</v>
      </c>
      <c r="Y1285" s="32" t="s">
        <v>55</v>
      </c>
      <c r="Z1285" s="22" t="s">
        <v>55</v>
      </c>
      <c r="AA1285" s="22" t="s">
        <v>55</v>
      </c>
      <c r="AB1285" s="22" t="s">
        <v>55</v>
      </c>
      <c r="AC1285" t="s">
        <v>60</v>
      </c>
      <c r="AD1285">
        <v>1</v>
      </c>
      <c r="AF1285" t="s">
        <v>24</v>
      </c>
      <c r="AG1285">
        <v>10</v>
      </c>
      <c r="AH1285" t="s">
        <v>17</v>
      </c>
      <c r="AI1285" s="5" t="s">
        <v>55</v>
      </c>
      <c r="AJ1285" s="5" t="s">
        <v>55</v>
      </c>
      <c r="AK1285" s="32" t="s">
        <v>55</v>
      </c>
      <c r="AL1285" s="22" t="s">
        <v>55</v>
      </c>
      <c r="AM1285" s="32" t="s">
        <v>55</v>
      </c>
      <c r="AN1285" s="32" t="s">
        <v>55</v>
      </c>
      <c r="AO1285" s="22" t="str">
        <f t="shared" si="107"/>
        <v>One-Time gift on N/A basis charged on N/A Delayed start date of N/A ending on N/A</v>
      </c>
      <c r="AP1285" t="s">
        <v>38</v>
      </c>
      <c r="AQ1285" s="5" t="s">
        <v>64</v>
      </c>
      <c r="AR1285" s="5" t="s">
        <v>181</v>
      </c>
      <c r="AS1285" s="5" t="s">
        <v>64</v>
      </c>
      <c r="AT1285" s="5"/>
      <c r="AU1285" t="s">
        <v>38</v>
      </c>
      <c r="AV1285" t="s">
        <v>38</v>
      </c>
      <c r="AW1285" t="s">
        <v>38</v>
      </c>
      <c r="AX1285" t="s">
        <v>90</v>
      </c>
      <c r="AY1285" s="35" t="s">
        <v>3375</v>
      </c>
      <c r="AZ1285" s="36" t="s">
        <v>3566</v>
      </c>
      <c r="BA1285" s="36" t="s">
        <v>4976</v>
      </c>
      <c r="BB1285" s="36" t="s">
        <v>6949</v>
      </c>
      <c r="BC1285" s="37"/>
      <c r="BD1285" s="36" t="s">
        <v>5213</v>
      </c>
      <c r="BE1285" s="36" t="s">
        <v>5300</v>
      </c>
      <c r="BF1285" t="s">
        <v>87</v>
      </c>
      <c r="BG1285" s="39">
        <v>77558</v>
      </c>
      <c r="BH1285" t="s">
        <v>53</v>
      </c>
      <c r="BI1285" t="s">
        <v>221</v>
      </c>
      <c r="BJ1285" s="5" t="s">
        <v>55</v>
      </c>
      <c r="BK1285" t="s">
        <v>37</v>
      </c>
      <c r="BL1285" t="s">
        <v>237</v>
      </c>
      <c r="BM1285" t="s">
        <v>111</v>
      </c>
      <c r="BN1285" t="s">
        <v>106</v>
      </c>
      <c r="BO1285" t="s">
        <v>100</v>
      </c>
      <c r="BP1285" s="4">
        <v>44188</v>
      </c>
      <c r="BQ1285">
        <v>123</v>
      </c>
      <c r="BR1285" s="5" t="s">
        <v>55</v>
      </c>
      <c r="BS1285" t="s">
        <v>172</v>
      </c>
      <c r="BT1285">
        <v>30215</v>
      </c>
      <c r="BU1285" t="s">
        <v>38</v>
      </c>
      <c r="BV1285" t="s">
        <v>38</v>
      </c>
      <c r="BW1285" s="5" t="s">
        <v>55</v>
      </c>
      <c r="BX1285" s="22" t="s">
        <v>55</v>
      </c>
      <c r="BY1285" s="5" t="s">
        <v>55</v>
      </c>
      <c r="BZ1285" s="5" t="s">
        <v>55</v>
      </c>
      <c r="CA1285" t="s">
        <v>37</v>
      </c>
      <c r="CB1285" t="s">
        <v>37</v>
      </c>
      <c r="CC1285" t="s">
        <v>55</v>
      </c>
    </row>
    <row r="1286" spans="1:81" x14ac:dyDescent="0.2">
      <c r="A1286" s="7" t="s">
        <v>37</v>
      </c>
      <c r="B1286" t="s">
        <v>1549</v>
      </c>
      <c r="C1286" t="s">
        <v>136</v>
      </c>
      <c r="D1286" t="s">
        <v>166</v>
      </c>
      <c r="E1286" t="str">
        <f t="shared" si="108"/>
        <v>Load Scenario 1285 (Org#=1| Campus#=1, GiftType#=2, Fund#=1)</v>
      </c>
      <c r="F1286" s="24" t="str">
        <f t="shared" si="109"/>
        <v>CampusName=Main Campus|GiftType=Donate| DonatePurchaseGoal=Donate|FundName= General Giving| CategoryName=</v>
      </c>
      <c r="G1286" s="24" t="str">
        <f t="shared" si="110"/>
        <v>Load Scenario 1285 (Org#=1| Campus#=1, GiftType#=2, Fund#=1) - Using 'Main Campus',  'Donate', using 'AmountCurrency' of '14', with a 'One-Time' transaction using a 'New Credit Card' payment type 'Visa' with account 'Mastercard_Personal' number '5454 5454 5454 5454' Submit = 'Yes'</v>
      </c>
      <c r="H1286" s="24" t="str">
        <f t="shared" si="111"/>
        <v>Environment= https://sg-dev-web.securegive.com/,  User= testing+1285+load@securegive.com</v>
      </c>
      <c r="I1286" s="34" t="s">
        <v>244</v>
      </c>
      <c r="J1286" t="s">
        <v>272</v>
      </c>
      <c r="K1286" s="34" t="s">
        <v>3042</v>
      </c>
      <c r="L1286" t="s">
        <v>271</v>
      </c>
      <c r="M1286" t="s">
        <v>55</v>
      </c>
      <c r="N1286" t="s">
        <v>55</v>
      </c>
      <c r="O1286" s="1" t="s">
        <v>92</v>
      </c>
      <c r="P1286" t="s">
        <v>13</v>
      </c>
      <c r="Q1286">
        <v>1</v>
      </c>
      <c r="R1286" s="24">
        <v>1</v>
      </c>
      <c r="S1286" s="7" t="s">
        <v>213</v>
      </c>
      <c r="T1286" s="7">
        <v>2</v>
      </c>
      <c r="U1286" s="7" t="s">
        <v>213</v>
      </c>
      <c r="V1286" s="26" t="s">
        <v>55</v>
      </c>
      <c r="W1286" s="22" t="s">
        <v>55</v>
      </c>
      <c r="X1286" s="32" t="s">
        <v>55</v>
      </c>
      <c r="Y1286" s="32" t="s">
        <v>55</v>
      </c>
      <c r="Z1286" s="22" t="s">
        <v>55</v>
      </c>
      <c r="AA1286" s="22" t="s">
        <v>55</v>
      </c>
      <c r="AB1286" s="22" t="s">
        <v>55</v>
      </c>
      <c r="AC1286" t="s">
        <v>60</v>
      </c>
      <c r="AD1286">
        <v>1</v>
      </c>
      <c r="AF1286" t="s">
        <v>24</v>
      </c>
      <c r="AG1286">
        <v>14</v>
      </c>
      <c r="AH1286" t="s">
        <v>17</v>
      </c>
      <c r="AI1286" s="5" t="s">
        <v>55</v>
      </c>
      <c r="AJ1286" s="5" t="s">
        <v>55</v>
      </c>
      <c r="AK1286" s="32" t="s">
        <v>55</v>
      </c>
      <c r="AL1286" s="22" t="s">
        <v>55</v>
      </c>
      <c r="AM1286" s="32" t="s">
        <v>55</v>
      </c>
      <c r="AN1286" s="32" t="s">
        <v>55</v>
      </c>
      <c r="AO1286" s="22" t="str">
        <f t="shared" si="107"/>
        <v>One-Time gift on N/A basis charged on N/A Delayed start date of N/A ending on N/A</v>
      </c>
      <c r="AP1286" t="s">
        <v>38</v>
      </c>
      <c r="AQ1286" s="5" t="s">
        <v>64</v>
      </c>
      <c r="AR1286" s="5" t="s">
        <v>181</v>
      </c>
      <c r="AS1286" s="5" t="s">
        <v>64</v>
      </c>
      <c r="AT1286" s="5"/>
      <c r="AU1286" t="s">
        <v>38</v>
      </c>
      <c r="AV1286" t="s">
        <v>38</v>
      </c>
      <c r="AW1286" t="s">
        <v>38</v>
      </c>
      <c r="AX1286" t="s">
        <v>90</v>
      </c>
      <c r="AY1286" s="35" t="s">
        <v>3329</v>
      </c>
      <c r="AZ1286" s="36" t="s">
        <v>3624</v>
      </c>
      <c r="BA1286" s="36" t="s">
        <v>4977</v>
      </c>
      <c r="BB1286" s="36" t="s">
        <v>6950</v>
      </c>
      <c r="BC1286" s="37"/>
      <c r="BD1286" s="36" t="s">
        <v>6436</v>
      </c>
      <c r="BE1286" s="36" t="s">
        <v>5332</v>
      </c>
      <c r="BF1286" t="s">
        <v>87</v>
      </c>
      <c r="BG1286" s="39">
        <v>63879</v>
      </c>
      <c r="BH1286" t="s">
        <v>53</v>
      </c>
      <c r="BI1286" t="s">
        <v>221</v>
      </c>
      <c r="BJ1286" s="5" t="s">
        <v>55</v>
      </c>
      <c r="BK1286" t="s">
        <v>37</v>
      </c>
      <c r="BL1286" t="s">
        <v>237</v>
      </c>
      <c r="BM1286" t="s">
        <v>111</v>
      </c>
      <c r="BN1286" t="s">
        <v>122</v>
      </c>
      <c r="BO1286" t="s">
        <v>101</v>
      </c>
      <c r="BP1286" s="4">
        <v>44188</v>
      </c>
      <c r="BQ1286">
        <v>123</v>
      </c>
      <c r="BR1286" s="5" t="s">
        <v>55</v>
      </c>
      <c r="BS1286" t="s">
        <v>173</v>
      </c>
      <c r="BT1286">
        <v>30215</v>
      </c>
      <c r="BU1286" t="s">
        <v>38</v>
      </c>
      <c r="BV1286" t="s">
        <v>38</v>
      </c>
      <c r="BW1286" s="5" t="s">
        <v>55</v>
      </c>
      <c r="BX1286" s="22" t="s">
        <v>55</v>
      </c>
      <c r="BY1286" s="5" t="s">
        <v>55</v>
      </c>
      <c r="BZ1286" s="5" t="s">
        <v>55</v>
      </c>
      <c r="CA1286" t="s">
        <v>38</v>
      </c>
      <c r="CB1286" t="s">
        <v>37</v>
      </c>
      <c r="CC1286" t="s">
        <v>55</v>
      </c>
    </row>
    <row r="1287" spans="1:81" x14ac:dyDescent="0.2">
      <c r="A1287" s="7" t="s">
        <v>37</v>
      </c>
      <c r="B1287" t="s">
        <v>1550</v>
      </c>
      <c r="C1287" t="s">
        <v>136</v>
      </c>
      <c r="D1287" t="s">
        <v>166</v>
      </c>
      <c r="E1287" t="str">
        <f t="shared" si="108"/>
        <v>Load Scenario 1286 (Org#=1| Campus#=1, GiftType#=2, Fund#=1)</v>
      </c>
      <c r="F1287" s="24" t="str">
        <f t="shared" si="109"/>
        <v>CampusName=Main Campus|GiftType=Donate| DonatePurchaseGoal=Donate|FundName= General Giving| CategoryName=</v>
      </c>
      <c r="G1287" s="24" t="str">
        <f t="shared" si="110"/>
        <v>Load Scenario 1286 (Org#=1| Campus#=1, GiftType#=2, Fund#=1) - Using 'Main Campus',  'Donate', using 'AmountCurrency' of '15', with a 'One-Time' transaction using a 'New Credit Card' payment type 'Mastercard' with account 'Mastercard_Corporate' number '5405 2222 2222 2226' Submit = 'Yes'</v>
      </c>
      <c r="H1287" s="24" t="str">
        <f t="shared" si="111"/>
        <v>Environment= https://sg-dev-web.securegive.com/,  User= testing+1286+load@securegive.com</v>
      </c>
      <c r="I1287" s="34" t="s">
        <v>244</v>
      </c>
      <c r="J1287" t="s">
        <v>272</v>
      </c>
      <c r="K1287" s="34" t="s">
        <v>3043</v>
      </c>
      <c r="L1287" t="s">
        <v>271</v>
      </c>
      <c r="M1287" t="s">
        <v>55</v>
      </c>
      <c r="N1287" t="s">
        <v>55</v>
      </c>
      <c r="O1287" s="1" t="s">
        <v>92</v>
      </c>
      <c r="P1287" t="s">
        <v>13</v>
      </c>
      <c r="Q1287">
        <v>1</v>
      </c>
      <c r="R1287" s="24">
        <v>1</v>
      </c>
      <c r="S1287" s="7" t="s">
        <v>213</v>
      </c>
      <c r="T1287" s="7">
        <v>2</v>
      </c>
      <c r="U1287" s="7" t="s">
        <v>213</v>
      </c>
      <c r="V1287" s="26" t="s">
        <v>55</v>
      </c>
      <c r="W1287" s="22" t="s">
        <v>55</v>
      </c>
      <c r="X1287" s="32" t="s">
        <v>55</v>
      </c>
      <c r="Y1287" s="32" t="s">
        <v>55</v>
      </c>
      <c r="Z1287" s="22" t="s">
        <v>55</v>
      </c>
      <c r="AA1287" s="22" t="s">
        <v>55</v>
      </c>
      <c r="AB1287" s="22" t="s">
        <v>55</v>
      </c>
      <c r="AC1287" t="s">
        <v>60</v>
      </c>
      <c r="AD1287">
        <v>1</v>
      </c>
      <c r="AF1287" t="s">
        <v>24</v>
      </c>
      <c r="AG1287">
        <v>15</v>
      </c>
      <c r="AH1287" t="s">
        <v>17</v>
      </c>
      <c r="AI1287" s="5" t="s">
        <v>55</v>
      </c>
      <c r="AJ1287" s="5" t="s">
        <v>55</v>
      </c>
      <c r="AK1287" s="32" t="s">
        <v>55</v>
      </c>
      <c r="AL1287" s="22" t="s">
        <v>55</v>
      </c>
      <c r="AM1287" s="32" t="s">
        <v>55</v>
      </c>
      <c r="AN1287" s="32" t="s">
        <v>55</v>
      </c>
      <c r="AO1287" s="22" t="str">
        <f t="shared" si="107"/>
        <v>One-Time gift on N/A basis charged on N/A Delayed start date of N/A ending on N/A</v>
      </c>
      <c r="AP1287" t="s">
        <v>38</v>
      </c>
      <c r="AQ1287" s="5" t="s">
        <v>64</v>
      </c>
      <c r="AR1287" s="5" t="s">
        <v>181</v>
      </c>
      <c r="AS1287" s="5" t="s">
        <v>64</v>
      </c>
      <c r="AT1287" s="5"/>
      <c r="AU1287" t="s">
        <v>38</v>
      </c>
      <c r="AV1287" t="s">
        <v>38</v>
      </c>
      <c r="AW1287" t="s">
        <v>38</v>
      </c>
      <c r="AX1287" t="s">
        <v>90</v>
      </c>
      <c r="AY1287" s="35" t="s">
        <v>3425</v>
      </c>
      <c r="AZ1287" s="36" t="s">
        <v>3372</v>
      </c>
      <c r="BA1287" s="36" t="s">
        <v>4978</v>
      </c>
      <c r="BB1287" s="36" t="s">
        <v>6951</v>
      </c>
      <c r="BC1287" s="37"/>
      <c r="BD1287" s="36" t="s">
        <v>6952</v>
      </c>
      <c r="BE1287" s="36" t="s">
        <v>3399</v>
      </c>
      <c r="BF1287" t="s">
        <v>87</v>
      </c>
      <c r="BG1287" s="39">
        <v>28671</v>
      </c>
      <c r="BH1287" t="s">
        <v>53</v>
      </c>
      <c r="BI1287" t="s">
        <v>221</v>
      </c>
      <c r="BJ1287" s="5" t="s">
        <v>55</v>
      </c>
      <c r="BK1287" t="s">
        <v>37</v>
      </c>
      <c r="BL1287" t="s">
        <v>238</v>
      </c>
      <c r="BM1287" t="s">
        <v>111</v>
      </c>
      <c r="BN1287" t="s">
        <v>123</v>
      </c>
      <c r="BO1287" t="s">
        <v>103</v>
      </c>
      <c r="BP1287" s="4">
        <v>44188</v>
      </c>
      <c r="BQ1287">
        <v>123</v>
      </c>
      <c r="BR1287" s="5" t="s">
        <v>55</v>
      </c>
      <c r="BS1287" t="s">
        <v>174</v>
      </c>
      <c r="BT1287">
        <v>30215</v>
      </c>
      <c r="BU1287" t="s">
        <v>38</v>
      </c>
      <c r="BV1287" t="s">
        <v>38</v>
      </c>
      <c r="BW1287" s="5" t="s">
        <v>55</v>
      </c>
      <c r="BX1287" s="22" t="s">
        <v>55</v>
      </c>
      <c r="BY1287" s="5" t="s">
        <v>55</v>
      </c>
      <c r="BZ1287" s="5" t="s">
        <v>55</v>
      </c>
      <c r="CA1287" t="s">
        <v>38</v>
      </c>
      <c r="CB1287" t="s">
        <v>37</v>
      </c>
      <c r="CC1287" t="s">
        <v>55</v>
      </c>
    </row>
    <row r="1288" spans="1:81" x14ac:dyDescent="0.2">
      <c r="A1288" s="7" t="s">
        <v>37</v>
      </c>
      <c r="B1288" t="s">
        <v>1551</v>
      </c>
      <c r="C1288" t="s">
        <v>136</v>
      </c>
      <c r="D1288" t="s">
        <v>166</v>
      </c>
      <c r="E1288" t="str">
        <f t="shared" si="108"/>
        <v>Load Scenario 1287 (Org#=1| Campus#=1, GiftType#=2, Fund#=1)</v>
      </c>
      <c r="F1288" s="24" t="str">
        <f t="shared" si="109"/>
        <v>CampusName=Main Campus|GiftType=Donate| DonatePurchaseGoal=Donate|FundName= General Giving| CategoryName=</v>
      </c>
      <c r="G1288" s="24" t="str">
        <f t="shared" si="110"/>
        <v>Load Scenario 1287 (Org#=1| Campus#=1, GiftType#=2, Fund#=1) - Using 'Main Campus',  'Donate', using 'AmountCurrency' of '16', with a 'One-Time' transaction using a 'New Credit Card' payment type 'Discover' with account 'Discover' number '6011 0009 9550 0000' Submit = 'Yes'</v>
      </c>
      <c r="H1288" s="24" t="str">
        <f t="shared" si="111"/>
        <v>Environment= https://sg-dev-web.securegive.com/,  User= testing+1287+load@securegive.com</v>
      </c>
      <c r="I1288" s="34" t="s">
        <v>244</v>
      </c>
      <c r="J1288" t="s">
        <v>272</v>
      </c>
      <c r="K1288" s="34" t="s">
        <v>3044</v>
      </c>
      <c r="L1288" t="s">
        <v>271</v>
      </c>
      <c r="M1288" t="s">
        <v>55</v>
      </c>
      <c r="N1288" t="s">
        <v>55</v>
      </c>
      <c r="O1288" s="1" t="s">
        <v>92</v>
      </c>
      <c r="P1288" t="s">
        <v>13</v>
      </c>
      <c r="Q1288">
        <v>1</v>
      </c>
      <c r="R1288" s="24">
        <v>1</v>
      </c>
      <c r="S1288" s="7" t="s">
        <v>213</v>
      </c>
      <c r="T1288" s="7">
        <v>2</v>
      </c>
      <c r="U1288" s="7" t="s">
        <v>213</v>
      </c>
      <c r="V1288" s="26" t="s">
        <v>55</v>
      </c>
      <c r="W1288" s="22" t="s">
        <v>55</v>
      </c>
      <c r="X1288" s="32" t="s">
        <v>55</v>
      </c>
      <c r="Y1288" s="32" t="s">
        <v>55</v>
      </c>
      <c r="Z1288" s="22" t="s">
        <v>55</v>
      </c>
      <c r="AA1288" s="22" t="s">
        <v>55</v>
      </c>
      <c r="AB1288" s="22" t="s">
        <v>55</v>
      </c>
      <c r="AC1288" t="s">
        <v>60</v>
      </c>
      <c r="AD1288">
        <v>1</v>
      </c>
      <c r="AF1288" t="s">
        <v>24</v>
      </c>
      <c r="AG1288">
        <v>16</v>
      </c>
      <c r="AH1288" t="s">
        <v>17</v>
      </c>
      <c r="AI1288" s="5" t="s">
        <v>55</v>
      </c>
      <c r="AJ1288" s="5" t="s">
        <v>55</v>
      </c>
      <c r="AK1288" s="32" t="s">
        <v>55</v>
      </c>
      <c r="AL1288" s="22" t="s">
        <v>55</v>
      </c>
      <c r="AM1288" s="32" t="s">
        <v>55</v>
      </c>
      <c r="AN1288" s="32" t="s">
        <v>55</v>
      </c>
      <c r="AO1288" s="22" t="str">
        <f t="shared" si="107"/>
        <v>One-Time gift on N/A basis charged on N/A Delayed start date of N/A ending on N/A</v>
      </c>
      <c r="AP1288" t="s">
        <v>38</v>
      </c>
      <c r="AQ1288" s="5" t="s">
        <v>64</v>
      </c>
      <c r="AR1288" s="5" t="s">
        <v>181</v>
      </c>
      <c r="AS1288" s="5" t="s">
        <v>64</v>
      </c>
      <c r="AT1288" s="5"/>
      <c r="AU1288" t="s">
        <v>38</v>
      </c>
      <c r="AV1288" t="s">
        <v>38</v>
      </c>
      <c r="AW1288" t="s">
        <v>38</v>
      </c>
      <c r="AX1288" t="s">
        <v>90</v>
      </c>
      <c r="AY1288" s="35" t="s">
        <v>3468</v>
      </c>
      <c r="AZ1288" s="36" t="s">
        <v>3393</v>
      </c>
      <c r="BA1288" s="36" t="s">
        <v>4979</v>
      </c>
      <c r="BB1288" s="36" t="s">
        <v>6953</v>
      </c>
      <c r="BC1288" s="37"/>
      <c r="BD1288" s="36" t="s">
        <v>6190</v>
      </c>
      <c r="BE1288" s="36" t="s">
        <v>5248</v>
      </c>
      <c r="BF1288" t="s">
        <v>87</v>
      </c>
      <c r="BG1288" s="39">
        <v>58577</v>
      </c>
      <c r="BH1288" t="s">
        <v>53</v>
      </c>
      <c r="BI1288" t="s">
        <v>221</v>
      </c>
      <c r="BJ1288" s="5" t="s">
        <v>55</v>
      </c>
      <c r="BK1288" t="s">
        <v>37</v>
      </c>
      <c r="BL1288" t="s">
        <v>96</v>
      </c>
      <c r="BM1288" t="s">
        <v>111</v>
      </c>
      <c r="BN1288" t="s">
        <v>96</v>
      </c>
      <c r="BO1288" t="s">
        <v>104</v>
      </c>
      <c r="BP1288" s="4">
        <v>44188</v>
      </c>
      <c r="BQ1288">
        <v>123</v>
      </c>
      <c r="BR1288" s="5" t="s">
        <v>55</v>
      </c>
      <c r="BS1288" t="s">
        <v>175</v>
      </c>
      <c r="BT1288">
        <v>30215</v>
      </c>
      <c r="BU1288" t="s">
        <v>38</v>
      </c>
      <c r="BV1288" t="s">
        <v>38</v>
      </c>
      <c r="BW1288" s="5" t="s">
        <v>55</v>
      </c>
      <c r="BX1288" s="22" t="s">
        <v>55</v>
      </c>
      <c r="BY1288" s="5" t="s">
        <v>55</v>
      </c>
      <c r="BZ1288" s="5" t="s">
        <v>55</v>
      </c>
      <c r="CA1288" t="s">
        <v>37</v>
      </c>
      <c r="CB1288" t="s">
        <v>37</v>
      </c>
      <c r="CC1288" t="s">
        <v>55</v>
      </c>
    </row>
    <row r="1289" spans="1:81" x14ac:dyDescent="0.2">
      <c r="A1289" s="7" t="s">
        <v>37</v>
      </c>
      <c r="B1289" t="s">
        <v>1552</v>
      </c>
      <c r="C1289" t="s">
        <v>136</v>
      </c>
      <c r="D1289" t="s">
        <v>166</v>
      </c>
      <c r="E1289" t="str">
        <f t="shared" si="108"/>
        <v>Load Scenario 1288 (Org#=1| Campus#=1, GiftType#=2, Fund#=1)</v>
      </c>
      <c r="F1289" s="24" t="str">
        <f t="shared" si="109"/>
        <v>CampusName=Main Campus|GiftType=Donate| DonatePurchaseGoal=Donate|FundName= General Giving| CategoryName=</v>
      </c>
      <c r="G1289" s="24" t="str">
        <f t="shared" si="110"/>
        <v>Load Scenario 1288 (Org#=1| Campus#=1, GiftType#=2, Fund#=1) - Using 'Main Campus',  'Donate', using 'AmountCurrency' of '10', with a 'One-Time' transaction using a 'New Credit Card' payment type 'Amex' with account 'American_Express' number '3714 496353 98431' Submit = 'Yes'</v>
      </c>
      <c r="H1289" s="24" t="str">
        <f t="shared" si="111"/>
        <v>Environment= https://sg-dev-web.securegive.com/,  User= testing+1288+load@securegive.com</v>
      </c>
      <c r="I1289" s="34" t="s">
        <v>244</v>
      </c>
      <c r="J1289" t="s">
        <v>272</v>
      </c>
      <c r="K1289" s="34" t="s">
        <v>3045</v>
      </c>
      <c r="L1289" t="s">
        <v>271</v>
      </c>
      <c r="M1289" t="s">
        <v>55</v>
      </c>
      <c r="N1289" t="s">
        <v>55</v>
      </c>
      <c r="O1289" s="1" t="s">
        <v>92</v>
      </c>
      <c r="P1289" t="s">
        <v>13</v>
      </c>
      <c r="Q1289">
        <v>1</v>
      </c>
      <c r="R1289" s="24">
        <v>1</v>
      </c>
      <c r="S1289" s="7" t="s">
        <v>213</v>
      </c>
      <c r="T1289" s="7">
        <v>2</v>
      </c>
      <c r="U1289" s="7" t="s">
        <v>213</v>
      </c>
      <c r="V1289" s="26" t="s">
        <v>55</v>
      </c>
      <c r="W1289" s="22" t="s">
        <v>55</v>
      </c>
      <c r="X1289" s="32" t="s">
        <v>55</v>
      </c>
      <c r="Y1289" s="32" t="s">
        <v>55</v>
      </c>
      <c r="Z1289" s="22" t="s">
        <v>55</v>
      </c>
      <c r="AA1289" s="22" t="s">
        <v>55</v>
      </c>
      <c r="AB1289" s="22" t="s">
        <v>55</v>
      </c>
      <c r="AC1289" t="s">
        <v>60</v>
      </c>
      <c r="AD1289">
        <v>1</v>
      </c>
      <c r="AF1289" t="s">
        <v>24</v>
      </c>
      <c r="AG1289">
        <v>10</v>
      </c>
      <c r="AH1289" t="s">
        <v>17</v>
      </c>
      <c r="AI1289" s="5" t="s">
        <v>55</v>
      </c>
      <c r="AJ1289" s="5" t="s">
        <v>55</v>
      </c>
      <c r="AK1289" s="32" t="s">
        <v>55</v>
      </c>
      <c r="AL1289" s="22" t="s">
        <v>55</v>
      </c>
      <c r="AM1289" s="32" t="s">
        <v>55</v>
      </c>
      <c r="AN1289" s="32" t="s">
        <v>55</v>
      </c>
      <c r="AO1289" s="22" t="str">
        <f t="shared" si="107"/>
        <v>One-Time gift on N/A basis charged on N/A Delayed start date of N/A ending on N/A</v>
      </c>
      <c r="AP1289" t="s">
        <v>38</v>
      </c>
      <c r="AQ1289" s="5" t="s">
        <v>64</v>
      </c>
      <c r="AR1289" s="5" t="s">
        <v>181</v>
      </c>
      <c r="AS1289" s="5" t="s">
        <v>64</v>
      </c>
      <c r="AT1289" s="5"/>
      <c r="AU1289" t="s">
        <v>38</v>
      </c>
      <c r="AV1289" t="s">
        <v>38</v>
      </c>
      <c r="AW1289" t="s">
        <v>38</v>
      </c>
      <c r="AX1289" t="s">
        <v>90</v>
      </c>
      <c r="AY1289" s="35" t="s">
        <v>3453</v>
      </c>
      <c r="AZ1289" s="36" t="s">
        <v>3389</v>
      </c>
      <c r="BA1289" s="36" t="s">
        <v>4980</v>
      </c>
      <c r="BB1289" s="36" t="s">
        <v>6954</v>
      </c>
      <c r="BC1289" s="37"/>
      <c r="BD1289" s="36" t="s">
        <v>5809</v>
      </c>
      <c r="BE1289" s="36" t="s">
        <v>5393</v>
      </c>
      <c r="BF1289" t="s">
        <v>87</v>
      </c>
      <c r="BG1289" s="39">
        <v>57121</v>
      </c>
      <c r="BH1289" t="s">
        <v>53</v>
      </c>
      <c r="BI1289" t="s">
        <v>221</v>
      </c>
      <c r="BJ1289" s="5" t="s">
        <v>55</v>
      </c>
      <c r="BK1289" t="s">
        <v>37</v>
      </c>
      <c r="BL1289" t="s">
        <v>239</v>
      </c>
      <c r="BM1289" t="s">
        <v>111</v>
      </c>
      <c r="BN1289" t="s">
        <v>107</v>
      </c>
      <c r="BO1289" t="s">
        <v>105</v>
      </c>
      <c r="BP1289" s="4">
        <v>44188</v>
      </c>
      <c r="BQ1289" s="5" t="s">
        <v>55</v>
      </c>
      <c r="BR1289">
        <v>1234</v>
      </c>
      <c r="BS1289" t="s">
        <v>176</v>
      </c>
      <c r="BT1289">
        <v>30215</v>
      </c>
      <c r="BU1289" t="s">
        <v>38</v>
      </c>
      <c r="BV1289" t="s">
        <v>55</v>
      </c>
      <c r="BW1289" s="5" t="s">
        <v>55</v>
      </c>
      <c r="BX1289" s="22" t="s">
        <v>55</v>
      </c>
      <c r="BY1289" s="5" t="s">
        <v>55</v>
      </c>
      <c r="BZ1289" s="5" t="s">
        <v>55</v>
      </c>
      <c r="CA1289" t="s">
        <v>37</v>
      </c>
      <c r="CB1289" t="s">
        <v>37</v>
      </c>
      <c r="CC1289" t="s">
        <v>55</v>
      </c>
    </row>
    <row r="1290" spans="1:81" x14ac:dyDescent="0.2">
      <c r="A1290" s="7" t="s">
        <v>37</v>
      </c>
      <c r="B1290" t="s">
        <v>1553</v>
      </c>
      <c r="C1290" t="s">
        <v>136</v>
      </c>
      <c r="D1290" t="s">
        <v>166</v>
      </c>
      <c r="E1290" t="str">
        <f t="shared" si="108"/>
        <v>Load Scenario 1289 (Org#=1| Campus#=1, GiftType#=2, Fund#=1)</v>
      </c>
      <c r="F1290" s="24" t="str">
        <f t="shared" si="109"/>
        <v>CampusName=Main Campus|GiftType=Donate| DonatePurchaseGoal=Donate|FundName= General Giving| CategoryName=</v>
      </c>
      <c r="G1290" s="24" t="str">
        <f t="shared" si="110"/>
        <v>Load Scenario 1289 (Org#=1| Campus#=1, GiftType#=2, Fund#=1) - Using 'Main Campus',  'Donate', using 'AmountCurrency' of '10', with a 'One-Time' transaction using a 'New Bank Account' payment type 'ach' with account 'NormalAccount' number '856667' Submit = 'Yes'</v>
      </c>
      <c r="H1290" s="24" t="str">
        <f t="shared" si="111"/>
        <v>Environment= https://sg-dev-web.securegive.com/,  User= testing+1289+load@securegive.com</v>
      </c>
      <c r="I1290" s="34" t="s">
        <v>244</v>
      </c>
      <c r="J1290" t="s">
        <v>272</v>
      </c>
      <c r="K1290" s="34" t="s">
        <v>3046</v>
      </c>
      <c r="L1290" t="s">
        <v>271</v>
      </c>
      <c r="M1290" t="s">
        <v>55</v>
      </c>
      <c r="N1290" t="s">
        <v>55</v>
      </c>
      <c r="O1290" s="1" t="s">
        <v>92</v>
      </c>
      <c r="P1290" t="s">
        <v>13</v>
      </c>
      <c r="Q1290">
        <v>1</v>
      </c>
      <c r="R1290" s="24">
        <v>1</v>
      </c>
      <c r="S1290" s="7" t="s">
        <v>213</v>
      </c>
      <c r="T1290" s="7">
        <v>2</v>
      </c>
      <c r="U1290" s="7" t="s">
        <v>213</v>
      </c>
      <c r="V1290" s="26" t="s">
        <v>55</v>
      </c>
      <c r="W1290" s="22" t="s">
        <v>55</v>
      </c>
      <c r="X1290" s="32" t="s">
        <v>55</v>
      </c>
      <c r="Y1290" s="32" t="s">
        <v>55</v>
      </c>
      <c r="Z1290" s="22" t="s">
        <v>55</v>
      </c>
      <c r="AA1290" s="22" t="s">
        <v>55</v>
      </c>
      <c r="AB1290" s="22" t="s">
        <v>55</v>
      </c>
      <c r="AC1290" t="s">
        <v>60</v>
      </c>
      <c r="AD1290">
        <v>1</v>
      </c>
      <c r="AF1290" t="s">
        <v>24</v>
      </c>
      <c r="AG1290">
        <v>10</v>
      </c>
      <c r="AH1290" t="s">
        <v>17</v>
      </c>
      <c r="AI1290" s="5" t="s">
        <v>55</v>
      </c>
      <c r="AJ1290" s="5" t="s">
        <v>55</v>
      </c>
      <c r="AK1290" s="32" t="s">
        <v>55</v>
      </c>
      <c r="AL1290" s="22" t="s">
        <v>55</v>
      </c>
      <c r="AM1290" s="32" t="s">
        <v>55</v>
      </c>
      <c r="AN1290" s="32" t="s">
        <v>55</v>
      </c>
      <c r="AO1290" s="22" t="str">
        <f t="shared" si="107"/>
        <v>One-Time gift on N/A basis charged on N/A Delayed start date of N/A ending on N/A</v>
      </c>
      <c r="AP1290" t="s">
        <v>38</v>
      </c>
      <c r="AQ1290" s="5" t="s">
        <v>64</v>
      </c>
      <c r="AR1290" s="5" t="s">
        <v>181</v>
      </c>
      <c r="AS1290" s="5" t="s">
        <v>64</v>
      </c>
      <c r="AT1290" s="5"/>
      <c r="AU1290" t="s">
        <v>38</v>
      </c>
      <c r="AV1290" t="s">
        <v>38</v>
      </c>
      <c r="AW1290" t="s">
        <v>38</v>
      </c>
      <c r="AX1290" t="s">
        <v>90</v>
      </c>
      <c r="AY1290" s="35" t="s">
        <v>3458</v>
      </c>
      <c r="AZ1290" s="36" t="s">
        <v>3300</v>
      </c>
      <c r="BA1290" s="36" t="s">
        <v>4981</v>
      </c>
      <c r="BB1290" s="36" t="s">
        <v>6955</v>
      </c>
      <c r="BC1290" s="37"/>
      <c r="BD1290" s="36" t="s">
        <v>5253</v>
      </c>
      <c r="BE1290" s="36" t="s">
        <v>5287</v>
      </c>
      <c r="BF1290" t="s">
        <v>87</v>
      </c>
      <c r="BG1290" s="39">
        <v>50908</v>
      </c>
      <c r="BH1290" t="s">
        <v>126</v>
      </c>
      <c r="BI1290" t="s">
        <v>221</v>
      </c>
      <c r="BJ1290" s="5" t="s">
        <v>55</v>
      </c>
      <c r="BK1290" s="5" t="s">
        <v>55</v>
      </c>
      <c r="BL1290" t="s">
        <v>236</v>
      </c>
      <c r="BM1290" t="s">
        <v>110</v>
      </c>
      <c r="BN1290" t="s">
        <v>119</v>
      </c>
      <c r="BO1290">
        <v>856667</v>
      </c>
      <c r="BP1290" s="5" t="s">
        <v>55</v>
      </c>
      <c r="BQ1290" s="5" t="s">
        <v>55</v>
      </c>
      <c r="BR1290" s="5" t="s">
        <v>55</v>
      </c>
      <c r="BS1290" s="5" t="s">
        <v>55</v>
      </c>
      <c r="BT1290" s="5" t="s">
        <v>55</v>
      </c>
      <c r="BU1290" s="5" t="s">
        <v>55</v>
      </c>
      <c r="BV1290" t="s">
        <v>38</v>
      </c>
      <c r="BW1290" t="s">
        <v>51</v>
      </c>
      <c r="BX1290" s="6" t="s">
        <v>132</v>
      </c>
      <c r="BY1290" t="s">
        <v>52</v>
      </c>
      <c r="BZ1290" s="5" t="s">
        <v>131</v>
      </c>
      <c r="CA1290" t="s">
        <v>38</v>
      </c>
      <c r="CB1290" t="s">
        <v>37</v>
      </c>
      <c r="CC1290" t="s">
        <v>215</v>
      </c>
    </row>
    <row r="1291" spans="1:81" x14ac:dyDescent="0.2">
      <c r="A1291" s="7" t="s">
        <v>37</v>
      </c>
      <c r="B1291" t="s">
        <v>1554</v>
      </c>
      <c r="C1291" t="s">
        <v>136</v>
      </c>
      <c r="D1291" t="s">
        <v>166</v>
      </c>
      <c r="E1291" t="str">
        <f t="shared" si="108"/>
        <v>Load Scenario 1290 (Org#=1| Campus#=1, GiftType#=2, Fund#=1)</v>
      </c>
      <c r="F1291" s="24" t="str">
        <f t="shared" si="109"/>
        <v>CampusName=Main Campus|GiftType=Donate| DonatePurchaseGoal=Donate|FundName= General Giving| CategoryName=</v>
      </c>
      <c r="G1291" s="24" t="str">
        <f t="shared" si="110"/>
        <v>Load Scenario 1290 (Org#=1| Campus#=1, GiftType#=2, Fund#=1) - Using 'Main Campus',  'Donate', using 'AmountCurrency' of '10', with a 'One-Time' transaction using a 'New Credit Card' payment type 'Visa' with account 'Visa_Personal' number '4111 1111 1111 1111' Submit = 'Yes'</v>
      </c>
      <c r="H1291" s="24" t="str">
        <f t="shared" si="111"/>
        <v>Environment= https://sg-dev-web.securegive.com/,  User= testing+1290+load@securegive.com</v>
      </c>
      <c r="I1291" s="34" t="s">
        <v>244</v>
      </c>
      <c r="J1291" t="s">
        <v>272</v>
      </c>
      <c r="K1291" s="34" t="s">
        <v>3047</v>
      </c>
      <c r="L1291" t="s">
        <v>271</v>
      </c>
      <c r="M1291" t="s">
        <v>55</v>
      </c>
      <c r="N1291" t="s">
        <v>55</v>
      </c>
      <c r="O1291" s="1" t="s">
        <v>92</v>
      </c>
      <c r="P1291" t="s">
        <v>13</v>
      </c>
      <c r="Q1291">
        <v>1</v>
      </c>
      <c r="R1291" s="24">
        <v>1</v>
      </c>
      <c r="S1291" s="7" t="s">
        <v>213</v>
      </c>
      <c r="T1291" s="7">
        <v>2</v>
      </c>
      <c r="U1291" s="7" t="s">
        <v>213</v>
      </c>
      <c r="V1291" s="26" t="s">
        <v>55</v>
      </c>
      <c r="W1291" s="22" t="s">
        <v>55</v>
      </c>
      <c r="X1291" s="32" t="s">
        <v>55</v>
      </c>
      <c r="Y1291" s="32" t="s">
        <v>55</v>
      </c>
      <c r="Z1291" s="22" t="s">
        <v>55</v>
      </c>
      <c r="AA1291" s="22" t="s">
        <v>55</v>
      </c>
      <c r="AB1291" s="22" t="s">
        <v>55</v>
      </c>
      <c r="AC1291" t="s">
        <v>60</v>
      </c>
      <c r="AD1291">
        <v>1</v>
      </c>
      <c r="AF1291" t="s">
        <v>24</v>
      </c>
      <c r="AG1291">
        <v>10</v>
      </c>
      <c r="AH1291" t="s">
        <v>17</v>
      </c>
      <c r="AI1291" s="5" t="s">
        <v>55</v>
      </c>
      <c r="AJ1291" s="5" t="s">
        <v>55</v>
      </c>
      <c r="AK1291" s="32" t="s">
        <v>55</v>
      </c>
      <c r="AL1291" s="22" t="s">
        <v>55</v>
      </c>
      <c r="AM1291" s="32" t="s">
        <v>55</v>
      </c>
      <c r="AN1291" s="32" t="s">
        <v>55</v>
      </c>
      <c r="AO1291" s="22" t="str">
        <f t="shared" ref="AO1291:AO1354" si="112">_xlfn.CONCAT(AH1291," gift on ",AI1291," basis charged on ",AJ1291," Delayed start date of ",AL1291," ending on ",AN1291)</f>
        <v>One-Time gift on N/A basis charged on N/A Delayed start date of N/A ending on N/A</v>
      </c>
      <c r="AP1291" t="s">
        <v>38</v>
      </c>
      <c r="AQ1291" s="5" t="s">
        <v>64</v>
      </c>
      <c r="AR1291" s="5" t="s">
        <v>181</v>
      </c>
      <c r="AS1291" s="5" t="s">
        <v>64</v>
      </c>
      <c r="AT1291" s="5"/>
      <c r="AU1291" t="s">
        <v>38</v>
      </c>
      <c r="AV1291" t="s">
        <v>38</v>
      </c>
      <c r="AW1291" t="s">
        <v>38</v>
      </c>
      <c r="AX1291" t="s">
        <v>90</v>
      </c>
      <c r="AY1291" s="35" t="s">
        <v>3330</v>
      </c>
      <c r="AZ1291" s="36" t="s">
        <v>3428</v>
      </c>
      <c r="BA1291" s="36" t="s">
        <v>4982</v>
      </c>
      <c r="BB1291" s="36" t="s">
        <v>6956</v>
      </c>
      <c r="BC1291" s="37"/>
      <c r="BD1291" s="36" t="s">
        <v>6253</v>
      </c>
      <c r="BE1291" s="36" t="s">
        <v>5362</v>
      </c>
      <c r="BF1291" t="s">
        <v>87</v>
      </c>
      <c r="BG1291" s="39">
        <v>8609</v>
      </c>
      <c r="BH1291" t="s">
        <v>53</v>
      </c>
      <c r="BI1291" t="s">
        <v>221</v>
      </c>
      <c r="BJ1291" s="5" t="s">
        <v>55</v>
      </c>
      <c r="BK1291" t="s">
        <v>37</v>
      </c>
      <c r="BL1291" t="s">
        <v>237</v>
      </c>
      <c r="BM1291" t="s">
        <v>111</v>
      </c>
      <c r="BN1291" t="s">
        <v>121</v>
      </c>
      <c r="BO1291" t="s">
        <v>98</v>
      </c>
      <c r="BP1291" s="4">
        <v>44188</v>
      </c>
      <c r="BQ1291">
        <v>123</v>
      </c>
      <c r="BR1291" s="5" t="s">
        <v>55</v>
      </c>
      <c r="BS1291" t="s">
        <v>50</v>
      </c>
      <c r="BT1291">
        <v>30215</v>
      </c>
      <c r="BU1291" t="s">
        <v>38</v>
      </c>
      <c r="BV1291" t="s">
        <v>38</v>
      </c>
      <c r="BW1291" s="5" t="s">
        <v>55</v>
      </c>
      <c r="BX1291" s="22" t="s">
        <v>55</v>
      </c>
      <c r="BY1291" s="5" t="s">
        <v>55</v>
      </c>
      <c r="BZ1291" s="5" t="s">
        <v>55</v>
      </c>
      <c r="CA1291" t="s">
        <v>37</v>
      </c>
      <c r="CB1291" t="s">
        <v>37</v>
      </c>
      <c r="CC1291" t="s">
        <v>55</v>
      </c>
    </row>
    <row r="1292" spans="1:81" ht="17" customHeight="1" x14ac:dyDescent="0.2">
      <c r="A1292" s="7" t="s">
        <v>37</v>
      </c>
      <c r="B1292" t="s">
        <v>1555</v>
      </c>
      <c r="C1292" t="s">
        <v>136</v>
      </c>
      <c r="D1292" t="s">
        <v>166</v>
      </c>
      <c r="E1292" t="str">
        <f t="shared" ref="E1292:E1355" si="113">_xlfn.CONCAT(B1292, " (Org#=",Q1292, "| Campus#=",R1292, ", GiftType#=",T1292,", Fund#=",AD1292,")")</f>
        <v>Load Scenario 1291 (Org#=1| Campus#=1, GiftType#=2, Fund#=1)</v>
      </c>
      <c r="F1292" s="24" t="str">
        <f t="shared" ref="F1292:F1355" si="114">_xlfn.CONCAT("CampusName=",P1292, "|GiftType=",S1292, "| DonatePurchaseGoal=",U1292,"|FundName= ",AC1292,"| CategoryName=",AE1292)</f>
        <v>CampusName=Main Campus|GiftType=Donate| DonatePurchaseGoal=Donate|FundName= General Giving| CategoryName=</v>
      </c>
      <c r="G1292" s="24" t="str">
        <f t="shared" ref="G1292:G1355" si="115">_xlfn.CONCAT(E1292," - Using '",P1292,"',  '", U1292, "', using '", AF1292, "' of '",AG1292, "', with a '",AH1292, "' transaction using a '",BH1292, "' payment type '", BL1292,"' with account '",BN1292, "' number '",BO1292, "' Submit = '",CB1292,"'")</f>
        <v>Load Scenario 1291 (Org#=1| Campus#=1, GiftType#=2, Fund#=1) - Using 'Main Campus',  'Donate', using 'AmountCurrency' of '10', with a 'One-Time' transaction using a 'New Credit Card' payment type 'Visa' with account 'Visa_Corporate_Purchase' number '4055 0111 1111 1111' Submit = 'Yes'</v>
      </c>
      <c r="H1292" s="24" t="str">
        <f t="shared" ref="H1292:H1355" si="116">_xlfn.CONCAT("Environment= ",I1292,",  User= ",K1292)</f>
        <v>Environment= https://sg-dev-web.securegive.com/,  User= testing+1291+load@securegive.com</v>
      </c>
      <c r="I1292" s="34" t="s">
        <v>244</v>
      </c>
      <c r="J1292" t="s">
        <v>272</v>
      </c>
      <c r="K1292" s="34" t="s">
        <v>3048</v>
      </c>
      <c r="L1292" t="s">
        <v>271</v>
      </c>
      <c r="M1292" t="s">
        <v>55</v>
      </c>
      <c r="N1292" t="s">
        <v>55</v>
      </c>
      <c r="O1292" s="1" t="s">
        <v>92</v>
      </c>
      <c r="P1292" t="s">
        <v>13</v>
      </c>
      <c r="Q1292">
        <v>1</v>
      </c>
      <c r="R1292" s="24">
        <v>1</v>
      </c>
      <c r="S1292" s="7" t="s">
        <v>213</v>
      </c>
      <c r="T1292" s="7">
        <v>2</v>
      </c>
      <c r="U1292" s="7" t="s">
        <v>213</v>
      </c>
      <c r="V1292" s="26" t="s">
        <v>55</v>
      </c>
      <c r="W1292" s="22" t="s">
        <v>55</v>
      </c>
      <c r="X1292" s="32" t="s">
        <v>55</v>
      </c>
      <c r="Y1292" s="32" t="s">
        <v>55</v>
      </c>
      <c r="Z1292" s="22" t="s">
        <v>55</v>
      </c>
      <c r="AA1292" s="22" t="s">
        <v>55</v>
      </c>
      <c r="AB1292" s="22" t="s">
        <v>55</v>
      </c>
      <c r="AC1292" t="s">
        <v>60</v>
      </c>
      <c r="AD1292">
        <v>1</v>
      </c>
      <c r="AF1292" t="s">
        <v>24</v>
      </c>
      <c r="AG1292">
        <v>10</v>
      </c>
      <c r="AH1292" t="s">
        <v>17</v>
      </c>
      <c r="AI1292" s="5" t="s">
        <v>55</v>
      </c>
      <c r="AJ1292" s="5" t="s">
        <v>55</v>
      </c>
      <c r="AK1292" s="32" t="s">
        <v>55</v>
      </c>
      <c r="AL1292" s="22" t="s">
        <v>55</v>
      </c>
      <c r="AM1292" s="32" t="s">
        <v>55</v>
      </c>
      <c r="AN1292" s="32" t="s">
        <v>55</v>
      </c>
      <c r="AO1292" s="22" t="str">
        <f t="shared" si="112"/>
        <v>One-Time gift on N/A basis charged on N/A Delayed start date of N/A ending on N/A</v>
      </c>
      <c r="AP1292" t="s">
        <v>38</v>
      </c>
      <c r="AQ1292" s="5" t="s">
        <v>64</v>
      </c>
      <c r="AR1292" s="5" t="s">
        <v>181</v>
      </c>
      <c r="AS1292" s="5" t="s">
        <v>64</v>
      </c>
      <c r="AT1292" s="5"/>
      <c r="AU1292" t="s">
        <v>38</v>
      </c>
      <c r="AV1292" t="s">
        <v>38</v>
      </c>
      <c r="AW1292" t="s">
        <v>38</v>
      </c>
      <c r="AX1292" t="s">
        <v>90</v>
      </c>
      <c r="AY1292" s="35" t="s">
        <v>3658</v>
      </c>
      <c r="AZ1292" s="36" t="s">
        <v>3431</v>
      </c>
      <c r="BA1292" s="36" t="s">
        <v>4983</v>
      </c>
      <c r="BB1292" s="36" t="s">
        <v>6957</v>
      </c>
      <c r="BC1292" s="37"/>
      <c r="BD1292" s="36" t="s">
        <v>5461</v>
      </c>
      <c r="BE1292" s="36" t="s">
        <v>5478</v>
      </c>
      <c r="BF1292" t="s">
        <v>87</v>
      </c>
      <c r="BG1292" s="39">
        <v>13716</v>
      </c>
      <c r="BH1292" t="s">
        <v>53</v>
      </c>
      <c r="BI1292" t="s">
        <v>221</v>
      </c>
      <c r="BJ1292" s="5" t="s">
        <v>55</v>
      </c>
      <c r="BK1292" t="s">
        <v>37</v>
      </c>
      <c r="BL1292" t="s">
        <v>237</v>
      </c>
      <c r="BM1292" t="s">
        <v>111</v>
      </c>
      <c r="BN1292" t="s">
        <v>106</v>
      </c>
      <c r="BO1292" t="s">
        <v>100</v>
      </c>
      <c r="BP1292" s="4">
        <v>44188</v>
      </c>
      <c r="BQ1292">
        <v>123</v>
      </c>
      <c r="BR1292" s="5" t="s">
        <v>55</v>
      </c>
      <c r="BS1292" t="s">
        <v>172</v>
      </c>
      <c r="BT1292">
        <v>30215</v>
      </c>
      <c r="BU1292" t="s">
        <v>38</v>
      </c>
      <c r="BV1292" t="s">
        <v>38</v>
      </c>
      <c r="BW1292" s="5" t="s">
        <v>55</v>
      </c>
      <c r="BX1292" s="22" t="s">
        <v>55</v>
      </c>
      <c r="BY1292" s="5" t="s">
        <v>55</v>
      </c>
      <c r="BZ1292" s="5" t="s">
        <v>55</v>
      </c>
      <c r="CA1292" t="s">
        <v>37</v>
      </c>
      <c r="CB1292" t="s">
        <v>37</v>
      </c>
      <c r="CC1292" t="s">
        <v>55</v>
      </c>
    </row>
    <row r="1293" spans="1:81" x14ac:dyDescent="0.2">
      <c r="A1293" s="7" t="s">
        <v>37</v>
      </c>
      <c r="B1293" t="s">
        <v>1556</v>
      </c>
      <c r="C1293" t="s">
        <v>136</v>
      </c>
      <c r="D1293" t="s">
        <v>166</v>
      </c>
      <c r="E1293" t="str">
        <f t="shared" si="113"/>
        <v>Load Scenario 1292 (Org#=1| Campus#=1, GiftType#=2, Fund#=1)</v>
      </c>
      <c r="F1293" s="24" t="str">
        <f t="shared" si="114"/>
        <v>CampusName=Main Campus|GiftType=Donate| DonatePurchaseGoal=Donate|FundName= General Giving| CategoryName=</v>
      </c>
      <c r="G1293" s="24" t="str">
        <f t="shared" si="115"/>
        <v>Load Scenario 1292 (Org#=1| Campus#=1, GiftType#=2, Fund#=1) - Using 'Main Campus',  'Donate', using 'AmountCurrency' of '14', with a 'One-Time' transaction using a 'New Credit Card' payment type 'Visa' with account 'Mastercard_Personal' number '5454 5454 5454 5454' Submit = 'Yes'</v>
      </c>
      <c r="H1293" s="24" t="str">
        <f t="shared" si="116"/>
        <v>Environment= https://sg-dev-web.securegive.com/,  User= testing+1292+load@securegive.com</v>
      </c>
      <c r="I1293" s="34" t="s">
        <v>244</v>
      </c>
      <c r="J1293" t="s">
        <v>272</v>
      </c>
      <c r="K1293" s="34" t="s">
        <v>3049</v>
      </c>
      <c r="L1293" t="s">
        <v>271</v>
      </c>
      <c r="M1293" t="s">
        <v>55</v>
      </c>
      <c r="N1293" t="s">
        <v>55</v>
      </c>
      <c r="O1293" s="1" t="s">
        <v>92</v>
      </c>
      <c r="P1293" t="s">
        <v>13</v>
      </c>
      <c r="Q1293">
        <v>1</v>
      </c>
      <c r="R1293" s="24">
        <v>1</v>
      </c>
      <c r="S1293" s="7" t="s">
        <v>213</v>
      </c>
      <c r="T1293" s="7">
        <v>2</v>
      </c>
      <c r="U1293" s="7" t="s">
        <v>213</v>
      </c>
      <c r="V1293" s="26" t="s">
        <v>55</v>
      </c>
      <c r="W1293" s="22" t="s">
        <v>55</v>
      </c>
      <c r="X1293" s="32" t="s">
        <v>55</v>
      </c>
      <c r="Y1293" s="32" t="s">
        <v>55</v>
      </c>
      <c r="Z1293" s="22" t="s">
        <v>55</v>
      </c>
      <c r="AA1293" s="22" t="s">
        <v>55</v>
      </c>
      <c r="AB1293" s="22" t="s">
        <v>55</v>
      </c>
      <c r="AC1293" t="s">
        <v>60</v>
      </c>
      <c r="AD1293">
        <v>1</v>
      </c>
      <c r="AF1293" t="s">
        <v>24</v>
      </c>
      <c r="AG1293">
        <v>14</v>
      </c>
      <c r="AH1293" t="s">
        <v>17</v>
      </c>
      <c r="AI1293" s="5" t="s">
        <v>55</v>
      </c>
      <c r="AJ1293" s="5" t="s">
        <v>55</v>
      </c>
      <c r="AK1293" s="32" t="s">
        <v>55</v>
      </c>
      <c r="AL1293" s="22" t="s">
        <v>55</v>
      </c>
      <c r="AM1293" s="32" t="s">
        <v>55</v>
      </c>
      <c r="AN1293" s="32" t="s">
        <v>55</v>
      </c>
      <c r="AO1293" s="22" t="str">
        <f t="shared" si="112"/>
        <v>One-Time gift on N/A basis charged on N/A Delayed start date of N/A ending on N/A</v>
      </c>
      <c r="AP1293" t="s">
        <v>38</v>
      </c>
      <c r="AQ1293" s="5" t="s">
        <v>64</v>
      </c>
      <c r="AR1293" s="5" t="s">
        <v>181</v>
      </c>
      <c r="AS1293" s="5" t="s">
        <v>64</v>
      </c>
      <c r="AT1293" s="5"/>
      <c r="AU1293" t="s">
        <v>38</v>
      </c>
      <c r="AV1293" t="s">
        <v>38</v>
      </c>
      <c r="AW1293" t="s">
        <v>38</v>
      </c>
      <c r="AX1293" t="s">
        <v>90</v>
      </c>
      <c r="AY1293" s="35" t="s">
        <v>3268</v>
      </c>
      <c r="AZ1293" s="36" t="s">
        <v>3308</v>
      </c>
      <c r="BA1293" s="36" t="s">
        <v>4984</v>
      </c>
      <c r="BB1293" s="36" t="s">
        <v>6958</v>
      </c>
      <c r="BC1293" s="37"/>
      <c r="BD1293" s="36" t="s">
        <v>5692</v>
      </c>
      <c r="BE1293" s="36" t="s">
        <v>5444</v>
      </c>
      <c r="BF1293" t="s">
        <v>87</v>
      </c>
      <c r="BG1293" s="39">
        <v>48042</v>
      </c>
      <c r="BH1293" t="s">
        <v>53</v>
      </c>
      <c r="BI1293" t="s">
        <v>221</v>
      </c>
      <c r="BJ1293" s="5" t="s">
        <v>55</v>
      </c>
      <c r="BK1293" t="s">
        <v>37</v>
      </c>
      <c r="BL1293" t="s">
        <v>237</v>
      </c>
      <c r="BM1293" t="s">
        <v>111</v>
      </c>
      <c r="BN1293" t="s">
        <v>122</v>
      </c>
      <c r="BO1293" t="s">
        <v>101</v>
      </c>
      <c r="BP1293" s="4">
        <v>44188</v>
      </c>
      <c r="BQ1293">
        <v>123</v>
      </c>
      <c r="BR1293" s="5" t="s">
        <v>55</v>
      </c>
      <c r="BS1293" t="s">
        <v>173</v>
      </c>
      <c r="BT1293">
        <v>30215</v>
      </c>
      <c r="BU1293" t="s">
        <v>38</v>
      </c>
      <c r="BV1293" t="s">
        <v>38</v>
      </c>
      <c r="BW1293" s="5" t="s">
        <v>55</v>
      </c>
      <c r="BX1293" s="22" t="s">
        <v>55</v>
      </c>
      <c r="BY1293" s="5" t="s">
        <v>55</v>
      </c>
      <c r="BZ1293" s="5" t="s">
        <v>55</v>
      </c>
      <c r="CA1293" t="s">
        <v>38</v>
      </c>
      <c r="CB1293" t="s">
        <v>37</v>
      </c>
      <c r="CC1293" t="s">
        <v>55</v>
      </c>
    </row>
    <row r="1294" spans="1:81" x14ac:dyDescent="0.2">
      <c r="A1294" s="7" t="s">
        <v>37</v>
      </c>
      <c r="B1294" t="s">
        <v>1557</v>
      </c>
      <c r="C1294" t="s">
        <v>136</v>
      </c>
      <c r="D1294" t="s">
        <v>166</v>
      </c>
      <c r="E1294" t="str">
        <f t="shared" si="113"/>
        <v>Load Scenario 1293 (Org#=1| Campus#=1, GiftType#=2, Fund#=1)</v>
      </c>
      <c r="F1294" s="24" t="str">
        <f t="shared" si="114"/>
        <v>CampusName=Main Campus|GiftType=Donate| DonatePurchaseGoal=Donate|FundName= General Giving| CategoryName=</v>
      </c>
      <c r="G1294" s="24" t="str">
        <f t="shared" si="115"/>
        <v>Load Scenario 1293 (Org#=1| Campus#=1, GiftType#=2, Fund#=1) - Using 'Main Campus',  'Donate', using 'AmountCurrency' of '15', with a 'One-Time' transaction using a 'New Credit Card' payment type 'Mastercard' with account 'Mastercard_Corporate' number '5405 2222 2222 2226' Submit = 'Yes'</v>
      </c>
      <c r="H1294" s="24" t="str">
        <f t="shared" si="116"/>
        <v>Environment= https://sg-dev-web.securegive.com/,  User= testing+1293+load@securegive.com</v>
      </c>
      <c r="I1294" s="34" t="s">
        <v>244</v>
      </c>
      <c r="J1294" t="s">
        <v>272</v>
      </c>
      <c r="K1294" s="34" t="s">
        <v>3050</v>
      </c>
      <c r="L1294" t="s">
        <v>271</v>
      </c>
      <c r="M1294" t="s">
        <v>55</v>
      </c>
      <c r="N1294" t="s">
        <v>55</v>
      </c>
      <c r="O1294" s="1" t="s">
        <v>92</v>
      </c>
      <c r="P1294" t="s">
        <v>13</v>
      </c>
      <c r="Q1294">
        <v>1</v>
      </c>
      <c r="R1294" s="24">
        <v>1</v>
      </c>
      <c r="S1294" s="7" t="s">
        <v>213</v>
      </c>
      <c r="T1294" s="7">
        <v>2</v>
      </c>
      <c r="U1294" s="7" t="s">
        <v>213</v>
      </c>
      <c r="V1294" s="26" t="s">
        <v>55</v>
      </c>
      <c r="W1294" s="22" t="s">
        <v>55</v>
      </c>
      <c r="X1294" s="32" t="s">
        <v>55</v>
      </c>
      <c r="Y1294" s="32" t="s">
        <v>55</v>
      </c>
      <c r="Z1294" s="22" t="s">
        <v>55</v>
      </c>
      <c r="AA1294" s="22" t="s">
        <v>55</v>
      </c>
      <c r="AB1294" s="22" t="s">
        <v>55</v>
      </c>
      <c r="AC1294" t="s">
        <v>60</v>
      </c>
      <c r="AD1294">
        <v>1</v>
      </c>
      <c r="AF1294" t="s">
        <v>24</v>
      </c>
      <c r="AG1294">
        <v>15</v>
      </c>
      <c r="AH1294" t="s">
        <v>17</v>
      </c>
      <c r="AI1294" s="5" t="s">
        <v>55</v>
      </c>
      <c r="AJ1294" s="5" t="s">
        <v>55</v>
      </c>
      <c r="AK1294" s="32" t="s">
        <v>55</v>
      </c>
      <c r="AL1294" s="22" t="s">
        <v>55</v>
      </c>
      <c r="AM1294" s="32" t="s">
        <v>55</v>
      </c>
      <c r="AN1294" s="32" t="s">
        <v>55</v>
      </c>
      <c r="AO1294" s="22" t="str">
        <f t="shared" si="112"/>
        <v>One-Time gift on N/A basis charged on N/A Delayed start date of N/A ending on N/A</v>
      </c>
      <c r="AP1294" t="s">
        <v>38</v>
      </c>
      <c r="AQ1294" s="5" t="s">
        <v>64</v>
      </c>
      <c r="AR1294" s="5" t="s">
        <v>181</v>
      </c>
      <c r="AS1294" s="5" t="s">
        <v>64</v>
      </c>
      <c r="AT1294" s="5"/>
      <c r="AU1294" t="s">
        <v>38</v>
      </c>
      <c r="AV1294" t="s">
        <v>38</v>
      </c>
      <c r="AW1294" t="s">
        <v>38</v>
      </c>
      <c r="AX1294" t="s">
        <v>90</v>
      </c>
      <c r="AY1294" s="35" t="s">
        <v>3415</v>
      </c>
      <c r="AZ1294" s="36" t="s">
        <v>3570</v>
      </c>
      <c r="BA1294" s="36" t="s">
        <v>4985</v>
      </c>
      <c r="BB1294" s="36" t="s">
        <v>6959</v>
      </c>
      <c r="BC1294" s="37"/>
      <c r="BD1294" s="36" t="s">
        <v>5981</v>
      </c>
      <c r="BE1294" s="36" t="s">
        <v>5270</v>
      </c>
      <c r="BF1294" t="s">
        <v>87</v>
      </c>
      <c r="BG1294" s="39">
        <v>78663</v>
      </c>
      <c r="BH1294" t="s">
        <v>53</v>
      </c>
      <c r="BI1294" t="s">
        <v>221</v>
      </c>
      <c r="BJ1294" s="5" t="s">
        <v>55</v>
      </c>
      <c r="BK1294" t="s">
        <v>37</v>
      </c>
      <c r="BL1294" t="s">
        <v>238</v>
      </c>
      <c r="BM1294" t="s">
        <v>111</v>
      </c>
      <c r="BN1294" t="s">
        <v>123</v>
      </c>
      <c r="BO1294" t="s">
        <v>103</v>
      </c>
      <c r="BP1294" s="4">
        <v>44188</v>
      </c>
      <c r="BQ1294">
        <v>123</v>
      </c>
      <c r="BR1294" s="5" t="s">
        <v>55</v>
      </c>
      <c r="BS1294" t="s">
        <v>174</v>
      </c>
      <c r="BT1294">
        <v>30215</v>
      </c>
      <c r="BU1294" t="s">
        <v>38</v>
      </c>
      <c r="BV1294" t="s">
        <v>38</v>
      </c>
      <c r="BW1294" s="5" t="s">
        <v>55</v>
      </c>
      <c r="BX1294" s="22" t="s">
        <v>55</v>
      </c>
      <c r="BY1294" s="5" t="s">
        <v>55</v>
      </c>
      <c r="BZ1294" s="5" t="s">
        <v>55</v>
      </c>
      <c r="CA1294" t="s">
        <v>38</v>
      </c>
      <c r="CB1294" t="s">
        <v>37</v>
      </c>
      <c r="CC1294" t="s">
        <v>55</v>
      </c>
    </row>
    <row r="1295" spans="1:81" x14ac:dyDescent="0.2">
      <c r="A1295" s="7" t="s">
        <v>37</v>
      </c>
      <c r="B1295" t="s">
        <v>1558</v>
      </c>
      <c r="C1295" t="s">
        <v>136</v>
      </c>
      <c r="D1295" t="s">
        <v>166</v>
      </c>
      <c r="E1295" t="str">
        <f t="shared" si="113"/>
        <v>Load Scenario 1294 (Org#=1| Campus#=1, GiftType#=2, Fund#=1)</v>
      </c>
      <c r="F1295" s="24" t="str">
        <f t="shared" si="114"/>
        <v>CampusName=Main Campus|GiftType=Donate| DonatePurchaseGoal=Donate|FundName= General Giving| CategoryName=</v>
      </c>
      <c r="G1295" s="24" t="str">
        <f t="shared" si="115"/>
        <v>Load Scenario 1294 (Org#=1| Campus#=1, GiftType#=2, Fund#=1) - Using 'Main Campus',  'Donate', using 'AmountCurrency' of '16', with a 'One-Time' transaction using a 'New Credit Card' payment type 'Discover' with account 'Discover' number '6011 0009 9550 0000' Submit = 'Yes'</v>
      </c>
      <c r="H1295" s="24" t="str">
        <f t="shared" si="116"/>
        <v>Environment= https://sg-dev-web.securegive.com/,  User= testing+1294+load@securegive.com</v>
      </c>
      <c r="I1295" s="34" t="s">
        <v>244</v>
      </c>
      <c r="J1295" t="s">
        <v>272</v>
      </c>
      <c r="K1295" s="34" t="s">
        <v>3051</v>
      </c>
      <c r="L1295" t="s">
        <v>271</v>
      </c>
      <c r="M1295" t="s">
        <v>55</v>
      </c>
      <c r="N1295" t="s">
        <v>55</v>
      </c>
      <c r="O1295" s="1" t="s">
        <v>92</v>
      </c>
      <c r="P1295" t="s">
        <v>13</v>
      </c>
      <c r="Q1295">
        <v>1</v>
      </c>
      <c r="R1295" s="24">
        <v>1</v>
      </c>
      <c r="S1295" s="7" t="s">
        <v>213</v>
      </c>
      <c r="T1295" s="7">
        <v>2</v>
      </c>
      <c r="U1295" s="7" t="s">
        <v>213</v>
      </c>
      <c r="V1295" s="26" t="s">
        <v>55</v>
      </c>
      <c r="W1295" s="22" t="s">
        <v>55</v>
      </c>
      <c r="X1295" s="32" t="s">
        <v>55</v>
      </c>
      <c r="Y1295" s="32" t="s">
        <v>55</v>
      </c>
      <c r="Z1295" s="22" t="s">
        <v>55</v>
      </c>
      <c r="AA1295" s="22" t="s">
        <v>55</v>
      </c>
      <c r="AB1295" s="22" t="s">
        <v>55</v>
      </c>
      <c r="AC1295" t="s">
        <v>60</v>
      </c>
      <c r="AD1295">
        <v>1</v>
      </c>
      <c r="AF1295" t="s">
        <v>24</v>
      </c>
      <c r="AG1295">
        <v>16</v>
      </c>
      <c r="AH1295" t="s">
        <v>17</v>
      </c>
      <c r="AI1295" s="5" t="s">
        <v>55</v>
      </c>
      <c r="AJ1295" s="5" t="s">
        <v>55</v>
      </c>
      <c r="AK1295" s="32" t="s">
        <v>55</v>
      </c>
      <c r="AL1295" s="22" t="s">
        <v>55</v>
      </c>
      <c r="AM1295" s="32" t="s">
        <v>55</v>
      </c>
      <c r="AN1295" s="32" t="s">
        <v>55</v>
      </c>
      <c r="AO1295" s="22" t="str">
        <f t="shared" si="112"/>
        <v>One-Time gift on N/A basis charged on N/A Delayed start date of N/A ending on N/A</v>
      </c>
      <c r="AP1295" t="s">
        <v>38</v>
      </c>
      <c r="AQ1295" s="5" t="s">
        <v>64</v>
      </c>
      <c r="AR1295" s="5" t="s">
        <v>181</v>
      </c>
      <c r="AS1295" s="5" t="s">
        <v>64</v>
      </c>
      <c r="AT1295" s="5"/>
      <c r="AU1295" t="s">
        <v>38</v>
      </c>
      <c r="AV1295" t="s">
        <v>38</v>
      </c>
      <c r="AW1295" t="s">
        <v>38</v>
      </c>
      <c r="AX1295" t="s">
        <v>90</v>
      </c>
      <c r="AY1295" s="35" t="s">
        <v>3443</v>
      </c>
      <c r="AZ1295" s="36" t="s">
        <v>3688</v>
      </c>
      <c r="BA1295" s="36" t="s">
        <v>4986</v>
      </c>
      <c r="BB1295" s="36" t="s">
        <v>6960</v>
      </c>
      <c r="BC1295" s="37"/>
      <c r="BD1295" s="36" t="s">
        <v>5675</v>
      </c>
      <c r="BE1295" s="36" t="s">
        <v>5198</v>
      </c>
      <c r="BF1295" t="s">
        <v>87</v>
      </c>
      <c r="BG1295" s="39">
        <v>11013</v>
      </c>
      <c r="BH1295" t="s">
        <v>53</v>
      </c>
      <c r="BI1295" t="s">
        <v>221</v>
      </c>
      <c r="BJ1295" s="5" t="s">
        <v>55</v>
      </c>
      <c r="BK1295" t="s">
        <v>37</v>
      </c>
      <c r="BL1295" t="s">
        <v>96</v>
      </c>
      <c r="BM1295" t="s">
        <v>111</v>
      </c>
      <c r="BN1295" t="s">
        <v>96</v>
      </c>
      <c r="BO1295" t="s">
        <v>104</v>
      </c>
      <c r="BP1295" s="4">
        <v>44188</v>
      </c>
      <c r="BQ1295">
        <v>123</v>
      </c>
      <c r="BR1295" s="5" t="s">
        <v>55</v>
      </c>
      <c r="BS1295" t="s">
        <v>175</v>
      </c>
      <c r="BT1295">
        <v>30215</v>
      </c>
      <c r="BU1295" t="s">
        <v>38</v>
      </c>
      <c r="BV1295" t="s">
        <v>38</v>
      </c>
      <c r="BW1295" s="5" t="s">
        <v>55</v>
      </c>
      <c r="BX1295" s="22" t="s">
        <v>55</v>
      </c>
      <c r="BY1295" s="5" t="s">
        <v>55</v>
      </c>
      <c r="BZ1295" s="5" t="s">
        <v>55</v>
      </c>
      <c r="CA1295" t="s">
        <v>37</v>
      </c>
      <c r="CB1295" t="s">
        <v>37</v>
      </c>
      <c r="CC1295" t="s">
        <v>55</v>
      </c>
    </row>
    <row r="1296" spans="1:81" x14ac:dyDescent="0.2">
      <c r="A1296" s="7" t="s">
        <v>37</v>
      </c>
      <c r="B1296" t="s">
        <v>1559</v>
      </c>
      <c r="C1296" t="s">
        <v>136</v>
      </c>
      <c r="D1296" t="s">
        <v>166</v>
      </c>
      <c r="E1296" t="str">
        <f t="shared" si="113"/>
        <v>Load Scenario 1295 (Org#=1| Campus#=1, GiftType#=2, Fund#=1)</v>
      </c>
      <c r="F1296" s="24" t="str">
        <f t="shared" si="114"/>
        <v>CampusName=Main Campus|GiftType=Donate| DonatePurchaseGoal=Donate|FundName= General Giving| CategoryName=</v>
      </c>
      <c r="G1296" s="24" t="str">
        <f t="shared" si="115"/>
        <v>Load Scenario 1295 (Org#=1| Campus#=1, GiftType#=2, Fund#=1) - Using 'Main Campus',  'Donate', using 'AmountCurrency' of '10', with a 'One-Time' transaction using a 'New Credit Card' payment type 'Amex' with account 'American_Express' number '3714 496353 98431' Submit = 'Yes'</v>
      </c>
      <c r="H1296" s="24" t="str">
        <f t="shared" si="116"/>
        <v>Environment= https://sg-dev-web.securegive.com/,  User= testing+1295+load@securegive.com</v>
      </c>
      <c r="I1296" s="34" t="s">
        <v>244</v>
      </c>
      <c r="J1296" t="s">
        <v>272</v>
      </c>
      <c r="K1296" s="34" t="s">
        <v>3052</v>
      </c>
      <c r="L1296" t="s">
        <v>271</v>
      </c>
      <c r="M1296" t="s">
        <v>55</v>
      </c>
      <c r="N1296" t="s">
        <v>55</v>
      </c>
      <c r="O1296" s="1" t="s">
        <v>92</v>
      </c>
      <c r="P1296" t="s">
        <v>13</v>
      </c>
      <c r="Q1296">
        <v>1</v>
      </c>
      <c r="R1296" s="24">
        <v>1</v>
      </c>
      <c r="S1296" s="7" t="s">
        <v>213</v>
      </c>
      <c r="T1296" s="7">
        <v>2</v>
      </c>
      <c r="U1296" s="7" t="s">
        <v>213</v>
      </c>
      <c r="V1296" s="26" t="s">
        <v>55</v>
      </c>
      <c r="W1296" s="22" t="s">
        <v>55</v>
      </c>
      <c r="X1296" s="32" t="s">
        <v>55</v>
      </c>
      <c r="Y1296" s="32" t="s">
        <v>55</v>
      </c>
      <c r="Z1296" s="22" t="s">
        <v>55</v>
      </c>
      <c r="AA1296" s="22" t="s">
        <v>55</v>
      </c>
      <c r="AB1296" s="22" t="s">
        <v>55</v>
      </c>
      <c r="AC1296" t="s">
        <v>60</v>
      </c>
      <c r="AD1296">
        <v>1</v>
      </c>
      <c r="AF1296" t="s">
        <v>24</v>
      </c>
      <c r="AG1296">
        <v>10</v>
      </c>
      <c r="AH1296" t="s">
        <v>17</v>
      </c>
      <c r="AI1296" s="5" t="s">
        <v>55</v>
      </c>
      <c r="AJ1296" s="5" t="s">
        <v>55</v>
      </c>
      <c r="AK1296" s="32" t="s">
        <v>55</v>
      </c>
      <c r="AL1296" s="22" t="s">
        <v>55</v>
      </c>
      <c r="AM1296" s="32" t="s">
        <v>55</v>
      </c>
      <c r="AN1296" s="32" t="s">
        <v>55</v>
      </c>
      <c r="AO1296" s="22" t="str">
        <f t="shared" si="112"/>
        <v>One-Time gift on N/A basis charged on N/A Delayed start date of N/A ending on N/A</v>
      </c>
      <c r="AP1296" t="s">
        <v>38</v>
      </c>
      <c r="AQ1296" s="5" t="s">
        <v>64</v>
      </c>
      <c r="AR1296" s="5" t="s">
        <v>181</v>
      </c>
      <c r="AS1296" s="5" t="s">
        <v>64</v>
      </c>
      <c r="AT1296" s="5"/>
      <c r="AU1296" t="s">
        <v>38</v>
      </c>
      <c r="AV1296" t="s">
        <v>38</v>
      </c>
      <c r="AW1296" t="s">
        <v>38</v>
      </c>
      <c r="AX1296" t="s">
        <v>90</v>
      </c>
      <c r="AY1296" s="35" t="s">
        <v>3399</v>
      </c>
      <c r="AZ1296" s="36" t="s">
        <v>3338</v>
      </c>
      <c r="BA1296" s="36" t="s">
        <v>4987</v>
      </c>
      <c r="BB1296" s="36" t="s">
        <v>6961</v>
      </c>
      <c r="BC1296" s="37"/>
      <c r="BD1296" s="36" t="s">
        <v>6142</v>
      </c>
      <c r="BE1296" s="36" t="s">
        <v>5332</v>
      </c>
      <c r="BF1296" t="s">
        <v>87</v>
      </c>
      <c r="BG1296" s="39">
        <v>40077</v>
      </c>
      <c r="BH1296" t="s">
        <v>53</v>
      </c>
      <c r="BI1296" t="s">
        <v>221</v>
      </c>
      <c r="BJ1296" s="5" t="s">
        <v>55</v>
      </c>
      <c r="BK1296" t="s">
        <v>37</v>
      </c>
      <c r="BL1296" t="s">
        <v>239</v>
      </c>
      <c r="BM1296" t="s">
        <v>111</v>
      </c>
      <c r="BN1296" t="s">
        <v>107</v>
      </c>
      <c r="BO1296" t="s">
        <v>105</v>
      </c>
      <c r="BP1296" s="4">
        <v>44188</v>
      </c>
      <c r="BQ1296" s="5" t="s">
        <v>55</v>
      </c>
      <c r="BR1296">
        <v>1234</v>
      </c>
      <c r="BS1296" t="s">
        <v>176</v>
      </c>
      <c r="BT1296">
        <v>30215</v>
      </c>
      <c r="BU1296" t="s">
        <v>38</v>
      </c>
      <c r="BV1296" t="s">
        <v>55</v>
      </c>
      <c r="BW1296" s="5" t="s">
        <v>55</v>
      </c>
      <c r="BX1296" s="22" t="s">
        <v>55</v>
      </c>
      <c r="BY1296" s="5" t="s">
        <v>55</v>
      </c>
      <c r="BZ1296" s="5" t="s">
        <v>55</v>
      </c>
      <c r="CA1296" t="s">
        <v>37</v>
      </c>
      <c r="CB1296" t="s">
        <v>37</v>
      </c>
      <c r="CC1296" t="s">
        <v>55</v>
      </c>
    </row>
    <row r="1297" spans="1:81" x14ac:dyDescent="0.2">
      <c r="A1297" s="7" t="s">
        <v>37</v>
      </c>
      <c r="B1297" t="s">
        <v>1560</v>
      </c>
      <c r="C1297" t="s">
        <v>136</v>
      </c>
      <c r="D1297" t="s">
        <v>166</v>
      </c>
      <c r="E1297" t="str">
        <f t="shared" si="113"/>
        <v>Load Scenario 1296 (Org#=1| Campus#=1, GiftType#=2, Fund#=1)</v>
      </c>
      <c r="F1297" s="24" t="str">
        <f t="shared" si="114"/>
        <v>CampusName=Main Campus|GiftType=Donate| DonatePurchaseGoal=Donate|FundName= General Giving| CategoryName=</v>
      </c>
      <c r="G1297" s="24" t="str">
        <f t="shared" si="115"/>
        <v>Load Scenario 1296 (Org#=1| Campus#=1, GiftType#=2, Fund#=1) - Using 'Main Campus',  'Donate', using 'AmountCurrency' of '10', with a 'One-Time' transaction using a 'New Bank Account' payment type 'ach' with account 'NormalAccount' number '856667' Submit = 'Yes'</v>
      </c>
      <c r="H1297" s="24" t="str">
        <f t="shared" si="116"/>
        <v>Environment= https://sg-dev-web.securegive.com/,  User= testing+1296+load@securegive.com</v>
      </c>
      <c r="I1297" s="34" t="s">
        <v>244</v>
      </c>
      <c r="J1297" t="s">
        <v>272</v>
      </c>
      <c r="K1297" s="34" t="s">
        <v>3053</v>
      </c>
      <c r="L1297" t="s">
        <v>271</v>
      </c>
      <c r="M1297" t="s">
        <v>55</v>
      </c>
      <c r="N1297" t="s">
        <v>55</v>
      </c>
      <c r="O1297" s="1" t="s">
        <v>92</v>
      </c>
      <c r="P1297" t="s">
        <v>13</v>
      </c>
      <c r="Q1297">
        <v>1</v>
      </c>
      <c r="R1297" s="24">
        <v>1</v>
      </c>
      <c r="S1297" s="7" t="s">
        <v>213</v>
      </c>
      <c r="T1297" s="7">
        <v>2</v>
      </c>
      <c r="U1297" s="7" t="s">
        <v>213</v>
      </c>
      <c r="V1297" s="26" t="s">
        <v>55</v>
      </c>
      <c r="W1297" s="22" t="s">
        <v>55</v>
      </c>
      <c r="X1297" s="32" t="s">
        <v>55</v>
      </c>
      <c r="Y1297" s="32" t="s">
        <v>55</v>
      </c>
      <c r="Z1297" s="22" t="s">
        <v>55</v>
      </c>
      <c r="AA1297" s="22" t="s">
        <v>55</v>
      </c>
      <c r="AB1297" s="22" t="s">
        <v>55</v>
      </c>
      <c r="AC1297" t="s">
        <v>60</v>
      </c>
      <c r="AD1297">
        <v>1</v>
      </c>
      <c r="AF1297" t="s">
        <v>24</v>
      </c>
      <c r="AG1297">
        <v>10</v>
      </c>
      <c r="AH1297" t="s">
        <v>17</v>
      </c>
      <c r="AI1297" s="5" t="s">
        <v>55</v>
      </c>
      <c r="AJ1297" s="5" t="s">
        <v>55</v>
      </c>
      <c r="AK1297" s="32" t="s">
        <v>55</v>
      </c>
      <c r="AL1297" s="22" t="s">
        <v>55</v>
      </c>
      <c r="AM1297" s="32" t="s">
        <v>55</v>
      </c>
      <c r="AN1297" s="32" t="s">
        <v>55</v>
      </c>
      <c r="AO1297" s="22" t="str">
        <f t="shared" si="112"/>
        <v>One-Time gift on N/A basis charged on N/A Delayed start date of N/A ending on N/A</v>
      </c>
      <c r="AP1297" t="s">
        <v>38</v>
      </c>
      <c r="AQ1297" s="5" t="s">
        <v>64</v>
      </c>
      <c r="AR1297" s="5" t="s">
        <v>181</v>
      </c>
      <c r="AS1297" s="5" t="s">
        <v>64</v>
      </c>
      <c r="AT1297" s="5"/>
      <c r="AU1297" t="s">
        <v>38</v>
      </c>
      <c r="AV1297" t="s">
        <v>38</v>
      </c>
      <c r="AW1297" t="s">
        <v>38</v>
      </c>
      <c r="AX1297" t="s">
        <v>90</v>
      </c>
      <c r="AY1297" s="35" t="s">
        <v>3679</v>
      </c>
      <c r="AZ1297" s="36" t="s">
        <v>3642</v>
      </c>
      <c r="BA1297" s="36" t="s">
        <v>4988</v>
      </c>
      <c r="BB1297" s="36" t="s">
        <v>6962</v>
      </c>
      <c r="BC1297" s="37"/>
      <c r="BD1297" s="36" t="s">
        <v>6963</v>
      </c>
      <c r="BE1297" s="36" t="s">
        <v>5206</v>
      </c>
      <c r="BF1297" t="s">
        <v>87</v>
      </c>
      <c r="BG1297" s="39">
        <v>72094</v>
      </c>
      <c r="BH1297" t="s">
        <v>126</v>
      </c>
      <c r="BI1297" t="s">
        <v>221</v>
      </c>
      <c r="BJ1297" s="5" t="s">
        <v>55</v>
      </c>
      <c r="BK1297" s="5" t="s">
        <v>55</v>
      </c>
      <c r="BL1297" t="s">
        <v>236</v>
      </c>
      <c r="BM1297" t="s">
        <v>110</v>
      </c>
      <c r="BN1297" t="s">
        <v>119</v>
      </c>
      <c r="BO1297">
        <v>856667</v>
      </c>
      <c r="BP1297" s="5" t="s">
        <v>55</v>
      </c>
      <c r="BQ1297" s="5" t="s">
        <v>55</v>
      </c>
      <c r="BR1297" s="5" t="s">
        <v>55</v>
      </c>
      <c r="BS1297" s="5" t="s">
        <v>55</v>
      </c>
      <c r="BT1297" s="5" t="s">
        <v>55</v>
      </c>
      <c r="BU1297" s="5" t="s">
        <v>55</v>
      </c>
      <c r="BV1297" t="s">
        <v>38</v>
      </c>
      <c r="BW1297" t="s">
        <v>51</v>
      </c>
      <c r="BX1297" s="6" t="s">
        <v>132</v>
      </c>
      <c r="BY1297" t="s">
        <v>52</v>
      </c>
      <c r="BZ1297" s="5" t="s">
        <v>131</v>
      </c>
      <c r="CA1297" t="s">
        <v>38</v>
      </c>
      <c r="CB1297" t="s">
        <v>37</v>
      </c>
      <c r="CC1297" t="s">
        <v>215</v>
      </c>
    </row>
    <row r="1298" spans="1:81" x14ac:dyDescent="0.2">
      <c r="A1298" s="7" t="s">
        <v>37</v>
      </c>
      <c r="B1298" t="s">
        <v>1561</v>
      </c>
      <c r="C1298" t="s">
        <v>136</v>
      </c>
      <c r="D1298" t="s">
        <v>166</v>
      </c>
      <c r="E1298" t="str">
        <f t="shared" si="113"/>
        <v>Load Scenario 1297 (Org#=1| Campus#=1, GiftType#=2, Fund#=1)</v>
      </c>
      <c r="F1298" s="24" t="str">
        <f t="shared" si="114"/>
        <v>CampusName=Main Campus|GiftType=Donate| DonatePurchaseGoal=Donate|FundName= General Giving| CategoryName=</v>
      </c>
      <c r="G1298" s="24" t="str">
        <f t="shared" si="115"/>
        <v>Load Scenario 1297 (Org#=1| Campus#=1, GiftType#=2, Fund#=1) - Using 'Main Campus',  'Donate', using 'AmountCurrency' of '10', with a 'One-Time' transaction using a 'New Credit Card' payment type 'Visa' with account 'Visa_Personal' number '4111 1111 1111 1111' Submit = 'Yes'</v>
      </c>
      <c r="H1298" s="24" t="str">
        <f t="shared" si="116"/>
        <v>Environment= https://sg-dev-web.securegive.com/,  User= testing+1297+load@securegive.com</v>
      </c>
      <c r="I1298" s="34" t="s">
        <v>244</v>
      </c>
      <c r="J1298" t="s">
        <v>272</v>
      </c>
      <c r="K1298" s="34" t="s">
        <v>3054</v>
      </c>
      <c r="L1298" t="s">
        <v>271</v>
      </c>
      <c r="M1298" t="s">
        <v>55</v>
      </c>
      <c r="N1298" t="s">
        <v>55</v>
      </c>
      <c r="O1298" s="1" t="s">
        <v>92</v>
      </c>
      <c r="P1298" t="s">
        <v>13</v>
      </c>
      <c r="Q1298">
        <v>1</v>
      </c>
      <c r="R1298" s="24">
        <v>1</v>
      </c>
      <c r="S1298" s="7" t="s">
        <v>213</v>
      </c>
      <c r="T1298" s="7">
        <v>2</v>
      </c>
      <c r="U1298" s="7" t="s">
        <v>213</v>
      </c>
      <c r="V1298" s="26" t="s">
        <v>55</v>
      </c>
      <c r="W1298" s="22" t="s">
        <v>55</v>
      </c>
      <c r="X1298" s="32" t="s">
        <v>55</v>
      </c>
      <c r="Y1298" s="32" t="s">
        <v>55</v>
      </c>
      <c r="Z1298" s="22" t="s">
        <v>55</v>
      </c>
      <c r="AA1298" s="22" t="s">
        <v>55</v>
      </c>
      <c r="AB1298" s="22" t="s">
        <v>55</v>
      </c>
      <c r="AC1298" t="s">
        <v>60</v>
      </c>
      <c r="AD1298">
        <v>1</v>
      </c>
      <c r="AF1298" t="s">
        <v>24</v>
      </c>
      <c r="AG1298">
        <v>10</v>
      </c>
      <c r="AH1298" t="s">
        <v>17</v>
      </c>
      <c r="AI1298" s="5" t="s">
        <v>55</v>
      </c>
      <c r="AJ1298" s="5" t="s">
        <v>55</v>
      </c>
      <c r="AK1298" s="32" t="s">
        <v>55</v>
      </c>
      <c r="AL1298" s="22" t="s">
        <v>55</v>
      </c>
      <c r="AM1298" s="32" t="s">
        <v>55</v>
      </c>
      <c r="AN1298" s="32" t="s">
        <v>55</v>
      </c>
      <c r="AO1298" s="22" t="str">
        <f t="shared" si="112"/>
        <v>One-Time gift on N/A basis charged on N/A Delayed start date of N/A ending on N/A</v>
      </c>
      <c r="AP1298" t="s">
        <v>38</v>
      </c>
      <c r="AQ1298" s="5" t="s">
        <v>64</v>
      </c>
      <c r="AR1298" s="5" t="s">
        <v>181</v>
      </c>
      <c r="AS1298" s="5" t="s">
        <v>64</v>
      </c>
      <c r="AT1298" s="5"/>
      <c r="AU1298" t="s">
        <v>38</v>
      </c>
      <c r="AV1298" t="s">
        <v>38</v>
      </c>
      <c r="AW1298" t="s">
        <v>38</v>
      </c>
      <c r="AX1298" t="s">
        <v>90</v>
      </c>
      <c r="AY1298" s="35" t="s">
        <v>3388</v>
      </c>
      <c r="AZ1298" s="36" t="s">
        <v>3320</v>
      </c>
      <c r="BA1298" s="36" t="s">
        <v>4989</v>
      </c>
      <c r="BB1298" s="36" t="s">
        <v>6964</v>
      </c>
      <c r="BC1298" s="37"/>
      <c r="BD1298" s="36" t="s">
        <v>6243</v>
      </c>
      <c r="BE1298" s="36" t="s">
        <v>5203</v>
      </c>
      <c r="BF1298" t="s">
        <v>87</v>
      </c>
      <c r="BG1298" s="39">
        <v>86870</v>
      </c>
      <c r="BH1298" t="s">
        <v>53</v>
      </c>
      <c r="BI1298" t="s">
        <v>221</v>
      </c>
      <c r="BJ1298" s="5" t="s">
        <v>55</v>
      </c>
      <c r="BK1298" t="s">
        <v>37</v>
      </c>
      <c r="BL1298" t="s">
        <v>237</v>
      </c>
      <c r="BM1298" t="s">
        <v>111</v>
      </c>
      <c r="BN1298" t="s">
        <v>121</v>
      </c>
      <c r="BO1298" t="s">
        <v>98</v>
      </c>
      <c r="BP1298" s="4">
        <v>44188</v>
      </c>
      <c r="BQ1298">
        <v>123</v>
      </c>
      <c r="BR1298" s="5" t="s">
        <v>55</v>
      </c>
      <c r="BS1298" t="s">
        <v>50</v>
      </c>
      <c r="BT1298">
        <v>30215</v>
      </c>
      <c r="BU1298" t="s">
        <v>38</v>
      </c>
      <c r="BV1298" t="s">
        <v>38</v>
      </c>
      <c r="BW1298" s="5" t="s">
        <v>55</v>
      </c>
      <c r="BX1298" s="22" t="s">
        <v>55</v>
      </c>
      <c r="BY1298" s="5" t="s">
        <v>55</v>
      </c>
      <c r="BZ1298" s="5" t="s">
        <v>55</v>
      </c>
      <c r="CA1298" t="s">
        <v>37</v>
      </c>
      <c r="CB1298" t="s">
        <v>37</v>
      </c>
      <c r="CC1298" t="s">
        <v>55</v>
      </c>
    </row>
    <row r="1299" spans="1:81" ht="17" customHeight="1" x14ac:dyDescent="0.2">
      <c r="A1299" s="7" t="s">
        <v>37</v>
      </c>
      <c r="B1299" t="s">
        <v>1562</v>
      </c>
      <c r="C1299" t="s">
        <v>136</v>
      </c>
      <c r="D1299" t="s">
        <v>166</v>
      </c>
      <c r="E1299" t="str">
        <f t="shared" si="113"/>
        <v>Load Scenario 1298 (Org#=1| Campus#=1, GiftType#=2, Fund#=1)</v>
      </c>
      <c r="F1299" s="24" t="str">
        <f t="shared" si="114"/>
        <v>CampusName=Main Campus|GiftType=Donate| DonatePurchaseGoal=Donate|FundName= General Giving| CategoryName=</v>
      </c>
      <c r="G1299" s="24" t="str">
        <f t="shared" si="115"/>
        <v>Load Scenario 1298 (Org#=1| Campus#=1, GiftType#=2, Fund#=1) - Using 'Main Campus',  'Donate', using 'AmountCurrency' of '10', with a 'One-Time' transaction using a 'New Credit Card' payment type 'Visa' with account 'Visa_Corporate_Purchase' number '4055 0111 1111 1111' Submit = 'Yes'</v>
      </c>
      <c r="H1299" s="24" t="str">
        <f t="shared" si="116"/>
        <v>Environment= https://sg-dev-web.securegive.com/,  User= testing+1298+load@securegive.com</v>
      </c>
      <c r="I1299" s="34" t="s">
        <v>244</v>
      </c>
      <c r="J1299" t="s">
        <v>272</v>
      </c>
      <c r="K1299" s="34" t="s">
        <v>3055</v>
      </c>
      <c r="L1299" t="s">
        <v>271</v>
      </c>
      <c r="M1299" t="s">
        <v>55</v>
      </c>
      <c r="N1299" t="s">
        <v>55</v>
      </c>
      <c r="O1299" s="1" t="s">
        <v>92</v>
      </c>
      <c r="P1299" t="s">
        <v>13</v>
      </c>
      <c r="Q1299">
        <v>1</v>
      </c>
      <c r="R1299" s="24">
        <v>1</v>
      </c>
      <c r="S1299" s="7" t="s">
        <v>213</v>
      </c>
      <c r="T1299" s="7">
        <v>2</v>
      </c>
      <c r="U1299" s="7" t="s">
        <v>213</v>
      </c>
      <c r="V1299" s="26" t="s">
        <v>55</v>
      </c>
      <c r="W1299" s="22" t="s">
        <v>55</v>
      </c>
      <c r="X1299" s="32" t="s">
        <v>55</v>
      </c>
      <c r="Y1299" s="32" t="s">
        <v>55</v>
      </c>
      <c r="Z1299" s="22" t="s">
        <v>55</v>
      </c>
      <c r="AA1299" s="22" t="s">
        <v>55</v>
      </c>
      <c r="AB1299" s="22" t="s">
        <v>55</v>
      </c>
      <c r="AC1299" t="s">
        <v>60</v>
      </c>
      <c r="AD1299">
        <v>1</v>
      </c>
      <c r="AF1299" t="s">
        <v>24</v>
      </c>
      <c r="AG1299">
        <v>10</v>
      </c>
      <c r="AH1299" t="s">
        <v>17</v>
      </c>
      <c r="AI1299" s="5" t="s">
        <v>55</v>
      </c>
      <c r="AJ1299" s="5" t="s">
        <v>55</v>
      </c>
      <c r="AK1299" s="32" t="s">
        <v>55</v>
      </c>
      <c r="AL1299" s="22" t="s">
        <v>55</v>
      </c>
      <c r="AM1299" s="32" t="s">
        <v>55</v>
      </c>
      <c r="AN1299" s="32" t="s">
        <v>55</v>
      </c>
      <c r="AO1299" s="22" t="str">
        <f t="shared" si="112"/>
        <v>One-Time gift on N/A basis charged on N/A Delayed start date of N/A ending on N/A</v>
      </c>
      <c r="AP1299" t="s">
        <v>38</v>
      </c>
      <c r="AQ1299" s="5" t="s">
        <v>64</v>
      </c>
      <c r="AR1299" s="5" t="s">
        <v>181</v>
      </c>
      <c r="AS1299" s="5" t="s">
        <v>64</v>
      </c>
      <c r="AT1299" s="5"/>
      <c r="AU1299" t="s">
        <v>38</v>
      </c>
      <c r="AV1299" t="s">
        <v>38</v>
      </c>
      <c r="AW1299" t="s">
        <v>38</v>
      </c>
      <c r="AX1299" t="s">
        <v>90</v>
      </c>
      <c r="AY1299" s="35" t="s">
        <v>3323</v>
      </c>
      <c r="AZ1299" s="36" t="s">
        <v>3422</v>
      </c>
      <c r="BA1299" s="36" t="s">
        <v>4990</v>
      </c>
      <c r="BB1299" s="36" t="s">
        <v>6965</v>
      </c>
      <c r="BC1299" s="37"/>
      <c r="BD1299" s="36" t="s">
        <v>5202</v>
      </c>
      <c r="BE1299" s="36" t="s">
        <v>5379</v>
      </c>
      <c r="BF1299" t="s">
        <v>87</v>
      </c>
      <c r="BG1299" s="39">
        <v>62600</v>
      </c>
      <c r="BH1299" t="s">
        <v>53</v>
      </c>
      <c r="BI1299" t="s">
        <v>221</v>
      </c>
      <c r="BJ1299" s="5" t="s">
        <v>55</v>
      </c>
      <c r="BK1299" t="s">
        <v>37</v>
      </c>
      <c r="BL1299" t="s">
        <v>237</v>
      </c>
      <c r="BM1299" t="s">
        <v>111</v>
      </c>
      <c r="BN1299" t="s">
        <v>106</v>
      </c>
      <c r="BO1299" t="s">
        <v>100</v>
      </c>
      <c r="BP1299" s="4">
        <v>44188</v>
      </c>
      <c r="BQ1299">
        <v>123</v>
      </c>
      <c r="BR1299" s="5" t="s">
        <v>55</v>
      </c>
      <c r="BS1299" t="s">
        <v>172</v>
      </c>
      <c r="BT1299">
        <v>30215</v>
      </c>
      <c r="BU1299" t="s">
        <v>38</v>
      </c>
      <c r="BV1299" t="s">
        <v>38</v>
      </c>
      <c r="BW1299" s="5" t="s">
        <v>55</v>
      </c>
      <c r="BX1299" s="22" t="s">
        <v>55</v>
      </c>
      <c r="BY1299" s="5" t="s">
        <v>55</v>
      </c>
      <c r="BZ1299" s="5" t="s">
        <v>55</v>
      </c>
      <c r="CA1299" t="s">
        <v>37</v>
      </c>
      <c r="CB1299" t="s">
        <v>37</v>
      </c>
      <c r="CC1299" t="s">
        <v>55</v>
      </c>
    </row>
    <row r="1300" spans="1:81" x14ac:dyDescent="0.2">
      <c r="A1300" s="7" t="s">
        <v>37</v>
      </c>
      <c r="B1300" t="s">
        <v>1563</v>
      </c>
      <c r="C1300" t="s">
        <v>136</v>
      </c>
      <c r="D1300" t="s">
        <v>166</v>
      </c>
      <c r="E1300" t="str">
        <f t="shared" si="113"/>
        <v>Load Scenario 1299 (Org#=1| Campus#=1, GiftType#=2, Fund#=1)</v>
      </c>
      <c r="F1300" s="24" t="str">
        <f t="shared" si="114"/>
        <v>CampusName=Main Campus|GiftType=Donate| DonatePurchaseGoal=Donate|FundName= General Giving| CategoryName=</v>
      </c>
      <c r="G1300" s="24" t="str">
        <f t="shared" si="115"/>
        <v>Load Scenario 1299 (Org#=1| Campus#=1, GiftType#=2, Fund#=1) - Using 'Main Campus',  'Donate', using 'AmountCurrency' of '14', with a 'One-Time' transaction using a 'New Credit Card' payment type 'Visa' with account 'Mastercard_Personal' number '5454 5454 5454 5454' Submit = 'Yes'</v>
      </c>
      <c r="H1300" s="24" t="str">
        <f t="shared" si="116"/>
        <v>Environment= https://sg-dev-web.securegive.com/,  User= testing+1299+load@securegive.com</v>
      </c>
      <c r="I1300" s="34" t="s">
        <v>244</v>
      </c>
      <c r="J1300" t="s">
        <v>272</v>
      </c>
      <c r="K1300" s="34" t="s">
        <v>3056</v>
      </c>
      <c r="L1300" t="s">
        <v>271</v>
      </c>
      <c r="M1300" t="s">
        <v>55</v>
      </c>
      <c r="N1300" t="s">
        <v>55</v>
      </c>
      <c r="O1300" s="1" t="s">
        <v>92</v>
      </c>
      <c r="P1300" t="s">
        <v>13</v>
      </c>
      <c r="Q1300">
        <v>1</v>
      </c>
      <c r="R1300" s="24">
        <v>1</v>
      </c>
      <c r="S1300" s="7" t="s">
        <v>213</v>
      </c>
      <c r="T1300" s="7">
        <v>2</v>
      </c>
      <c r="U1300" s="7" t="s">
        <v>213</v>
      </c>
      <c r="V1300" s="26" t="s">
        <v>55</v>
      </c>
      <c r="W1300" s="22" t="s">
        <v>55</v>
      </c>
      <c r="X1300" s="32" t="s">
        <v>55</v>
      </c>
      <c r="Y1300" s="32" t="s">
        <v>55</v>
      </c>
      <c r="Z1300" s="22" t="s">
        <v>55</v>
      </c>
      <c r="AA1300" s="22" t="s">
        <v>55</v>
      </c>
      <c r="AB1300" s="22" t="s">
        <v>55</v>
      </c>
      <c r="AC1300" t="s">
        <v>60</v>
      </c>
      <c r="AD1300">
        <v>1</v>
      </c>
      <c r="AF1300" t="s">
        <v>24</v>
      </c>
      <c r="AG1300">
        <v>14</v>
      </c>
      <c r="AH1300" t="s">
        <v>17</v>
      </c>
      <c r="AI1300" s="5" t="s">
        <v>55</v>
      </c>
      <c r="AJ1300" s="5" t="s">
        <v>55</v>
      </c>
      <c r="AK1300" s="32" t="s">
        <v>55</v>
      </c>
      <c r="AL1300" s="22" t="s">
        <v>55</v>
      </c>
      <c r="AM1300" s="32" t="s">
        <v>55</v>
      </c>
      <c r="AN1300" s="32" t="s">
        <v>55</v>
      </c>
      <c r="AO1300" s="22" t="str">
        <f t="shared" si="112"/>
        <v>One-Time gift on N/A basis charged on N/A Delayed start date of N/A ending on N/A</v>
      </c>
      <c r="AP1300" t="s">
        <v>38</v>
      </c>
      <c r="AQ1300" s="5" t="s">
        <v>64</v>
      </c>
      <c r="AR1300" s="5" t="s">
        <v>181</v>
      </c>
      <c r="AS1300" s="5" t="s">
        <v>64</v>
      </c>
      <c r="AT1300" s="5"/>
      <c r="AU1300" t="s">
        <v>38</v>
      </c>
      <c r="AV1300" t="s">
        <v>38</v>
      </c>
      <c r="AW1300" t="s">
        <v>38</v>
      </c>
      <c r="AX1300" t="s">
        <v>90</v>
      </c>
      <c r="AY1300" s="35" t="s">
        <v>3319</v>
      </c>
      <c r="AZ1300" s="36" t="s">
        <v>3320</v>
      </c>
      <c r="BA1300" s="36" t="s">
        <v>4991</v>
      </c>
      <c r="BB1300" s="36" t="s">
        <v>6966</v>
      </c>
      <c r="BC1300" s="37"/>
      <c r="BD1300" s="36" t="s">
        <v>5335</v>
      </c>
      <c r="BE1300" s="36" t="s">
        <v>5287</v>
      </c>
      <c r="BF1300" t="s">
        <v>87</v>
      </c>
      <c r="BG1300" s="39">
        <v>2285</v>
      </c>
      <c r="BH1300" t="s">
        <v>53</v>
      </c>
      <c r="BI1300" t="s">
        <v>221</v>
      </c>
      <c r="BJ1300" s="5" t="s">
        <v>55</v>
      </c>
      <c r="BK1300" t="s">
        <v>37</v>
      </c>
      <c r="BL1300" t="s">
        <v>237</v>
      </c>
      <c r="BM1300" t="s">
        <v>111</v>
      </c>
      <c r="BN1300" t="s">
        <v>122</v>
      </c>
      <c r="BO1300" t="s">
        <v>101</v>
      </c>
      <c r="BP1300" s="4">
        <v>44188</v>
      </c>
      <c r="BQ1300">
        <v>123</v>
      </c>
      <c r="BR1300" s="5" t="s">
        <v>55</v>
      </c>
      <c r="BS1300" t="s">
        <v>173</v>
      </c>
      <c r="BT1300">
        <v>30215</v>
      </c>
      <c r="BU1300" t="s">
        <v>38</v>
      </c>
      <c r="BV1300" t="s">
        <v>38</v>
      </c>
      <c r="BW1300" s="5" t="s">
        <v>55</v>
      </c>
      <c r="BX1300" s="22" t="s">
        <v>55</v>
      </c>
      <c r="BY1300" s="5" t="s">
        <v>55</v>
      </c>
      <c r="BZ1300" s="5" t="s">
        <v>55</v>
      </c>
      <c r="CA1300" t="s">
        <v>38</v>
      </c>
      <c r="CB1300" t="s">
        <v>37</v>
      </c>
      <c r="CC1300" t="s">
        <v>55</v>
      </c>
    </row>
    <row r="1301" spans="1:81" x14ac:dyDescent="0.2">
      <c r="A1301" s="7" t="s">
        <v>37</v>
      </c>
      <c r="B1301" t="s">
        <v>1564</v>
      </c>
      <c r="C1301" t="s">
        <v>136</v>
      </c>
      <c r="D1301" t="s">
        <v>166</v>
      </c>
      <c r="E1301" t="str">
        <f t="shared" si="113"/>
        <v>Load Scenario 1300 (Org#=1| Campus#=1, GiftType#=2, Fund#=1)</v>
      </c>
      <c r="F1301" s="24" t="str">
        <f t="shared" si="114"/>
        <v>CampusName=Main Campus|GiftType=Donate| DonatePurchaseGoal=Donate|FundName= General Giving| CategoryName=</v>
      </c>
      <c r="G1301" s="24" t="str">
        <f t="shared" si="115"/>
        <v>Load Scenario 1300 (Org#=1| Campus#=1, GiftType#=2, Fund#=1) - Using 'Main Campus',  'Donate', using 'AmountCurrency' of '15', with a 'One-Time' transaction using a 'New Credit Card' payment type 'Mastercard' with account 'Mastercard_Corporate' number '5405 2222 2222 2226' Submit = 'Yes'</v>
      </c>
      <c r="H1301" s="24" t="str">
        <f t="shared" si="116"/>
        <v>Environment= https://sg-dev-web.securegive.com/,  User= testing+1300+load@securegive.com</v>
      </c>
      <c r="I1301" s="34" t="s">
        <v>244</v>
      </c>
      <c r="J1301" t="s">
        <v>272</v>
      </c>
      <c r="K1301" s="34" t="s">
        <v>3057</v>
      </c>
      <c r="L1301" t="s">
        <v>271</v>
      </c>
      <c r="M1301" t="s">
        <v>55</v>
      </c>
      <c r="N1301" t="s">
        <v>55</v>
      </c>
      <c r="O1301" s="1" t="s">
        <v>92</v>
      </c>
      <c r="P1301" t="s">
        <v>13</v>
      </c>
      <c r="Q1301">
        <v>1</v>
      </c>
      <c r="R1301" s="24">
        <v>1</v>
      </c>
      <c r="S1301" s="7" t="s">
        <v>213</v>
      </c>
      <c r="T1301" s="7">
        <v>2</v>
      </c>
      <c r="U1301" s="7" t="s">
        <v>213</v>
      </c>
      <c r="V1301" s="26" t="s">
        <v>55</v>
      </c>
      <c r="W1301" s="22" t="s">
        <v>55</v>
      </c>
      <c r="X1301" s="32" t="s">
        <v>55</v>
      </c>
      <c r="Y1301" s="32" t="s">
        <v>55</v>
      </c>
      <c r="Z1301" s="22" t="s">
        <v>55</v>
      </c>
      <c r="AA1301" s="22" t="s">
        <v>55</v>
      </c>
      <c r="AB1301" s="22" t="s">
        <v>55</v>
      </c>
      <c r="AC1301" t="s">
        <v>60</v>
      </c>
      <c r="AD1301">
        <v>1</v>
      </c>
      <c r="AF1301" t="s">
        <v>24</v>
      </c>
      <c r="AG1301">
        <v>15</v>
      </c>
      <c r="AH1301" t="s">
        <v>17</v>
      </c>
      <c r="AI1301" s="5" t="s">
        <v>55</v>
      </c>
      <c r="AJ1301" s="5" t="s">
        <v>55</v>
      </c>
      <c r="AK1301" s="32" t="s">
        <v>55</v>
      </c>
      <c r="AL1301" s="22" t="s">
        <v>55</v>
      </c>
      <c r="AM1301" s="32" t="s">
        <v>55</v>
      </c>
      <c r="AN1301" s="32" t="s">
        <v>55</v>
      </c>
      <c r="AO1301" s="22" t="str">
        <f t="shared" si="112"/>
        <v>One-Time gift on N/A basis charged on N/A Delayed start date of N/A ending on N/A</v>
      </c>
      <c r="AP1301" t="s">
        <v>38</v>
      </c>
      <c r="AQ1301" s="5" t="s">
        <v>64</v>
      </c>
      <c r="AR1301" s="5" t="s">
        <v>181</v>
      </c>
      <c r="AS1301" s="5" t="s">
        <v>64</v>
      </c>
      <c r="AT1301" s="5"/>
      <c r="AU1301" t="s">
        <v>38</v>
      </c>
      <c r="AV1301" t="s">
        <v>38</v>
      </c>
      <c r="AW1301" t="s">
        <v>38</v>
      </c>
      <c r="AX1301" t="s">
        <v>90</v>
      </c>
      <c r="AY1301" s="35" t="s">
        <v>3435</v>
      </c>
      <c r="AZ1301" s="36" t="s">
        <v>3676</v>
      </c>
      <c r="BA1301" s="36" t="s">
        <v>4992</v>
      </c>
      <c r="BB1301" s="36" t="s">
        <v>6967</v>
      </c>
      <c r="BC1301" s="37"/>
      <c r="BD1301" s="36" t="s">
        <v>5763</v>
      </c>
      <c r="BE1301" s="36" t="s">
        <v>5264</v>
      </c>
      <c r="BF1301" t="s">
        <v>87</v>
      </c>
      <c r="BG1301" s="39">
        <v>20596</v>
      </c>
      <c r="BH1301" t="s">
        <v>53</v>
      </c>
      <c r="BI1301" t="s">
        <v>221</v>
      </c>
      <c r="BJ1301" s="5" t="s">
        <v>55</v>
      </c>
      <c r="BK1301" t="s">
        <v>37</v>
      </c>
      <c r="BL1301" t="s">
        <v>238</v>
      </c>
      <c r="BM1301" t="s">
        <v>111</v>
      </c>
      <c r="BN1301" t="s">
        <v>123</v>
      </c>
      <c r="BO1301" t="s">
        <v>103</v>
      </c>
      <c r="BP1301" s="4">
        <v>44188</v>
      </c>
      <c r="BQ1301">
        <v>123</v>
      </c>
      <c r="BR1301" s="5" t="s">
        <v>55</v>
      </c>
      <c r="BS1301" t="s">
        <v>174</v>
      </c>
      <c r="BT1301">
        <v>30215</v>
      </c>
      <c r="BU1301" t="s">
        <v>38</v>
      </c>
      <c r="BV1301" t="s">
        <v>38</v>
      </c>
      <c r="BW1301" s="5" t="s">
        <v>55</v>
      </c>
      <c r="BX1301" s="22" t="s">
        <v>55</v>
      </c>
      <c r="BY1301" s="5" t="s">
        <v>55</v>
      </c>
      <c r="BZ1301" s="5" t="s">
        <v>55</v>
      </c>
      <c r="CA1301" t="s">
        <v>38</v>
      </c>
      <c r="CB1301" t="s">
        <v>37</v>
      </c>
      <c r="CC1301" t="s">
        <v>55</v>
      </c>
    </row>
    <row r="1302" spans="1:81" x14ac:dyDescent="0.2">
      <c r="A1302" s="7" t="s">
        <v>37</v>
      </c>
      <c r="B1302" t="s">
        <v>1565</v>
      </c>
      <c r="C1302" t="s">
        <v>136</v>
      </c>
      <c r="D1302" t="s">
        <v>166</v>
      </c>
      <c r="E1302" t="str">
        <f t="shared" si="113"/>
        <v>Load Scenario 1301 (Org#=1| Campus#=1, GiftType#=2, Fund#=1)</v>
      </c>
      <c r="F1302" s="24" t="str">
        <f t="shared" si="114"/>
        <v>CampusName=Main Campus|GiftType=Donate| DonatePurchaseGoal=Donate|FundName= General Giving| CategoryName=</v>
      </c>
      <c r="G1302" s="24" t="str">
        <f t="shared" si="115"/>
        <v>Load Scenario 1301 (Org#=1| Campus#=1, GiftType#=2, Fund#=1) - Using 'Main Campus',  'Donate', using 'AmountCurrency' of '16', with a 'One-Time' transaction using a 'New Credit Card' payment type 'Discover' with account 'Discover' number '6011 0009 9550 0000' Submit = 'Yes'</v>
      </c>
      <c r="H1302" s="24" t="str">
        <f t="shared" si="116"/>
        <v>Environment= https://sg-dev-web.securegive.com/,  User= testing+1301+load@securegive.com</v>
      </c>
      <c r="I1302" s="34" t="s">
        <v>244</v>
      </c>
      <c r="J1302" t="s">
        <v>272</v>
      </c>
      <c r="K1302" s="34" t="s">
        <v>3058</v>
      </c>
      <c r="L1302" t="s">
        <v>271</v>
      </c>
      <c r="M1302" t="s">
        <v>55</v>
      </c>
      <c r="N1302" t="s">
        <v>55</v>
      </c>
      <c r="O1302" s="1" t="s">
        <v>92</v>
      </c>
      <c r="P1302" t="s">
        <v>13</v>
      </c>
      <c r="Q1302">
        <v>1</v>
      </c>
      <c r="R1302" s="24">
        <v>1</v>
      </c>
      <c r="S1302" s="7" t="s">
        <v>213</v>
      </c>
      <c r="T1302" s="7">
        <v>2</v>
      </c>
      <c r="U1302" s="7" t="s">
        <v>213</v>
      </c>
      <c r="V1302" s="26" t="s">
        <v>55</v>
      </c>
      <c r="W1302" s="22" t="s">
        <v>55</v>
      </c>
      <c r="X1302" s="32" t="s">
        <v>55</v>
      </c>
      <c r="Y1302" s="32" t="s">
        <v>55</v>
      </c>
      <c r="Z1302" s="22" t="s">
        <v>55</v>
      </c>
      <c r="AA1302" s="22" t="s">
        <v>55</v>
      </c>
      <c r="AB1302" s="22" t="s">
        <v>55</v>
      </c>
      <c r="AC1302" t="s">
        <v>60</v>
      </c>
      <c r="AD1302">
        <v>1</v>
      </c>
      <c r="AF1302" t="s">
        <v>24</v>
      </c>
      <c r="AG1302">
        <v>16</v>
      </c>
      <c r="AH1302" t="s">
        <v>17</v>
      </c>
      <c r="AI1302" s="5" t="s">
        <v>55</v>
      </c>
      <c r="AJ1302" s="5" t="s">
        <v>55</v>
      </c>
      <c r="AK1302" s="32" t="s">
        <v>55</v>
      </c>
      <c r="AL1302" s="22" t="s">
        <v>55</v>
      </c>
      <c r="AM1302" s="32" t="s">
        <v>55</v>
      </c>
      <c r="AN1302" s="32" t="s">
        <v>55</v>
      </c>
      <c r="AO1302" s="22" t="str">
        <f t="shared" si="112"/>
        <v>One-Time gift on N/A basis charged on N/A Delayed start date of N/A ending on N/A</v>
      </c>
      <c r="AP1302" t="s">
        <v>38</v>
      </c>
      <c r="AQ1302" s="5" t="s">
        <v>64</v>
      </c>
      <c r="AR1302" s="5" t="s">
        <v>181</v>
      </c>
      <c r="AS1302" s="5" t="s">
        <v>64</v>
      </c>
      <c r="AT1302" s="5"/>
      <c r="AU1302" t="s">
        <v>38</v>
      </c>
      <c r="AV1302" t="s">
        <v>38</v>
      </c>
      <c r="AW1302" t="s">
        <v>38</v>
      </c>
      <c r="AX1302" t="s">
        <v>90</v>
      </c>
      <c r="AY1302" s="35" t="s">
        <v>3453</v>
      </c>
      <c r="AZ1302" s="36" t="s">
        <v>3426</v>
      </c>
      <c r="BA1302" s="36" t="s">
        <v>4993</v>
      </c>
      <c r="BB1302" s="36" t="s">
        <v>6968</v>
      </c>
      <c r="BC1302" s="37"/>
      <c r="BD1302" s="36" t="s">
        <v>5581</v>
      </c>
      <c r="BE1302" s="36" t="s">
        <v>5217</v>
      </c>
      <c r="BF1302" t="s">
        <v>87</v>
      </c>
      <c r="BG1302" s="39">
        <v>97640</v>
      </c>
      <c r="BH1302" t="s">
        <v>53</v>
      </c>
      <c r="BI1302" t="s">
        <v>221</v>
      </c>
      <c r="BJ1302" s="5" t="s">
        <v>55</v>
      </c>
      <c r="BK1302" t="s">
        <v>37</v>
      </c>
      <c r="BL1302" t="s">
        <v>96</v>
      </c>
      <c r="BM1302" t="s">
        <v>111</v>
      </c>
      <c r="BN1302" t="s">
        <v>96</v>
      </c>
      <c r="BO1302" t="s">
        <v>104</v>
      </c>
      <c r="BP1302" s="4">
        <v>44188</v>
      </c>
      <c r="BQ1302">
        <v>123</v>
      </c>
      <c r="BR1302" s="5" t="s">
        <v>55</v>
      </c>
      <c r="BS1302" t="s">
        <v>175</v>
      </c>
      <c r="BT1302">
        <v>30215</v>
      </c>
      <c r="BU1302" t="s">
        <v>38</v>
      </c>
      <c r="BV1302" t="s">
        <v>38</v>
      </c>
      <c r="BW1302" s="5" t="s">
        <v>55</v>
      </c>
      <c r="BX1302" s="22" t="s">
        <v>55</v>
      </c>
      <c r="BY1302" s="5" t="s">
        <v>55</v>
      </c>
      <c r="BZ1302" s="5" t="s">
        <v>55</v>
      </c>
      <c r="CA1302" t="s">
        <v>37</v>
      </c>
      <c r="CB1302" t="s">
        <v>37</v>
      </c>
      <c r="CC1302" t="s">
        <v>55</v>
      </c>
    </row>
    <row r="1303" spans="1:81" x14ac:dyDescent="0.2">
      <c r="A1303" s="7" t="s">
        <v>37</v>
      </c>
      <c r="B1303" t="s">
        <v>1566</v>
      </c>
      <c r="C1303" t="s">
        <v>136</v>
      </c>
      <c r="D1303" t="s">
        <v>166</v>
      </c>
      <c r="E1303" t="str">
        <f t="shared" si="113"/>
        <v>Load Scenario 1302 (Org#=1| Campus#=1, GiftType#=2, Fund#=1)</v>
      </c>
      <c r="F1303" s="24" t="str">
        <f t="shared" si="114"/>
        <v>CampusName=Main Campus|GiftType=Donate| DonatePurchaseGoal=Donate|FundName= General Giving| CategoryName=</v>
      </c>
      <c r="G1303" s="24" t="str">
        <f t="shared" si="115"/>
        <v>Load Scenario 1302 (Org#=1| Campus#=1, GiftType#=2, Fund#=1) - Using 'Main Campus',  'Donate', using 'AmountCurrency' of '10', with a 'One-Time' transaction using a 'New Credit Card' payment type 'Amex' with account 'American_Express' number '3714 496353 98431' Submit = 'Yes'</v>
      </c>
      <c r="H1303" s="24" t="str">
        <f t="shared" si="116"/>
        <v>Environment= https://sg-dev-web.securegive.com/,  User= testing+1302+load@securegive.com</v>
      </c>
      <c r="I1303" s="34" t="s">
        <v>244</v>
      </c>
      <c r="J1303" t="s">
        <v>272</v>
      </c>
      <c r="K1303" s="34" t="s">
        <v>3059</v>
      </c>
      <c r="L1303" t="s">
        <v>271</v>
      </c>
      <c r="M1303" t="s">
        <v>55</v>
      </c>
      <c r="N1303" t="s">
        <v>55</v>
      </c>
      <c r="O1303" s="1" t="s">
        <v>92</v>
      </c>
      <c r="P1303" t="s">
        <v>13</v>
      </c>
      <c r="Q1303">
        <v>1</v>
      </c>
      <c r="R1303" s="24">
        <v>1</v>
      </c>
      <c r="S1303" s="7" t="s">
        <v>213</v>
      </c>
      <c r="T1303" s="7">
        <v>2</v>
      </c>
      <c r="U1303" s="7" t="s">
        <v>213</v>
      </c>
      <c r="V1303" s="26" t="s">
        <v>55</v>
      </c>
      <c r="W1303" s="22" t="s">
        <v>55</v>
      </c>
      <c r="X1303" s="32" t="s">
        <v>55</v>
      </c>
      <c r="Y1303" s="32" t="s">
        <v>55</v>
      </c>
      <c r="Z1303" s="22" t="s">
        <v>55</v>
      </c>
      <c r="AA1303" s="22" t="s">
        <v>55</v>
      </c>
      <c r="AB1303" s="22" t="s">
        <v>55</v>
      </c>
      <c r="AC1303" t="s">
        <v>60</v>
      </c>
      <c r="AD1303">
        <v>1</v>
      </c>
      <c r="AF1303" t="s">
        <v>24</v>
      </c>
      <c r="AG1303">
        <v>10</v>
      </c>
      <c r="AH1303" t="s">
        <v>17</v>
      </c>
      <c r="AI1303" s="5" t="s">
        <v>55</v>
      </c>
      <c r="AJ1303" s="5" t="s">
        <v>55</v>
      </c>
      <c r="AK1303" s="32" t="s">
        <v>55</v>
      </c>
      <c r="AL1303" s="22" t="s">
        <v>55</v>
      </c>
      <c r="AM1303" s="32" t="s">
        <v>55</v>
      </c>
      <c r="AN1303" s="32" t="s">
        <v>55</v>
      </c>
      <c r="AO1303" s="22" t="str">
        <f t="shared" si="112"/>
        <v>One-Time gift on N/A basis charged on N/A Delayed start date of N/A ending on N/A</v>
      </c>
      <c r="AP1303" t="s">
        <v>38</v>
      </c>
      <c r="AQ1303" s="5" t="s">
        <v>64</v>
      </c>
      <c r="AR1303" s="5" t="s">
        <v>181</v>
      </c>
      <c r="AS1303" s="5" t="s">
        <v>64</v>
      </c>
      <c r="AT1303" s="5"/>
      <c r="AU1303" t="s">
        <v>38</v>
      </c>
      <c r="AV1303" t="s">
        <v>38</v>
      </c>
      <c r="AW1303" t="s">
        <v>38</v>
      </c>
      <c r="AX1303" t="s">
        <v>90</v>
      </c>
      <c r="AY1303" s="35" t="s">
        <v>3494</v>
      </c>
      <c r="AZ1303" s="36" t="s">
        <v>3477</v>
      </c>
      <c r="BA1303" s="36" t="s">
        <v>4994</v>
      </c>
      <c r="BB1303" s="36" t="s">
        <v>6969</v>
      </c>
      <c r="BC1303" s="37"/>
      <c r="BD1303" s="36" t="s">
        <v>5588</v>
      </c>
      <c r="BE1303" s="36" t="s">
        <v>5396</v>
      </c>
      <c r="BF1303" t="s">
        <v>87</v>
      </c>
      <c r="BG1303" s="39">
        <v>59241</v>
      </c>
      <c r="BH1303" t="s">
        <v>53</v>
      </c>
      <c r="BI1303" t="s">
        <v>221</v>
      </c>
      <c r="BJ1303" s="5" t="s">
        <v>55</v>
      </c>
      <c r="BK1303" t="s">
        <v>37</v>
      </c>
      <c r="BL1303" t="s">
        <v>239</v>
      </c>
      <c r="BM1303" t="s">
        <v>111</v>
      </c>
      <c r="BN1303" t="s">
        <v>107</v>
      </c>
      <c r="BO1303" t="s">
        <v>105</v>
      </c>
      <c r="BP1303" s="4">
        <v>44188</v>
      </c>
      <c r="BQ1303" s="5" t="s">
        <v>55</v>
      </c>
      <c r="BR1303">
        <v>1234</v>
      </c>
      <c r="BS1303" t="s">
        <v>176</v>
      </c>
      <c r="BT1303">
        <v>30215</v>
      </c>
      <c r="BU1303" t="s">
        <v>38</v>
      </c>
      <c r="BV1303" t="s">
        <v>55</v>
      </c>
      <c r="BW1303" s="5" t="s">
        <v>55</v>
      </c>
      <c r="BX1303" s="22" t="s">
        <v>55</v>
      </c>
      <c r="BY1303" s="5" t="s">
        <v>55</v>
      </c>
      <c r="BZ1303" s="5" t="s">
        <v>55</v>
      </c>
      <c r="CA1303" t="s">
        <v>37</v>
      </c>
      <c r="CB1303" t="s">
        <v>37</v>
      </c>
      <c r="CC1303" t="s">
        <v>55</v>
      </c>
    </row>
    <row r="1304" spans="1:81" x14ac:dyDescent="0.2">
      <c r="A1304" s="7" t="s">
        <v>37</v>
      </c>
      <c r="B1304" t="s">
        <v>1567</v>
      </c>
      <c r="C1304" t="s">
        <v>136</v>
      </c>
      <c r="D1304" t="s">
        <v>166</v>
      </c>
      <c r="E1304" t="str">
        <f t="shared" si="113"/>
        <v>Load Scenario 1303 (Org#=1| Campus#=1, GiftType#=2, Fund#=1)</v>
      </c>
      <c r="F1304" s="24" t="str">
        <f t="shared" si="114"/>
        <v>CampusName=Main Campus|GiftType=Donate| DonatePurchaseGoal=Donate|FundName= General Giving| CategoryName=</v>
      </c>
      <c r="G1304" s="24" t="str">
        <f t="shared" si="115"/>
        <v>Load Scenario 1303 (Org#=1| Campus#=1, GiftType#=2, Fund#=1) - Using 'Main Campus',  'Donate', using 'AmountCurrency' of '10', with a 'One-Time' transaction using a 'New Bank Account' payment type 'ach' with account 'NormalAccount' number '856667' Submit = 'Yes'</v>
      </c>
      <c r="H1304" s="24" t="str">
        <f t="shared" si="116"/>
        <v>Environment= https://sg-dev-web.securegive.com/,  User= testing+1303+load@securegive.com</v>
      </c>
      <c r="I1304" s="34" t="s">
        <v>244</v>
      </c>
      <c r="J1304" t="s">
        <v>272</v>
      </c>
      <c r="K1304" s="34" t="s">
        <v>3060</v>
      </c>
      <c r="L1304" t="s">
        <v>271</v>
      </c>
      <c r="M1304" t="s">
        <v>55</v>
      </c>
      <c r="N1304" t="s">
        <v>55</v>
      </c>
      <c r="O1304" s="1" t="s">
        <v>92</v>
      </c>
      <c r="P1304" t="s">
        <v>13</v>
      </c>
      <c r="Q1304">
        <v>1</v>
      </c>
      <c r="R1304" s="24">
        <v>1</v>
      </c>
      <c r="S1304" s="7" t="s">
        <v>213</v>
      </c>
      <c r="T1304" s="7">
        <v>2</v>
      </c>
      <c r="U1304" s="7" t="s">
        <v>213</v>
      </c>
      <c r="V1304" s="26" t="s">
        <v>55</v>
      </c>
      <c r="W1304" s="22" t="s">
        <v>55</v>
      </c>
      <c r="X1304" s="32" t="s">
        <v>55</v>
      </c>
      <c r="Y1304" s="32" t="s">
        <v>55</v>
      </c>
      <c r="Z1304" s="22" t="s">
        <v>55</v>
      </c>
      <c r="AA1304" s="22" t="s">
        <v>55</v>
      </c>
      <c r="AB1304" s="22" t="s">
        <v>55</v>
      </c>
      <c r="AC1304" t="s">
        <v>60</v>
      </c>
      <c r="AD1304">
        <v>1</v>
      </c>
      <c r="AF1304" t="s">
        <v>24</v>
      </c>
      <c r="AG1304">
        <v>10</v>
      </c>
      <c r="AH1304" t="s">
        <v>17</v>
      </c>
      <c r="AI1304" s="5" t="s">
        <v>55</v>
      </c>
      <c r="AJ1304" s="5" t="s">
        <v>55</v>
      </c>
      <c r="AK1304" s="32" t="s">
        <v>55</v>
      </c>
      <c r="AL1304" s="22" t="s">
        <v>55</v>
      </c>
      <c r="AM1304" s="32" t="s">
        <v>55</v>
      </c>
      <c r="AN1304" s="32" t="s">
        <v>55</v>
      </c>
      <c r="AO1304" s="22" t="str">
        <f t="shared" si="112"/>
        <v>One-Time gift on N/A basis charged on N/A Delayed start date of N/A ending on N/A</v>
      </c>
      <c r="AP1304" t="s">
        <v>38</v>
      </c>
      <c r="AQ1304" s="5" t="s">
        <v>64</v>
      </c>
      <c r="AR1304" s="5" t="s">
        <v>181</v>
      </c>
      <c r="AS1304" s="5" t="s">
        <v>64</v>
      </c>
      <c r="AT1304" s="5"/>
      <c r="AU1304" t="s">
        <v>38</v>
      </c>
      <c r="AV1304" t="s">
        <v>38</v>
      </c>
      <c r="AW1304" t="s">
        <v>38</v>
      </c>
      <c r="AX1304" t="s">
        <v>90</v>
      </c>
      <c r="AY1304" s="35" t="s">
        <v>3347</v>
      </c>
      <c r="AZ1304" s="36" t="s">
        <v>3374</v>
      </c>
      <c r="BA1304" s="36" t="s">
        <v>4995</v>
      </c>
      <c r="BB1304" s="36" t="s">
        <v>6970</v>
      </c>
      <c r="BC1304" s="37"/>
      <c r="BD1304" s="36" t="s">
        <v>6413</v>
      </c>
      <c r="BE1304" s="36" t="s">
        <v>5336</v>
      </c>
      <c r="BF1304" t="s">
        <v>87</v>
      </c>
      <c r="BG1304" s="39">
        <v>97963</v>
      </c>
      <c r="BH1304" t="s">
        <v>126</v>
      </c>
      <c r="BI1304" t="s">
        <v>221</v>
      </c>
      <c r="BJ1304" s="5" t="s">
        <v>55</v>
      </c>
      <c r="BK1304" s="5" t="s">
        <v>55</v>
      </c>
      <c r="BL1304" t="s">
        <v>236</v>
      </c>
      <c r="BM1304" t="s">
        <v>110</v>
      </c>
      <c r="BN1304" t="s">
        <v>119</v>
      </c>
      <c r="BO1304">
        <v>856667</v>
      </c>
      <c r="BP1304" s="5" t="s">
        <v>55</v>
      </c>
      <c r="BQ1304" s="5" t="s">
        <v>55</v>
      </c>
      <c r="BR1304" s="5" t="s">
        <v>55</v>
      </c>
      <c r="BS1304" s="5" t="s">
        <v>55</v>
      </c>
      <c r="BT1304" s="5" t="s">
        <v>55</v>
      </c>
      <c r="BU1304" s="5" t="s">
        <v>55</v>
      </c>
      <c r="BV1304" t="s">
        <v>38</v>
      </c>
      <c r="BW1304" t="s">
        <v>51</v>
      </c>
      <c r="BX1304" s="6" t="s">
        <v>132</v>
      </c>
      <c r="BY1304" t="s">
        <v>52</v>
      </c>
      <c r="BZ1304" s="5" t="s">
        <v>131</v>
      </c>
      <c r="CA1304" t="s">
        <v>38</v>
      </c>
      <c r="CB1304" t="s">
        <v>37</v>
      </c>
      <c r="CC1304" t="s">
        <v>215</v>
      </c>
    </row>
    <row r="1305" spans="1:81" x14ac:dyDescent="0.2">
      <c r="A1305" s="7" t="s">
        <v>37</v>
      </c>
      <c r="B1305" t="s">
        <v>1568</v>
      </c>
      <c r="C1305" t="s">
        <v>136</v>
      </c>
      <c r="D1305" t="s">
        <v>166</v>
      </c>
      <c r="E1305" t="str">
        <f t="shared" si="113"/>
        <v>Load Scenario 1304 (Org#=1| Campus#=1, GiftType#=2, Fund#=1)</v>
      </c>
      <c r="F1305" s="24" t="str">
        <f t="shared" si="114"/>
        <v>CampusName=Main Campus|GiftType=Donate| DonatePurchaseGoal=Donate|FundName= General Giving| CategoryName=</v>
      </c>
      <c r="G1305" s="24" t="str">
        <f t="shared" si="115"/>
        <v>Load Scenario 1304 (Org#=1| Campus#=1, GiftType#=2, Fund#=1) - Using 'Main Campus',  'Donate', using 'AmountCurrency' of '10', with a 'One-Time' transaction using a 'New Credit Card' payment type 'Visa' with account 'Visa_Personal' number '4111 1111 1111 1111' Submit = 'Yes'</v>
      </c>
      <c r="H1305" s="24" t="str">
        <f t="shared" si="116"/>
        <v>Environment= https://sg-dev-web.securegive.com/,  User= testing+1304+load@securegive.com</v>
      </c>
      <c r="I1305" s="34" t="s">
        <v>244</v>
      </c>
      <c r="J1305" t="s">
        <v>272</v>
      </c>
      <c r="K1305" s="34" t="s">
        <v>3061</v>
      </c>
      <c r="L1305" t="s">
        <v>271</v>
      </c>
      <c r="M1305" t="s">
        <v>55</v>
      </c>
      <c r="N1305" t="s">
        <v>55</v>
      </c>
      <c r="O1305" s="1" t="s">
        <v>92</v>
      </c>
      <c r="P1305" t="s">
        <v>13</v>
      </c>
      <c r="Q1305">
        <v>1</v>
      </c>
      <c r="R1305" s="24">
        <v>1</v>
      </c>
      <c r="S1305" s="7" t="s">
        <v>213</v>
      </c>
      <c r="T1305" s="7">
        <v>2</v>
      </c>
      <c r="U1305" s="7" t="s">
        <v>213</v>
      </c>
      <c r="V1305" s="26" t="s">
        <v>55</v>
      </c>
      <c r="W1305" s="22" t="s">
        <v>55</v>
      </c>
      <c r="X1305" s="32" t="s">
        <v>55</v>
      </c>
      <c r="Y1305" s="32" t="s">
        <v>55</v>
      </c>
      <c r="Z1305" s="22" t="s">
        <v>55</v>
      </c>
      <c r="AA1305" s="22" t="s">
        <v>55</v>
      </c>
      <c r="AB1305" s="22" t="s">
        <v>55</v>
      </c>
      <c r="AC1305" t="s">
        <v>60</v>
      </c>
      <c r="AD1305">
        <v>1</v>
      </c>
      <c r="AF1305" t="s">
        <v>24</v>
      </c>
      <c r="AG1305">
        <v>10</v>
      </c>
      <c r="AH1305" t="s">
        <v>17</v>
      </c>
      <c r="AI1305" s="5" t="s">
        <v>55</v>
      </c>
      <c r="AJ1305" s="5" t="s">
        <v>55</v>
      </c>
      <c r="AK1305" s="32" t="s">
        <v>55</v>
      </c>
      <c r="AL1305" s="22" t="s">
        <v>55</v>
      </c>
      <c r="AM1305" s="32" t="s">
        <v>55</v>
      </c>
      <c r="AN1305" s="32" t="s">
        <v>55</v>
      </c>
      <c r="AO1305" s="22" t="str">
        <f t="shared" si="112"/>
        <v>One-Time gift on N/A basis charged on N/A Delayed start date of N/A ending on N/A</v>
      </c>
      <c r="AP1305" t="s">
        <v>38</v>
      </c>
      <c r="AQ1305" s="5" t="s">
        <v>64</v>
      </c>
      <c r="AR1305" s="5" t="s">
        <v>181</v>
      </c>
      <c r="AS1305" s="5" t="s">
        <v>64</v>
      </c>
      <c r="AT1305" s="5"/>
      <c r="AU1305" t="s">
        <v>38</v>
      </c>
      <c r="AV1305" t="s">
        <v>38</v>
      </c>
      <c r="AW1305" t="s">
        <v>38</v>
      </c>
      <c r="AX1305" t="s">
        <v>90</v>
      </c>
      <c r="AY1305" s="35" t="s">
        <v>3403</v>
      </c>
      <c r="AZ1305" s="36" t="s">
        <v>3285</v>
      </c>
      <c r="BA1305" s="36" t="s">
        <v>4996</v>
      </c>
      <c r="BB1305" s="36" t="s">
        <v>6971</v>
      </c>
      <c r="BC1305" s="37"/>
      <c r="BD1305" s="36" t="s">
        <v>6972</v>
      </c>
      <c r="BE1305" s="36" t="s">
        <v>5200</v>
      </c>
      <c r="BF1305" t="s">
        <v>87</v>
      </c>
      <c r="BG1305" s="39">
        <v>10507</v>
      </c>
      <c r="BH1305" t="s">
        <v>53</v>
      </c>
      <c r="BI1305" t="s">
        <v>221</v>
      </c>
      <c r="BJ1305" s="5" t="s">
        <v>55</v>
      </c>
      <c r="BK1305" t="s">
        <v>37</v>
      </c>
      <c r="BL1305" t="s">
        <v>237</v>
      </c>
      <c r="BM1305" t="s">
        <v>111</v>
      </c>
      <c r="BN1305" t="s">
        <v>121</v>
      </c>
      <c r="BO1305" t="s">
        <v>98</v>
      </c>
      <c r="BP1305" s="4">
        <v>44188</v>
      </c>
      <c r="BQ1305">
        <v>123</v>
      </c>
      <c r="BR1305" s="5" t="s">
        <v>55</v>
      </c>
      <c r="BS1305" t="s">
        <v>50</v>
      </c>
      <c r="BT1305">
        <v>30215</v>
      </c>
      <c r="BU1305" t="s">
        <v>38</v>
      </c>
      <c r="BV1305" t="s">
        <v>38</v>
      </c>
      <c r="BW1305" s="5" t="s">
        <v>55</v>
      </c>
      <c r="BX1305" s="22" t="s">
        <v>55</v>
      </c>
      <c r="BY1305" s="5" t="s">
        <v>55</v>
      </c>
      <c r="BZ1305" s="5" t="s">
        <v>55</v>
      </c>
      <c r="CA1305" t="s">
        <v>37</v>
      </c>
      <c r="CB1305" t="s">
        <v>37</v>
      </c>
      <c r="CC1305" t="s">
        <v>55</v>
      </c>
    </row>
    <row r="1306" spans="1:81" ht="17" customHeight="1" x14ac:dyDescent="0.2">
      <c r="A1306" s="7" t="s">
        <v>37</v>
      </c>
      <c r="B1306" t="s">
        <v>1569</v>
      </c>
      <c r="C1306" t="s">
        <v>136</v>
      </c>
      <c r="D1306" t="s">
        <v>166</v>
      </c>
      <c r="E1306" t="str">
        <f t="shared" si="113"/>
        <v>Load Scenario 1305 (Org#=1| Campus#=1, GiftType#=2, Fund#=1)</v>
      </c>
      <c r="F1306" s="24" t="str">
        <f t="shared" si="114"/>
        <v>CampusName=Main Campus|GiftType=Donate| DonatePurchaseGoal=Donate|FundName= General Giving| CategoryName=</v>
      </c>
      <c r="G1306" s="24" t="str">
        <f t="shared" si="115"/>
        <v>Load Scenario 1305 (Org#=1| Campus#=1, GiftType#=2, Fund#=1) - Using 'Main Campus',  'Donate', using 'AmountCurrency' of '10', with a 'One-Time' transaction using a 'New Credit Card' payment type 'Visa' with account 'Visa_Corporate_Purchase' number '4055 0111 1111 1111' Submit = 'Yes'</v>
      </c>
      <c r="H1306" s="24" t="str">
        <f t="shared" si="116"/>
        <v>Environment= https://sg-dev-web.securegive.com/,  User= testing+1305+load@securegive.com</v>
      </c>
      <c r="I1306" s="34" t="s">
        <v>244</v>
      </c>
      <c r="J1306" t="s">
        <v>272</v>
      </c>
      <c r="K1306" s="34" t="s">
        <v>3062</v>
      </c>
      <c r="L1306" t="s">
        <v>271</v>
      </c>
      <c r="M1306" t="s">
        <v>55</v>
      </c>
      <c r="N1306" t="s">
        <v>55</v>
      </c>
      <c r="O1306" s="1" t="s">
        <v>92</v>
      </c>
      <c r="P1306" t="s">
        <v>13</v>
      </c>
      <c r="Q1306">
        <v>1</v>
      </c>
      <c r="R1306" s="24">
        <v>1</v>
      </c>
      <c r="S1306" s="7" t="s">
        <v>213</v>
      </c>
      <c r="T1306" s="7">
        <v>2</v>
      </c>
      <c r="U1306" s="7" t="s">
        <v>213</v>
      </c>
      <c r="V1306" s="26" t="s">
        <v>55</v>
      </c>
      <c r="W1306" s="22" t="s">
        <v>55</v>
      </c>
      <c r="X1306" s="32" t="s">
        <v>55</v>
      </c>
      <c r="Y1306" s="32" t="s">
        <v>55</v>
      </c>
      <c r="Z1306" s="22" t="s">
        <v>55</v>
      </c>
      <c r="AA1306" s="22" t="s">
        <v>55</v>
      </c>
      <c r="AB1306" s="22" t="s">
        <v>55</v>
      </c>
      <c r="AC1306" t="s">
        <v>60</v>
      </c>
      <c r="AD1306">
        <v>1</v>
      </c>
      <c r="AF1306" t="s">
        <v>24</v>
      </c>
      <c r="AG1306">
        <v>10</v>
      </c>
      <c r="AH1306" t="s">
        <v>17</v>
      </c>
      <c r="AI1306" s="5" t="s">
        <v>55</v>
      </c>
      <c r="AJ1306" s="5" t="s">
        <v>55</v>
      </c>
      <c r="AK1306" s="32" t="s">
        <v>55</v>
      </c>
      <c r="AL1306" s="22" t="s">
        <v>55</v>
      </c>
      <c r="AM1306" s="32" t="s">
        <v>55</v>
      </c>
      <c r="AN1306" s="32" t="s">
        <v>55</v>
      </c>
      <c r="AO1306" s="22" t="str">
        <f t="shared" si="112"/>
        <v>One-Time gift on N/A basis charged on N/A Delayed start date of N/A ending on N/A</v>
      </c>
      <c r="AP1306" t="s">
        <v>38</v>
      </c>
      <c r="AQ1306" s="5" t="s">
        <v>64</v>
      </c>
      <c r="AR1306" s="5" t="s">
        <v>181</v>
      </c>
      <c r="AS1306" s="5" t="s">
        <v>64</v>
      </c>
      <c r="AT1306" s="5"/>
      <c r="AU1306" t="s">
        <v>38</v>
      </c>
      <c r="AV1306" t="s">
        <v>38</v>
      </c>
      <c r="AW1306" t="s">
        <v>38</v>
      </c>
      <c r="AX1306" t="s">
        <v>90</v>
      </c>
      <c r="AY1306" s="35" t="s">
        <v>3398</v>
      </c>
      <c r="AZ1306" s="36" t="s">
        <v>3688</v>
      </c>
      <c r="BA1306" s="36" t="s">
        <v>4997</v>
      </c>
      <c r="BB1306" s="36" t="s">
        <v>6973</v>
      </c>
      <c r="BC1306" s="37"/>
      <c r="BD1306" s="36" t="s">
        <v>5687</v>
      </c>
      <c r="BE1306" s="36" t="s">
        <v>5211</v>
      </c>
      <c r="BF1306" t="s">
        <v>87</v>
      </c>
      <c r="BG1306" s="39">
        <v>69841</v>
      </c>
      <c r="BH1306" t="s">
        <v>53</v>
      </c>
      <c r="BI1306" t="s">
        <v>221</v>
      </c>
      <c r="BJ1306" s="5" t="s">
        <v>55</v>
      </c>
      <c r="BK1306" t="s">
        <v>37</v>
      </c>
      <c r="BL1306" t="s">
        <v>237</v>
      </c>
      <c r="BM1306" t="s">
        <v>111</v>
      </c>
      <c r="BN1306" t="s">
        <v>106</v>
      </c>
      <c r="BO1306" t="s">
        <v>100</v>
      </c>
      <c r="BP1306" s="4">
        <v>44188</v>
      </c>
      <c r="BQ1306">
        <v>123</v>
      </c>
      <c r="BR1306" s="5" t="s">
        <v>55</v>
      </c>
      <c r="BS1306" t="s">
        <v>172</v>
      </c>
      <c r="BT1306">
        <v>30215</v>
      </c>
      <c r="BU1306" t="s">
        <v>38</v>
      </c>
      <c r="BV1306" t="s">
        <v>38</v>
      </c>
      <c r="BW1306" s="5" t="s">
        <v>55</v>
      </c>
      <c r="BX1306" s="22" t="s">
        <v>55</v>
      </c>
      <c r="BY1306" s="5" t="s">
        <v>55</v>
      </c>
      <c r="BZ1306" s="5" t="s">
        <v>55</v>
      </c>
      <c r="CA1306" t="s">
        <v>37</v>
      </c>
      <c r="CB1306" t="s">
        <v>37</v>
      </c>
      <c r="CC1306" t="s">
        <v>55</v>
      </c>
    </row>
    <row r="1307" spans="1:81" x14ac:dyDescent="0.2">
      <c r="A1307" s="7" t="s">
        <v>37</v>
      </c>
      <c r="B1307" t="s">
        <v>1570</v>
      </c>
      <c r="C1307" t="s">
        <v>136</v>
      </c>
      <c r="D1307" t="s">
        <v>166</v>
      </c>
      <c r="E1307" t="str">
        <f t="shared" si="113"/>
        <v>Load Scenario 1306 (Org#=1| Campus#=1, GiftType#=2, Fund#=1)</v>
      </c>
      <c r="F1307" s="24" t="str">
        <f t="shared" si="114"/>
        <v>CampusName=Main Campus|GiftType=Donate| DonatePurchaseGoal=Donate|FundName= General Giving| CategoryName=</v>
      </c>
      <c r="G1307" s="24" t="str">
        <f t="shared" si="115"/>
        <v>Load Scenario 1306 (Org#=1| Campus#=1, GiftType#=2, Fund#=1) - Using 'Main Campus',  'Donate', using 'AmountCurrency' of '14', with a 'One-Time' transaction using a 'New Credit Card' payment type 'Visa' with account 'Mastercard_Personal' number '5454 5454 5454 5454' Submit = 'Yes'</v>
      </c>
      <c r="H1307" s="24" t="str">
        <f t="shared" si="116"/>
        <v>Environment= https://sg-dev-web.securegive.com/,  User= testing+1306+load@securegive.com</v>
      </c>
      <c r="I1307" s="34" t="s">
        <v>244</v>
      </c>
      <c r="J1307" t="s">
        <v>272</v>
      </c>
      <c r="K1307" s="34" t="s">
        <v>3063</v>
      </c>
      <c r="L1307" t="s">
        <v>271</v>
      </c>
      <c r="M1307" t="s">
        <v>55</v>
      </c>
      <c r="N1307" t="s">
        <v>55</v>
      </c>
      <c r="O1307" s="1" t="s">
        <v>92</v>
      </c>
      <c r="P1307" t="s">
        <v>13</v>
      </c>
      <c r="Q1307">
        <v>1</v>
      </c>
      <c r="R1307" s="24">
        <v>1</v>
      </c>
      <c r="S1307" s="7" t="s">
        <v>213</v>
      </c>
      <c r="T1307" s="7">
        <v>2</v>
      </c>
      <c r="U1307" s="7" t="s">
        <v>213</v>
      </c>
      <c r="V1307" s="26" t="s">
        <v>55</v>
      </c>
      <c r="W1307" s="22" t="s">
        <v>55</v>
      </c>
      <c r="X1307" s="32" t="s">
        <v>55</v>
      </c>
      <c r="Y1307" s="32" t="s">
        <v>55</v>
      </c>
      <c r="Z1307" s="22" t="s">
        <v>55</v>
      </c>
      <c r="AA1307" s="22" t="s">
        <v>55</v>
      </c>
      <c r="AB1307" s="22" t="s">
        <v>55</v>
      </c>
      <c r="AC1307" t="s">
        <v>60</v>
      </c>
      <c r="AD1307">
        <v>1</v>
      </c>
      <c r="AF1307" t="s">
        <v>24</v>
      </c>
      <c r="AG1307">
        <v>14</v>
      </c>
      <c r="AH1307" t="s">
        <v>17</v>
      </c>
      <c r="AI1307" s="5" t="s">
        <v>55</v>
      </c>
      <c r="AJ1307" s="5" t="s">
        <v>55</v>
      </c>
      <c r="AK1307" s="32" t="s">
        <v>55</v>
      </c>
      <c r="AL1307" s="22" t="s">
        <v>55</v>
      </c>
      <c r="AM1307" s="32" t="s">
        <v>55</v>
      </c>
      <c r="AN1307" s="32" t="s">
        <v>55</v>
      </c>
      <c r="AO1307" s="22" t="str">
        <f t="shared" si="112"/>
        <v>One-Time gift on N/A basis charged on N/A Delayed start date of N/A ending on N/A</v>
      </c>
      <c r="AP1307" t="s">
        <v>38</v>
      </c>
      <c r="AQ1307" s="5" t="s">
        <v>64</v>
      </c>
      <c r="AR1307" s="5" t="s">
        <v>181</v>
      </c>
      <c r="AS1307" s="5" t="s">
        <v>64</v>
      </c>
      <c r="AT1307" s="5"/>
      <c r="AU1307" t="s">
        <v>38</v>
      </c>
      <c r="AV1307" t="s">
        <v>38</v>
      </c>
      <c r="AW1307" t="s">
        <v>38</v>
      </c>
      <c r="AX1307" t="s">
        <v>90</v>
      </c>
      <c r="AY1307" s="35" t="s">
        <v>3270</v>
      </c>
      <c r="AZ1307" s="36" t="s">
        <v>3515</v>
      </c>
      <c r="BA1307" s="36" t="s">
        <v>4998</v>
      </c>
      <c r="BB1307" s="36" t="s">
        <v>6974</v>
      </c>
      <c r="BC1307" s="37"/>
      <c r="BD1307" s="36" t="s">
        <v>5370</v>
      </c>
      <c r="BE1307" s="36" t="s">
        <v>5429</v>
      </c>
      <c r="BF1307" t="s">
        <v>87</v>
      </c>
      <c r="BG1307" s="39">
        <v>71227</v>
      </c>
      <c r="BH1307" t="s">
        <v>53</v>
      </c>
      <c r="BI1307" t="s">
        <v>221</v>
      </c>
      <c r="BJ1307" s="5" t="s">
        <v>55</v>
      </c>
      <c r="BK1307" t="s">
        <v>37</v>
      </c>
      <c r="BL1307" t="s">
        <v>237</v>
      </c>
      <c r="BM1307" t="s">
        <v>111</v>
      </c>
      <c r="BN1307" t="s">
        <v>122</v>
      </c>
      <c r="BO1307" t="s">
        <v>101</v>
      </c>
      <c r="BP1307" s="4">
        <v>44188</v>
      </c>
      <c r="BQ1307">
        <v>123</v>
      </c>
      <c r="BR1307" s="5" t="s">
        <v>55</v>
      </c>
      <c r="BS1307" t="s">
        <v>173</v>
      </c>
      <c r="BT1307">
        <v>30215</v>
      </c>
      <c r="BU1307" t="s">
        <v>38</v>
      </c>
      <c r="BV1307" t="s">
        <v>38</v>
      </c>
      <c r="BW1307" s="5" t="s">
        <v>55</v>
      </c>
      <c r="BX1307" s="22" t="s">
        <v>55</v>
      </c>
      <c r="BY1307" s="5" t="s">
        <v>55</v>
      </c>
      <c r="BZ1307" s="5" t="s">
        <v>55</v>
      </c>
      <c r="CA1307" t="s">
        <v>38</v>
      </c>
      <c r="CB1307" t="s">
        <v>37</v>
      </c>
      <c r="CC1307" t="s">
        <v>55</v>
      </c>
    </row>
    <row r="1308" spans="1:81" x14ac:dyDescent="0.2">
      <c r="A1308" s="7" t="s">
        <v>37</v>
      </c>
      <c r="B1308" t="s">
        <v>1571</v>
      </c>
      <c r="C1308" t="s">
        <v>136</v>
      </c>
      <c r="D1308" t="s">
        <v>166</v>
      </c>
      <c r="E1308" t="str">
        <f t="shared" si="113"/>
        <v>Load Scenario 1307 (Org#=1| Campus#=1, GiftType#=2, Fund#=1)</v>
      </c>
      <c r="F1308" s="24" t="str">
        <f t="shared" si="114"/>
        <v>CampusName=Main Campus|GiftType=Donate| DonatePurchaseGoal=Donate|FundName= General Giving| CategoryName=</v>
      </c>
      <c r="G1308" s="24" t="str">
        <f t="shared" si="115"/>
        <v>Load Scenario 1307 (Org#=1| Campus#=1, GiftType#=2, Fund#=1) - Using 'Main Campus',  'Donate', using 'AmountCurrency' of '15', with a 'One-Time' transaction using a 'New Credit Card' payment type 'Mastercard' with account 'Mastercard_Corporate' number '5405 2222 2222 2226' Submit = 'Yes'</v>
      </c>
      <c r="H1308" s="24" t="str">
        <f t="shared" si="116"/>
        <v>Environment= https://sg-dev-web.securegive.com/,  User= testing+1307+load@securegive.com</v>
      </c>
      <c r="I1308" s="34" t="s">
        <v>244</v>
      </c>
      <c r="J1308" t="s">
        <v>272</v>
      </c>
      <c r="K1308" s="34" t="s">
        <v>3064</v>
      </c>
      <c r="L1308" t="s">
        <v>271</v>
      </c>
      <c r="M1308" t="s">
        <v>55</v>
      </c>
      <c r="N1308" t="s">
        <v>55</v>
      </c>
      <c r="O1308" s="1" t="s">
        <v>92</v>
      </c>
      <c r="P1308" t="s">
        <v>13</v>
      </c>
      <c r="Q1308">
        <v>1</v>
      </c>
      <c r="R1308" s="24">
        <v>1</v>
      </c>
      <c r="S1308" s="7" t="s">
        <v>213</v>
      </c>
      <c r="T1308" s="7">
        <v>2</v>
      </c>
      <c r="U1308" s="7" t="s">
        <v>213</v>
      </c>
      <c r="V1308" s="26" t="s">
        <v>55</v>
      </c>
      <c r="W1308" s="22" t="s">
        <v>55</v>
      </c>
      <c r="X1308" s="32" t="s">
        <v>55</v>
      </c>
      <c r="Y1308" s="32" t="s">
        <v>55</v>
      </c>
      <c r="Z1308" s="22" t="s">
        <v>55</v>
      </c>
      <c r="AA1308" s="22" t="s">
        <v>55</v>
      </c>
      <c r="AB1308" s="22" t="s">
        <v>55</v>
      </c>
      <c r="AC1308" t="s">
        <v>60</v>
      </c>
      <c r="AD1308">
        <v>1</v>
      </c>
      <c r="AF1308" t="s">
        <v>24</v>
      </c>
      <c r="AG1308">
        <v>15</v>
      </c>
      <c r="AH1308" t="s">
        <v>17</v>
      </c>
      <c r="AI1308" s="5" t="s">
        <v>55</v>
      </c>
      <c r="AJ1308" s="5" t="s">
        <v>55</v>
      </c>
      <c r="AK1308" s="32" t="s">
        <v>55</v>
      </c>
      <c r="AL1308" s="22" t="s">
        <v>55</v>
      </c>
      <c r="AM1308" s="32" t="s">
        <v>55</v>
      </c>
      <c r="AN1308" s="32" t="s">
        <v>55</v>
      </c>
      <c r="AO1308" s="22" t="str">
        <f t="shared" si="112"/>
        <v>One-Time gift on N/A basis charged on N/A Delayed start date of N/A ending on N/A</v>
      </c>
      <c r="AP1308" t="s">
        <v>38</v>
      </c>
      <c r="AQ1308" s="5" t="s">
        <v>64</v>
      </c>
      <c r="AR1308" s="5" t="s">
        <v>181</v>
      </c>
      <c r="AS1308" s="5" t="s">
        <v>64</v>
      </c>
      <c r="AT1308" s="5"/>
      <c r="AU1308" t="s">
        <v>38</v>
      </c>
      <c r="AV1308" t="s">
        <v>38</v>
      </c>
      <c r="AW1308" t="s">
        <v>38</v>
      </c>
      <c r="AX1308" t="s">
        <v>90</v>
      </c>
      <c r="AY1308" s="35" t="s">
        <v>3390</v>
      </c>
      <c r="AZ1308" s="36" t="s">
        <v>3617</v>
      </c>
      <c r="BA1308" s="36" t="s">
        <v>4999</v>
      </c>
      <c r="BB1308" s="36" t="s">
        <v>6975</v>
      </c>
      <c r="BC1308" s="37"/>
      <c r="BD1308" s="36" t="s">
        <v>5406</v>
      </c>
      <c r="BE1308" s="36" t="s">
        <v>5259</v>
      </c>
      <c r="BF1308" t="s">
        <v>87</v>
      </c>
      <c r="BG1308" s="39">
        <v>72780</v>
      </c>
      <c r="BH1308" t="s">
        <v>53</v>
      </c>
      <c r="BI1308" t="s">
        <v>221</v>
      </c>
      <c r="BJ1308" s="5" t="s">
        <v>55</v>
      </c>
      <c r="BK1308" t="s">
        <v>37</v>
      </c>
      <c r="BL1308" t="s">
        <v>238</v>
      </c>
      <c r="BM1308" t="s">
        <v>111</v>
      </c>
      <c r="BN1308" t="s">
        <v>123</v>
      </c>
      <c r="BO1308" t="s">
        <v>103</v>
      </c>
      <c r="BP1308" s="4">
        <v>44188</v>
      </c>
      <c r="BQ1308">
        <v>123</v>
      </c>
      <c r="BR1308" s="5" t="s">
        <v>55</v>
      </c>
      <c r="BS1308" t="s">
        <v>174</v>
      </c>
      <c r="BT1308">
        <v>30215</v>
      </c>
      <c r="BU1308" t="s">
        <v>38</v>
      </c>
      <c r="BV1308" t="s">
        <v>38</v>
      </c>
      <c r="BW1308" s="5" t="s">
        <v>55</v>
      </c>
      <c r="BX1308" s="22" t="s">
        <v>55</v>
      </c>
      <c r="BY1308" s="5" t="s">
        <v>55</v>
      </c>
      <c r="BZ1308" s="5" t="s">
        <v>55</v>
      </c>
      <c r="CA1308" t="s">
        <v>38</v>
      </c>
      <c r="CB1308" t="s">
        <v>37</v>
      </c>
      <c r="CC1308" t="s">
        <v>55</v>
      </c>
    </row>
    <row r="1309" spans="1:81" x14ac:dyDescent="0.2">
      <c r="A1309" s="7" t="s">
        <v>37</v>
      </c>
      <c r="B1309" t="s">
        <v>1572</v>
      </c>
      <c r="C1309" t="s">
        <v>136</v>
      </c>
      <c r="D1309" t="s">
        <v>166</v>
      </c>
      <c r="E1309" t="str">
        <f t="shared" si="113"/>
        <v>Load Scenario 1308 (Org#=1| Campus#=1, GiftType#=2, Fund#=1)</v>
      </c>
      <c r="F1309" s="24" t="str">
        <f t="shared" si="114"/>
        <v>CampusName=Main Campus|GiftType=Donate| DonatePurchaseGoal=Donate|FundName= General Giving| CategoryName=</v>
      </c>
      <c r="G1309" s="24" t="str">
        <f t="shared" si="115"/>
        <v>Load Scenario 1308 (Org#=1| Campus#=1, GiftType#=2, Fund#=1) - Using 'Main Campus',  'Donate', using 'AmountCurrency' of '16', with a 'One-Time' transaction using a 'New Credit Card' payment type 'Discover' with account 'Discover' number '6011 0009 9550 0000' Submit = 'Yes'</v>
      </c>
      <c r="H1309" s="24" t="str">
        <f t="shared" si="116"/>
        <v>Environment= https://sg-dev-web.securegive.com/,  User= testing+1308+load@securegive.com</v>
      </c>
      <c r="I1309" s="34" t="s">
        <v>244</v>
      </c>
      <c r="J1309" t="s">
        <v>272</v>
      </c>
      <c r="K1309" s="34" t="s">
        <v>3065</v>
      </c>
      <c r="L1309" t="s">
        <v>271</v>
      </c>
      <c r="M1309" t="s">
        <v>55</v>
      </c>
      <c r="N1309" t="s">
        <v>55</v>
      </c>
      <c r="O1309" s="1" t="s">
        <v>92</v>
      </c>
      <c r="P1309" t="s">
        <v>13</v>
      </c>
      <c r="Q1309">
        <v>1</v>
      </c>
      <c r="R1309" s="24">
        <v>1</v>
      </c>
      <c r="S1309" s="7" t="s">
        <v>213</v>
      </c>
      <c r="T1309" s="7">
        <v>2</v>
      </c>
      <c r="U1309" s="7" t="s">
        <v>213</v>
      </c>
      <c r="V1309" s="26" t="s">
        <v>55</v>
      </c>
      <c r="W1309" s="22" t="s">
        <v>55</v>
      </c>
      <c r="X1309" s="32" t="s">
        <v>55</v>
      </c>
      <c r="Y1309" s="32" t="s">
        <v>55</v>
      </c>
      <c r="Z1309" s="22" t="s">
        <v>55</v>
      </c>
      <c r="AA1309" s="22" t="s">
        <v>55</v>
      </c>
      <c r="AB1309" s="22" t="s">
        <v>55</v>
      </c>
      <c r="AC1309" t="s">
        <v>60</v>
      </c>
      <c r="AD1309">
        <v>1</v>
      </c>
      <c r="AF1309" t="s">
        <v>24</v>
      </c>
      <c r="AG1309">
        <v>16</v>
      </c>
      <c r="AH1309" t="s">
        <v>17</v>
      </c>
      <c r="AI1309" s="5" t="s">
        <v>55</v>
      </c>
      <c r="AJ1309" s="5" t="s">
        <v>55</v>
      </c>
      <c r="AK1309" s="32" t="s">
        <v>55</v>
      </c>
      <c r="AL1309" s="22" t="s">
        <v>55</v>
      </c>
      <c r="AM1309" s="32" t="s">
        <v>55</v>
      </c>
      <c r="AN1309" s="32" t="s">
        <v>55</v>
      </c>
      <c r="AO1309" s="22" t="str">
        <f t="shared" si="112"/>
        <v>One-Time gift on N/A basis charged on N/A Delayed start date of N/A ending on N/A</v>
      </c>
      <c r="AP1309" t="s">
        <v>38</v>
      </c>
      <c r="AQ1309" s="5" t="s">
        <v>64</v>
      </c>
      <c r="AR1309" s="5" t="s">
        <v>181</v>
      </c>
      <c r="AS1309" s="5" t="s">
        <v>64</v>
      </c>
      <c r="AT1309" s="5"/>
      <c r="AU1309" t="s">
        <v>38</v>
      </c>
      <c r="AV1309" t="s">
        <v>38</v>
      </c>
      <c r="AW1309" t="s">
        <v>38</v>
      </c>
      <c r="AX1309" t="s">
        <v>90</v>
      </c>
      <c r="AY1309" s="35" t="s">
        <v>3512</v>
      </c>
      <c r="AZ1309" s="36" t="s">
        <v>3531</v>
      </c>
      <c r="BA1309" s="36" t="s">
        <v>5000</v>
      </c>
      <c r="BB1309" s="36" t="s">
        <v>6976</v>
      </c>
      <c r="BC1309" s="37"/>
      <c r="BD1309" s="36" t="s">
        <v>6485</v>
      </c>
      <c r="BE1309" s="36" t="s">
        <v>5217</v>
      </c>
      <c r="BF1309" t="s">
        <v>87</v>
      </c>
      <c r="BG1309" s="39">
        <v>43158</v>
      </c>
      <c r="BH1309" t="s">
        <v>53</v>
      </c>
      <c r="BI1309" t="s">
        <v>221</v>
      </c>
      <c r="BJ1309" s="5" t="s">
        <v>55</v>
      </c>
      <c r="BK1309" t="s">
        <v>37</v>
      </c>
      <c r="BL1309" t="s">
        <v>96</v>
      </c>
      <c r="BM1309" t="s">
        <v>111</v>
      </c>
      <c r="BN1309" t="s">
        <v>96</v>
      </c>
      <c r="BO1309" t="s">
        <v>104</v>
      </c>
      <c r="BP1309" s="4">
        <v>44188</v>
      </c>
      <c r="BQ1309">
        <v>123</v>
      </c>
      <c r="BR1309" s="5" t="s">
        <v>55</v>
      </c>
      <c r="BS1309" t="s">
        <v>175</v>
      </c>
      <c r="BT1309">
        <v>30215</v>
      </c>
      <c r="BU1309" t="s">
        <v>38</v>
      </c>
      <c r="BV1309" t="s">
        <v>38</v>
      </c>
      <c r="BW1309" s="5" t="s">
        <v>55</v>
      </c>
      <c r="BX1309" s="22" t="s">
        <v>55</v>
      </c>
      <c r="BY1309" s="5" t="s">
        <v>55</v>
      </c>
      <c r="BZ1309" s="5" t="s">
        <v>55</v>
      </c>
      <c r="CA1309" t="s">
        <v>37</v>
      </c>
      <c r="CB1309" t="s">
        <v>37</v>
      </c>
      <c r="CC1309" t="s">
        <v>55</v>
      </c>
    </row>
    <row r="1310" spans="1:81" x14ac:dyDescent="0.2">
      <c r="A1310" s="7" t="s">
        <v>37</v>
      </c>
      <c r="B1310" t="s">
        <v>1573</v>
      </c>
      <c r="C1310" t="s">
        <v>136</v>
      </c>
      <c r="D1310" t="s">
        <v>166</v>
      </c>
      <c r="E1310" t="str">
        <f t="shared" si="113"/>
        <v>Load Scenario 1309 (Org#=1| Campus#=1, GiftType#=2, Fund#=1)</v>
      </c>
      <c r="F1310" s="24" t="str">
        <f t="shared" si="114"/>
        <v>CampusName=Main Campus|GiftType=Donate| DonatePurchaseGoal=Donate|FundName= General Giving| CategoryName=</v>
      </c>
      <c r="G1310" s="24" t="str">
        <f t="shared" si="115"/>
        <v>Load Scenario 1309 (Org#=1| Campus#=1, GiftType#=2, Fund#=1) - Using 'Main Campus',  'Donate', using 'AmountCurrency' of '10', with a 'One-Time' transaction using a 'New Credit Card' payment type 'Amex' with account 'American_Express' number '3714 496353 98431' Submit = 'Yes'</v>
      </c>
      <c r="H1310" s="24" t="str">
        <f t="shared" si="116"/>
        <v>Environment= https://sg-dev-web.securegive.com/,  User= testing+1309+load@securegive.com</v>
      </c>
      <c r="I1310" s="34" t="s">
        <v>244</v>
      </c>
      <c r="J1310" t="s">
        <v>272</v>
      </c>
      <c r="K1310" s="34" t="s">
        <v>3066</v>
      </c>
      <c r="L1310" t="s">
        <v>271</v>
      </c>
      <c r="M1310" t="s">
        <v>55</v>
      </c>
      <c r="N1310" t="s">
        <v>55</v>
      </c>
      <c r="O1310" s="1" t="s">
        <v>92</v>
      </c>
      <c r="P1310" t="s">
        <v>13</v>
      </c>
      <c r="Q1310">
        <v>1</v>
      </c>
      <c r="R1310" s="24">
        <v>1</v>
      </c>
      <c r="S1310" s="7" t="s">
        <v>213</v>
      </c>
      <c r="T1310" s="7">
        <v>2</v>
      </c>
      <c r="U1310" s="7" t="s">
        <v>213</v>
      </c>
      <c r="V1310" s="26" t="s">
        <v>55</v>
      </c>
      <c r="W1310" s="22" t="s">
        <v>55</v>
      </c>
      <c r="X1310" s="32" t="s">
        <v>55</v>
      </c>
      <c r="Y1310" s="32" t="s">
        <v>55</v>
      </c>
      <c r="Z1310" s="22" t="s">
        <v>55</v>
      </c>
      <c r="AA1310" s="22" t="s">
        <v>55</v>
      </c>
      <c r="AB1310" s="22" t="s">
        <v>55</v>
      </c>
      <c r="AC1310" t="s">
        <v>60</v>
      </c>
      <c r="AD1310">
        <v>1</v>
      </c>
      <c r="AF1310" t="s">
        <v>24</v>
      </c>
      <c r="AG1310">
        <v>10</v>
      </c>
      <c r="AH1310" t="s">
        <v>17</v>
      </c>
      <c r="AI1310" s="5" t="s">
        <v>55</v>
      </c>
      <c r="AJ1310" s="5" t="s">
        <v>55</v>
      </c>
      <c r="AK1310" s="32" t="s">
        <v>55</v>
      </c>
      <c r="AL1310" s="22" t="s">
        <v>55</v>
      </c>
      <c r="AM1310" s="32" t="s">
        <v>55</v>
      </c>
      <c r="AN1310" s="32" t="s">
        <v>55</v>
      </c>
      <c r="AO1310" s="22" t="str">
        <f t="shared" si="112"/>
        <v>One-Time gift on N/A basis charged on N/A Delayed start date of N/A ending on N/A</v>
      </c>
      <c r="AP1310" t="s">
        <v>38</v>
      </c>
      <c r="AQ1310" s="5" t="s">
        <v>64</v>
      </c>
      <c r="AR1310" s="5" t="s">
        <v>181</v>
      </c>
      <c r="AS1310" s="5" t="s">
        <v>64</v>
      </c>
      <c r="AT1310" s="5"/>
      <c r="AU1310" t="s">
        <v>38</v>
      </c>
      <c r="AV1310" t="s">
        <v>38</v>
      </c>
      <c r="AW1310" t="s">
        <v>38</v>
      </c>
      <c r="AX1310" t="s">
        <v>90</v>
      </c>
      <c r="AY1310" s="35" t="s">
        <v>3437</v>
      </c>
      <c r="AZ1310" s="36" t="s">
        <v>3635</v>
      </c>
      <c r="BA1310" s="36" t="s">
        <v>5001</v>
      </c>
      <c r="BB1310" s="36" t="s">
        <v>6977</v>
      </c>
      <c r="BC1310" s="37"/>
      <c r="BD1310" s="36" t="s">
        <v>5328</v>
      </c>
      <c r="BE1310" s="36" t="s">
        <v>5287</v>
      </c>
      <c r="BF1310" t="s">
        <v>87</v>
      </c>
      <c r="BG1310" s="39">
        <v>99590</v>
      </c>
      <c r="BH1310" t="s">
        <v>53</v>
      </c>
      <c r="BI1310" t="s">
        <v>221</v>
      </c>
      <c r="BJ1310" s="5" t="s">
        <v>55</v>
      </c>
      <c r="BK1310" t="s">
        <v>37</v>
      </c>
      <c r="BL1310" t="s">
        <v>239</v>
      </c>
      <c r="BM1310" t="s">
        <v>111</v>
      </c>
      <c r="BN1310" t="s">
        <v>107</v>
      </c>
      <c r="BO1310" t="s">
        <v>105</v>
      </c>
      <c r="BP1310" s="4">
        <v>44188</v>
      </c>
      <c r="BQ1310" s="5" t="s">
        <v>55</v>
      </c>
      <c r="BR1310">
        <v>1234</v>
      </c>
      <c r="BS1310" t="s">
        <v>176</v>
      </c>
      <c r="BT1310">
        <v>30215</v>
      </c>
      <c r="BU1310" t="s">
        <v>38</v>
      </c>
      <c r="BV1310" t="s">
        <v>55</v>
      </c>
      <c r="BW1310" s="5" t="s">
        <v>55</v>
      </c>
      <c r="BX1310" s="22" t="s">
        <v>55</v>
      </c>
      <c r="BY1310" s="5" t="s">
        <v>55</v>
      </c>
      <c r="BZ1310" s="5" t="s">
        <v>55</v>
      </c>
      <c r="CA1310" t="s">
        <v>37</v>
      </c>
      <c r="CB1310" t="s">
        <v>37</v>
      </c>
      <c r="CC1310" t="s">
        <v>55</v>
      </c>
    </row>
    <row r="1311" spans="1:81" x14ac:dyDescent="0.2">
      <c r="A1311" s="7" t="s">
        <v>37</v>
      </c>
      <c r="B1311" t="s">
        <v>1574</v>
      </c>
      <c r="C1311" t="s">
        <v>136</v>
      </c>
      <c r="D1311" t="s">
        <v>166</v>
      </c>
      <c r="E1311" t="str">
        <f t="shared" si="113"/>
        <v>Load Scenario 1310 (Org#=1| Campus#=1, GiftType#=2, Fund#=1)</v>
      </c>
      <c r="F1311" s="24" t="str">
        <f t="shared" si="114"/>
        <v>CampusName=Main Campus|GiftType=Donate| DonatePurchaseGoal=Donate|FundName= General Giving| CategoryName=</v>
      </c>
      <c r="G1311" s="24" t="str">
        <f t="shared" si="115"/>
        <v>Load Scenario 1310 (Org#=1| Campus#=1, GiftType#=2, Fund#=1) - Using 'Main Campus',  'Donate', using 'AmountCurrency' of '10', with a 'One-Time' transaction using a 'New Bank Account' payment type 'ach' with account 'NormalAccount' number '856667' Submit = 'Yes'</v>
      </c>
      <c r="H1311" s="24" t="str">
        <f t="shared" si="116"/>
        <v>Environment= https://sg-dev-web.securegive.com/,  User= testing+1310+load@securegive.com</v>
      </c>
      <c r="I1311" s="34" t="s">
        <v>244</v>
      </c>
      <c r="J1311" t="s">
        <v>272</v>
      </c>
      <c r="K1311" s="34" t="s">
        <v>3067</v>
      </c>
      <c r="L1311" t="s">
        <v>271</v>
      </c>
      <c r="M1311" t="s">
        <v>55</v>
      </c>
      <c r="N1311" t="s">
        <v>55</v>
      </c>
      <c r="O1311" s="1" t="s">
        <v>92</v>
      </c>
      <c r="P1311" t="s">
        <v>13</v>
      </c>
      <c r="Q1311">
        <v>1</v>
      </c>
      <c r="R1311" s="24">
        <v>1</v>
      </c>
      <c r="S1311" s="7" t="s">
        <v>213</v>
      </c>
      <c r="T1311" s="7">
        <v>2</v>
      </c>
      <c r="U1311" s="7" t="s">
        <v>213</v>
      </c>
      <c r="V1311" s="26" t="s">
        <v>55</v>
      </c>
      <c r="W1311" s="22" t="s">
        <v>55</v>
      </c>
      <c r="X1311" s="32" t="s">
        <v>55</v>
      </c>
      <c r="Y1311" s="32" t="s">
        <v>55</v>
      </c>
      <c r="Z1311" s="22" t="s">
        <v>55</v>
      </c>
      <c r="AA1311" s="22" t="s">
        <v>55</v>
      </c>
      <c r="AB1311" s="22" t="s">
        <v>55</v>
      </c>
      <c r="AC1311" t="s">
        <v>60</v>
      </c>
      <c r="AD1311">
        <v>1</v>
      </c>
      <c r="AF1311" t="s">
        <v>24</v>
      </c>
      <c r="AG1311">
        <v>10</v>
      </c>
      <c r="AH1311" t="s">
        <v>17</v>
      </c>
      <c r="AI1311" s="5" t="s">
        <v>55</v>
      </c>
      <c r="AJ1311" s="5" t="s">
        <v>55</v>
      </c>
      <c r="AK1311" s="32" t="s">
        <v>55</v>
      </c>
      <c r="AL1311" s="22" t="s">
        <v>55</v>
      </c>
      <c r="AM1311" s="32" t="s">
        <v>55</v>
      </c>
      <c r="AN1311" s="32" t="s">
        <v>55</v>
      </c>
      <c r="AO1311" s="22" t="str">
        <f t="shared" si="112"/>
        <v>One-Time gift on N/A basis charged on N/A Delayed start date of N/A ending on N/A</v>
      </c>
      <c r="AP1311" t="s">
        <v>38</v>
      </c>
      <c r="AQ1311" s="5" t="s">
        <v>64</v>
      </c>
      <c r="AR1311" s="5" t="s">
        <v>181</v>
      </c>
      <c r="AS1311" s="5" t="s">
        <v>64</v>
      </c>
      <c r="AT1311" s="5"/>
      <c r="AU1311" t="s">
        <v>38</v>
      </c>
      <c r="AV1311" t="s">
        <v>38</v>
      </c>
      <c r="AW1311" t="s">
        <v>38</v>
      </c>
      <c r="AX1311" t="s">
        <v>90</v>
      </c>
      <c r="AY1311" s="35" t="s">
        <v>3407</v>
      </c>
      <c r="AZ1311" s="36" t="s">
        <v>3497</v>
      </c>
      <c r="BA1311" s="36" t="s">
        <v>5002</v>
      </c>
      <c r="BB1311" s="36" t="s">
        <v>6978</v>
      </c>
      <c r="BC1311" s="37"/>
      <c r="BD1311" s="36" t="s">
        <v>6029</v>
      </c>
      <c r="BE1311" s="36" t="s">
        <v>5217</v>
      </c>
      <c r="BF1311" t="s">
        <v>87</v>
      </c>
      <c r="BG1311" s="39">
        <v>27276</v>
      </c>
      <c r="BH1311" t="s">
        <v>126</v>
      </c>
      <c r="BI1311" t="s">
        <v>221</v>
      </c>
      <c r="BJ1311" s="5" t="s">
        <v>55</v>
      </c>
      <c r="BK1311" s="5" t="s">
        <v>55</v>
      </c>
      <c r="BL1311" t="s">
        <v>236</v>
      </c>
      <c r="BM1311" t="s">
        <v>110</v>
      </c>
      <c r="BN1311" t="s">
        <v>119</v>
      </c>
      <c r="BO1311">
        <v>856667</v>
      </c>
      <c r="BP1311" s="5" t="s">
        <v>55</v>
      </c>
      <c r="BQ1311" s="5" t="s">
        <v>55</v>
      </c>
      <c r="BR1311" s="5" t="s">
        <v>55</v>
      </c>
      <c r="BS1311" s="5" t="s">
        <v>55</v>
      </c>
      <c r="BT1311" s="5" t="s">
        <v>55</v>
      </c>
      <c r="BU1311" s="5" t="s">
        <v>55</v>
      </c>
      <c r="BV1311" t="s">
        <v>38</v>
      </c>
      <c r="BW1311" t="s">
        <v>51</v>
      </c>
      <c r="BX1311" s="6" t="s">
        <v>132</v>
      </c>
      <c r="BY1311" t="s">
        <v>52</v>
      </c>
      <c r="BZ1311" s="5" t="s">
        <v>131</v>
      </c>
      <c r="CA1311" t="s">
        <v>38</v>
      </c>
      <c r="CB1311" t="s">
        <v>37</v>
      </c>
      <c r="CC1311" t="s">
        <v>215</v>
      </c>
    </row>
    <row r="1312" spans="1:81" x14ac:dyDescent="0.2">
      <c r="A1312" s="7" t="s">
        <v>37</v>
      </c>
      <c r="B1312" t="s">
        <v>1575</v>
      </c>
      <c r="C1312" t="s">
        <v>136</v>
      </c>
      <c r="D1312" t="s">
        <v>166</v>
      </c>
      <c r="E1312" t="str">
        <f t="shared" si="113"/>
        <v>Load Scenario 1311 (Org#=1| Campus#=1, GiftType#=2, Fund#=1)</v>
      </c>
      <c r="F1312" s="24" t="str">
        <f t="shared" si="114"/>
        <v>CampusName=Main Campus|GiftType=Donate| DonatePurchaseGoal=Donate|FundName= General Giving| CategoryName=</v>
      </c>
      <c r="G1312" s="24" t="str">
        <f t="shared" si="115"/>
        <v>Load Scenario 1311 (Org#=1| Campus#=1, GiftType#=2, Fund#=1) - Using 'Main Campus',  'Donate', using 'AmountCurrency' of '10', with a 'One-Time' transaction using a 'New Credit Card' payment type 'Visa' with account 'Visa_Personal' number '4111 1111 1111 1111' Submit = 'Yes'</v>
      </c>
      <c r="H1312" s="24" t="str">
        <f t="shared" si="116"/>
        <v>Environment= https://sg-dev-web.securegive.com/,  User= testing+1311+load@securegive.com</v>
      </c>
      <c r="I1312" s="34" t="s">
        <v>244</v>
      </c>
      <c r="J1312" t="s">
        <v>272</v>
      </c>
      <c r="K1312" s="34" t="s">
        <v>3068</v>
      </c>
      <c r="L1312" t="s">
        <v>271</v>
      </c>
      <c r="M1312" t="s">
        <v>55</v>
      </c>
      <c r="N1312" t="s">
        <v>55</v>
      </c>
      <c r="O1312" s="1" t="s">
        <v>92</v>
      </c>
      <c r="P1312" t="s">
        <v>13</v>
      </c>
      <c r="Q1312">
        <v>1</v>
      </c>
      <c r="R1312" s="24">
        <v>1</v>
      </c>
      <c r="S1312" s="7" t="s">
        <v>213</v>
      </c>
      <c r="T1312" s="7">
        <v>2</v>
      </c>
      <c r="U1312" s="7" t="s">
        <v>213</v>
      </c>
      <c r="V1312" s="26" t="s">
        <v>55</v>
      </c>
      <c r="W1312" s="22" t="s">
        <v>55</v>
      </c>
      <c r="X1312" s="32" t="s">
        <v>55</v>
      </c>
      <c r="Y1312" s="32" t="s">
        <v>55</v>
      </c>
      <c r="Z1312" s="22" t="s">
        <v>55</v>
      </c>
      <c r="AA1312" s="22" t="s">
        <v>55</v>
      </c>
      <c r="AB1312" s="22" t="s">
        <v>55</v>
      </c>
      <c r="AC1312" t="s">
        <v>60</v>
      </c>
      <c r="AD1312">
        <v>1</v>
      </c>
      <c r="AF1312" t="s">
        <v>24</v>
      </c>
      <c r="AG1312">
        <v>10</v>
      </c>
      <c r="AH1312" t="s">
        <v>17</v>
      </c>
      <c r="AI1312" s="5" t="s">
        <v>55</v>
      </c>
      <c r="AJ1312" s="5" t="s">
        <v>55</v>
      </c>
      <c r="AK1312" s="32" t="s">
        <v>55</v>
      </c>
      <c r="AL1312" s="22" t="s">
        <v>55</v>
      </c>
      <c r="AM1312" s="32" t="s">
        <v>55</v>
      </c>
      <c r="AN1312" s="32" t="s">
        <v>55</v>
      </c>
      <c r="AO1312" s="22" t="str">
        <f t="shared" si="112"/>
        <v>One-Time gift on N/A basis charged on N/A Delayed start date of N/A ending on N/A</v>
      </c>
      <c r="AP1312" t="s">
        <v>38</v>
      </c>
      <c r="AQ1312" s="5" t="s">
        <v>64</v>
      </c>
      <c r="AR1312" s="5" t="s">
        <v>181</v>
      </c>
      <c r="AS1312" s="5" t="s">
        <v>64</v>
      </c>
      <c r="AT1312" s="5"/>
      <c r="AU1312" t="s">
        <v>38</v>
      </c>
      <c r="AV1312" t="s">
        <v>38</v>
      </c>
      <c r="AW1312" t="s">
        <v>38</v>
      </c>
      <c r="AX1312" t="s">
        <v>90</v>
      </c>
      <c r="AY1312" s="35" t="s">
        <v>3458</v>
      </c>
      <c r="AZ1312" s="36" t="s">
        <v>3480</v>
      </c>
      <c r="BA1312" s="36" t="s">
        <v>5003</v>
      </c>
      <c r="BB1312" s="36" t="s">
        <v>6979</v>
      </c>
      <c r="BC1312" s="37"/>
      <c r="BD1312" s="36" t="s">
        <v>5261</v>
      </c>
      <c r="BE1312" s="36" t="s">
        <v>5195</v>
      </c>
      <c r="BF1312" t="s">
        <v>87</v>
      </c>
      <c r="BG1312" s="39">
        <v>44695</v>
      </c>
      <c r="BH1312" t="s">
        <v>53</v>
      </c>
      <c r="BI1312" t="s">
        <v>221</v>
      </c>
      <c r="BJ1312" s="5" t="s">
        <v>55</v>
      </c>
      <c r="BK1312" t="s">
        <v>37</v>
      </c>
      <c r="BL1312" t="s">
        <v>237</v>
      </c>
      <c r="BM1312" t="s">
        <v>111</v>
      </c>
      <c r="BN1312" t="s">
        <v>121</v>
      </c>
      <c r="BO1312" t="s">
        <v>98</v>
      </c>
      <c r="BP1312" s="4">
        <v>44188</v>
      </c>
      <c r="BQ1312">
        <v>123</v>
      </c>
      <c r="BR1312" s="5" t="s">
        <v>55</v>
      </c>
      <c r="BS1312" t="s">
        <v>50</v>
      </c>
      <c r="BT1312">
        <v>30215</v>
      </c>
      <c r="BU1312" t="s">
        <v>38</v>
      </c>
      <c r="BV1312" t="s">
        <v>38</v>
      </c>
      <c r="BW1312" s="5" t="s">
        <v>55</v>
      </c>
      <c r="BX1312" s="22" t="s">
        <v>55</v>
      </c>
      <c r="BY1312" s="5" t="s">
        <v>55</v>
      </c>
      <c r="BZ1312" s="5" t="s">
        <v>55</v>
      </c>
      <c r="CA1312" t="s">
        <v>37</v>
      </c>
      <c r="CB1312" t="s">
        <v>37</v>
      </c>
      <c r="CC1312" t="s">
        <v>55</v>
      </c>
    </row>
    <row r="1313" spans="1:81" ht="17" customHeight="1" x14ac:dyDescent="0.2">
      <c r="A1313" s="7" t="s">
        <v>37</v>
      </c>
      <c r="B1313" t="s">
        <v>1576</v>
      </c>
      <c r="C1313" t="s">
        <v>136</v>
      </c>
      <c r="D1313" t="s">
        <v>166</v>
      </c>
      <c r="E1313" t="str">
        <f t="shared" si="113"/>
        <v>Load Scenario 1312 (Org#=1| Campus#=1, GiftType#=2, Fund#=1)</v>
      </c>
      <c r="F1313" s="24" t="str">
        <f t="shared" si="114"/>
        <v>CampusName=Main Campus|GiftType=Donate| DonatePurchaseGoal=Donate|FundName= General Giving| CategoryName=</v>
      </c>
      <c r="G1313" s="24" t="str">
        <f t="shared" si="115"/>
        <v>Load Scenario 1312 (Org#=1| Campus#=1, GiftType#=2, Fund#=1) - Using 'Main Campus',  'Donate', using 'AmountCurrency' of '10', with a 'One-Time' transaction using a 'New Credit Card' payment type 'Visa' with account 'Visa_Corporate_Purchase' number '4055 0111 1111 1111' Submit = 'Yes'</v>
      </c>
      <c r="H1313" s="24" t="str">
        <f t="shared" si="116"/>
        <v>Environment= https://sg-dev-web.securegive.com/,  User= testing+1312+load@securegive.com</v>
      </c>
      <c r="I1313" s="34" t="s">
        <v>244</v>
      </c>
      <c r="J1313" t="s">
        <v>272</v>
      </c>
      <c r="K1313" s="34" t="s">
        <v>3069</v>
      </c>
      <c r="L1313" t="s">
        <v>271</v>
      </c>
      <c r="M1313" t="s">
        <v>55</v>
      </c>
      <c r="N1313" t="s">
        <v>55</v>
      </c>
      <c r="O1313" s="1" t="s">
        <v>92</v>
      </c>
      <c r="P1313" t="s">
        <v>13</v>
      </c>
      <c r="Q1313">
        <v>1</v>
      </c>
      <c r="R1313" s="24">
        <v>1</v>
      </c>
      <c r="S1313" s="7" t="s">
        <v>213</v>
      </c>
      <c r="T1313" s="7">
        <v>2</v>
      </c>
      <c r="U1313" s="7" t="s">
        <v>213</v>
      </c>
      <c r="V1313" s="26" t="s">
        <v>55</v>
      </c>
      <c r="W1313" s="22" t="s">
        <v>55</v>
      </c>
      <c r="X1313" s="32" t="s">
        <v>55</v>
      </c>
      <c r="Y1313" s="32" t="s">
        <v>55</v>
      </c>
      <c r="Z1313" s="22" t="s">
        <v>55</v>
      </c>
      <c r="AA1313" s="22" t="s">
        <v>55</v>
      </c>
      <c r="AB1313" s="22" t="s">
        <v>55</v>
      </c>
      <c r="AC1313" t="s">
        <v>60</v>
      </c>
      <c r="AD1313">
        <v>1</v>
      </c>
      <c r="AF1313" t="s">
        <v>24</v>
      </c>
      <c r="AG1313">
        <v>10</v>
      </c>
      <c r="AH1313" t="s">
        <v>17</v>
      </c>
      <c r="AI1313" s="5" t="s">
        <v>55</v>
      </c>
      <c r="AJ1313" s="5" t="s">
        <v>55</v>
      </c>
      <c r="AK1313" s="32" t="s">
        <v>55</v>
      </c>
      <c r="AL1313" s="22" t="s">
        <v>55</v>
      </c>
      <c r="AM1313" s="32" t="s">
        <v>55</v>
      </c>
      <c r="AN1313" s="32" t="s">
        <v>55</v>
      </c>
      <c r="AO1313" s="22" t="str">
        <f t="shared" si="112"/>
        <v>One-Time gift on N/A basis charged on N/A Delayed start date of N/A ending on N/A</v>
      </c>
      <c r="AP1313" t="s">
        <v>38</v>
      </c>
      <c r="AQ1313" s="5" t="s">
        <v>64</v>
      </c>
      <c r="AR1313" s="5" t="s">
        <v>181</v>
      </c>
      <c r="AS1313" s="5" t="s">
        <v>64</v>
      </c>
      <c r="AT1313" s="5"/>
      <c r="AU1313" t="s">
        <v>38</v>
      </c>
      <c r="AV1313" t="s">
        <v>38</v>
      </c>
      <c r="AW1313" t="s">
        <v>38</v>
      </c>
      <c r="AX1313" t="s">
        <v>90</v>
      </c>
      <c r="AY1313" s="35" t="s">
        <v>3521</v>
      </c>
      <c r="AZ1313" s="36" t="s">
        <v>3499</v>
      </c>
      <c r="BA1313" s="36" t="s">
        <v>5004</v>
      </c>
      <c r="BB1313" s="36" t="s">
        <v>6980</v>
      </c>
      <c r="BC1313" s="37"/>
      <c r="BD1313" s="36" t="s">
        <v>6612</v>
      </c>
      <c r="BE1313" s="36" t="s">
        <v>5459</v>
      </c>
      <c r="BF1313" t="s">
        <v>87</v>
      </c>
      <c r="BG1313" s="39">
        <v>74382</v>
      </c>
      <c r="BH1313" t="s">
        <v>53</v>
      </c>
      <c r="BI1313" t="s">
        <v>221</v>
      </c>
      <c r="BJ1313" s="5" t="s">
        <v>55</v>
      </c>
      <c r="BK1313" t="s">
        <v>37</v>
      </c>
      <c r="BL1313" t="s">
        <v>237</v>
      </c>
      <c r="BM1313" t="s">
        <v>111</v>
      </c>
      <c r="BN1313" t="s">
        <v>106</v>
      </c>
      <c r="BO1313" t="s">
        <v>100</v>
      </c>
      <c r="BP1313" s="4">
        <v>44188</v>
      </c>
      <c r="BQ1313">
        <v>123</v>
      </c>
      <c r="BR1313" s="5" t="s">
        <v>55</v>
      </c>
      <c r="BS1313" t="s">
        <v>172</v>
      </c>
      <c r="BT1313">
        <v>30215</v>
      </c>
      <c r="BU1313" t="s">
        <v>38</v>
      </c>
      <c r="BV1313" t="s">
        <v>38</v>
      </c>
      <c r="BW1313" s="5" t="s">
        <v>55</v>
      </c>
      <c r="BX1313" s="22" t="s">
        <v>55</v>
      </c>
      <c r="BY1313" s="5" t="s">
        <v>55</v>
      </c>
      <c r="BZ1313" s="5" t="s">
        <v>55</v>
      </c>
      <c r="CA1313" t="s">
        <v>37</v>
      </c>
      <c r="CB1313" t="s">
        <v>37</v>
      </c>
      <c r="CC1313" t="s">
        <v>55</v>
      </c>
    </row>
    <row r="1314" spans="1:81" x14ac:dyDescent="0.2">
      <c r="A1314" s="7" t="s">
        <v>37</v>
      </c>
      <c r="B1314" t="s">
        <v>1577</v>
      </c>
      <c r="C1314" t="s">
        <v>136</v>
      </c>
      <c r="D1314" t="s">
        <v>166</v>
      </c>
      <c r="E1314" t="str">
        <f t="shared" si="113"/>
        <v>Load Scenario 1313 (Org#=1| Campus#=1, GiftType#=2, Fund#=1)</v>
      </c>
      <c r="F1314" s="24" t="str">
        <f t="shared" si="114"/>
        <v>CampusName=Main Campus|GiftType=Donate| DonatePurchaseGoal=Donate|FundName= General Giving| CategoryName=</v>
      </c>
      <c r="G1314" s="24" t="str">
        <f t="shared" si="115"/>
        <v>Load Scenario 1313 (Org#=1| Campus#=1, GiftType#=2, Fund#=1) - Using 'Main Campus',  'Donate', using 'AmountCurrency' of '14', with a 'One-Time' transaction using a 'New Credit Card' payment type 'Visa' with account 'Mastercard_Personal' number '5454 5454 5454 5454' Submit = 'Yes'</v>
      </c>
      <c r="H1314" s="24" t="str">
        <f t="shared" si="116"/>
        <v>Environment= https://sg-dev-web.securegive.com/,  User= testing+1313+load@securegive.com</v>
      </c>
      <c r="I1314" s="34" t="s">
        <v>244</v>
      </c>
      <c r="J1314" t="s">
        <v>272</v>
      </c>
      <c r="K1314" s="34" t="s">
        <v>3070</v>
      </c>
      <c r="L1314" t="s">
        <v>271</v>
      </c>
      <c r="M1314" t="s">
        <v>55</v>
      </c>
      <c r="N1314" t="s">
        <v>55</v>
      </c>
      <c r="O1314" s="1" t="s">
        <v>92</v>
      </c>
      <c r="P1314" t="s">
        <v>13</v>
      </c>
      <c r="Q1314">
        <v>1</v>
      </c>
      <c r="R1314" s="24">
        <v>1</v>
      </c>
      <c r="S1314" s="7" t="s">
        <v>213</v>
      </c>
      <c r="T1314" s="7">
        <v>2</v>
      </c>
      <c r="U1314" s="7" t="s">
        <v>213</v>
      </c>
      <c r="V1314" s="26" t="s">
        <v>55</v>
      </c>
      <c r="W1314" s="22" t="s">
        <v>55</v>
      </c>
      <c r="X1314" s="32" t="s">
        <v>55</v>
      </c>
      <c r="Y1314" s="32" t="s">
        <v>55</v>
      </c>
      <c r="Z1314" s="22" t="s">
        <v>55</v>
      </c>
      <c r="AA1314" s="22" t="s">
        <v>55</v>
      </c>
      <c r="AB1314" s="22" t="s">
        <v>55</v>
      </c>
      <c r="AC1314" t="s">
        <v>60</v>
      </c>
      <c r="AD1314">
        <v>1</v>
      </c>
      <c r="AF1314" t="s">
        <v>24</v>
      </c>
      <c r="AG1314">
        <v>14</v>
      </c>
      <c r="AH1314" t="s">
        <v>17</v>
      </c>
      <c r="AI1314" s="5" t="s">
        <v>55</v>
      </c>
      <c r="AJ1314" s="5" t="s">
        <v>55</v>
      </c>
      <c r="AK1314" s="32" t="s">
        <v>55</v>
      </c>
      <c r="AL1314" s="22" t="s">
        <v>55</v>
      </c>
      <c r="AM1314" s="32" t="s">
        <v>55</v>
      </c>
      <c r="AN1314" s="32" t="s">
        <v>55</v>
      </c>
      <c r="AO1314" s="22" t="str">
        <f t="shared" si="112"/>
        <v>One-Time gift on N/A basis charged on N/A Delayed start date of N/A ending on N/A</v>
      </c>
      <c r="AP1314" t="s">
        <v>38</v>
      </c>
      <c r="AQ1314" s="5" t="s">
        <v>64</v>
      </c>
      <c r="AR1314" s="5" t="s">
        <v>181</v>
      </c>
      <c r="AS1314" s="5" t="s">
        <v>64</v>
      </c>
      <c r="AT1314" s="5"/>
      <c r="AU1314" t="s">
        <v>38</v>
      </c>
      <c r="AV1314" t="s">
        <v>38</v>
      </c>
      <c r="AW1314" t="s">
        <v>38</v>
      </c>
      <c r="AX1314" t="s">
        <v>90</v>
      </c>
      <c r="AY1314" s="35" t="s">
        <v>3612</v>
      </c>
      <c r="AZ1314" s="36" t="s">
        <v>3366</v>
      </c>
      <c r="BA1314" s="36" t="s">
        <v>5005</v>
      </c>
      <c r="BB1314" s="36" t="s">
        <v>6981</v>
      </c>
      <c r="BC1314" s="37"/>
      <c r="BD1314" s="36" t="s">
        <v>6013</v>
      </c>
      <c r="BE1314" s="36" t="s">
        <v>3399</v>
      </c>
      <c r="BF1314" t="s">
        <v>87</v>
      </c>
      <c r="BG1314" s="39">
        <v>24913</v>
      </c>
      <c r="BH1314" t="s">
        <v>53</v>
      </c>
      <c r="BI1314" t="s">
        <v>221</v>
      </c>
      <c r="BJ1314" s="5" t="s">
        <v>55</v>
      </c>
      <c r="BK1314" t="s">
        <v>37</v>
      </c>
      <c r="BL1314" t="s">
        <v>237</v>
      </c>
      <c r="BM1314" t="s">
        <v>111</v>
      </c>
      <c r="BN1314" t="s">
        <v>122</v>
      </c>
      <c r="BO1314" t="s">
        <v>101</v>
      </c>
      <c r="BP1314" s="4">
        <v>44188</v>
      </c>
      <c r="BQ1314">
        <v>123</v>
      </c>
      <c r="BR1314" s="5" t="s">
        <v>55</v>
      </c>
      <c r="BS1314" t="s">
        <v>173</v>
      </c>
      <c r="BT1314">
        <v>30215</v>
      </c>
      <c r="BU1314" t="s">
        <v>38</v>
      </c>
      <c r="BV1314" t="s">
        <v>38</v>
      </c>
      <c r="BW1314" s="5" t="s">
        <v>55</v>
      </c>
      <c r="BX1314" s="22" t="s">
        <v>55</v>
      </c>
      <c r="BY1314" s="5" t="s">
        <v>55</v>
      </c>
      <c r="BZ1314" s="5" t="s">
        <v>55</v>
      </c>
      <c r="CA1314" t="s">
        <v>38</v>
      </c>
      <c r="CB1314" t="s">
        <v>37</v>
      </c>
      <c r="CC1314" t="s">
        <v>55</v>
      </c>
    </row>
    <row r="1315" spans="1:81" x14ac:dyDescent="0.2">
      <c r="A1315" s="7" t="s">
        <v>37</v>
      </c>
      <c r="B1315" t="s">
        <v>1578</v>
      </c>
      <c r="C1315" t="s">
        <v>136</v>
      </c>
      <c r="D1315" t="s">
        <v>166</v>
      </c>
      <c r="E1315" t="str">
        <f t="shared" si="113"/>
        <v>Load Scenario 1314 (Org#=1| Campus#=1, GiftType#=2, Fund#=1)</v>
      </c>
      <c r="F1315" s="24" t="str">
        <f t="shared" si="114"/>
        <v>CampusName=Main Campus|GiftType=Donate| DonatePurchaseGoal=Donate|FundName= General Giving| CategoryName=</v>
      </c>
      <c r="G1315" s="24" t="str">
        <f t="shared" si="115"/>
        <v>Load Scenario 1314 (Org#=1| Campus#=1, GiftType#=2, Fund#=1) - Using 'Main Campus',  'Donate', using 'AmountCurrency' of '15', with a 'One-Time' transaction using a 'New Credit Card' payment type 'Mastercard' with account 'Mastercard_Corporate' number '5405 2222 2222 2226' Submit = 'Yes'</v>
      </c>
      <c r="H1315" s="24" t="str">
        <f t="shared" si="116"/>
        <v>Environment= https://sg-dev-web.securegive.com/,  User= testing+1314+load@securegive.com</v>
      </c>
      <c r="I1315" s="34" t="s">
        <v>244</v>
      </c>
      <c r="J1315" t="s">
        <v>272</v>
      </c>
      <c r="K1315" s="34" t="s">
        <v>3071</v>
      </c>
      <c r="L1315" t="s">
        <v>271</v>
      </c>
      <c r="M1315" t="s">
        <v>55</v>
      </c>
      <c r="N1315" t="s">
        <v>55</v>
      </c>
      <c r="O1315" s="1" t="s">
        <v>92</v>
      </c>
      <c r="P1315" t="s">
        <v>13</v>
      </c>
      <c r="Q1315">
        <v>1</v>
      </c>
      <c r="R1315" s="24">
        <v>1</v>
      </c>
      <c r="S1315" s="7" t="s">
        <v>213</v>
      </c>
      <c r="T1315" s="7">
        <v>2</v>
      </c>
      <c r="U1315" s="7" t="s">
        <v>213</v>
      </c>
      <c r="V1315" s="26" t="s">
        <v>55</v>
      </c>
      <c r="W1315" s="22" t="s">
        <v>55</v>
      </c>
      <c r="X1315" s="32" t="s">
        <v>55</v>
      </c>
      <c r="Y1315" s="32" t="s">
        <v>55</v>
      </c>
      <c r="Z1315" s="22" t="s">
        <v>55</v>
      </c>
      <c r="AA1315" s="22" t="s">
        <v>55</v>
      </c>
      <c r="AB1315" s="22" t="s">
        <v>55</v>
      </c>
      <c r="AC1315" t="s">
        <v>60</v>
      </c>
      <c r="AD1315">
        <v>1</v>
      </c>
      <c r="AF1315" t="s">
        <v>24</v>
      </c>
      <c r="AG1315">
        <v>15</v>
      </c>
      <c r="AH1315" t="s">
        <v>17</v>
      </c>
      <c r="AI1315" s="5" t="s">
        <v>55</v>
      </c>
      <c r="AJ1315" s="5" t="s">
        <v>55</v>
      </c>
      <c r="AK1315" s="32" t="s">
        <v>55</v>
      </c>
      <c r="AL1315" s="22" t="s">
        <v>55</v>
      </c>
      <c r="AM1315" s="32" t="s">
        <v>55</v>
      </c>
      <c r="AN1315" s="32" t="s">
        <v>55</v>
      </c>
      <c r="AO1315" s="22" t="str">
        <f t="shared" si="112"/>
        <v>One-Time gift on N/A basis charged on N/A Delayed start date of N/A ending on N/A</v>
      </c>
      <c r="AP1315" t="s">
        <v>38</v>
      </c>
      <c r="AQ1315" s="5" t="s">
        <v>64</v>
      </c>
      <c r="AR1315" s="5" t="s">
        <v>181</v>
      </c>
      <c r="AS1315" s="5" t="s">
        <v>64</v>
      </c>
      <c r="AT1315" s="5"/>
      <c r="AU1315" t="s">
        <v>38</v>
      </c>
      <c r="AV1315" t="s">
        <v>38</v>
      </c>
      <c r="AW1315" t="s">
        <v>38</v>
      </c>
      <c r="AX1315" t="s">
        <v>90</v>
      </c>
      <c r="AY1315" s="35" t="s">
        <v>3670</v>
      </c>
      <c r="AZ1315" s="36" t="s">
        <v>3638</v>
      </c>
      <c r="BA1315" s="36" t="s">
        <v>5006</v>
      </c>
      <c r="BB1315" s="36" t="s">
        <v>6982</v>
      </c>
      <c r="BC1315" s="37"/>
      <c r="BD1315" s="36" t="s">
        <v>5700</v>
      </c>
      <c r="BE1315" s="36" t="s">
        <v>5270</v>
      </c>
      <c r="BF1315" t="s">
        <v>87</v>
      </c>
      <c r="BG1315" s="39">
        <v>67079</v>
      </c>
      <c r="BH1315" t="s">
        <v>53</v>
      </c>
      <c r="BI1315" t="s">
        <v>221</v>
      </c>
      <c r="BJ1315" s="5" t="s">
        <v>55</v>
      </c>
      <c r="BK1315" t="s">
        <v>37</v>
      </c>
      <c r="BL1315" t="s">
        <v>238</v>
      </c>
      <c r="BM1315" t="s">
        <v>111</v>
      </c>
      <c r="BN1315" t="s">
        <v>123</v>
      </c>
      <c r="BO1315" t="s">
        <v>103</v>
      </c>
      <c r="BP1315" s="4">
        <v>44188</v>
      </c>
      <c r="BQ1315">
        <v>123</v>
      </c>
      <c r="BR1315" s="5" t="s">
        <v>55</v>
      </c>
      <c r="BS1315" t="s">
        <v>174</v>
      </c>
      <c r="BT1315">
        <v>30215</v>
      </c>
      <c r="BU1315" t="s">
        <v>38</v>
      </c>
      <c r="BV1315" t="s">
        <v>38</v>
      </c>
      <c r="BW1315" s="5" t="s">
        <v>55</v>
      </c>
      <c r="BX1315" s="22" t="s">
        <v>55</v>
      </c>
      <c r="BY1315" s="5" t="s">
        <v>55</v>
      </c>
      <c r="BZ1315" s="5" t="s">
        <v>55</v>
      </c>
      <c r="CA1315" t="s">
        <v>38</v>
      </c>
      <c r="CB1315" t="s">
        <v>37</v>
      </c>
      <c r="CC1315" t="s">
        <v>55</v>
      </c>
    </row>
    <row r="1316" spans="1:81" x14ac:dyDescent="0.2">
      <c r="A1316" s="7" t="s">
        <v>37</v>
      </c>
      <c r="B1316" t="s">
        <v>1579</v>
      </c>
      <c r="C1316" t="s">
        <v>136</v>
      </c>
      <c r="D1316" t="s">
        <v>166</v>
      </c>
      <c r="E1316" t="str">
        <f t="shared" si="113"/>
        <v>Load Scenario 1315 (Org#=1| Campus#=1, GiftType#=2, Fund#=1)</v>
      </c>
      <c r="F1316" s="24" t="str">
        <f t="shared" si="114"/>
        <v>CampusName=Main Campus|GiftType=Donate| DonatePurchaseGoal=Donate|FundName= General Giving| CategoryName=</v>
      </c>
      <c r="G1316" s="24" t="str">
        <f t="shared" si="115"/>
        <v>Load Scenario 1315 (Org#=1| Campus#=1, GiftType#=2, Fund#=1) - Using 'Main Campus',  'Donate', using 'AmountCurrency' of '16', with a 'One-Time' transaction using a 'New Credit Card' payment type 'Discover' with account 'Discover' number '6011 0009 9550 0000' Submit = 'Yes'</v>
      </c>
      <c r="H1316" s="24" t="str">
        <f t="shared" si="116"/>
        <v>Environment= https://sg-dev-web.securegive.com/,  User= testing+1315+load@securegive.com</v>
      </c>
      <c r="I1316" s="34" t="s">
        <v>244</v>
      </c>
      <c r="J1316" t="s">
        <v>272</v>
      </c>
      <c r="K1316" s="34" t="s">
        <v>3072</v>
      </c>
      <c r="L1316" t="s">
        <v>271</v>
      </c>
      <c r="M1316" t="s">
        <v>55</v>
      </c>
      <c r="N1316" t="s">
        <v>55</v>
      </c>
      <c r="O1316" s="1" t="s">
        <v>92</v>
      </c>
      <c r="P1316" t="s">
        <v>13</v>
      </c>
      <c r="Q1316">
        <v>1</v>
      </c>
      <c r="R1316" s="24">
        <v>1</v>
      </c>
      <c r="S1316" s="7" t="s">
        <v>213</v>
      </c>
      <c r="T1316" s="7">
        <v>2</v>
      </c>
      <c r="U1316" s="7" t="s">
        <v>213</v>
      </c>
      <c r="V1316" s="26" t="s">
        <v>55</v>
      </c>
      <c r="W1316" s="22" t="s">
        <v>55</v>
      </c>
      <c r="X1316" s="32" t="s">
        <v>55</v>
      </c>
      <c r="Y1316" s="32" t="s">
        <v>55</v>
      </c>
      <c r="Z1316" s="22" t="s">
        <v>55</v>
      </c>
      <c r="AA1316" s="22" t="s">
        <v>55</v>
      </c>
      <c r="AB1316" s="22" t="s">
        <v>55</v>
      </c>
      <c r="AC1316" t="s">
        <v>60</v>
      </c>
      <c r="AD1316">
        <v>1</v>
      </c>
      <c r="AF1316" t="s">
        <v>24</v>
      </c>
      <c r="AG1316">
        <v>16</v>
      </c>
      <c r="AH1316" t="s">
        <v>17</v>
      </c>
      <c r="AI1316" s="5" t="s">
        <v>55</v>
      </c>
      <c r="AJ1316" s="5" t="s">
        <v>55</v>
      </c>
      <c r="AK1316" s="32" t="s">
        <v>55</v>
      </c>
      <c r="AL1316" s="22" t="s">
        <v>55</v>
      </c>
      <c r="AM1316" s="32" t="s">
        <v>55</v>
      </c>
      <c r="AN1316" s="32" t="s">
        <v>55</v>
      </c>
      <c r="AO1316" s="22" t="str">
        <f t="shared" si="112"/>
        <v>One-Time gift on N/A basis charged on N/A Delayed start date of N/A ending on N/A</v>
      </c>
      <c r="AP1316" t="s">
        <v>38</v>
      </c>
      <c r="AQ1316" s="5" t="s">
        <v>64</v>
      </c>
      <c r="AR1316" s="5" t="s">
        <v>181</v>
      </c>
      <c r="AS1316" s="5" t="s">
        <v>64</v>
      </c>
      <c r="AT1316" s="5"/>
      <c r="AU1316" t="s">
        <v>38</v>
      </c>
      <c r="AV1316" t="s">
        <v>38</v>
      </c>
      <c r="AW1316" t="s">
        <v>38</v>
      </c>
      <c r="AX1316" t="s">
        <v>90</v>
      </c>
      <c r="AY1316" s="35" t="s">
        <v>3424</v>
      </c>
      <c r="AZ1316" s="36" t="s">
        <v>3417</v>
      </c>
      <c r="BA1316" s="36" t="s">
        <v>5007</v>
      </c>
      <c r="BB1316" s="36" t="s">
        <v>6983</v>
      </c>
      <c r="BC1316" s="37"/>
      <c r="BD1316" s="36" t="s">
        <v>5885</v>
      </c>
      <c r="BE1316" s="36" t="s">
        <v>5248</v>
      </c>
      <c r="BF1316" t="s">
        <v>87</v>
      </c>
      <c r="BG1316" s="39">
        <v>88388</v>
      </c>
      <c r="BH1316" t="s">
        <v>53</v>
      </c>
      <c r="BI1316" t="s">
        <v>221</v>
      </c>
      <c r="BJ1316" s="5" t="s">
        <v>55</v>
      </c>
      <c r="BK1316" t="s">
        <v>37</v>
      </c>
      <c r="BL1316" t="s">
        <v>96</v>
      </c>
      <c r="BM1316" t="s">
        <v>111</v>
      </c>
      <c r="BN1316" t="s">
        <v>96</v>
      </c>
      <c r="BO1316" t="s">
        <v>104</v>
      </c>
      <c r="BP1316" s="4">
        <v>44188</v>
      </c>
      <c r="BQ1316">
        <v>123</v>
      </c>
      <c r="BR1316" s="5" t="s">
        <v>55</v>
      </c>
      <c r="BS1316" t="s">
        <v>175</v>
      </c>
      <c r="BT1316">
        <v>30215</v>
      </c>
      <c r="BU1316" t="s">
        <v>38</v>
      </c>
      <c r="BV1316" t="s">
        <v>38</v>
      </c>
      <c r="BW1316" s="5" t="s">
        <v>55</v>
      </c>
      <c r="BX1316" s="22" t="s">
        <v>55</v>
      </c>
      <c r="BY1316" s="5" t="s">
        <v>55</v>
      </c>
      <c r="BZ1316" s="5" t="s">
        <v>55</v>
      </c>
      <c r="CA1316" t="s">
        <v>37</v>
      </c>
      <c r="CB1316" t="s">
        <v>37</v>
      </c>
      <c r="CC1316" t="s">
        <v>55</v>
      </c>
    </row>
    <row r="1317" spans="1:81" x14ac:dyDescent="0.2">
      <c r="A1317" s="7" t="s">
        <v>37</v>
      </c>
      <c r="B1317" t="s">
        <v>1580</v>
      </c>
      <c r="C1317" t="s">
        <v>136</v>
      </c>
      <c r="D1317" t="s">
        <v>166</v>
      </c>
      <c r="E1317" t="str">
        <f t="shared" si="113"/>
        <v>Load Scenario 1316 (Org#=1| Campus#=1, GiftType#=2, Fund#=1)</v>
      </c>
      <c r="F1317" s="24" t="str">
        <f t="shared" si="114"/>
        <v>CampusName=Main Campus|GiftType=Donate| DonatePurchaseGoal=Donate|FundName= General Giving| CategoryName=</v>
      </c>
      <c r="G1317" s="24" t="str">
        <f t="shared" si="115"/>
        <v>Load Scenario 1316 (Org#=1| Campus#=1, GiftType#=2, Fund#=1) - Using 'Main Campus',  'Donate', using 'AmountCurrency' of '10', with a 'One-Time' transaction using a 'New Credit Card' payment type 'Amex' with account 'American_Express' number '3714 496353 98431' Submit = 'Yes'</v>
      </c>
      <c r="H1317" s="24" t="str">
        <f t="shared" si="116"/>
        <v>Environment= https://sg-dev-web.securegive.com/,  User= testing+1316+load@securegive.com</v>
      </c>
      <c r="I1317" s="34" t="s">
        <v>244</v>
      </c>
      <c r="J1317" t="s">
        <v>272</v>
      </c>
      <c r="K1317" s="34" t="s">
        <v>3073</v>
      </c>
      <c r="L1317" t="s">
        <v>271</v>
      </c>
      <c r="M1317" t="s">
        <v>55</v>
      </c>
      <c r="N1317" t="s">
        <v>55</v>
      </c>
      <c r="O1317" s="1" t="s">
        <v>92</v>
      </c>
      <c r="P1317" t="s">
        <v>13</v>
      </c>
      <c r="Q1317">
        <v>1</v>
      </c>
      <c r="R1317" s="24">
        <v>1</v>
      </c>
      <c r="S1317" s="7" t="s">
        <v>213</v>
      </c>
      <c r="T1317" s="7">
        <v>2</v>
      </c>
      <c r="U1317" s="7" t="s">
        <v>213</v>
      </c>
      <c r="V1317" s="26" t="s">
        <v>55</v>
      </c>
      <c r="W1317" s="22" t="s">
        <v>55</v>
      </c>
      <c r="X1317" s="32" t="s">
        <v>55</v>
      </c>
      <c r="Y1317" s="32" t="s">
        <v>55</v>
      </c>
      <c r="Z1317" s="22" t="s">
        <v>55</v>
      </c>
      <c r="AA1317" s="22" t="s">
        <v>55</v>
      </c>
      <c r="AB1317" s="22" t="s">
        <v>55</v>
      </c>
      <c r="AC1317" t="s">
        <v>60</v>
      </c>
      <c r="AD1317">
        <v>1</v>
      </c>
      <c r="AF1317" t="s">
        <v>24</v>
      </c>
      <c r="AG1317">
        <v>10</v>
      </c>
      <c r="AH1317" t="s">
        <v>17</v>
      </c>
      <c r="AI1317" s="5" t="s">
        <v>55</v>
      </c>
      <c r="AJ1317" s="5" t="s">
        <v>55</v>
      </c>
      <c r="AK1317" s="32" t="s">
        <v>55</v>
      </c>
      <c r="AL1317" s="22" t="s">
        <v>55</v>
      </c>
      <c r="AM1317" s="32" t="s">
        <v>55</v>
      </c>
      <c r="AN1317" s="32" t="s">
        <v>55</v>
      </c>
      <c r="AO1317" s="22" t="str">
        <f t="shared" si="112"/>
        <v>One-Time gift on N/A basis charged on N/A Delayed start date of N/A ending on N/A</v>
      </c>
      <c r="AP1317" t="s">
        <v>38</v>
      </c>
      <c r="AQ1317" s="5" t="s">
        <v>64</v>
      </c>
      <c r="AR1317" s="5" t="s">
        <v>181</v>
      </c>
      <c r="AS1317" s="5" t="s">
        <v>64</v>
      </c>
      <c r="AT1317" s="5"/>
      <c r="AU1317" t="s">
        <v>38</v>
      </c>
      <c r="AV1317" t="s">
        <v>38</v>
      </c>
      <c r="AW1317" t="s">
        <v>38</v>
      </c>
      <c r="AX1317" t="s">
        <v>90</v>
      </c>
      <c r="AY1317" s="35" t="s">
        <v>3590</v>
      </c>
      <c r="AZ1317" s="36" t="s">
        <v>3673</v>
      </c>
      <c r="BA1317" s="36" t="s">
        <v>5008</v>
      </c>
      <c r="BB1317" s="36" t="s">
        <v>6984</v>
      </c>
      <c r="BC1317" s="37"/>
      <c r="BD1317" s="36" t="s">
        <v>5519</v>
      </c>
      <c r="BE1317" s="36" t="s">
        <v>5229</v>
      </c>
      <c r="BF1317" t="s">
        <v>87</v>
      </c>
      <c r="BG1317" s="39">
        <v>29266</v>
      </c>
      <c r="BH1317" t="s">
        <v>53</v>
      </c>
      <c r="BI1317" t="s">
        <v>221</v>
      </c>
      <c r="BJ1317" s="5" t="s">
        <v>55</v>
      </c>
      <c r="BK1317" t="s">
        <v>37</v>
      </c>
      <c r="BL1317" t="s">
        <v>239</v>
      </c>
      <c r="BM1317" t="s">
        <v>111</v>
      </c>
      <c r="BN1317" t="s">
        <v>107</v>
      </c>
      <c r="BO1317" t="s">
        <v>105</v>
      </c>
      <c r="BP1317" s="4">
        <v>44188</v>
      </c>
      <c r="BQ1317" s="5" t="s">
        <v>55</v>
      </c>
      <c r="BR1317">
        <v>1234</v>
      </c>
      <c r="BS1317" t="s">
        <v>176</v>
      </c>
      <c r="BT1317">
        <v>30215</v>
      </c>
      <c r="BU1317" t="s">
        <v>38</v>
      </c>
      <c r="BV1317" t="s">
        <v>55</v>
      </c>
      <c r="BW1317" s="5" t="s">
        <v>55</v>
      </c>
      <c r="BX1317" s="22" t="s">
        <v>55</v>
      </c>
      <c r="BY1317" s="5" t="s">
        <v>55</v>
      </c>
      <c r="BZ1317" s="5" t="s">
        <v>55</v>
      </c>
      <c r="CA1317" t="s">
        <v>37</v>
      </c>
      <c r="CB1317" t="s">
        <v>37</v>
      </c>
      <c r="CC1317" t="s">
        <v>55</v>
      </c>
    </row>
    <row r="1318" spans="1:81" x14ac:dyDescent="0.2">
      <c r="A1318" s="7" t="s">
        <v>37</v>
      </c>
      <c r="B1318" t="s">
        <v>1581</v>
      </c>
      <c r="C1318" t="s">
        <v>136</v>
      </c>
      <c r="D1318" t="s">
        <v>166</v>
      </c>
      <c r="E1318" t="str">
        <f t="shared" si="113"/>
        <v>Load Scenario 1317 (Org#=1| Campus#=1, GiftType#=2, Fund#=1)</v>
      </c>
      <c r="F1318" s="24" t="str">
        <f t="shared" si="114"/>
        <v>CampusName=Main Campus|GiftType=Donate| DonatePurchaseGoal=Donate|FundName= General Giving| CategoryName=</v>
      </c>
      <c r="G1318" s="24" t="str">
        <f t="shared" si="115"/>
        <v>Load Scenario 1317 (Org#=1| Campus#=1, GiftType#=2, Fund#=1) - Using 'Main Campus',  'Donate', using 'AmountCurrency' of '10', with a 'One-Time' transaction using a 'New Bank Account' payment type 'ach' with account 'NormalAccount' number '856667' Submit = 'Yes'</v>
      </c>
      <c r="H1318" s="24" t="str">
        <f t="shared" si="116"/>
        <v>Environment= https://sg-dev-web.securegive.com/,  User= testing+1317+load@securegive.com</v>
      </c>
      <c r="I1318" s="34" t="s">
        <v>244</v>
      </c>
      <c r="J1318" t="s">
        <v>272</v>
      </c>
      <c r="K1318" s="34" t="s">
        <v>3074</v>
      </c>
      <c r="L1318" t="s">
        <v>271</v>
      </c>
      <c r="M1318" t="s">
        <v>55</v>
      </c>
      <c r="N1318" t="s">
        <v>55</v>
      </c>
      <c r="O1318" s="1" t="s">
        <v>92</v>
      </c>
      <c r="P1318" t="s">
        <v>13</v>
      </c>
      <c r="Q1318">
        <v>1</v>
      </c>
      <c r="R1318" s="24">
        <v>1</v>
      </c>
      <c r="S1318" s="7" t="s">
        <v>213</v>
      </c>
      <c r="T1318" s="7">
        <v>2</v>
      </c>
      <c r="U1318" s="7" t="s">
        <v>213</v>
      </c>
      <c r="V1318" s="26" t="s">
        <v>55</v>
      </c>
      <c r="W1318" s="22" t="s">
        <v>55</v>
      </c>
      <c r="X1318" s="32" t="s">
        <v>55</v>
      </c>
      <c r="Y1318" s="32" t="s">
        <v>55</v>
      </c>
      <c r="Z1318" s="22" t="s">
        <v>55</v>
      </c>
      <c r="AA1318" s="22" t="s">
        <v>55</v>
      </c>
      <c r="AB1318" s="22" t="s">
        <v>55</v>
      </c>
      <c r="AC1318" t="s">
        <v>60</v>
      </c>
      <c r="AD1318">
        <v>1</v>
      </c>
      <c r="AF1318" t="s">
        <v>24</v>
      </c>
      <c r="AG1318">
        <v>10</v>
      </c>
      <c r="AH1318" t="s">
        <v>17</v>
      </c>
      <c r="AI1318" s="5" t="s">
        <v>55</v>
      </c>
      <c r="AJ1318" s="5" t="s">
        <v>55</v>
      </c>
      <c r="AK1318" s="32" t="s">
        <v>55</v>
      </c>
      <c r="AL1318" s="22" t="s">
        <v>55</v>
      </c>
      <c r="AM1318" s="32" t="s">
        <v>55</v>
      </c>
      <c r="AN1318" s="32" t="s">
        <v>55</v>
      </c>
      <c r="AO1318" s="22" t="str">
        <f t="shared" si="112"/>
        <v>One-Time gift on N/A basis charged on N/A Delayed start date of N/A ending on N/A</v>
      </c>
      <c r="AP1318" t="s">
        <v>38</v>
      </c>
      <c r="AQ1318" s="5" t="s">
        <v>64</v>
      </c>
      <c r="AR1318" s="5" t="s">
        <v>181</v>
      </c>
      <c r="AS1318" s="5" t="s">
        <v>64</v>
      </c>
      <c r="AT1318" s="5"/>
      <c r="AU1318" t="s">
        <v>38</v>
      </c>
      <c r="AV1318" t="s">
        <v>38</v>
      </c>
      <c r="AW1318" t="s">
        <v>38</v>
      </c>
      <c r="AX1318" t="s">
        <v>90</v>
      </c>
      <c r="AY1318" s="35" t="s">
        <v>3301</v>
      </c>
      <c r="AZ1318" s="36" t="s">
        <v>3660</v>
      </c>
      <c r="BA1318" s="36" t="s">
        <v>5009</v>
      </c>
      <c r="BB1318" s="36" t="s">
        <v>6985</v>
      </c>
      <c r="BC1318" s="37"/>
      <c r="BD1318" s="36" t="s">
        <v>5477</v>
      </c>
      <c r="BE1318" s="36" t="s">
        <v>3399</v>
      </c>
      <c r="BF1318" t="s">
        <v>87</v>
      </c>
      <c r="BG1318" s="39">
        <v>84648</v>
      </c>
      <c r="BH1318" t="s">
        <v>126</v>
      </c>
      <c r="BI1318" t="s">
        <v>221</v>
      </c>
      <c r="BJ1318" s="5" t="s">
        <v>55</v>
      </c>
      <c r="BK1318" s="5" t="s">
        <v>55</v>
      </c>
      <c r="BL1318" t="s">
        <v>236</v>
      </c>
      <c r="BM1318" t="s">
        <v>110</v>
      </c>
      <c r="BN1318" t="s">
        <v>119</v>
      </c>
      <c r="BO1318">
        <v>856667</v>
      </c>
      <c r="BP1318" s="5" t="s">
        <v>55</v>
      </c>
      <c r="BQ1318" s="5" t="s">
        <v>55</v>
      </c>
      <c r="BR1318" s="5" t="s">
        <v>55</v>
      </c>
      <c r="BS1318" s="5" t="s">
        <v>55</v>
      </c>
      <c r="BT1318" s="5" t="s">
        <v>55</v>
      </c>
      <c r="BU1318" s="5" t="s">
        <v>55</v>
      </c>
      <c r="BV1318" t="s">
        <v>38</v>
      </c>
      <c r="BW1318" t="s">
        <v>51</v>
      </c>
      <c r="BX1318" s="6" t="s">
        <v>132</v>
      </c>
      <c r="BY1318" t="s">
        <v>52</v>
      </c>
      <c r="BZ1318" s="5" t="s">
        <v>131</v>
      </c>
      <c r="CA1318" t="s">
        <v>38</v>
      </c>
      <c r="CB1318" t="s">
        <v>37</v>
      </c>
      <c r="CC1318" t="s">
        <v>215</v>
      </c>
    </row>
    <row r="1319" spans="1:81" x14ac:dyDescent="0.2">
      <c r="A1319" s="7" t="s">
        <v>37</v>
      </c>
      <c r="B1319" t="s">
        <v>1582</v>
      </c>
      <c r="C1319" t="s">
        <v>136</v>
      </c>
      <c r="D1319" t="s">
        <v>166</v>
      </c>
      <c r="E1319" t="str">
        <f t="shared" si="113"/>
        <v>Load Scenario 1318 (Org#=1| Campus#=1, GiftType#=2, Fund#=1)</v>
      </c>
      <c r="F1319" s="24" t="str">
        <f t="shared" si="114"/>
        <v>CampusName=Main Campus|GiftType=Donate| DonatePurchaseGoal=Donate|FundName= General Giving| CategoryName=</v>
      </c>
      <c r="G1319" s="24" t="str">
        <f t="shared" si="115"/>
        <v>Load Scenario 1318 (Org#=1| Campus#=1, GiftType#=2, Fund#=1) - Using 'Main Campus',  'Donate', using 'AmountCurrency' of '10', with a 'One-Time' transaction using a 'New Credit Card' payment type 'Visa' with account 'Visa_Personal' number '4111 1111 1111 1111' Submit = 'Yes'</v>
      </c>
      <c r="H1319" s="24" t="str">
        <f t="shared" si="116"/>
        <v>Environment= https://sg-dev-web.securegive.com/,  User= testing+1318+load@securegive.com</v>
      </c>
      <c r="I1319" s="34" t="s">
        <v>244</v>
      </c>
      <c r="J1319" t="s">
        <v>272</v>
      </c>
      <c r="K1319" s="34" t="s">
        <v>3075</v>
      </c>
      <c r="L1319" t="s">
        <v>271</v>
      </c>
      <c r="M1319" t="s">
        <v>55</v>
      </c>
      <c r="N1319" t="s">
        <v>55</v>
      </c>
      <c r="O1319" s="1" t="s">
        <v>92</v>
      </c>
      <c r="P1319" t="s">
        <v>13</v>
      </c>
      <c r="Q1319">
        <v>1</v>
      </c>
      <c r="R1319" s="24">
        <v>1</v>
      </c>
      <c r="S1319" s="7" t="s">
        <v>213</v>
      </c>
      <c r="T1319" s="7">
        <v>2</v>
      </c>
      <c r="U1319" s="7" t="s">
        <v>213</v>
      </c>
      <c r="V1319" s="26" t="s">
        <v>55</v>
      </c>
      <c r="W1319" s="22" t="s">
        <v>55</v>
      </c>
      <c r="X1319" s="32" t="s">
        <v>55</v>
      </c>
      <c r="Y1319" s="32" t="s">
        <v>55</v>
      </c>
      <c r="Z1319" s="22" t="s">
        <v>55</v>
      </c>
      <c r="AA1319" s="22" t="s">
        <v>55</v>
      </c>
      <c r="AB1319" s="22" t="s">
        <v>55</v>
      </c>
      <c r="AC1319" t="s">
        <v>60</v>
      </c>
      <c r="AD1319">
        <v>1</v>
      </c>
      <c r="AF1319" t="s">
        <v>24</v>
      </c>
      <c r="AG1319">
        <v>10</v>
      </c>
      <c r="AH1319" t="s">
        <v>17</v>
      </c>
      <c r="AI1319" s="5" t="s">
        <v>55</v>
      </c>
      <c r="AJ1319" s="5" t="s">
        <v>55</v>
      </c>
      <c r="AK1319" s="32" t="s">
        <v>55</v>
      </c>
      <c r="AL1319" s="22" t="s">
        <v>55</v>
      </c>
      <c r="AM1319" s="32" t="s">
        <v>55</v>
      </c>
      <c r="AN1319" s="32" t="s">
        <v>55</v>
      </c>
      <c r="AO1319" s="22" t="str">
        <f t="shared" si="112"/>
        <v>One-Time gift on N/A basis charged on N/A Delayed start date of N/A ending on N/A</v>
      </c>
      <c r="AP1319" t="s">
        <v>38</v>
      </c>
      <c r="AQ1319" s="5" t="s">
        <v>64</v>
      </c>
      <c r="AR1319" s="5" t="s">
        <v>181</v>
      </c>
      <c r="AS1319" s="5" t="s">
        <v>64</v>
      </c>
      <c r="AT1319" s="5"/>
      <c r="AU1319" t="s">
        <v>38</v>
      </c>
      <c r="AV1319" t="s">
        <v>38</v>
      </c>
      <c r="AW1319" t="s">
        <v>38</v>
      </c>
      <c r="AX1319" t="s">
        <v>90</v>
      </c>
      <c r="AY1319" s="35" t="s">
        <v>3422</v>
      </c>
      <c r="AZ1319" s="36" t="s">
        <v>3682</v>
      </c>
      <c r="BA1319" s="36" t="s">
        <v>5010</v>
      </c>
      <c r="BB1319" s="36" t="s">
        <v>6986</v>
      </c>
      <c r="BC1319" s="37"/>
      <c r="BD1319" s="36" t="s">
        <v>5959</v>
      </c>
      <c r="BE1319" s="36" t="s">
        <v>5336</v>
      </c>
      <c r="BF1319" t="s">
        <v>87</v>
      </c>
      <c r="BG1319" s="39">
        <v>46995</v>
      </c>
      <c r="BH1319" t="s">
        <v>53</v>
      </c>
      <c r="BI1319" t="s">
        <v>221</v>
      </c>
      <c r="BJ1319" s="5" t="s">
        <v>55</v>
      </c>
      <c r="BK1319" t="s">
        <v>37</v>
      </c>
      <c r="BL1319" t="s">
        <v>237</v>
      </c>
      <c r="BM1319" t="s">
        <v>111</v>
      </c>
      <c r="BN1319" t="s">
        <v>121</v>
      </c>
      <c r="BO1319" t="s">
        <v>98</v>
      </c>
      <c r="BP1319" s="4">
        <v>44188</v>
      </c>
      <c r="BQ1319">
        <v>123</v>
      </c>
      <c r="BR1319" s="5" t="s">
        <v>55</v>
      </c>
      <c r="BS1319" t="s">
        <v>50</v>
      </c>
      <c r="BT1319">
        <v>30215</v>
      </c>
      <c r="BU1319" t="s">
        <v>38</v>
      </c>
      <c r="BV1319" t="s">
        <v>38</v>
      </c>
      <c r="BW1319" s="5" t="s">
        <v>55</v>
      </c>
      <c r="BX1319" s="22" t="s">
        <v>55</v>
      </c>
      <c r="BY1319" s="5" t="s">
        <v>55</v>
      </c>
      <c r="BZ1319" s="5" t="s">
        <v>55</v>
      </c>
      <c r="CA1319" t="s">
        <v>37</v>
      </c>
      <c r="CB1319" t="s">
        <v>37</v>
      </c>
      <c r="CC1319" t="s">
        <v>55</v>
      </c>
    </row>
    <row r="1320" spans="1:81" ht="17" customHeight="1" x14ac:dyDescent="0.2">
      <c r="A1320" s="7" t="s">
        <v>37</v>
      </c>
      <c r="B1320" t="s">
        <v>1583</v>
      </c>
      <c r="C1320" t="s">
        <v>136</v>
      </c>
      <c r="D1320" t="s">
        <v>166</v>
      </c>
      <c r="E1320" t="str">
        <f t="shared" si="113"/>
        <v>Load Scenario 1319 (Org#=1| Campus#=1, GiftType#=2, Fund#=1)</v>
      </c>
      <c r="F1320" s="24" t="str">
        <f t="shared" si="114"/>
        <v>CampusName=Main Campus|GiftType=Donate| DonatePurchaseGoal=Donate|FundName= General Giving| CategoryName=</v>
      </c>
      <c r="G1320" s="24" t="str">
        <f t="shared" si="115"/>
        <v>Load Scenario 1319 (Org#=1| Campus#=1, GiftType#=2, Fund#=1) - Using 'Main Campus',  'Donate', using 'AmountCurrency' of '10', with a 'One-Time' transaction using a 'New Credit Card' payment type 'Visa' with account 'Visa_Corporate_Purchase' number '4055 0111 1111 1111' Submit = 'Yes'</v>
      </c>
      <c r="H1320" s="24" t="str">
        <f t="shared" si="116"/>
        <v>Environment= https://sg-dev-web.securegive.com/,  User= testing+1319+load@securegive.com</v>
      </c>
      <c r="I1320" s="34" t="s">
        <v>244</v>
      </c>
      <c r="J1320" t="s">
        <v>272</v>
      </c>
      <c r="K1320" s="34" t="s">
        <v>3076</v>
      </c>
      <c r="L1320" t="s">
        <v>271</v>
      </c>
      <c r="M1320" t="s">
        <v>55</v>
      </c>
      <c r="N1320" t="s">
        <v>55</v>
      </c>
      <c r="O1320" s="1" t="s">
        <v>92</v>
      </c>
      <c r="P1320" t="s">
        <v>13</v>
      </c>
      <c r="Q1320">
        <v>1</v>
      </c>
      <c r="R1320" s="24">
        <v>1</v>
      </c>
      <c r="S1320" s="7" t="s">
        <v>213</v>
      </c>
      <c r="T1320" s="7">
        <v>2</v>
      </c>
      <c r="U1320" s="7" t="s">
        <v>213</v>
      </c>
      <c r="V1320" s="26" t="s">
        <v>55</v>
      </c>
      <c r="W1320" s="22" t="s">
        <v>55</v>
      </c>
      <c r="X1320" s="32" t="s">
        <v>55</v>
      </c>
      <c r="Y1320" s="32" t="s">
        <v>55</v>
      </c>
      <c r="Z1320" s="22" t="s">
        <v>55</v>
      </c>
      <c r="AA1320" s="22" t="s">
        <v>55</v>
      </c>
      <c r="AB1320" s="22" t="s">
        <v>55</v>
      </c>
      <c r="AC1320" t="s">
        <v>60</v>
      </c>
      <c r="AD1320">
        <v>1</v>
      </c>
      <c r="AF1320" t="s">
        <v>24</v>
      </c>
      <c r="AG1320">
        <v>10</v>
      </c>
      <c r="AH1320" t="s">
        <v>17</v>
      </c>
      <c r="AI1320" s="5" t="s">
        <v>55</v>
      </c>
      <c r="AJ1320" s="5" t="s">
        <v>55</v>
      </c>
      <c r="AK1320" s="32" t="s">
        <v>55</v>
      </c>
      <c r="AL1320" s="22" t="s">
        <v>55</v>
      </c>
      <c r="AM1320" s="32" t="s">
        <v>55</v>
      </c>
      <c r="AN1320" s="32" t="s">
        <v>55</v>
      </c>
      <c r="AO1320" s="22" t="str">
        <f t="shared" si="112"/>
        <v>One-Time gift on N/A basis charged on N/A Delayed start date of N/A ending on N/A</v>
      </c>
      <c r="AP1320" t="s">
        <v>38</v>
      </c>
      <c r="AQ1320" s="5" t="s">
        <v>64</v>
      </c>
      <c r="AR1320" s="5" t="s">
        <v>181</v>
      </c>
      <c r="AS1320" s="5" t="s">
        <v>64</v>
      </c>
      <c r="AT1320" s="5"/>
      <c r="AU1320" t="s">
        <v>38</v>
      </c>
      <c r="AV1320" t="s">
        <v>38</v>
      </c>
      <c r="AW1320" t="s">
        <v>38</v>
      </c>
      <c r="AX1320" t="s">
        <v>90</v>
      </c>
      <c r="AY1320" s="35" t="s">
        <v>3453</v>
      </c>
      <c r="AZ1320" s="36" t="s">
        <v>3678</v>
      </c>
      <c r="BA1320" s="36" t="s">
        <v>5011</v>
      </c>
      <c r="BB1320" s="36" t="s">
        <v>6987</v>
      </c>
      <c r="BC1320" s="37"/>
      <c r="BD1320" s="36" t="s">
        <v>5874</v>
      </c>
      <c r="BE1320" s="36" t="s">
        <v>5287</v>
      </c>
      <c r="BF1320" t="s">
        <v>87</v>
      </c>
      <c r="BG1320" s="39">
        <v>81762</v>
      </c>
      <c r="BH1320" t="s">
        <v>53</v>
      </c>
      <c r="BI1320" t="s">
        <v>221</v>
      </c>
      <c r="BJ1320" s="5" t="s">
        <v>55</v>
      </c>
      <c r="BK1320" t="s">
        <v>37</v>
      </c>
      <c r="BL1320" t="s">
        <v>237</v>
      </c>
      <c r="BM1320" t="s">
        <v>111</v>
      </c>
      <c r="BN1320" t="s">
        <v>106</v>
      </c>
      <c r="BO1320" t="s">
        <v>100</v>
      </c>
      <c r="BP1320" s="4">
        <v>44188</v>
      </c>
      <c r="BQ1320">
        <v>123</v>
      </c>
      <c r="BR1320" s="5" t="s">
        <v>55</v>
      </c>
      <c r="BS1320" t="s">
        <v>172</v>
      </c>
      <c r="BT1320">
        <v>30215</v>
      </c>
      <c r="BU1320" t="s">
        <v>38</v>
      </c>
      <c r="BV1320" t="s">
        <v>38</v>
      </c>
      <c r="BW1320" s="5" t="s">
        <v>55</v>
      </c>
      <c r="BX1320" s="22" t="s">
        <v>55</v>
      </c>
      <c r="BY1320" s="5" t="s">
        <v>55</v>
      </c>
      <c r="BZ1320" s="5" t="s">
        <v>55</v>
      </c>
      <c r="CA1320" t="s">
        <v>37</v>
      </c>
      <c r="CB1320" t="s">
        <v>37</v>
      </c>
      <c r="CC1320" t="s">
        <v>55</v>
      </c>
    </row>
    <row r="1321" spans="1:81" x14ac:dyDescent="0.2">
      <c r="A1321" s="7" t="s">
        <v>37</v>
      </c>
      <c r="B1321" t="s">
        <v>1584</v>
      </c>
      <c r="C1321" t="s">
        <v>136</v>
      </c>
      <c r="D1321" t="s">
        <v>166</v>
      </c>
      <c r="E1321" t="str">
        <f t="shared" si="113"/>
        <v>Load Scenario 1320 (Org#=1| Campus#=1, GiftType#=2, Fund#=1)</v>
      </c>
      <c r="F1321" s="24" t="str">
        <f t="shared" si="114"/>
        <v>CampusName=Main Campus|GiftType=Donate| DonatePurchaseGoal=Donate|FundName= General Giving| CategoryName=</v>
      </c>
      <c r="G1321" s="24" t="str">
        <f t="shared" si="115"/>
        <v>Load Scenario 1320 (Org#=1| Campus#=1, GiftType#=2, Fund#=1) - Using 'Main Campus',  'Donate', using 'AmountCurrency' of '14', with a 'One-Time' transaction using a 'New Credit Card' payment type 'Visa' with account 'Mastercard_Personal' number '5454 5454 5454 5454' Submit = 'Yes'</v>
      </c>
      <c r="H1321" s="24" t="str">
        <f t="shared" si="116"/>
        <v>Environment= https://sg-dev-web.securegive.com/,  User= testing+1320+load@securegive.com</v>
      </c>
      <c r="I1321" s="34" t="s">
        <v>244</v>
      </c>
      <c r="J1321" t="s">
        <v>272</v>
      </c>
      <c r="K1321" s="34" t="s">
        <v>3077</v>
      </c>
      <c r="L1321" t="s">
        <v>271</v>
      </c>
      <c r="M1321" t="s">
        <v>55</v>
      </c>
      <c r="N1321" t="s">
        <v>55</v>
      </c>
      <c r="O1321" s="1" t="s">
        <v>92</v>
      </c>
      <c r="P1321" t="s">
        <v>13</v>
      </c>
      <c r="Q1321">
        <v>1</v>
      </c>
      <c r="R1321" s="24">
        <v>1</v>
      </c>
      <c r="S1321" s="7" t="s">
        <v>213</v>
      </c>
      <c r="T1321" s="7">
        <v>2</v>
      </c>
      <c r="U1321" s="7" t="s">
        <v>213</v>
      </c>
      <c r="V1321" s="26" t="s">
        <v>55</v>
      </c>
      <c r="W1321" s="22" t="s">
        <v>55</v>
      </c>
      <c r="X1321" s="32" t="s">
        <v>55</v>
      </c>
      <c r="Y1321" s="32" t="s">
        <v>55</v>
      </c>
      <c r="Z1321" s="22" t="s">
        <v>55</v>
      </c>
      <c r="AA1321" s="22" t="s">
        <v>55</v>
      </c>
      <c r="AB1321" s="22" t="s">
        <v>55</v>
      </c>
      <c r="AC1321" t="s">
        <v>60</v>
      </c>
      <c r="AD1321">
        <v>1</v>
      </c>
      <c r="AF1321" t="s">
        <v>24</v>
      </c>
      <c r="AG1321">
        <v>14</v>
      </c>
      <c r="AH1321" t="s">
        <v>17</v>
      </c>
      <c r="AI1321" s="5" t="s">
        <v>55</v>
      </c>
      <c r="AJ1321" s="5" t="s">
        <v>55</v>
      </c>
      <c r="AK1321" s="32" t="s">
        <v>55</v>
      </c>
      <c r="AL1321" s="22" t="s">
        <v>55</v>
      </c>
      <c r="AM1321" s="32" t="s">
        <v>55</v>
      </c>
      <c r="AN1321" s="32" t="s">
        <v>55</v>
      </c>
      <c r="AO1321" s="22" t="str">
        <f t="shared" si="112"/>
        <v>One-Time gift on N/A basis charged on N/A Delayed start date of N/A ending on N/A</v>
      </c>
      <c r="AP1321" t="s">
        <v>38</v>
      </c>
      <c r="AQ1321" s="5" t="s">
        <v>64</v>
      </c>
      <c r="AR1321" s="5" t="s">
        <v>181</v>
      </c>
      <c r="AS1321" s="5" t="s">
        <v>64</v>
      </c>
      <c r="AT1321" s="5"/>
      <c r="AU1321" t="s">
        <v>38</v>
      </c>
      <c r="AV1321" t="s">
        <v>38</v>
      </c>
      <c r="AW1321" t="s">
        <v>38</v>
      </c>
      <c r="AX1321" t="s">
        <v>90</v>
      </c>
      <c r="AY1321" s="35" t="s">
        <v>3479</v>
      </c>
      <c r="AZ1321" s="36" t="s">
        <v>3348</v>
      </c>
      <c r="BA1321" s="36" t="s">
        <v>5012</v>
      </c>
      <c r="BB1321" s="36" t="s">
        <v>6988</v>
      </c>
      <c r="BC1321" s="37"/>
      <c r="BD1321" s="36" t="s">
        <v>5440</v>
      </c>
      <c r="BE1321" s="36" t="s">
        <v>5229</v>
      </c>
      <c r="BF1321" t="s">
        <v>87</v>
      </c>
      <c r="BG1321" s="39">
        <v>60781</v>
      </c>
      <c r="BH1321" t="s">
        <v>53</v>
      </c>
      <c r="BI1321" t="s">
        <v>221</v>
      </c>
      <c r="BJ1321" s="5" t="s">
        <v>55</v>
      </c>
      <c r="BK1321" t="s">
        <v>37</v>
      </c>
      <c r="BL1321" t="s">
        <v>237</v>
      </c>
      <c r="BM1321" t="s">
        <v>111</v>
      </c>
      <c r="BN1321" t="s">
        <v>122</v>
      </c>
      <c r="BO1321" t="s">
        <v>101</v>
      </c>
      <c r="BP1321" s="4">
        <v>44188</v>
      </c>
      <c r="BQ1321">
        <v>123</v>
      </c>
      <c r="BR1321" s="5" t="s">
        <v>55</v>
      </c>
      <c r="BS1321" t="s">
        <v>173</v>
      </c>
      <c r="BT1321">
        <v>30215</v>
      </c>
      <c r="BU1321" t="s">
        <v>38</v>
      </c>
      <c r="BV1321" t="s">
        <v>38</v>
      </c>
      <c r="BW1321" s="5" t="s">
        <v>55</v>
      </c>
      <c r="BX1321" s="22" t="s">
        <v>55</v>
      </c>
      <c r="BY1321" s="5" t="s">
        <v>55</v>
      </c>
      <c r="BZ1321" s="5" t="s">
        <v>55</v>
      </c>
      <c r="CA1321" t="s">
        <v>38</v>
      </c>
      <c r="CB1321" t="s">
        <v>37</v>
      </c>
      <c r="CC1321" t="s">
        <v>55</v>
      </c>
    </row>
    <row r="1322" spans="1:81" x14ac:dyDescent="0.2">
      <c r="A1322" s="7" t="s">
        <v>37</v>
      </c>
      <c r="B1322" t="s">
        <v>1585</v>
      </c>
      <c r="C1322" t="s">
        <v>136</v>
      </c>
      <c r="D1322" t="s">
        <v>166</v>
      </c>
      <c r="E1322" t="str">
        <f t="shared" si="113"/>
        <v>Load Scenario 1321 (Org#=1| Campus#=1, GiftType#=2, Fund#=1)</v>
      </c>
      <c r="F1322" s="24" t="str">
        <f t="shared" si="114"/>
        <v>CampusName=Main Campus|GiftType=Donate| DonatePurchaseGoal=Donate|FundName= General Giving| CategoryName=</v>
      </c>
      <c r="G1322" s="24" t="str">
        <f t="shared" si="115"/>
        <v>Load Scenario 1321 (Org#=1| Campus#=1, GiftType#=2, Fund#=1) - Using 'Main Campus',  'Donate', using 'AmountCurrency' of '15', with a 'One-Time' transaction using a 'New Credit Card' payment type 'Mastercard' with account 'Mastercard_Corporate' number '5405 2222 2222 2226' Submit = 'Yes'</v>
      </c>
      <c r="H1322" s="24" t="str">
        <f t="shared" si="116"/>
        <v>Environment= https://sg-dev-web.securegive.com/,  User= testing+1321+load@securegive.com</v>
      </c>
      <c r="I1322" s="34" t="s">
        <v>244</v>
      </c>
      <c r="J1322" t="s">
        <v>272</v>
      </c>
      <c r="K1322" s="34" t="s">
        <v>3078</v>
      </c>
      <c r="L1322" t="s">
        <v>271</v>
      </c>
      <c r="M1322" t="s">
        <v>55</v>
      </c>
      <c r="N1322" t="s">
        <v>55</v>
      </c>
      <c r="O1322" s="1" t="s">
        <v>92</v>
      </c>
      <c r="P1322" t="s">
        <v>13</v>
      </c>
      <c r="Q1322">
        <v>1</v>
      </c>
      <c r="R1322" s="24">
        <v>1</v>
      </c>
      <c r="S1322" s="7" t="s">
        <v>213</v>
      </c>
      <c r="T1322" s="7">
        <v>2</v>
      </c>
      <c r="U1322" s="7" t="s">
        <v>213</v>
      </c>
      <c r="V1322" s="26" t="s">
        <v>55</v>
      </c>
      <c r="W1322" s="22" t="s">
        <v>55</v>
      </c>
      <c r="X1322" s="32" t="s">
        <v>55</v>
      </c>
      <c r="Y1322" s="32" t="s">
        <v>55</v>
      </c>
      <c r="Z1322" s="22" t="s">
        <v>55</v>
      </c>
      <c r="AA1322" s="22" t="s">
        <v>55</v>
      </c>
      <c r="AB1322" s="22" t="s">
        <v>55</v>
      </c>
      <c r="AC1322" t="s">
        <v>60</v>
      </c>
      <c r="AD1322">
        <v>1</v>
      </c>
      <c r="AF1322" t="s">
        <v>24</v>
      </c>
      <c r="AG1322">
        <v>15</v>
      </c>
      <c r="AH1322" t="s">
        <v>17</v>
      </c>
      <c r="AI1322" s="5" t="s">
        <v>55</v>
      </c>
      <c r="AJ1322" s="5" t="s">
        <v>55</v>
      </c>
      <c r="AK1322" s="32" t="s">
        <v>55</v>
      </c>
      <c r="AL1322" s="22" t="s">
        <v>55</v>
      </c>
      <c r="AM1322" s="32" t="s">
        <v>55</v>
      </c>
      <c r="AN1322" s="32" t="s">
        <v>55</v>
      </c>
      <c r="AO1322" s="22" t="str">
        <f t="shared" si="112"/>
        <v>One-Time gift on N/A basis charged on N/A Delayed start date of N/A ending on N/A</v>
      </c>
      <c r="AP1322" t="s">
        <v>38</v>
      </c>
      <c r="AQ1322" s="5" t="s">
        <v>64</v>
      </c>
      <c r="AR1322" s="5" t="s">
        <v>181</v>
      </c>
      <c r="AS1322" s="5" t="s">
        <v>64</v>
      </c>
      <c r="AT1322" s="5"/>
      <c r="AU1322" t="s">
        <v>38</v>
      </c>
      <c r="AV1322" t="s">
        <v>38</v>
      </c>
      <c r="AW1322" t="s">
        <v>38</v>
      </c>
      <c r="AX1322" t="s">
        <v>90</v>
      </c>
      <c r="AY1322" s="35" t="s">
        <v>3533</v>
      </c>
      <c r="AZ1322" s="36" t="s">
        <v>3515</v>
      </c>
      <c r="BA1322" s="36" t="s">
        <v>5013</v>
      </c>
      <c r="BB1322" s="36" t="s">
        <v>6989</v>
      </c>
      <c r="BC1322" s="37"/>
      <c r="BD1322" s="36" t="s">
        <v>5619</v>
      </c>
      <c r="BE1322" s="36" t="s">
        <v>5298</v>
      </c>
      <c r="BF1322" t="s">
        <v>87</v>
      </c>
      <c r="BG1322" s="39">
        <v>38464</v>
      </c>
      <c r="BH1322" t="s">
        <v>53</v>
      </c>
      <c r="BI1322" t="s">
        <v>221</v>
      </c>
      <c r="BJ1322" s="5" t="s">
        <v>55</v>
      </c>
      <c r="BK1322" t="s">
        <v>37</v>
      </c>
      <c r="BL1322" t="s">
        <v>238</v>
      </c>
      <c r="BM1322" t="s">
        <v>111</v>
      </c>
      <c r="BN1322" t="s">
        <v>123</v>
      </c>
      <c r="BO1322" t="s">
        <v>103</v>
      </c>
      <c r="BP1322" s="4">
        <v>44188</v>
      </c>
      <c r="BQ1322">
        <v>123</v>
      </c>
      <c r="BR1322" s="5" t="s">
        <v>55</v>
      </c>
      <c r="BS1322" t="s">
        <v>174</v>
      </c>
      <c r="BT1322">
        <v>30215</v>
      </c>
      <c r="BU1322" t="s">
        <v>38</v>
      </c>
      <c r="BV1322" t="s">
        <v>38</v>
      </c>
      <c r="BW1322" s="5" t="s">
        <v>55</v>
      </c>
      <c r="BX1322" s="22" t="s">
        <v>55</v>
      </c>
      <c r="BY1322" s="5" t="s">
        <v>55</v>
      </c>
      <c r="BZ1322" s="5" t="s">
        <v>55</v>
      </c>
      <c r="CA1322" t="s">
        <v>38</v>
      </c>
      <c r="CB1322" t="s">
        <v>37</v>
      </c>
      <c r="CC1322" t="s">
        <v>55</v>
      </c>
    </row>
    <row r="1323" spans="1:81" x14ac:dyDescent="0.2">
      <c r="A1323" s="7" t="s">
        <v>37</v>
      </c>
      <c r="B1323" t="s">
        <v>1586</v>
      </c>
      <c r="C1323" t="s">
        <v>136</v>
      </c>
      <c r="D1323" t="s">
        <v>166</v>
      </c>
      <c r="E1323" t="str">
        <f t="shared" si="113"/>
        <v>Load Scenario 1322 (Org#=1| Campus#=1, GiftType#=2, Fund#=1)</v>
      </c>
      <c r="F1323" s="24" t="str">
        <f t="shared" si="114"/>
        <v>CampusName=Main Campus|GiftType=Donate| DonatePurchaseGoal=Donate|FundName= General Giving| CategoryName=</v>
      </c>
      <c r="G1323" s="24" t="str">
        <f t="shared" si="115"/>
        <v>Load Scenario 1322 (Org#=1| Campus#=1, GiftType#=2, Fund#=1) - Using 'Main Campus',  'Donate', using 'AmountCurrency' of '16', with a 'One-Time' transaction using a 'New Credit Card' payment type 'Discover' with account 'Discover' number '6011 0009 9550 0000' Submit = 'Yes'</v>
      </c>
      <c r="H1323" s="24" t="str">
        <f t="shared" si="116"/>
        <v>Environment= https://sg-dev-web.securegive.com/,  User= testing+1322+load@securegive.com</v>
      </c>
      <c r="I1323" s="34" t="s">
        <v>244</v>
      </c>
      <c r="J1323" t="s">
        <v>272</v>
      </c>
      <c r="K1323" s="34" t="s">
        <v>3079</v>
      </c>
      <c r="L1323" t="s">
        <v>271</v>
      </c>
      <c r="M1323" t="s">
        <v>55</v>
      </c>
      <c r="N1323" t="s">
        <v>55</v>
      </c>
      <c r="O1323" s="1" t="s">
        <v>92</v>
      </c>
      <c r="P1323" t="s">
        <v>13</v>
      </c>
      <c r="Q1323">
        <v>1</v>
      </c>
      <c r="R1323" s="24">
        <v>1</v>
      </c>
      <c r="S1323" s="7" t="s">
        <v>213</v>
      </c>
      <c r="T1323" s="7">
        <v>2</v>
      </c>
      <c r="U1323" s="7" t="s">
        <v>213</v>
      </c>
      <c r="V1323" s="26" t="s">
        <v>55</v>
      </c>
      <c r="W1323" s="22" t="s">
        <v>55</v>
      </c>
      <c r="X1323" s="32" t="s">
        <v>55</v>
      </c>
      <c r="Y1323" s="32" t="s">
        <v>55</v>
      </c>
      <c r="Z1323" s="22" t="s">
        <v>55</v>
      </c>
      <c r="AA1323" s="22" t="s">
        <v>55</v>
      </c>
      <c r="AB1323" s="22" t="s">
        <v>55</v>
      </c>
      <c r="AC1323" t="s">
        <v>60</v>
      </c>
      <c r="AD1323">
        <v>1</v>
      </c>
      <c r="AF1323" t="s">
        <v>24</v>
      </c>
      <c r="AG1323">
        <v>16</v>
      </c>
      <c r="AH1323" t="s">
        <v>17</v>
      </c>
      <c r="AI1323" s="5" t="s">
        <v>55</v>
      </c>
      <c r="AJ1323" s="5" t="s">
        <v>55</v>
      </c>
      <c r="AK1323" s="32" t="s">
        <v>55</v>
      </c>
      <c r="AL1323" s="22" t="s">
        <v>55</v>
      </c>
      <c r="AM1323" s="32" t="s">
        <v>55</v>
      </c>
      <c r="AN1323" s="32" t="s">
        <v>55</v>
      </c>
      <c r="AO1323" s="22" t="str">
        <f t="shared" si="112"/>
        <v>One-Time gift on N/A basis charged on N/A Delayed start date of N/A ending on N/A</v>
      </c>
      <c r="AP1323" t="s">
        <v>38</v>
      </c>
      <c r="AQ1323" s="5" t="s">
        <v>64</v>
      </c>
      <c r="AR1323" s="5" t="s">
        <v>181</v>
      </c>
      <c r="AS1323" s="5" t="s">
        <v>64</v>
      </c>
      <c r="AT1323" s="5"/>
      <c r="AU1323" t="s">
        <v>38</v>
      </c>
      <c r="AV1323" t="s">
        <v>38</v>
      </c>
      <c r="AW1323" t="s">
        <v>38</v>
      </c>
      <c r="AX1323" t="s">
        <v>90</v>
      </c>
      <c r="AY1323" s="35" t="s">
        <v>3646</v>
      </c>
      <c r="AZ1323" s="36" t="s">
        <v>3561</v>
      </c>
      <c r="BA1323" s="36" t="s">
        <v>5014</v>
      </c>
      <c r="BB1323" s="36" t="s">
        <v>6990</v>
      </c>
      <c r="BC1323" s="37"/>
      <c r="BD1323" s="36" t="s">
        <v>6991</v>
      </c>
      <c r="BE1323" s="36" t="s">
        <v>5292</v>
      </c>
      <c r="BF1323" t="s">
        <v>87</v>
      </c>
      <c r="BG1323" s="39">
        <v>55911</v>
      </c>
      <c r="BH1323" t="s">
        <v>53</v>
      </c>
      <c r="BI1323" t="s">
        <v>221</v>
      </c>
      <c r="BJ1323" s="5" t="s">
        <v>55</v>
      </c>
      <c r="BK1323" t="s">
        <v>37</v>
      </c>
      <c r="BL1323" t="s">
        <v>96</v>
      </c>
      <c r="BM1323" t="s">
        <v>111</v>
      </c>
      <c r="BN1323" t="s">
        <v>96</v>
      </c>
      <c r="BO1323" t="s">
        <v>104</v>
      </c>
      <c r="BP1323" s="4">
        <v>44188</v>
      </c>
      <c r="BQ1323">
        <v>123</v>
      </c>
      <c r="BR1323" s="5" t="s">
        <v>55</v>
      </c>
      <c r="BS1323" t="s">
        <v>175</v>
      </c>
      <c r="BT1323">
        <v>30215</v>
      </c>
      <c r="BU1323" t="s">
        <v>38</v>
      </c>
      <c r="BV1323" t="s">
        <v>38</v>
      </c>
      <c r="BW1323" s="5" t="s">
        <v>55</v>
      </c>
      <c r="BX1323" s="22" t="s">
        <v>55</v>
      </c>
      <c r="BY1323" s="5" t="s">
        <v>55</v>
      </c>
      <c r="BZ1323" s="5" t="s">
        <v>55</v>
      </c>
      <c r="CA1323" t="s">
        <v>37</v>
      </c>
      <c r="CB1323" t="s">
        <v>37</v>
      </c>
      <c r="CC1323" t="s">
        <v>55</v>
      </c>
    </row>
    <row r="1324" spans="1:81" x14ac:dyDescent="0.2">
      <c r="A1324" s="7" t="s">
        <v>37</v>
      </c>
      <c r="B1324" t="s">
        <v>1587</v>
      </c>
      <c r="C1324" t="s">
        <v>136</v>
      </c>
      <c r="D1324" t="s">
        <v>166</v>
      </c>
      <c r="E1324" t="str">
        <f t="shared" si="113"/>
        <v>Load Scenario 1323 (Org#=1| Campus#=1, GiftType#=2, Fund#=1)</v>
      </c>
      <c r="F1324" s="24" t="str">
        <f t="shared" si="114"/>
        <v>CampusName=Main Campus|GiftType=Donate| DonatePurchaseGoal=Donate|FundName= General Giving| CategoryName=</v>
      </c>
      <c r="G1324" s="24" t="str">
        <f t="shared" si="115"/>
        <v>Load Scenario 1323 (Org#=1| Campus#=1, GiftType#=2, Fund#=1) - Using 'Main Campus',  'Donate', using 'AmountCurrency' of '10', with a 'One-Time' transaction using a 'New Credit Card' payment type 'Amex' with account 'American_Express' number '3714 496353 98431' Submit = 'Yes'</v>
      </c>
      <c r="H1324" s="24" t="str">
        <f t="shared" si="116"/>
        <v>Environment= https://sg-dev-web.securegive.com/,  User= testing+1323+load@securegive.com</v>
      </c>
      <c r="I1324" s="34" t="s">
        <v>244</v>
      </c>
      <c r="J1324" t="s">
        <v>272</v>
      </c>
      <c r="K1324" s="34" t="s">
        <v>3080</v>
      </c>
      <c r="L1324" t="s">
        <v>271</v>
      </c>
      <c r="M1324" t="s">
        <v>55</v>
      </c>
      <c r="N1324" t="s">
        <v>55</v>
      </c>
      <c r="O1324" s="1" t="s">
        <v>92</v>
      </c>
      <c r="P1324" t="s">
        <v>13</v>
      </c>
      <c r="Q1324">
        <v>1</v>
      </c>
      <c r="R1324" s="24">
        <v>1</v>
      </c>
      <c r="S1324" s="7" t="s">
        <v>213</v>
      </c>
      <c r="T1324" s="7">
        <v>2</v>
      </c>
      <c r="U1324" s="7" t="s">
        <v>213</v>
      </c>
      <c r="V1324" s="26" t="s">
        <v>55</v>
      </c>
      <c r="W1324" s="22" t="s">
        <v>55</v>
      </c>
      <c r="X1324" s="32" t="s">
        <v>55</v>
      </c>
      <c r="Y1324" s="32" t="s">
        <v>55</v>
      </c>
      <c r="Z1324" s="22" t="s">
        <v>55</v>
      </c>
      <c r="AA1324" s="22" t="s">
        <v>55</v>
      </c>
      <c r="AB1324" s="22" t="s">
        <v>55</v>
      </c>
      <c r="AC1324" t="s">
        <v>60</v>
      </c>
      <c r="AD1324">
        <v>1</v>
      </c>
      <c r="AF1324" t="s">
        <v>24</v>
      </c>
      <c r="AG1324">
        <v>10</v>
      </c>
      <c r="AH1324" t="s">
        <v>17</v>
      </c>
      <c r="AI1324" s="5" t="s">
        <v>55</v>
      </c>
      <c r="AJ1324" s="5" t="s">
        <v>55</v>
      </c>
      <c r="AK1324" s="32" t="s">
        <v>55</v>
      </c>
      <c r="AL1324" s="22" t="s">
        <v>55</v>
      </c>
      <c r="AM1324" s="32" t="s">
        <v>55</v>
      </c>
      <c r="AN1324" s="32" t="s">
        <v>55</v>
      </c>
      <c r="AO1324" s="22" t="str">
        <f t="shared" si="112"/>
        <v>One-Time gift on N/A basis charged on N/A Delayed start date of N/A ending on N/A</v>
      </c>
      <c r="AP1324" t="s">
        <v>38</v>
      </c>
      <c r="AQ1324" s="5" t="s">
        <v>64</v>
      </c>
      <c r="AR1324" s="5" t="s">
        <v>181</v>
      </c>
      <c r="AS1324" s="5" t="s">
        <v>64</v>
      </c>
      <c r="AT1324" s="5"/>
      <c r="AU1324" t="s">
        <v>38</v>
      </c>
      <c r="AV1324" t="s">
        <v>38</v>
      </c>
      <c r="AW1324" t="s">
        <v>38</v>
      </c>
      <c r="AX1324" t="s">
        <v>90</v>
      </c>
      <c r="AY1324" s="35" t="s">
        <v>3299</v>
      </c>
      <c r="AZ1324" s="36" t="s">
        <v>3461</v>
      </c>
      <c r="BA1324" s="36" t="s">
        <v>5015</v>
      </c>
      <c r="BB1324" s="36" t="s">
        <v>6992</v>
      </c>
      <c r="BC1324" s="37"/>
      <c r="BD1324" s="36" t="s">
        <v>5979</v>
      </c>
      <c r="BE1324" s="36" t="s">
        <v>5280</v>
      </c>
      <c r="BF1324" t="s">
        <v>87</v>
      </c>
      <c r="BG1324" s="39">
        <v>76392</v>
      </c>
      <c r="BH1324" t="s">
        <v>53</v>
      </c>
      <c r="BI1324" t="s">
        <v>221</v>
      </c>
      <c r="BJ1324" s="5" t="s">
        <v>55</v>
      </c>
      <c r="BK1324" t="s">
        <v>37</v>
      </c>
      <c r="BL1324" t="s">
        <v>239</v>
      </c>
      <c r="BM1324" t="s">
        <v>111</v>
      </c>
      <c r="BN1324" t="s">
        <v>107</v>
      </c>
      <c r="BO1324" t="s">
        <v>105</v>
      </c>
      <c r="BP1324" s="4">
        <v>44188</v>
      </c>
      <c r="BQ1324" s="5" t="s">
        <v>55</v>
      </c>
      <c r="BR1324">
        <v>1234</v>
      </c>
      <c r="BS1324" t="s">
        <v>176</v>
      </c>
      <c r="BT1324">
        <v>30215</v>
      </c>
      <c r="BU1324" t="s">
        <v>38</v>
      </c>
      <c r="BV1324" t="s">
        <v>55</v>
      </c>
      <c r="BW1324" s="5" t="s">
        <v>55</v>
      </c>
      <c r="BX1324" s="22" t="s">
        <v>55</v>
      </c>
      <c r="BY1324" s="5" t="s">
        <v>55</v>
      </c>
      <c r="BZ1324" s="5" t="s">
        <v>55</v>
      </c>
      <c r="CA1324" t="s">
        <v>37</v>
      </c>
      <c r="CB1324" t="s">
        <v>37</v>
      </c>
      <c r="CC1324" t="s">
        <v>55</v>
      </c>
    </row>
    <row r="1325" spans="1:81" x14ac:dyDescent="0.2">
      <c r="A1325" s="7" t="s">
        <v>37</v>
      </c>
      <c r="B1325" t="s">
        <v>1588</v>
      </c>
      <c r="C1325" t="s">
        <v>136</v>
      </c>
      <c r="D1325" t="s">
        <v>166</v>
      </c>
      <c r="E1325" t="str">
        <f t="shared" si="113"/>
        <v>Load Scenario 1324 (Org#=1| Campus#=1, GiftType#=2, Fund#=1)</v>
      </c>
      <c r="F1325" s="24" t="str">
        <f t="shared" si="114"/>
        <v>CampusName=Main Campus|GiftType=Donate| DonatePurchaseGoal=Donate|FundName= General Giving| CategoryName=</v>
      </c>
      <c r="G1325" s="24" t="str">
        <f t="shared" si="115"/>
        <v>Load Scenario 1324 (Org#=1| Campus#=1, GiftType#=2, Fund#=1) - Using 'Main Campus',  'Donate', using 'AmountCurrency' of '10', with a 'One-Time' transaction using a 'New Bank Account' payment type 'ach' with account 'NormalAccount' number '856667' Submit = 'Yes'</v>
      </c>
      <c r="H1325" s="24" t="str">
        <f t="shared" si="116"/>
        <v>Environment= https://sg-dev-web.securegive.com/,  User= testing+1324+load@securegive.com</v>
      </c>
      <c r="I1325" s="34" t="s">
        <v>244</v>
      </c>
      <c r="J1325" t="s">
        <v>272</v>
      </c>
      <c r="K1325" s="34" t="s">
        <v>3081</v>
      </c>
      <c r="L1325" t="s">
        <v>271</v>
      </c>
      <c r="M1325" t="s">
        <v>55</v>
      </c>
      <c r="N1325" t="s">
        <v>55</v>
      </c>
      <c r="O1325" s="1" t="s">
        <v>92</v>
      </c>
      <c r="P1325" t="s">
        <v>13</v>
      </c>
      <c r="Q1325">
        <v>1</v>
      </c>
      <c r="R1325" s="24">
        <v>1</v>
      </c>
      <c r="S1325" s="7" t="s">
        <v>213</v>
      </c>
      <c r="T1325" s="7">
        <v>2</v>
      </c>
      <c r="U1325" s="7" t="s">
        <v>213</v>
      </c>
      <c r="V1325" s="26" t="s">
        <v>55</v>
      </c>
      <c r="W1325" s="22" t="s">
        <v>55</v>
      </c>
      <c r="X1325" s="32" t="s">
        <v>55</v>
      </c>
      <c r="Y1325" s="32" t="s">
        <v>55</v>
      </c>
      <c r="Z1325" s="22" t="s">
        <v>55</v>
      </c>
      <c r="AA1325" s="22" t="s">
        <v>55</v>
      </c>
      <c r="AB1325" s="22" t="s">
        <v>55</v>
      </c>
      <c r="AC1325" t="s">
        <v>60</v>
      </c>
      <c r="AD1325">
        <v>1</v>
      </c>
      <c r="AF1325" t="s">
        <v>24</v>
      </c>
      <c r="AG1325">
        <v>10</v>
      </c>
      <c r="AH1325" t="s">
        <v>17</v>
      </c>
      <c r="AI1325" s="5" t="s">
        <v>55</v>
      </c>
      <c r="AJ1325" s="5" t="s">
        <v>55</v>
      </c>
      <c r="AK1325" s="32" t="s">
        <v>55</v>
      </c>
      <c r="AL1325" s="22" t="s">
        <v>55</v>
      </c>
      <c r="AM1325" s="32" t="s">
        <v>55</v>
      </c>
      <c r="AN1325" s="32" t="s">
        <v>55</v>
      </c>
      <c r="AO1325" s="22" t="str">
        <f t="shared" si="112"/>
        <v>One-Time gift on N/A basis charged on N/A Delayed start date of N/A ending on N/A</v>
      </c>
      <c r="AP1325" t="s">
        <v>38</v>
      </c>
      <c r="AQ1325" s="5" t="s">
        <v>64</v>
      </c>
      <c r="AR1325" s="5" t="s">
        <v>181</v>
      </c>
      <c r="AS1325" s="5" t="s">
        <v>64</v>
      </c>
      <c r="AT1325" s="5"/>
      <c r="AU1325" t="s">
        <v>38</v>
      </c>
      <c r="AV1325" t="s">
        <v>38</v>
      </c>
      <c r="AW1325" t="s">
        <v>38</v>
      </c>
      <c r="AX1325" t="s">
        <v>90</v>
      </c>
      <c r="AY1325" s="35" t="s">
        <v>3405</v>
      </c>
      <c r="AZ1325" s="36" t="s">
        <v>3621</v>
      </c>
      <c r="BA1325" s="36" t="s">
        <v>5016</v>
      </c>
      <c r="BB1325" s="36" t="s">
        <v>6993</v>
      </c>
      <c r="BC1325" s="37"/>
      <c r="BD1325" s="36" t="s">
        <v>5744</v>
      </c>
      <c r="BE1325" s="36" t="s">
        <v>5353</v>
      </c>
      <c r="BF1325" t="s">
        <v>87</v>
      </c>
      <c r="BG1325" s="39">
        <v>76589</v>
      </c>
      <c r="BH1325" t="s">
        <v>126</v>
      </c>
      <c r="BI1325" t="s">
        <v>221</v>
      </c>
      <c r="BJ1325" s="5" t="s">
        <v>55</v>
      </c>
      <c r="BK1325" s="5" t="s">
        <v>55</v>
      </c>
      <c r="BL1325" t="s">
        <v>236</v>
      </c>
      <c r="BM1325" t="s">
        <v>110</v>
      </c>
      <c r="BN1325" t="s">
        <v>119</v>
      </c>
      <c r="BO1325">
        <v>856667</v>
      </c>
      <c r="BP1325" s="5" t="s">
        <v>55</v>
      </c>
      <c r="BQ1325" s="5" t="s">
        <v>55</v>
      </c>
      <c r="BR1325" s="5" t="s">
        <v>55</v>
      </c>
      <c r="BS1325" s="5" t="s">
        <v>55</v>
      </c>
      <c r="BT1325" s="5" t="s">
        <v>55</v>
      </c>
      <c r="BU1325" s="5" t="s">
        <v>55</v>
      </c>
      <c r="BV1325" t="s">
        <v>38</v>
      </c>
      <c r="BW1325" t="s">
        <v>51</v>
      </c>
      <c r="BX1325" s="6" t="s">
        <v>132</v>
      </c>
      <c r="BY1325" t="s">
        <v>52</v>
      </c>
      <c r="BZ1325" s="5" t="s">
        <v>131</v>
      </c>
      <c r="CA1325" t="s">
        <v>38</v>
      </c>
      <c r="CB1325" t="s">
        <v>37</v>
      </c>
      <c r="CC1325" t="s">
        <v>215</v>
      </c>
    </row>
    <row r="1326" spans="1:81" x14ac:dyDescent="0.2">
      <c r="A1326" s="7" t="s">
        <v>37</v>
      </c>
      <c r="B1326" t="s">
        <v>1589</v>
      </c>
      <c r="C1326" t="s">
        <v>136</v>
      </c>
      <c r="D1326" t="s">
        <v>166</v>
      </c>
      <c r="E1326" t="str">
        <f t="shared" si="113"/>
        <v>Load Scenario 1325 (Org#=1| Campus#=1, GiftType#=2, Fund#=1)</v>
      </c>
      <c r="F1326" s="24" t="str">
        <f t="shared" si="114"/>
        <v>CampusName=Main Campus|GiftType=Donate| DonatePurchaseGoal=Donate|FundName= General Giving| CategoryName=</v>
      </c>
      <c r="G1326" s="24" t="str">
        <f t="shared" si="115"/>
        <v>Load Scenario 1325 (Org#=1| Campus#=1, GiftType#=2, Fund#=1) - Using 'Main Campus',  'Donate', using 'AmountCurrency' of '10', with a 'One-Time' transaction using a 'New Credit Card' payment type 'Visa' with account 'Visa_Personal' number '4111 1111 1111 1111' Submit = 'Yes'</v>
      </c>
      <c r="H1326" s="24" t="str">
        <f t="shared" si="116"/>
        <v>Environment= https://sg-dev-web.securegive.com/,  User= testing+1325+load@securegive.com</v>
      </c>
      <c r="I1326" s="34" t="s">
        <v>244</v>
      </c>
      <c r="J1326" t="s">
        <v>272</v>
      </c>
      <c r="K1326" s="34" t="s">
        <v>3082</v>
      </c>
      <c r="L1326" t="s">
        <v>271</v>
      </c>
      <c r="M1326" t="s">
        <v>55</v>
      </c>
      <c r="N1326" t="s">
        <v>55</v>
      </c>
      <c r="O1326" s="1" t="s">
        <v>92</v>
      </c>
      <c r="P1326" t="s">
        <v>13</v>
      </c>
      <c r="Q1326">
        <v>1</v>
      </c>
      <c r="R1326" s="24">
        <v>1</v>
      </c>
      <c r="S1326" s="7" t="s">
        <v>213</v>
      </c>
      <c r="T1326" s="7">
        <v>2</v>
      </c>
      <c r="U1326" s="7" t="s">
        <v>213</v>
      </c>
      <c r="V1326" s="26" t="s">
        <v>55</v>
      </c>
      <c r="W1326" s="22" t="s">
        <v>55</v>
      </c>
      <c r="X1326" s="32" t="s">
        <v>55</v>
      </c>
      <c r="Y1326" s="32" t="s">
        <v>55</v>
      </c>
      <c r="Z1326" s="22" t="s">
        <v>55</v>
      </c>
      <c r="AA1326" s="22" t="s">
        <v>55</v>
      </c>
      <c r="AB1326" s="22" t="s">
        <v>55</v>
      </c>
      <c r="AC1326" t="s">
        <v>60</v>
      </c>
      <c r="AD1326">
        <v>1</v>
      </c>
      <c r="AF1326" t="s">
        <v>24</v>
      </c>
      <c r="AG1326">
        <v>10</v>
      </c>
      <c r="AH1326" t="s">
        <v>17</v>
      </c>
      <c r="AI1326" s="5" t="s">
        <v>55</v>
      </c>
      <c r="AJ1326" s="5" t="s">
        <v>55</v>
      </c>
      <c r="AK1326" s="32" t="s">
        <v>55</v>
      </c>
      <c r="AL1326" s="22" t="s">
        <v>55</v>
      </c>
      <c r="AM1326" s="32" t="s">
        <v>55</v>
      </c>
      <c r="AN1326" s="32" t="s">
        <v>55</v>
      </c>
      <c r="AO1326" s="22" t="str">
        <f t="shared" si="112"/>
        <v>One-Time gift on N/A basis charged on N/A Delayed start date of N/A ending on N/A</v>
      </c>
      <c r="AP1326" t="s">
        <v>38</v>
      </c>
      <c r="AQ1326" s="5" t="s">
        <v>64</v>
      </c>
      <c r="AR1326" s="5" t="s">
        <v>181</v>
      </c>
      <c r="AS1326" s="5" t="s">
        <v>64</v>
      </c>
      <c r="AT1326" s="5"/>
      <c r="AU1326" t="s">
        <v>38</v>
      </c>
      <c r="AV1326" t="s">
        <v>38</v>
      </c>
      <c r="AW1326" t="s">
        <v>38</v>
      </c>
      <c r="AX1326" t="s">
        <v>90</v>
      </c>
      <c r="AY1326" s="35" t="s">
        <v>3325</v>
      </c>
      <c r="AZ1326" s="36" t="s">
        <v>3692</v>
      </c>
      <c r="BA1326" s="36" t="s">
        <v>5017</v>
      </c>
      <c r="BB1326" s="36" t="s">
        <v>6994</v>
      </c>
      <c r="BC1326" s="37"/>
      <c r="BD1326" s="36" t="s">
        <v>5538</v>
      </c>
      <c r="BE1326" s="36" t="s">
        <v>5322</v>
      </c>
      <c r="BF1326" t="s">
        <v>87</v>
      </c>
      <c r="BG1326" s="39">
        <v>71381</v>
      </c>
      <c r="BH1326" t="s">
        <v>53</v>
      </c>
      <c r="BI1326" t="s">
        <v>221</v>
      </c>
      <c r="BJ1326" s="5" t="s">
        <v>55</v>
      </c>
      <c r="BK1326" t="s">
        <v>37</v>
      </c>
      <c r="BL1326" t="s">
        <v>237</v>
      </c>
      <c r="BM1326" t="s">
        <v>111</v>
      </c>
      <c r="BN1326" t="s">
        <v>121</v>
      </c>
      <c r="BO1326" t="s">
        <v>98</v>
      </c>
      <c r="BP1326" s="4">
        <v>44188</v>
      </c>
      <c r="BQ1326">
        <v>123</v>
      </c>
      <c r="BR1326" s="5" t="s">
        <v>55</v>
      </c>
      <c r="BS1326" t="s">
        <v>50</v>
      </c>
      <c r="BT1326">
        <v>30215</v>
      </c>
      <c r="BU1326" t="s">
        <v>38</v>
      </c>
      <c r="BV1326" t="s">
        <v>38</v>
      </c>
      <c r="BW1326" s="5" t="s">
        <v>55</v>
      </c>
      <c r="BX1326" s="22" t="s">
        <v>55</v>
      </c>
      <c r="BY1326" s="5" t="s">
        <v>55</v>
      </c>
      <c r="BZ1326" s="5" t="s">
        <v>55</v>
      </c>
      <c r="CA1326" t="s">
        <v>37</v>
      </c>
      <c r="CB1326" t="s">
        <v>37</v>
      </c>
      <c r="CC1326" t="s">
        <v>55</v>
      </c>
    </row>
    <row r="1327" spans="1:81" ht="17" customHeight="1" x14ac:dyDescent="0.2">
      <c r="A1327" s="7" t="s">
        <v>37</v>
      </c>
      <c r="B1327" t="s">
        <v>1590</v>
      </c>
      <c r="C1327" t="s">
        <v>136</v>
      </c>
      <c r="D1327" t="s">
        <v>166</v>
      </c>
      <c r="E1327" t="str">
        <f t="shared" si="113"/>
        <v>Load Scenario 1326 (Org#=1| Campus#=1, GiftType#=2, Fund#=1)</v>
      </c>
      <c r="F1327" s="24" t="str">
        <f t="shared" si="114"/>
        <v>CampusName=Main Campus|GiftType=Donate| DonatePurchaseGoal=Donate|FundName= General Giving| CategoryName=</v>
      </c>
      <c r="G1327" s="24" t="str">
        <f t="shared" si="115"/>
        <v>Load Scenario 1326 (Org#=1| Campus#=1, GiftType#=2, Fund#=1) - Using 'Main Campus',  'Donate', using 'AmountCurrency' of '10', with a 'One-Time' transaction using a 'New Credit Card' payment type 'Visa' with account 'Visa_Corporate_Purchase' number '4055 0111 1111 1111' Submit = 'Yes'</v>
      </c>
      <c r="H1327" s="24" t="str">
        <f t="shared" si="116"/>
        <v>Environment= https://sg-dev-web.securegive.com/,  User= testing+1326+load@securegive.com</v>
      </c>
      <c r="I1327" s="34" t="s">
        <v>244</v>
      </c>
      <c r="J1327" t="s">
        <v>272</v>
      </c>
      <c r="K1327" s="34" t="s">
        <v>3083</v>
      </c>
      <c r="L1327" t="s">
        <v>271</v>
      </c>
      <c r="M1327" t="s">
        <v>55</v>
      </c>
      <c r="N1327" t="s">
        <v>55</v>
      </c>
      <c r="O1327" s="1" t="s">
        <v>92</v>
      </c>
      <c r="P1327" t="s">
        <v>13</v>
      </c>
      <c r="Q1327">
        <v>1</v>
      </c>
      <c r="R1327" s="24">
        <v>1</v>
      </c>
      <c r="S1327" s="7" t="s">
        <v>213</v>
      </c>
      <c r="T1327" s="7">
        <v>2</v>
      </c>
      <c r="U1327" s="7" t="s">
        <v>213</v>
      </c>
      <c r="V1327" s="26" t="s">
        <v>55</v>
      </c>
      <c r="W1327" s="22" t="s">
        <v>55</v>
      </c>
      <c r="X1327" s="32" t="s">
        <v>55</v>
      </c>
      <c r="Y1327" s="32" t="s">
        <v>55</v>
      </c>
      <c r="Z1327" s="22" t="s">
        <v>55</v>
      </c>
      <c r="AA1327" s="22" t="s">
        <v>55</v>
      </c>
      <c r="AB1327" s="22" t="s">
        <v>55</v>
      </c>
      <c r="AC1327" t="s">
        <v>60</v>
      </c>
      <c r="AD1327">
        <v>1</v>
      </c>
      <c r="AF1327" t="s">
        <v>24</v>
      </c>
      <c r="AG1327">
        <v>10</v>
      </c>
      <c r="AH1327" t="s">
        <v>17</v>
      </c>
      <c r="AI1327" s="5" t="s">
        <v>55</v>
      </c>
      <c r="AJ1327" s="5" t="s">
        <v>55</v>
      </c>
      <c r="AK1327" s="32" t="s">
        <v>55</v>
      </c>
      <c r="AL1327" s="22" t="s">
        <v>55</v>
      </c>
      <c r="AM1327" s="32" t="s">
        <v>55</v>
      </c>
      <c r="AN1327" s="32" t="s">
        <v>55</v>
      </c>
      <c r="AO1327" s="22" t="str">
        <f t="shared" si="112"/>
        <v>One-Time gift on N/A basis charged on N/A Delayed start date of N/A ending on N/A</v>
      </c>
      <c r="AP1327" t="s">
        <v>38</v>
      </c>
      <c r="AQ1327" s="5" t="s">
        <v>64</v>
      </c>
      <c r="AR1327" s="5" t="s">
        <v>181</v>
      </c>
      <c r="AS1327" s="5" t="s">
        <v>64</v>
      </c>
      <c r="AT1327" s="5"/>
      <c r="AU1327" t="s">
        <v>38</v>
      </c>
      <c r="AV1327" t="s">
        <v>38</v>
      </c>
      <c r="AW1327" t="s">
        <v>38</v>
      </c>
      <c r="AX1327" t="s">
        <v>90</v>
      </c>
      <c r="AY1327" s="35" t="s">
        <v>3508</v>
      </c>
      <c r="AZ1327" s="36" t="s">
        <v>3633</v>
      </c>
      <c r="BA1327" s="36" t="s">
        <v>5018</v>
      </c>
      <c r="BB1327" s="36" t="s">
        <v>6995</v>
      </c>
      <c r="BC1327" s="37"/>
      <c r="BD1327" s="36" t="s">
        <v>5326</v>
      </c>
      <c r="BE1327" s="36" t="s">
        <v>5379</v>
      </c>
      <c r="BF1327" t="s">
        <v>87</v>
      </c>
      <c r="BG1327" s="39">
        <v>50827</v>
      </c>
      <c r="BH1327" t="s">
        <v>53</v>
      </c>
      <c r="BI1327" t="s">
        <v>221</v>
      </c>
      <c r="BJ1327" s="5" t="s">
        <v>55</v>
      </c>
      <c r="BK1327" t="s">
        <v>37</v>
      </c>
      <c r="BL1327" t="s">
        <v>237</v>
      </c>
      <c r="BM1327" t="s">
        <v>111</v>
      </c>
      <c r="BN1327" t="s">
        <v>106</v>
      </c>
      <c r="BO1327" t="s">
        <v>100</v>
      </c>
      <c r="BP1327" s="4">
        <v>44188</v>
      </c>
      <c r="BQ1327">
        <v>123</v>
      </c>
      <c r="BR1327" s="5" t="s">
        <v>55</v>
      </c>
      <c r="BS1327" t="s">
        <v>172</v>
      </c>
      <c r="BT1327">
        <v>30215</v>
      </c>
      <c r="BU1327" t="s">
        <v>38</v>
      </c>
      <c r="BV1327" t="s">
        <v>38</v>
      </c>
      <c r="BW1327" s="5" t="s">
        <v>55</v>
      </c>
      <c r="BX1327" s="22" t="s">
        <v>55</v>
      </c>
      <c r="BY1327" s="5" t="s">
        <v>55</v>
      </c>
      <c r="BZ1327" s="5" t="s">
        <v>55</v>
      </c>
      <c r="CA1327" t="s">
        <v>37</v>
      </c>
      <c r="CB1327" t="s">
        <v>37</v>
      </c>
      <c r="CC1327" t="s">
        <v>55</v>
      </c>
    </row>
    <row r="1328" spans="1:81" x14ac:dyDescent="0.2">
      <c r="A1328" s="7" t="s">
        <v>37</v>
      </c>
      <c r="B1328" t="s">
        <v>1591</v>
      </c>
      <c r="C1328" t="s">
        <v>136</v>
      </c>
      <c r="D1328" t="s">
        <v>166</v>
      </c>
      <c r="E1328" t="str">
        <f t="shared" si="113"/>
        <v>Load Scenario 1327 (Org#=1| Campus#=1, GiftType#=2, Fund#=1)</v>
      </c>
      <c r="F1328" s="24" t="str">
        <f t="shared" si="114"/>
        <v>CampusName=Main Campus|GiftType=Donate| DonatePurchaseGoal=Donate|FundName= General Giving| CategoryName=</v>
      </c>
      <c r="G1328" s="24" t="str">
        <f t="shared" si="115"/>
        <v>Load Scenario 1327 (Org#=1| Campus#=1, GiftType#=2, Fund#=1) - Using 'Main Campus',  'Donate', using 'AmountCurrency' of '14', with a 'One-Time' transaction using a 'New Credit Card' payment type 'Visa' with account 'Mastercard_Personal' number '5454 5454 5454 5454' Submit = 'Yes'</v>
      </c>
      <c r="H1328" s="24" t="str">
        <f t="shared" si="116"/>
        <v>Environment= https://sg-dev-web.securegive.com/,  User= testing+1327+load@securegive.com</v>
      </c>
      <c r="I1328" s="34" t="s">
        <v>244</v>
      </c>
      <c r="J1328" t="s">
        <v>272</v>
      </c>
      <c r="K1328" s="34" t="s">
        <v>3084</v>
      </c>
      <c r="L1328" t="s">
        <v>271</v>
      </c>
      <c r="M1328" t="s">
        <v>55</v>
      </c>
      <c r="N1328" t="s">
        <v>55</v>
      </c>
      <c r="O1328" s="1" t="s">
        <v>92</v>
      </c>
      <c r="P1328" t="s">
        <v>13</v>
      </c>
      <c r="Q1328">
        <v>1</v>
      </c>
      <c r="R1328" s="24">
        <v>1</v>
      </c>
      <c r="S1328" s="7" t="s">
        <v>213</v>
      </c>
      <c r="T1328" s="7">
        <v>2</v>
      </c>
      <c r="U1328" s="7" t="s">
        <v>213</v>
      </c>
      <c r="V1328" s="26" t="s">
        <v>55</v>
      </c>
      <c r="W1328" s="22" t="s">
        <v>55</v>
      </c>
      <c r="X1328" s="32" t="s">
        <v>55</v>
      </c>
      <c r="Y1328" s="32" t="s">
        <v>55</v>
      </c>
      <c r="Z1328" s="22" t="s">
        <v>55</v>
      </c>
      <c r="AA1328" s="22" t="s">
        <v>55</v>
      </c>
      <c r="AB1328" s="22" t="s">
        <v>55</v>
      </c>
      <c r="AC1328" t="s">
        <v>60</v>
      </c>
      <c r="AD1328">
        <v>1</v>
      </c>
      <c r="AF1328" t="s">
        <v>24</v>
      </c>
      <c r="AG1328">
        <v>14</v>
      </c>
      <c r="AH1328" t="s">
        <v>17</v>
      </c>
      <c r="AI1328" s="5" t="s">
        <v>55</v>
      </c>
      <c r="AJ1328" s="5" t="s">
        <v>55</v>
      </c>
      <c r="AK1328" s="32" t="s">
        <v>55</v>
      </c>
      <c r="AL1328" s="22" t="s">
        <v>55</v>
      </c>
      <c r="AM1328" s="32" t="s">
        <v>55</v>
      </c>
      <c r="AN1328" s="32" t="s">
        <v>55</v>
      </c>
      <c r="AO1328" s="22" t="str">
        <f t="shared" si="112"/>
        <v>One-Time gift on N/A basis charged on N/A Delayed start date of N/A ending on N/A</v>
      </c>
      <c r="AP1328" t="s">
        <v>38</v>
      </c>
      <c r="AQ1328" s="5" t="s">
        <v>64</v>
      </c>
      <c r="AR1328" s="5" t="s">
        <v>181</v>
      </c>
      <c r="AS1328" s="5" t="s">
        <v>64</v>
      </c>
      <c r="AT1328" s="5"/>
      <c r="AU1328" t="s">
        <v>38</v>
      </c>
      <c r="AV1328" t="s">
        <v>38</v>
      </c>
      <c r="AW1328" t="s">
        <v>38</v>
      </c>
      <c r="AX1328" t="s">
        <v>90</v>
      </c>
      <c r="AY1328" s="35" t="s">
        <v>3519</v>
      </c>
      <c r="AZ1328" s="36" t="s">
        <v>3441</v>
      </c>
      <c r="BA1328" s="36" t="s">
        <v>5019</v>
      </c>
      <c r="BB1328" s="36" t="s">
        <v>6996</v>
      </c>
      <c r="BC1328" s="37"/>
      <c r="BD1328" s="36" t="s">
        <v>6997</v>
      </c>
      <c r="BE1328" s="36" t="s">
        <v>5393</v>
      </c>
      <c r="BF1328" t="s">
        <v>87</v>
      </c>
      <c r="BG1328" s="39">
        <v>95843</v>
      </c>
      <c r="BH1328" t="s">
        <v>53</v>
      </c>
      <c r="BI1328" t="s">
        <v>221</v>
      </c>
      <c r="BJ1328" s="5" t="s">
        <v>55</v>
      </c>
      <c r="BK1328" t="s">
        <v>37</v>
      </c>
      <c r="BL1328" t="s">
        <v>237</v>
      </c>
      <c r="BM1328" t="s">
        <v>111</v>
      </c>
      <c r="BN1328" t="s">
        <v>122</v>
      </c>
      <c r="BO1328" t="s">
        <v>101</v>
      </c>
      <c r="BP1328" s="4">
        <v>44188</v>
      </c>
      <c r="BQ1328">
        <v>123</v>
      </c>
      <c r="BR1328" s="5" t="s">
        <v>55</v>
      </c>
      <c r="BS1328" t="s">
        <v>173</v>
      </c>
      <c r="BT1328">
        <v>30215</v>
      </c>
      <c r="BU1328" t="s">
        <v>38</v>
      </c>
      <c r="BV1328" t="s">
        <v>38</v>
      </c>
      <c r="BW1328" s="5" t="s">
        <v>55</v>
      </c>
      <c r="BX1328" s="22" t="s">
        <v>55</v>
      </c>
      <c r="BY1328" s="5" t="s">
        <v>55</v>
      </c>
      <c r="BZ1328" s="5" t="s">
        <v>55</v>
      </c>
      <c r="CA1328" t="s">
        <v>38</v>
      </c>
      <c r="CB1328" t="s">
        <v>37</v>
      </c>
      <c r="CC1328" t="s">
        <v>55</v>
      </c>
    </row>
    <row r="1329" spans="1:81" x14ac:dyDescent="0.2">
      <c r="A1329" s="7" t="s">
        <v>37</v>
      </c>
      <c r="B1329" t="s">
        <v>1592</v>
      </c>
      <c r="C1329" t="s">
        <v>136</v>
      </c>
      <c r="D1329" t="s">
        <v>166</v>
      </c>
      <c r="E1329" t="str">
        <f t="shared" si="113"/>
        <v>Load Scenario 1328 (Org#=1| Campus#=1, GiftType#=2, Fund#=1)</v>
      </c>
      <c r="F1329" s="24" t="str">
        <f t="shared" si="114"/>
        <v>CampusName=Main Campus|GiftType=Donate| DonatePurchaseGoal=Donate|FundName= General Giving| CategoryName=</v>
      </c>
      <c r="G1329" s="24" t="str">
        <f t="shared" si="115"/>
        <v>Load Scenario 1328 (Org#=1| Campus#=1, GiftType#=2, Fund#=1) - Using 'Main Campus',  'Donate', using 'AmountCurrency' of '15', with a 'One-Time' transaction using a 'New Credit Card' payment type 'Mastercard' with account 'Mastercard_Corporate' number '5405 2222 2222 2226' Submit = 'Yes'</v>
      </c>
      <c r="H1329" s="24" t="str">
        <f t="shared" si="116"/>
        <v>Environment= https://sg-dev-web.securegive.com/,  User= testing+1328+load@securegive.com</v>
      </c>
      <c r="I1329" s="34" t="s">
        <v>244</v>
      </c>
      <c r="J1329" t="s">
        <v>272</v>
      </c>
      <c r="K1329" s="34" t="s">
        <v>3085</v>
      </c>
      <c r="L1329" t="s">
        <v>271</v>
      </c>
      <c r="M1329" t="s">
        <v>55</v>
      </c>
      <c r="N1329" t="s">
        <v>55</v>
      </c>
      <c r="O1329" s="1" t="s">
        <v>92</v>
      </c>
      <c r="P1329" t="s">
        <v>13</v>
      </c>
      <c r="Q1329">
        <v>1</v>
      </c>
      <c r="R1329" s="24">
        <v>1</v>
      </c>
      <c r="S1329" s="7" t="s">
        <v>213</v>
      </c>
      <c r="T1329" s="7">
        <v>2</v>
      </c>
      <c r="U1329" s="7" t="s">
        <v>213</v>
      </c>
      <c r="V1329" s="26" t="s">
        <v>55</v>
      </c>
      <c r="W1329" s="22" t="s">
        <v>55</v>
      </c>
      <c r="X1329" s="32" t="s">
        <v>55</v>
      </c>
      <c r="Y1329" s="32" t="s">
        <v>55</v>
      </c>
      <c r="Z1329" s="22" t="s">
        <v>55</v>
      </c>
      <c r="AA1329" s="22" t="s">
        <v>55</v>
      </c>
      <c r="AB1329" s="22" t="s">
        <v>55</v>
      </c>
      <c r="AC1329" t="s">
        <v>60</v>
      </c>
      <c r="AD1329">
        <v>1</v>
      </c>
      <c r="AF1329" t="s">
        <v>24</v>
      </c>
      <c r="AG1329">
        <v>15</v>
      </c>
      <c r="AH1329" t="s">
        <v>17</v>
      </c>
      <c r="AI1329" s="5" t="s">
        <v>55</v>
      </c>
      <c r="AJ1329" s="5" t="s">
        <v>55</v>
      </c>
      <c r="AK1329" s="32" t="s">
        <v>55</v>
      </c>
      <c r="AL1329" s="22" t="s">
        <v>55</v>
      </c>
      <c r="AM1329" s="32" t="s">
        <v>55</v>
      </c>
      <c r="AN1329" s="32" t="s">
        <v>55</v>
      </c>
      <c r="AO1329" s="22" t="str">
        <f t="shared" si="112"/>
        <v>One-Time gift on N/A basis charged on N/A Delayed start date of N/A ending on N/A</v>
      </c>
      <c r="AP1329" t="s">
        <v>38</v>
      </c>
      <c r="AQ1329" s="5" t="s">
        <v>64</v>
      </c>
      <c r="AR1329" s="5" t="s">
        <v>181</v>
      </c>
      <c r="AS1329" s="5" t="s">
        <v>64</v>
      </c>
      <c r="AT1329" s="5"/>
      <c r="AU1329" t="s">
        <v>38</v>
      </c>
      <c r="AV1329" t="s">
        <v>38</v>
      </c>
      <c r="AW1329" t="s">
        <v>38</v>
      </c>
      <c r="AX1329" t="s">
        <v>90</v>
      </c>
      <c r="AY1329" s="35" t="s">
        <v>3473</v>
      </c>
      <c r="AZ1329" s="36" t="s">
        <v>3440</v>
      </c>
      <c r="BA1329" s="36" t="s">
        <v>5020</v>
      </c>
      <c r="BB1329" s="36" t="s">
        <v>6998</v>
      </c>
      <c r="BC1329" s="37"/>
      <c r="BD1329" s="36" t="s">
        <v>5551</v>
      </c>
      <c r="BE1329" s="36" t="s">
        <v>5379</v>
      </c>
      <c r="BF1329" t="s">
        <v>87</v>
      </c>
      <c r="BG1329" s="39">
        <v>74712</v>
      </c>
      <c r="BH1329" t="s">
        <v>53</v>
      </c>
      <c r="BI1329" t="s">
        <v>221</v>
      </c>
      <c r="BJ1329" s="5" t="s">
        <v>55</v>
      </c>
      <c r="BK1329" t="s">
        <v>37</v>
      </c>
      <c r="BL1329" t="s">
        <v>238</v>
      </c>
      <c r="BM1329" t="s">
        <v>111</v>
      </c>
      <c r="BN1329" t="s">
        <v>123</v>
      </c>
      <c r="BO1329" t="s">
        <v>103</v>
      </c>
      <c r="BP1329" s="4">
        <v>44188</v>
      </c>
      <c r="BQ1329">
        <v>123</v>
      </c>
      <c r="BR1329" s="5" t="s">
        <v>55</v>
      </c>
      <c r="BS1329" t="s">
        <v>174</v>
      </c>
      <c r="BT1329">
        <v>30215</v>
      </c>
      <c r="BU1329" t="s">
        <v>38</v>
      </c>
      <c r="BV1329" t="s">
        <v>38</v>
      </c>
      <c r="BW1329" s="5" t="s">
        <v>55</v>
      </c>
      <c r="BX1329" s="22" t="s">
        <v>55</v>
      </c>
      <c r="BY1329" s="5" t="s">
        <v>55</v>
      </c>
      <c r="BZ1329" s="5" t="s">
        <v>55</v>
      </c>
      <c r="CA1329" t="s">
        <v>38</v>
      </c>
      <c r="CB1329" t="s">
        <v>37</v>
      </c>
      <c r="CC1329" t="s">
        <v>55</v>
      </c>
    </row>
    <row r="1330" spans="1:81" x14ac:dyDescent="0.2">
      <c r="A1330" s="7" t="s">
        <v>37</v>
      </c>
      <c r="B1330" t="s">
        <v>1593</v>
      </c>
      <c r="C1330" t="s">
        <v>136</v>
      </c>
      <c r="D1330" t="s">
        <v>166</v>
      </c>
      <c r="E1330" t="str">
        <f t="shared" si="113"/>
        <v>Load Scenario 1329 (Org#=1| Campus#=1, GiftType#=2, Fund#=1)</v>
      </c>
      <c r="F1330" s="24" t="str">
        <f t="shared" si="114"/>
        <v>CampusName=Main Campus|GiftType=Donate| DonatePurchaseGoal=Donate|FundName= General Giving| CategoryName=</v>
      </c>
      <c r="G1330" s="24" t="str">
        <f t="shared" si="115"/>
        <v>Load Scenario 1329 (Org#=1| Campus#=1, GiftType#=2, Fund#=1) - Using 'Main Campus',  'Donate', using 'AmountCurrency' of '16', with a 'One-Time' transaction using a 'New Credit Card' payment type 'Discover' with account 'Discover' number '6011 0009 9550 0000' Submit = 'Yes'</v>
      </c>
      <c r="H1330" s="24" t="str">
        <f t="shared" si="116"/>
        <v>Environment= https://sg-dev-web.securegive.com/,  User= testing+1329+load@securegive.com</v>
      </c>
      <c r="I1330" s="34" t="s">
        <v>244</v>
      </c>
      <c r="J1330" t="s">
        <v>272</v>
      </c>
      <c r="K1330" s="34" t="s">
        <v>3086</v>
      </c>
      <c r="L1330" t="s">
        <v>271</v>
      </c>
      <c r="M1330" t="s">
        <v>55</v>
      </c>
      <c r="N1330" t="s">
        <v>55</v>
      </c>
      <c r="O1330" s="1" t="s">
        <v>92</v>
      </c>
      <c r="P1330" t="s">
        <v>13</v>
      </c>
      <c r="Q1330">
        <v>1</v>
      </c>
      <c r="R1330" s="24">
        <v>1</v>
      </c>
      <c r="S1330" s="7" t="s">
        <v>213</v>
      </c>
      <c r="T1330" s="7">
        <v>2</v>
      </c>
      <c r="U1330" s="7" t="s">
        <v>213</v>
      </c>
      <c r="V1330" s="26" t="s">
        <v>55</v>
      </c>
      <c r="W1330" s="22" t="s">
        <v>55</v>
      </c>
      <c r="X1330" s="32" t="s">
        <v>55</v>
      </c>
      <c r="Y1330" s="32" t="s">
        <v>55</v>
      </c>
      <c r="Z1330" s="22" t="s">
        <v>55</v>
      </c>
      <c r="AA1330" s="22" t="s">
        <v>55</v>
      </c>
      <c r="AB1330" s="22" t="s">
        <v>55</v>
      </c>
      <c r="AC1330" t="s">
        <v>60</v>
      </c>
      <c r="AD1330">
        <v>1</v>
      </c>
      <c r="AF1330" t="s">
        <v>24</v>
      </c>
      <c r="AG1330">
        <v>16</v>
      </c>
      <c r="AH1330" t="s">
        <v>17</v>
      </c>
      <c r="AI1330" s="5" t="s">
        <v>55</v>
      </c>
      <c r="AJ1330" s="5" t="s">
        <v>55</v>
      </c>
      <c r="AK1330" s="32" t="s">
        <v>55</v>
      </c>
      <c r="AL1330" s="22" t="s">
        <v>55</v>
      </c>
      <c r="AM1330" s="32" t="s">
        <v>55</v>
      </c>
      <c r="AN1330" s="32" t="s">
        <v>55</v>
      </c>
      <c r="AO1330" s="22" t="str">
        <f t="shared" si="112"/>
        <v>One-Time gift on N/A basis charged on N/A Delayed start date of N/A ending on N/A</v>
      </c>
      <c r="AP1330" t="s">
        <v>38</v>
      </c>
      <c r="AQ1330" s="5" t="s">
        <v>64</v>
      </c>
      <c r="AR1330" s="5" t="s">
        <v>181</v>
      </c>
      <c r="AS1330" s="5" t="s">
        <v>64</v>
      </c>
      <c r="AT1330" s="5"/>
      <c r="AU1330" t="s">
        <v>38</v>
      </c>
      <c r="AV1330" t="s">
        <v>38</v>
      </c>
      <c r="AW1330" t="s">
        <v>38</v>
      </c>
      <c r="AX1330" t="s">
        <v>90</v>
      </c>
      <c r="AY1330" s="35" t="s">
        <v>3403</v>
      </c>
      <c r="AZ1330" s="36" t="s">
        <v>3445</v>
      </c>
      <c r="BA1330" s="36" t="s">
        <v>5021</v>
      </c>
      <c r="BB1330" s="36" t="s">
        <v>6999</v>
      </c>
      <c r="BC1330" s="37"/>
      <c r="BD1330" s="36" t="s">
        <v>5733</v>
      </c>
      <c r="BE1330" s="36" t="s">
        <v>5336</v>
      </c>
      <c r="BF1330" t="s">
        <v>87</v>
      </c>
      <c r="BG1330" s="39">
        <v>7653</v>
      </c>
      <c r="BH1330" t="s">
        <v>53</v>
      </c>
      <c r="BI1330" t="s">
        <v>221</v>
      </c>
      <c r="BJ1330" s="5" t="s">
        <v>55</v>
      </c>
      <c r="BK1330" t="s">
        <v>37</v>
      </c>
      <c r="BL1330" t="s">
        <v>96</v>
      </c>
      <c r="BM1330" t="s">
        <v>111</v>
      </c>
      <c r="BN1330" t="s">
        <v>96</v>
      </c>
      <c r="BO1330" t="s">
        <v>104</v>
      </c>
      <c r="BP1330" s="4">
        <v>44188</v>
      </c>
      <c r="BQ1330">
        <v>123</v>
      </c>
      <c r="BR1330" s="5" t="s">
        <v>55</v>
      </c>
      <c r="BS1330" t="s">
        <v>175</v>
      </c>
      <c r="BT1330">
        <v>30215</v>
      </c>
      <c r="BU1330" t="s">
        <v>38</v>
      </c>
      <c r="BV1330" t="s">
        <v>38</v>
      </c>
      <c r="BW1330" s="5" t="s">
        <v>55</v>
      </c>
      <c r="BX1330" s="22" t="s">
        <v>55</v>
      </c>
      <c r="BY1330" s="5" t="s">
        <v>55</v>
      </c>
      <c r="BZ1330" s="5" t="s">
        <v>55</v>
      </c>
      <c r="CA1330" t="s">
        <v>37</v>
      </c>
      <c r="CB1330" t="s">
        <v>37</v>
      </c>
      <c r="CC1330" t="s">
        <v>55</v>
      </c>
    </row>
    <row r="1331" spans="1:81" x14ac:dyDescent="0.2">
      <c r="A1331" s="7" t="s">
        <v>37</v>
      </c>
      <c r="B1331" t="s">
        <v>1594</v>
      </c>
      <c r="C1331" t="s">
        <v>136</v>
      </c>
      <c r="D1331" t="s">
        <v>166</v>
      </c>
      <c r="E1331" t="str">
        <f t="shared" si="113"/>
        <v>Load Scenario 1330 (Org#=1| Campus#=1, GiftType#=2, Fund#=1)</v>
      </c>
      <c r="F1331" s="24" t="str">
        <f t="shared" si="114"/>
        <v>CampusName=Main Campus|GiftType=Donate| DonatePurchaseGoal=Donate|FundName= General Giving| CategoryName=</v>
      </c>
      <c r="G1331" s="24" t="str">
        <f t="shared" si="115"/>
        <v>Load Scenario 1330 (Org#=1| Campus#=1, GiftType#=2, Fund#=1) - Using 'Main Campus',  'Donate', using 'AmountCurrency' of '10', with a 'One-Time' transaction using a 'New Credit Card' payment type 'Amex' with account 'American_Express' number '3714 496353 98431' Submit = 'Yes'</v>
      </c>
      <c r="H1331" s="24" t="str">
        <f t="shared" si="116"/>
        <v>Environment= https://sg-dev-web.securegive.com/,  User= testing+1330+load@securegive.com</v>
      </c>
      <c r="I1331" s="34" t="s">
        <v>244</v>
      </c>
      <c r="J1331" t="s">
        <v>272</v>
      </c>
      <c r="K1331" s="34" t="s">
        <v>3087</v>
      </c>
      <c r="L1331" t="s">
        <v>271</v>
      </c>
      <c r="M1331" t="s">
        <v>55</v>
      </c>
      <c r="N1331" t="s">
        <v>55</v>
      </c>
      <c r="O1331" s="1" t="s">
        <v>92</v>
      </c>
      <c r="P1331" t="s">
        <v>13</v>
      </c>
      <c r="Q1331">
        <v>1</v>
      </c>
      <c r="R1331" s="24">
        <v>1</v>
      </c>
      <c r="S1331" s="7" t="s">
        <v>213</v>
      </c>
      <c r="T1331" s="7">
        <v>2</v>
      </c>
      <c r="U1331" s="7" t="s">
        <v>213</v>
      </c>
      <c r="V1331" s="26" t="s">
        <v>55</v>
      </c>
      <c r="W1331" s="22" t="s">
        <v>55</v>
      </c>
      <c r="X1331" s="32" t="s">
        <v>55</v>
      </c>
      <c r="Y1331" s="32" t="s">
        <v>55</v>
      </c>
      <c r="Z1331" s="22" t="s">
        <v>55</v>
      </c>
      <c r="AA1331" s="22" t="s">
        <v>55</v>
      </c>
      <c r="AB1331" s="22" t="s">
        <v>55</v>
      </c>
      <c r="AC1331" t="s">
        <v>60</v>
      </c>
      <c r="AD1331">
        <v>1</v>
      </c>
      <c r="AF1331" t="s">
        <v>24</v>
      </c>
      <c r="AG1331">
        <v>10</v>
      </c>
      <c r="AH1331" t="s">
        <v>17</v>
      </c>
      <c r="AI1331" s="5" t="s">
        <v>55</v>
      </c>
      <c r="AJ1331" s="5" t="s">
        <v>55</v>
      </c>
      <c r="AK1331" s="32" t="s">
        <v>55</v>
      </c>
      <c r="AL1331" s="22" t="s">
        <v>55</v>
      </c>
      <c r="AM1331" s="32" t="s">
        <v>55</v>
      </c>
      <c r="AN1331" s="32" t="s">
        <v>55</v>
      </c>
      <c r="AO1331" s="22" t="str">
        <f t="shared" si="112"/>
        <v>One-Time gift on N/A basis charged on N/A Delayed start date of N/A ending on N/A</v>
      </c>
      <c r="AP1331" t="s">
        <v>38</v>
      </c>
      <c r="AQ1331" s="5" t="s">
        <v>64</v>
      </c>
      <c r="AR1331" s="5" t="s">
        <v>181</v>
      </c>
      <c r="AS1331" s="5" t="s">
        <v>64</v>
      </c>
      <c r="AT1331" s="5"/>
      <c r="AU1331" t="s">
        <v>38</v>
      </c>
      <c r="AV1331" t="s">
        <v>38</v>
      </c>
      <c r="AW1331" t="s">
        <v>38</v>
      </c>
      <c r="AX1331" t="s">
        <v>90</v>
      </c>
      <c r="AY1331" s="35" t="s">
        <v>3518</v>
      </c>
      <c r="AZ1331" s="36" t="s">
        <v>3669</v>
      </c>
      <c r="BA1331" s="36" t="s">
        <v>5022</v>
      </c>
      <c r="BB1331" s="36" t="s">
        <v>7000</v>
      </c>
      <c r="BC1331" s="37"/>
      <c r="BD1331" s="36" t="s">
        <v>6451</v>
      </c>
      <c r="BE1331" s="36" t="s">
        <v>5362</v>
      </c>
      <c r="BF1331" t="s">
        <v>87</v>
      </c>
      <c r="BG1331" s="39">
        <v>540</v>
      </c>
      <c r="BH1331" t="s">
        <v>53</v>
      </c>
      <c r="BI1331" t="s">
        <v>221</v>
      </c>
      <c r="BJ1331" s="5" t="s">
        <v>55</v>
      </c>
      <c r="BK1331" t="s">
        <v>37</v>
      </c>
      <c r="BL1331" t="s">
        <v>239</v>
      </c>
      <c r="BM1331" t="s">
        <v>111</v>
      </c>
      <c r="BN1331" t="s">
        <v>107</v>
      </c>
      <c r="BO1331" t="s">
        <v>105</v>
      </c>
      <c r="BP1331" s="4">
        <v>44188</v>
      </c>
      <c r="BQ1331" s="5" t="s">
        <v>55</v>
      </c>
      <c r="BR1331">
        <v>1234</v>
      </c>
      <c r="BS1331" t="s">
        <v>176</v>
      </c>
      <c r="BT1331">
        <v>30215</v>
      </c>
      <c r="BU1331" t="s">
        <v>38</v>
      </c>
      <c r="BV1331" t="s">
        <v>55</v>
      </c>
      <c r="BW1331" s="5" t="s">
        <v>55</v>
      </c>
      <c r="BX1331" s="22" t="s">
        <v>55</v>
      </c>
      <c r="BY1331" s="5" t="s">
        <v>55</v>
      </c>
      <c r="BZ1331" s="5" t="s">
        <v>55</v>
      </c>
      <c r="CA1331" t="s">
        <v>37</v>
      </c>
      <c r="CB1331" t="s">
        <v>37</v>
      </c>
      <c r="CC1331" t="s">
        <v>55</v>
      </c>
    </row>
    <row r="1332" spans="1:81" x14ac:dyDescent="0.2">
      <c r="A1332" s="7" t="s">
        <v>37</v>
      </c>
      <c r="B1332" t="s">
        <v>1595</v>
      </c>
      <c r="C1332" t="s">
        <v>136</v>
      </c>
      <c r="D1332" t="s">
        <v>166</v>
      </c>
      <c r="E1332" t="str">
        <f t="shared" si="113"/>
        <v>Load Scenario 1331 (Org#=1| Campus#=1, GiftType#=2, Fund#=1)</v>
      </c>
      <c r="F1332" s="24" t="str">
        <f t="shared" si="114"/>
        <v>CampusName=Main Campus|GiftType=Donate| DonatePurchaseGoal=Donate|FundName= General Giving| CategoryName=</v>
      </c>
      <c r="G1332" s="24" t="str">
        <f t="shared" si="115"/>
        <v>Load Scenario 1331 (Org#=1| Campus#=1, GiftType#=2, Fund#=1) - Using 'Main Campus',  'Donate', using 'AmountCurrency' of '10', with a 'One-Time' transaction using a 'New Bank Account' payment type 'ach' with account 'NormalAccount' number '856667' Submit = 'Yes'</v>
      </c>
      <c r="H1332" s="24" t="str">
        <f t="shared" si="116"/>
        <v>Environment= https://sg-dev-web.securegive.com/,  User= testing+1331+load@securegive.com</v>
      </c>
      <c r="I1332" s="34" t="s">
        <v>244</v>
      </c>
      <c r="J1332" t="s">
        <v>272</v>
      </c>
      <c r="K1332" s="34" t="s">
        <v>3088</v>
      </c>
      <c r="L1332" t="s">
        <v>271</v>
      </c>
      <c r="M1332" t="s">
        <v>55</v>
      </c>
      <c r="N1332" t="s">
        <v>55</v>
      </c>
      <c r="O1332" s="1" t="s">
        <v>92</v>
      </c>
      <c r="P1332" t="s">
        <v>13</v>
      </c>
      <c r="Q1332">
        <v>1</v>
      </c>
      <c r="R1332" s="24">
        <v>1</v>
      </c>
      <c r="S1332" s="7" t="s">
        <v>213</v>
      </c>
      <c r="T1332" s="7">
        <v>2</v>
      </c>
      <c r="U1332" s="7" t="s">
        <v>213</v>
      </c>
      <c r="V1332" s="26" t="s">
        <v>55</v>
      </c>
      <c r="W1332" s="22" t="s">
        <v>55</v>
      </c>
      <c r="X1332" s="32" t="s">
        <v>55</v>
      </c>
      <c r="Y1332" s="32" t="s">
        <v>55</v>
      </c>
      <c r="Z1332" s="22" t="s">
        <v>55</v>
      </c>
      <c r="AA1332" s="22" t="s">
        <v>55</v>
      </c>
      <c r="AB1332" s="22" t="s">
        <v>55</v>
      </c>
      <c r="AC1332" t="s">
        <v>60</v>
      </c>
      <c r="AD1332">
        <v>1</v>
      </c>
      <c r="AF1332" t="s">
        <v>24</v>
      </c>
      <c r="AG1332">
        <v>10</v>
      </c>
      <c r="AH1332" t="s">
        <v>17</v>
      </c>
      <c r="AI1332" s="5" t="s">
        <v>55</v>
      </c>
      <c r="AJ1332" s="5" t="s">
        <v>55</v>
      </c>
      <c r="AK1332" s="32" t="s">
        <v>55</v>
      </c>
      <c r="AL1332" s="22" t="s">
        <v>55</v>
      </c>
      <c r="AM1332" s="32" t="s">
        <v>55</v>
      </c>
      <c r="AN1332" s="32" t="s">
        <v>55</v>
      </c>
      <c r="AO1332" s="22" t="str">
        <f t="shared" si="112"/>
        <v>One-Time gift on N/A basis charged on N/A Delayed start date of N/A ending on N/A</v>
      </c>
      <c r="AP1332" t="s">
        <v>38</v>
      </c>
      <c r="AQ1332" s="5" t="s">
        <v>64</v>
      </c>
      <c r="AR1332" s="5" t="s">
        <v>181</v>
      </c>
      <c r="AS1332" s="5" t="s">
        <v>64</v>
      </c>
      <c r="AT1332" s="5"/>
      <c r="AU1332" t="s">
        <v>38</v>
      </c>
      <c r="AV1332" t="s">
        <v>38</v>
      </c>
      <c r="AW1332" t="s">
        <v>38</v>
      </c>
      <c r="AX1332" t="s">
        <v>90</v>
      </c>
      <c r="AY1332" s="35" t="s">
        <v>3590</v>
      </c>
      <c r="AZ1332" s="36" t="s">
        <v>3570</v>
      </c>
      <c r="BA1332" s="36" t="s">
        <v>5023</v>
      </c>
      <c r="BB1332" s="36" t="s">
        <v>7001</v>
      </c>
      <c r="BC1332" s="37"/>
      <c r="BD1332" s="36" t="s">
        <v>6449</v>
      </c>
      <c r="BE1332" s="36" t="s">
        <v>3399</v>
      </c>
      <c r="BF1332" t="s">
        <v>87</v>
      </c>
      <c r="BG1332" s="39">
        <v>40917</v>
      </c>
      <c r="BH1332" t="s">
        <v>126</v>
      </c>
      <c r="BI1332" t="s">
        <v>221</v>
      </c>
      <c r="BJ1332" s="5" t="s">
        <v>55</v>
      </c>
      <c r="BK1332" s="5" t="s">
        <v>55</v>
      </c>
      <c r="BL1332" t="s">
        <v>236</v>
      </c>
      <c r="BM1332" t="s">
        <v>110</v>
      </c>
      <c r="BN1332" t="s">
        <v>119</v>
      </c>
      <c r="BO1332">
        <v>856667</v>
      </c>
      <c r="BP1332" s="5" t="s">
        <v>55</v>
      </c>
      <c r="BQ1332" s="5" t="s">
        <v>55</v>
      </c>
      <c r="BR1332" s="5" t="s">
        <v>55</v>
      </c>
      <c r="BS1332" s="5" t="s">
        <v>55</v>
      </c>
      <c r="BT1332" s="5" t="s">
        <v>55</v>
      </c>
      <c r="BU1332" s="5" t="s">
        <v>55</v>
      </c>
      <c r="BV1332" t="s">
        <v>38</v>
      </c>
      <c r="BW1332" t="s">
        <v>51</v>
      </c>
      <c r="BX1332" s="6" t="s">
        <v>132</v>
      </c>
      <c r="BY1332" t="s">
        <v>52</v>
      </c>
      <c r="BZ1332" s="5" t="s">
        <v>131</v>
      </c>
      <c r="CA1332" t="s">
        <v>38</v>
      </c>
      <c r="CB1332" t="s">
        <v>37</v>
      </c>
      <c r="CC1332" t="s">
        <v>215</v>
      </c>
    </row>
    <row r="1333" spans="1:81" x14ac:dyDescent="0.2">
      <c r="A1333" s="7" t="s">
        <v>37</v>
      </c>
      <c r="B1333" t="s">
        <v>1596</v>
      </c>
      <c r="C1333" t="s">
        <v>136</v>
      </c>
      <c r="D1333" t="s">
        <v>166</v>
      </c>
      <c r="E1333" t="str">
        <f t="shared" si="113"/>
        <v>Load Scenario 1332 (Org#=1| Campus#=1, GiftType#=2, Fund#=1)</v>
      </c>
      <c r="F1333" s="24" t="str">
        <f t="shared" si="114"/>
        <v>CampusName=Main Campus|GiftType=Donate| DonatePurchaseGoal=Donate|FundName= General Giving| CategoryName=</v>
      </c>
      <c r="G1333" s="24" t="str">
        <f t="shared" si="115"/>
        <v>Load Scenario 1332 (Org#=1| Campus#=1, GiftType#=2, Fund#=1) - Using 'Main Campus',  'Donate', using 'AmountCurrency' of '10', with a 'One-Time' transaction using a 'New Credit Card' payment type 'Visa' with account 'Visa_Personal' number '4111 1111 1111 1111' Submit = 'Yes'</v>
      </c>
      <c r="H1333" s="24" t="str">
        <f t="shared" si="116"/>
        <v>Environment= https://sg-dev-web.securegive.com/,  User= testing+1332+load@securegive.com</v>
      </c>
      <c r="I1333" s="34" t="s">
        <v>244</v>
      </c>
      <c r="J1333" t="s">
        <v>272</v>
      </c>
      <c r="K1333" s="34" t="s">
        <v>3089</v>
      </c>
      <c r="L1333" t="s">
        <v>271</v>
      </c>
      <c r="M1333" t="s">
        <v>55</v>
      </c>
      <c r="N1333" t="s">
        <v>55</v>
      </c>
      <c r="O1333" s="1" t="s">
        <v>92</v>
      </c>
      <c r="P1333" t="s">
        <v>13</v>
      </c>
      <c r="Q1333">
        <v>1</v>
      </c>
      <c r="R1333" s="24">
        <v>1</v>
      </c>
      <c r="S1333" s="7" t="s">
        <v>213</v>
      </c>
      <c r="T1333" s="7">
        <v>2</v>
      </c>
      <c r="U1333" s="7" t="s">
        <v>213</v>
      </c>
      <c r="V1333" s="26" t="s">
        <v>55</v>
      </c>
      <c r="W1333" s="22" t="s">
        <v>55</v>
      </c>
      <c r="X1333" s="32" t="s">
        <v>55</v>
      </c>
      <c r="Y1333" s="32" t="s">
        <v>55</v>
      </c>
      <c r="Z1333" s="22" t="s">
        <v>55</v>
      </c>
      <c r="AA1333" s="22" t="s">
        <v>55</v>
      </c>
      <c r="AB1333" s="22" t="s">
        <v>55</v>
      </c>
      <c r="AC1333" t="s">
        <v>60</v>
      </c>
      <c r="AD1333">
        <v>1</v>
      </c>
      <c r="AF1333" t="s">
        <v>24</v>
      </c>
      <c r="AG1333">
        <v>10</v>
      </c>
      <c r="AH1333" t="s">
        <v>17</v>
      </c>
      <c r="AI1333" s="5" t="s">
        <v>55</v>
      </c>
      <c r="AJ1333" s="5" t="s">
        <v>55</v>
      </c>
      <c r="AK1333" s="32" t="s">
        <v>55</v>
      </c>
      <c r="AL1333" s="22" t="s">
        <v>55</v>
      </c>
      <c r="AM1333" s="32" t="s">
        <v>55</v>
      </c>
      <c r="AN1333" s="32" t="s">
        <v>55</v>
      </c>
      <c r="AO1333" s="22" t="str">
        <f t="shared" si="112"/>
        <v>One-Time gift on N/A basis charged on N/A Delayed start date of N/A ending on N/A</v>
      </c>
      <c r="AP1333" t="s">
        <v>38</v>
      </c>
      <c r="AQ1333" s="5" t="s">
        <v>64</v>
      </c>
      <c r="AR1333" s="5" t="s">
        <v>181</v>
      </c>
      <c r="AS1333" s="5" t="s">
        <v>64</v>
      </c>
      <c r="AT1333" s="5"/>
      <c r="AU1333" t="s">
        <v>38</v>
      </c>
      <c r="AV1333" t="s">
        <v>38</v>
      </c>
      <c r="AW1333" t="s">
        <v>38</v>
      </c>
      <c r="AX1333" t="s">
        <v>90</v>
      </c>
      <c r="AY1333" s="35" t="s">
        <v>3327</v>
      </c>
      <c r="AZ1333" s="36" t="s">
        <v>3623</v>
      </c>
      <c r="BA1333" s="36" t="s">
        <v>5024</v>
      </c>
      <c r="BB1333" s="36" t="s">
        <v>7002</v>
      </c>
      <c r="BC1333" s="37"/>
      <c r="BD1333" s="36" t="s">
        <v>5717</v>
      </c>
      <c r="BE1333" s="36" t="s">
        <v>5198</v>
      </c>
      <c r="BF1333" t="s">
        <v>87</v>
      </c>
      <c r="BG1333" s="39">
        <v>54882</v>
      </c>
      <c r="BH1333" t="s">
        <v>53</v>
      </c>
      <c r="BI1333" t="s">
        <v>221</v>
      </c>
      <c r="BJ1333" s="5" t="s">
        <v>55</v>
      </c>
      <c r="BK1333" t="s">
        <v>37</v>
      </c>
      <c r="BL1333" t="s">
        <v>237</v>
      </c>
      <c r="BM1333" t="s">
        <v>111</v>
      </c>
      <c r="BN1333" t="s">
        <v>121</v>
      </c>
      <c r="BO1333" t="s">
        <v>98</v>
      </c>
      <c r="BP1333" s="4">
        <v>44188</v>
      </c>
      <c r="BQ1333">
        <v>123</v>
      </c>
      <c r="BR1333" s="5" t="s">
        <v>55</v>
      </c>
      <c r="BS1333" t="s">
        <v>50</v>
      </c>
      <c r="BT1333">
        <v>30215</v>
      </c>
      <c r="BU1333" t="s">
        <v>38</v>
      </c>
      <c r="BV1333" t="s">
        <v>38</v>
      </c>
      <c r="BW1333" s="5" t="s">
        <v>55</v>
      </c>
      <c r="BX1333" s="22" t="s">
        <v>55</v>
      </c>
      <c r="BY1333" s="5" t="s">
        <v>55</v>
      </c>
      <c r="BZ1333" s="5" t="s">
        <v>55</v>
      </c>
      <c r="CA1333" t="s">
        <v>37</v>
      </c>
      <c r="CB1333" t="s">
        <v>37</v>
      </c>
      <c r="CC1333" t="s">
        <v>55</v>
      </c>
    </row>
    <row r="1334" spans="1:81" ht="17" customHeight="1" x14ac:dyDescent="0.2">
      <c r="A1334" s="7" t="s">
        <v>37</v>
      </c>
      <c r="B1334" t="s">
        <v>1597</v>
      </c>
      <c r="C1334" t="s">
        <v>136</v>
      </c>
      <c r="D1334" t="s">
        <v>166</v>
      </c>
      <c r="E1334" t="str">
        <f t="shared" si="113"/>
        <v>Load Scenario 1333 (Org#=1| Campus#=1, GiftType#=2, Fund#=1)</v>
      </c>
      <c r="F1334" s="24" t="str">
        <f t="shared" si="114"/>
        <v>CampusName=Main Campus|GiftType=Donate| DonatePurchaseGoal=Donate|FundName= General Giving| CategoryName=</v>
      </c>
      <c r="G1334" s="24" t="str">
        <f t="shared" si="115"/>
        <v>Load Scenario 1333 (Org#=1| Campus#=1, GiftType#=2, Fund#=1) - Using 'Main Campus',  'Donate', using 'AmountCurrency' of '10', with a 'One-Time' transaction using a 'New Credit Card' payment type 'Visa' with account 'Visa_Corporate_Purchase' number '4055 0111 1111 1111' Submit = 'Yes'</v>
      </c>
      <c r="H1334" s="24" t="str">
        <f t="shared" si="116"/>
        <v>Environment= https://sg-dev-web.securegive.com/,  User= testing+1333+load@securegive.com</v>
      </c>
      <c r="I1334" s="34" t="s">
        <v>244</v>
      </c>
      <c r="J1334" t="s">
        <v>272</v>
      </c>
      <c r="K1334" s="34" t="s">
        <v>3090</v>
      </c>
      <c r="L1334" t="s">
        <v>271</v>
      </c>
      <c r="M1334" t="s">
        <v>55</v>
      </c>
      <c r="N1334" t="s">
        <v>55</v>
      </c>
      <c r="O1334" s="1" t="s">
        <v>92</v>
      </c>
      <c r="P1334" t="s">
        <v>13</v>
      </c>
      <c r="Q1334">
        <v>1</v>
      </c>
      <c r="R1334" s="24">
        <v>1</v>
      </c>
      <c r="S1334" s="7" t="s">
        <v>213</v>
      </c>
      <c r="T1334" s="7">
        <v>2</v>
      </c>
      <c r="U1334" s="7" t="s">
        <v>213</v>
      </c>
      <c r="V1334" s="26" t="s">
        <v>55</v>
      </c>
      <c r="W1334" s="22" t="s">
        <v>55</v>
      </c>
      <c r="X1334" s="32" t="s">
        <v>55</v>
      </c>
      <c r="Y1334" s="32" t="s">
        <v>55</v>
      </c>
      <c r="Z1334" s="22" t="s">
        <v>55</v>
      </c>
      <c r="AA1334" s="22" t="s">
        <v>55</v>
      </c>
      <c r="AB1334" s="22" t="s">
        <v>55</v>
      </c>
      <c r="AC1334" t="s">
        <v>60</v>
      </c>
      <c r="AD1334">
        <v>1</v>
      </c>
      <c r="AF1334" t="s">
        <v>24</v>
      </c>
      <c r="AG1334">
        <v>10</v>
      </c>
      <c r="AH1334" t="s">
        <v>17</v>
      </c>
      <c r="AI1334" s="5" t="s">
        <v>55</v>
      </c>
      <c r="AJ1334" s="5" t="s">
        <v>55</v>
      </c>
      <c r="AK1334" s="32" t="s">
        <v>55</v>
      </c>
      <c r="AL1334" s="22" t="s">
        <v>55</v>
      </c>
      <c r="AM1334" s="32" t="s">
        <v>55</v>
      </c>
      <c r="AN1334" s="32" t="s">
        <v>55</v>
      </c>
      <c r="AO1334" s="22" t="str">
        <f t="shared" si="112"/>
        <v>One-Time gift on N/A basis charged on N/A Delayed start date of N/A ending on N/A</v>
      </c>
      <c r="AP1334" t="s">
        <v>38</v>
      </c>
      <c r="AQ1334" s="5" t="s">
        <v>64</v>
      </c>
      <c r="AR1334" s="5" t="s">
        <v>181</v>
      </c>
      <c r="AS1334" s="5" t="s">
        <v>64</v>
      </c>
      <c r="AT1334" s="5"/>
      <c r="AU1334" t="s">
        <v>38</v>
      </c>
      <c r="AV1334" t="s">
        <v>38</v>
      </c>
      <c r="AW1334" t="s">
        <v>38</v>
      </c>
      <c r="AX1334" t="s">
        <v>90</v>
      </c>
      <c r="AY1334" s="35" t="s">
        <v>3479</v>
      </c>
      <c r="AZ1334" s="36" t="s">
        <v>3640</v>
      </c>
      <c r="BA1334" s="36" t="s">
        <v>5025</v>
      </c>
      <c r="BB1334" s="36" t="s">
        <v>7003</v>
      </c>
      <c r="BC1334" s="37"/>
      <c r="BD1334" s="36" t="s">
        <v>5972</v>
      </c>
      <c r="BE1334" s="36" t="s">
        <v>5214</v>
      </c>
      <c r="BF1334" t="s">
        <v>87</v>
      </c>
      <c r="BG1334" s="39">
        <v>3745</v>
      </c>
      <c r="BH1334" t="s">
        <v>53</v>
      </c>
      <c r="BI1334" t="s">
        <v>221</v>
      </c>
      <c r="BJ1334" s="5" t="s">
        <v>55</v>
      </c>
      <c r="BK1334" t="s">
        <v>37</v>
      </c>
      <c r="BL1334" t="s">
        <v>237</v>
      </c>
      <c r="BM1334" t="s">
        <v>111</v>
      </c>
      <c r="BN1334" t="s">
        <v>106</v>
      </c>
      <c r="BO1334" t="s">
        <v>100</v>
      </c>
      <c r="BP1334" s="4">
        <v>44188</v>
      </c>
      <c r="BQ1334">
        <v>123</v>
      </c>
      <c r="BR1334" s="5" t="s">
        <v>55</v>
      </c>
      <c r="BS1334" t="s">
        <v>172</v>
      </c>
      <c r="BT1334">
        <v>30215</v>
      </c>
      <c r="BU1334" t="s">
        <v>38</v>
      </c>
      <c r="BV1334" t="s">
        <v>38</v>
      </c>
      <c r="BW1334" s="5" t="s">
        <v>55</v>
      </c>
      <c r="BX1334" s="22" t="s">
        <v>55</v>
      </c>
      <c r="BY1334" s="5" t="s">
        <v>55</v>
      </c>
      <c r="BZ1334" s="5" t="s">
        <v>55</v>
      </c>
      <c r="CA1334" t="s">
        <v>37</v>
      </c>
      <c r="CB1334" t="s">
        <v>37</v>
      </c>
      <c r="CC1334" t="s">
        <v>55</v>
      </c>
    </row>
    <row r="1335" spans="1:81" x14ac:dyDescent="0.2">
      <c r="A1335" s="7" t="s">
        <v>37</v>
      </c>
      <c r="B1335" t="s">
        <v>1598</v>
      </c>
      <c r="C1335" t="s">
        <v>136</v>
      </c>
      <c r="D1335" t="s">
        <v>166</v>
      </c>
      <c r="E1335" t="str">
        <f t="shared" si="113"/>
        <v>Load Scenario 1334 (Org#=1| Campus#=1, GiftType#=2, Fund#=1)</v>
      </c>
      <c r="F1335" s="24" t="str">
        <f t="shared" si="114"/>
        <v>CampusName=Main Campus|GiftType=Donate| DonatePurchaseGoal=Donate|FundName= General Giving| CategoryName=</v>
      </c>
      <c r="G1335" s="24" t="str">
        <f t="shared" si="115"/>
        <v>Load Scenario 1334 (Org#=1| Campus#=1, GiftType#=2, Fund#=1) - Using 'Main Campus',  'Donate', using 'AmountCurrency' of '14', with a 'One-Time' transaction using a 'New Credit Card' payment type 'Visa' with account 'Mastercard_Personal' number '5454 5454 5454 5454' Submit = 'Yes'</v>
      </c>
      <c r="H1335" s="24" t="str">
        <f t="shared" si="116"/>
        <v>Environment= https://sg-dev-web.securegive.com/,  User= testing+1334+load@securegive.com</v>
      </c>
      <c r="I1335" s="34" t="s">
        <v>244</v>
      </c>
      <c r="J1335" t="s">
        <v>272</v>
      </c>
      <c r="K1335" s="34" t="s">
        <v>3091</v>
      </c>
      <c r="L1335" t="s">
        <v>271</v>
      </c>
      <c r="M1335" t="s">
        <v>55</v>
      </c>
      <c r="N1335" t="s">
        <v>55</v>
      </c>
      <c r="O1335" s="1" t="s">
        <v>92</v>
      </c>
      <c r="P1335" t="s">
        <v>13</v>
      </c>
      <c r="Q1335">
        <v>1</v>
      </c>
      <c r="R1335" s="24">
        <v>1</v>
      </c>
      <c r="S1335" s="7" t="s">
        <v>213</v>
      </c>
      <c r="T1335" s="7">
        <v>2</v>
      </c>
      <c r="U1335" s="7" t="s">
        <v>213</v>
      </c>
      <c r="V1335" s="26" t="s">
        <v>55</v>
      </c>
      <c r="W1335" s="22" t="s">
        <v>55</v>
      </c>
      <c r="X1335" s="32" t="s">
        <v>55</v>
      </c>
      <c r="Y1335" s="32" t="s">
        <v>55</v>
      </c>
      <c r="Z1335" s="22" t="s">
        <v>55</v>
      </c>
      <c r="AA1335" s="22" t="s">
        <v>55</v>
      </c>
      <c r="AB1335" s="22" t="s">
        <v>55</v>
      </c>
      <c r="AC1335" t="s">
        <v>60</v>
      </c>
      <c r="AD1335">
        <v>1</v>
      </c>
      <c r="AF1335" t="s">
        <v>24</v>
      </c>
      <c r="AG1335">
        <v>14</v>
      </c>
      <c r="AH1335" t="s">
        <v>17</v>
      </c>
      <c r="AI1335" s="5" t="s">
        <v>55</v>
      </c>
      <c r="AJ1335" s="5" t="s">
        <v>55</v>
      </c>
      <c r="AK1335" s="32" t="s">
        <v>55</v>
      </c>
      <c r="AL1335" s="22" t="s">
        <v>55</v>
      </c>
      <c r="AM1335" s="32" t="s">
        <v>55</v>
      </c>
      <c r="AN1335" s="32" t="s">
        <v>55</v>
      </c>
      <c r="AO1335" s="22" t="str">
        <f t="shared" si="112"/>
        <v>One-Time gift on N/A basis charged on N/A Delayed start date of N/A ending on N/A</v>
      </c>
      <c r="AP1335" t="s">
        <v>38</v>
      </c>
      <c r="AQ1335" s="5" t="s">
        <v>64</v>
      </c>
      <c r="AR1335" s="5" t="s">
        <v>181</v>
      </c>
      <c r="AS1335" s="5" t="s">
        <v>64</v>
      </c>
      <c r="AT1335" s="5"/>
      <c r="AU1335" t="s">
        <v>38</v>
      </c>
      <c r="AV1335" t="s">
        <v>38</v>
      </c>
      <c r="AW1335" t="s">
        <v>38</v>
      </c>
      <c r="AX1335" t="s">
        <v>90</v>
      </c>
      <c r="AY1335" s="35" t="s">
        <v>3323</v>
      </c>
      <c r="AZ1335" s="36" t="s">
        <v>3636</v>
      </c>
      <c r="BA1335" s="36" t="s">
        <v>5026</v>
      </c>
      <c r="BB1335" s="36" t="s">
        <v>7004</v>
      </c>
      <c r="BC1335" s="37"/>
      <c r="BD1335" s="36" t="s">
        <v>7005</v>
      </c>
      <c r="BE1335" s="36" t="s">
        <v>5267</v>
      </c>
      <c r="BF1335" t="s">
        <v>87</v>
      </c>
      <c r="BG1335" s="39">
        <v>76073</v>
      </c>
      <c r="BH1335" t="s">
        <v>53</v>
      </c>
      <c r="BI1335" t="s">
        <v>221</v>
      </c>
      <c r="BJ1335" s="5" t="s">
        <v>55</v>
      </c>
      <c r="BK1335" t="s">
        <v>37</v>
      </c>
      <c r="BL1335" t="s">
        <v>237</v>
      </c>
      <c r="BM1335" t="s">
        <v>111</v>
      </c>
      <c r="BN1335" t="s">
        <v>122</v>
      </c>
      <c r="BO1335" t="s">
        <v>101</v>
      </c>
      <c r="BP1335" s="4">
        <v>44188</v>
      </c>
      <c r="BQ1335">
        <v>123</v>
      </c>
      <c r="BR1335" s="5" t="s">
        <v>55</v>
      </c>
      <c r="BS1335" t="s">
        <v>173</v>
      </c>
      <c r="BT1335">
        <v>30215</v>
      </c>
      <c r="BU1335" t="s">
        <v>38</v>
      </c>
      <c r="BV1335" t="s">
        <v>38</v>
      </c>
      <c r="BW1335" s="5" t="s">
        <v>55</v>
      </c>
      <c r="BX1335" s="22" t="s">
        <v>55</v>
      </c>
      <c r="BY1335" s="5" t="s">
        <v>55</v>
      </c>
      <c r="BZ1335" s="5" t="s">
        <v>55</v>
      </c>
      <c r="CA1335" t="s">
        <v>38</v>
      </c>
      <c r="CB1335" t="s">
        <v>37</v>
      </c>
      <c r="CC1335" t="s">
        <v>55</v>
      </c>
    </row>
    <row r="1336" spans="1:81" x14ac:dyDescent="0.2">
      <c r="A1336" s="7" t="s">
        <v>37</v>
      </c>
      <c r="B1336" t="s">
        <v>1599</v>
      </c>
      <c r="C1336" t="s">
        <v>136</v>
      </c>
      <c r="D1336" t="s">
        <v>166</v>
      </c>
      <c r="E1336" t="str">
        <f t="shared" si="113"/>
        <v>Load Scenario 1335 (Org#=1| Campus#=1, GiftType#=2, Fund#=1)</v>
      </c>
      <c r="F1336" s="24" t="str">
        <f t="shared" si="114"/>
        <v>CampusName=Main Campus|GiftType=Donate| DonatePurchaseGoal=Donate|FundName= General Giving| CategoryName=</v>
      </c>
      <c r="G1336" s="24" t="str">
        <f t="shared" si="115"/>
        <v>Load Scenario 1335 (Org#=1| Campus#=1, GiftType#=2, Fund#=1) - Using 'Main Campus',  'Donate', using 'AmountCurrency' of '15', with a 'One-Time' transaction using a 'New Credit Card' payment type 'Mastercard' with account 'Mastercard_Corporate' number '5405 2222 2222 2226' Submit = 'Yes'</v>
      </c>
      <c r="H1336" s="24" t="str">
        <f t="shared" si="116"/>
        <v>Environment= https://sg-dev-web.securegive.com/,  User= testing+1335+load@securegive.com</v>
      </c>
      <c r="I1336" s="34" t="s">
        <v>244</v>
      </c>
      <c r="J1336" t="s">
        <v>272</v>
      </c>
      <c r="K1336" s="34" t="s">
        <v>3092</v>
      </c>
      <c r="L1336" t="s">
        <v>271</v>
      </c>
      <c r="M1336" t="s">
        <v>55</v>
      </c>
      <c r="N1336" t="s">
        <v>55</v>
      </c>
      <c r="O1336" s="1" t="s">
        <v>92</v>
      </c>
      <c r="P1336" t="s">
        <v>13</v>
      </c>
      <c r="Q1336">
        <v>1</v>
      </c>
      <c r="R1336" s="24">
        <v>1</v>
      </c>
      <c r="S1336" s="7" t="s">
        <v>213</v>
      </c>
      <c r="T1336" s="7">
        <v>2</v>
      </c>
      <c r="U1336" s="7" t="s">
        <v>213</v>
      </c>
      <c r="V1336" s="26" t="s">
        <v>55</v>
      </c>
      <c r="W1336" s="22" t="s">
        <v>55</v>
      </c>
      <c r="X1336" s="32" t="s">
        <v>55</v>
      </c>
      <c r="Y1336" s="32" t="s">
        <v>55</v>
      </c>
      <c r="Z1336" s="22" t="s">
        <v>55</v>
      </c>
      <c r="AA1336" s="22" t="s">
        <v>55</v>
      </c>
      <c r="AB1336" s="22" t="s">
        <v>55</v>
      </c>
      <c r="AC1336" t="s">
        <v>60</v>
      </c>
      <c r="AD1336">
        <v>1</v>
      </c>
      <c r="AF1336" t="s">
        <v>24</v>
      </c>
      <c r="AG1336">
        <v>15</v>
      </c>
      <c r="AH1336" t="s">
        <v>17</v>
      </c>
      <c r="AI1336" s="5" t="s">
        <v>55</v>
      </c>
      <c r="AJ1336" s="5" t="s">
        <v>55</v>
      </c>
      <c r="AK1336" s="32" t="s">
        <v>55</v>
      </c>
      <c r="AL1336" s="22" t="s">
        <v>55</v>
      </c>
      <c r="AM1336" s="32" t="s">
        <v>55</v>
      </c>
      <c r="AN1336" s="32" t="s">
        <v>55</v>
      </c>
      <c r="AO1336" s="22" t="str">
        <f t="shared" si="112"/>
        <v>One-Time gift on N/A basis charged on N/A Delayed start date of N/A ending on N/A</v>
      </c>
      <c r="AP1336" t="s">
        <v>38</v>
      </c>
      <c r="AQ1336" s="5" t="s">
        <v>64</v>
      </c>
      <c r="AR1336" s="5" t="s">
        <v>181</v>
      </c>
      <c r="AS1336" s="5" t="s">
        <v>64</v>
      </c>
      <c r="AT1336" s="5"/>
      <c r="AU1336" t="s">
        <v>38</v>
      </c>
      <c r="AV1336" t="s">
        <v>38</v>
      </c>
      <c r="AW1336" t="s">
        <v>38</v>
      </c>
      <c r="AX1336" t="s">
        <v>90</v>
      </c>
      <c r="AY1336" s="35" t="s">
        <v>3293</v>
      </c>
      <c r="AZ1336" s="36" t="s">
        <v>3396</v>
      </c>
      <c r="BA1336" s="36" t="s">
        <v>5027</v>
      </c>
      <c r="BB1336" s="36" t="s">
        <v>7006</v>
      </c>
      <c r="BC1336" s="37"/>
      <c r="BD1336" s="36" t="s">
        <v>5231</v>
      </c>
      <c r="BE1336" s="36" t="s">
        <v>5622</v>
      </c>
      <c r="BF1336" t="s">
        <v>87</v>
      </c>
      <c r="BG1336" s="39">
        <v>69952</v>
      </c>
      <c r="BH1336" t="s">
        <v>53</v>
      </c>
      <c r="BI1336" t="s">
        <v>221</v>
      </c>
      <c r="BJ1336" s="5" t="s">
        <v>55</v>
      </c>
      <c r="BK1336" t="s">
        <v>37</v>
      </c>
      <c r="BL1336" t="s">
        <v>238</v>
      </c>
      <c r="BM1336" t="s">
        <v>111</v>
      </c>
      <c r="BN1336" t="s">
        <v>123</v>
      </c>
      <c r="BO1336" t="s">
        <v>103</v>
      </c>
      <c r="BP1336" s="4">
        <v>44188</v>
      </c>
      <c r="BQ1336">
        <v>123</v>
      </c>
      <c r="BR1336" s="5" t="s">
        <v>55</v>
      </c>
      <c r="BS1336" t="s">
        <v>174</v>
      </c>
      <c r="BT1336">
        <v>30215</v>
      </c>
      <c r="BU1336" t="s">
        <v>38</v>
      </c>
      <c r="BV1336" t="s">
        <v>38</v>
      </c>
      <c r="BW1336" s="5" t="s">
        <v>55</v>
      </c>
      <c r="BX1336" s="22" t="s">
        <v>55</v>
      </c>
      <c r="BY1336" s="5" t="s">
        <v>55</v>
      </c>
      <c r="BZ1336" s="5" t="s">
        <v>55</v>
      </c>
      <c r="CA1336" t="s">
        <v>38</v>
      </c>
      <c r="CB1336" t="s">
        <v>37</v>
      </c>
      <c r="CC1336" t="s">
        <v>55</v>
      </c>
    </row>
    <row r="1337" spans="1:81" x14ac:dyDescent="0.2">
      <c r="A1337" s="7" t="s">
        <v>37</v>
      </c>
      <c r="B1337" t="s">
        <v>1600</v>
      </c>
      <c r="C1337" t="s">
        <v>136</v>
      </c>
      <c r="D1337" t="s">
        <v>166</v>
      </c>
      <c r="E1337" t="str">
        <f t="shared" si="113"/>
        <v>Load Scenario 1336 (Org#=1| Campus#=1, GiftType#=2, Fund#=1)</v>
      </c>
      <c r="F1337" s="24" t="str">
        <f t="shared" si="114"/>
        <v>CampusName=Main Campus|GiftType=Donate| DonatePurchaseGoal=Donate|FundName= General Giving| CategoryName=</v>
      </c>
      <c r="G1337" s="24" t="str">
        <f t="shared" si="115"/>
        <v>Load Scenario 1336 (Org#=1| Campus#=1, GiftType#=2, Fund#=1) - Using 'Main Campus',  'Donate', using 'AmountCurrency' of '16', with a 'One-Time' transaction using a 'New Credit Card' payment type 'Discover' with account 'Discover' number '6011 0009 9550 0000' Submit = 'Yes'</v>
      </c>
      <c r="H1337" s="24" t="str">
        <f t="shared" si="116"/>
        <v>Environment= https://sg-dev-web.securegive.com/,  User= testing+1336+load@securegive.com</v>
      </c>
      <c r="I1337" s="34" t="s">
        <v>244</v>
      </c>
      <c r="J1337" t="s">
        <v>272</v>
      </c>
      <c r="K1337" s="34" t="s">
        <v>3093</v>
      </c>
      <c r="L1337" t="s">
        <v>271</v>
      </c>
      <c r="M1337" t="s">
        <v>55</v>
      </c>
      <c r="N1337" t="s">
        <v>55</v>
      </c>
      <c r="O1337" s="1" t="s">
        <v>92</v>
      </c>
      <c r="P1337" t="s">
        <v>13</v>
      </c>
      <c r="Q1337">
        <v>1</v>
      </c>
      <c r="R1337" s="24">
        <v>1</v>
      </c>
      <c r="S1337" s="7" t="s">
        <v>213</v>
      </c>
      <c r="T1337" s="7">
        <v>2</v>
      </c>
      <c r="U1337" s="7" t="s">
        <v>213</v>
      </c>
      <c r="V1337" s="26" t="s">
        <v>55</v>
      </c>
      <c r="W1337" s="22" t="s">
        <v>55</v>
      </c>
      <c r="X1337" s="32" t="s">
        <v>55</v>
      </c>
      <c r="Y1337" s="32" t="s">
        <v>55</v>
      </c>
      <c r="Z1337" s="22" t="s">
        <v>55</v>
      </c>
      <c r="AA1337" s="22" t="s">
        <v>55</v>
      </c>
      <c r="AB1337" s="22" t="s">
        <v>55</v>
      </c>
      <c r="AC1337" t="s">
        <v>60</v>
      </c>
      <c r="AD1337">
        <v>1</v>
      </c>
      <c r="AF1337" t="s">
        <v>24</v>
      </c>
      <c r="AG1337">
        <v>16</v>
      </c>
      <c r="AH1337" t="s">
        <v>17</v>
      </c>
      <c r="AI1337" s="5" t="s">
        <v>55</v>
      </c>
      <c r="AJ1337" s="5" t="s">
        <v>55</v>
      </c>
      <c r="AK1337" s="32" t="s">
        <v>55</v>
      </c>
      <c r="AL1337" s="22" t="s">
        <v>55</v>
      </c>
      <c r="AM1337" s="32" t="s">
        <v>55</v>
      </c>
      <c r="AN1337" s="32" t="s">
        <v>55</v>
      </c>
      <c r="AO1337" s="22" t="str">
        <f t="shared" si="112"/>
        <v>One-Time gift on N/A basis charged on N/A Delayed start date of N/A ending on N/A</v>
      </c>
      <c r="AP1337" t="s">
        <v>38</v>
      </c>
      <c r="AQ1337" s="5" t="s">
        <v>64</v>
      </c>
      <c r="AR1337" s="5" t="s">
        <v>181</v>
      </c>
      <c r="AS1337" s="5" t="s">
        <v>64</v>
      </c>
      <c r="AT1337" s="5"/>
      <c r="AU1337" t="s">
        <v>38</v>
      </c>
      <c r="AV1337" t="s">
        <v>38</v>
      </c>
      <c r="AW1337" t="s">
        <v>38</v>
      </c>
      <c r="AX1337" t="s">
        <v>90</v>
      </c>
      <c r="AY1337" s="35" t="s">
        <v>3347</v>
      </c>
      <c r="AZ1337" s="36" t="s">
        <v>3386</v>
      </c>
      <c r="BA1337" s="36" t="s">
        <v>5028</v>
      </c>
      <c r="BB1337" s="36" t="s">
        <v>7007</v>
      </c>
      <c r="BC1337" s="37"/>
      <c r="BD1337" s="36" t="s">
        <v>7008</v>
      </c>
      <c r="BE1337" s="36" t="s">
        <v>3475</v>
      </c>
      <c r="BF1337" t="s">
        <v>87</v>
      </c>
      <c r="BG1337" s="39">
        <v>34612</v>
      </c>
      <c r="BH1337" t="s">
        <v>53</v>
      </c>
      <c r="BI1337" t="s">
        <v>221</v>
      </c>
      <c r="BJ1337" s="5" t="s">
        <v>55</v>
      </c>
      <c r="BK1337" t="s">
        <v>37</v>
      </c>
      <c r="BL1337" t="s">
        <v>96</v>
      </c>
      <c r="BM1337" t="s">
        <v>111</v>
      </c>
      <c r="BN1337" t="s">
        <v>96</v>
      </c>
      <c r="BO1337" t="s">
        <v>104</v>
      </c>
      <c r="BP1337" s="4">
        <v>44188</v>
      </c>
      <c r="BQ1337">
        <v>123</v>
      </c>
      <c r="BR1337" s="5" t="s">
        <v>55</v>
      </c>
      <c r="BS1337" t="s">
        <v>175</v>
      </c>
      <c r="BT1337">
        <v>30215</v>
      </c>
      <c r="BU1337" t="s">
        <v>38</v>
      </c>
      <c r="BV1337" t="s">
        <v>38</v>
      </c>
      <c r="BW1337" s="5" t="s">
        <v>55</v>
      </c>
      <c r="BX1337" s="22" t="s">
        <v>55</v>
      </c>
      <c r="BY1337" s="5" t="s">
        <v>55</v>
      </c>
      <c r="BZ1337" s="5" t="s">
        <v>55</v>
      </c>
      <c r="CA1337" t="s">
        <v>37</v>
      </c>
      <c r="CB1337" t="s">
        <v>37</v>
      </c>
      <c r="CC1337" t="s">
        <v>55</v>
      </c>
    </row>
    <row r="1338" spans="1:81" x14ac:dyDescent="0.2">
      <c r="A1338" s="7" t="s">
        <v>37</v>
      </c>
      <c r="B1338" t="s">
        <v>1601</v>
      </c>
      <c r="C1338" t="s">
        <v>136</v>
      </c>
      <c r="D1338" t="s">
        <v>166</v>
      </c>
      <c r="E1338" t="str">
        <f t="shared" si="113"/>
        <v>Load Scenario 1337 (Org#=1| Campus#=1, GiftType#=2, Fund#=1)</v>
      </c>
      <c r="F1338" s="24" t="str">
        <f t="shared" si="114"/>
        <v>CampusName=Main Campus|GiftType=Donate| DonatePurchaseGoal=Donate|FundName= General Giving| CategoryName=</v>
      </c>
      <c r="G1338" s="24" t="str">
        <f t="shared" si="115"/>
        <v>Load Scenario 1337 (Org#=1| Campus#=1, GiftType#=2, Fund#=1) - Using 'Main Campus',  'Donate', using 'AmountCurrency' of '10', with a 'One-Time' transaction using a 'New Credit Card' payment type 'Amex' with account 'American_Express' number '3714 496353 98431' Submit = 'Yes'</v>
      </c>
      <c r="H1338" s="24" t="str">
        <f t="shared" si="116"/>
        <v>Environment= https://sg-dev-web.securegive.com/,  User= testing+1337+load@securegive.com</v>
      </c>
      <c r="I1338" s="34" t="s">
        <v>244</v>
      </c>
      <c r="J1338" t="s">
        <v>272</v>
      </c>
      <c r="K1338" s="34" t="s">
        <v>3094</v>
      </c>
      <c r="L1338" t="s">
        <v>271</v>
      </c>
      <c r="M1338" t="s">
        <v>55</v>
      </c>
      <c r="N1338" t="s">
        <v>55</v>
      </c>
      <c r="O1338" s="1" t="s">
        <v>92</v>
      </c>
      <c r="P1338" t="s">
        <v>13</v>
      </c>
      <c r="Q1338">
        <v>1</v>
      </c>
      <c r="R1338" s="24">
        <v>1</v>
      </c>
      <c r="S1338" s="7" t="s">
        <v>213</v>
      </c>
      <c r="T1338" s="7">
        <v>2</v>
      </c>
      <c r="U1338" s="7" t="s">
        <v>213</v>
      </c>
      <c r="V1338" s="26" t="s">
        <v>55</v>
      </c>
      <c r="W1338" s="22" t="s">
        <v>55</v>
      </c>
      <c r="X1338" s="32" t="s">
        <v>55</v>
      </c>
      <c r="Y1338" s="32" t="s">
        <v>55</v>
      </c>
      <c r="Z1338" s="22" t="s">
        <v>55</v>
      </c>
      <c r="AA1338" s="22" t="s">
        <v>55</v>
      </c>
      <c r="AB1338" s="22" t="s">
        <v>55</v>
      </c>
      <c r="AC1338" t="s">
        <v>60</v>
      </c>
      <c r="AD1338">
        <v>1</v>
      </c>
      <c r="AF1338" t="s">
        <v>24</v>
      </c>
      <c r="AG1338">
        <v>10</v>
      </c>
      <c r="AH1338" t="s">
        <v>17</v>
      </c>
      <c r="AI1338" s="5" t="s">
        <v>55</v>
      </c>
      <c r="AJ1338" s="5" t="s">
        <v>55</v>
      </c>
      <c r="AK1338" s="32" t="s">
        <v>55</v>
      </c>
      <c r="AL1338" s="22" t="s">
        <v>55</v>
      </c>
      <c r="AM1338" s="32" t="s">
        <v>55</v>
      </c>
      <c r="AN1338" s="32" t="s">
        <v>55</v>
      </c>
      <c r="AO1338" s="22" t="str">
        <f t="shared" si="112"/>
        <v>One-Time gift on N/A basis charged on N/A Delayed start date of N/A ending on N/A</v>
      </c>
      <c r="AP1338" t="s">
        <v>38</v>
      </c>
      <c r="AQ1338" s="5" t="s">
        <v>64</v>
      </c>
      <c r="AR1338" s="5" t="s">
        <v>181</v>
      </c>
      <c r="AS1338" s="5" t="s">
        <v>64</v>
      </c>
      <c r="AT1338" s="5"/>
      <c r="AU1338" t="s">
        <v>38</v>
      </c>
      <c r="AV1338" t="s">
        <v>38</v>
      </c>
      <c r="AW1338" t="s">
        <v>38</v>
      </c>
      <c r="AX1338" t="s">
        <v>90</v>
      </c>
      <c r="AY1338" s="35" t="s">
        <v>3658</v>
      </c>
      <c r="AZ1338" s="36" t="s">
        <v>3503</v>
      </c>
      <c r="BA1338" s="36" t="s">
        <v>5029</v>
      </c>
      <c r="BB1338" s="36" t="s">
        <v>7009</v>
      </c>
      <c r="BC1338" s="37"/>
      <c r="BD1338" s="36" t="s">
        <v>5611</v>
      </c>
      <c r="BE1338" s="36" t="s">
        <v>5206</v>
      </c>
      <c r="BF1338" t="s">
        <v>87</v>
      </c>
      <c r="BG1338" s="39">
        <v>26511</v>
      </c>
      <c r="BH1338" t="s">
        <v>53</v>
      </c>
      <c r="BI1338" t="s">
        <v>221</v>
      </c>
      <c r="BJ1338" s="5" t="s">
        <v>55</v>
      </c>
      <c r="BK1338" t="s">
        <v>37</v>
      </c>
      <c r="BL1338" t="s">
        <v>239</v>
      </c>
      <c r="BM1338" t="s">
        <v>111</v>
      </c>
      <c r="BN1338" t="s">
        <v>107</v>
      </c>
      <c r="BO1338" t="s">
        <v>105</v>
      </c>
      <c r="BP1338" s="4">
        <v>44188</v>
      </c>
      <c r="BQ1338" s="5" t="s">
        <v>55</v>
      </c>
      <c r="BR1338">
        <v>1234</v>
      </c>
      <c r="BS1338" t="s">
        <v>176</v>
      </c>
      <c r="BT1338">
        <v>30215</v>
      </c>
      <c r="BU1338" t="s">
        <v>38</v>
      </c>
      <c r="BV1338" t="s">
        <v>55</v>
      </c>
      <c r="BW1338" s="5" t="s">
        <v>55</v>
      </c>
      <c r="BX1338" s="22" t="s">
        <v>55</v>
      </c>
      <c r="BY1338" s="5" t="s">
        <v>55</v>
      </c>
      <c r="BZ1338" s="5" t="s">
        <v>55</v>
      </c>
      <c r="CA1338" t="s">
        <v>37</v>
      </c>
      <c r="CB1338" t="s">
        <v>37</v>
      </c>
      <c r="CC1338" t="s">
        <v>55</v>
      </c>
    </row>
    <row r="1339" spans="1:81" x14ac:dyDescent="0.2">
      <c r="A1339" s="7" t="s">
        <v>37</v>
      </c>
      <c r="B1339" t="s">
        <v>1602</v>
      </c>
      <c r="C1339" t="s">
        <v>136</v>
      </c>
      <c r="D1339" t="s">
        <v>166</v>
      </c>
      <c r="E1339" t="str">
        <f t="shared" si="113"/>
        <v>Load Scenario 1338 (Org#=1| Campus#=1, GiftType#=2, Fund#=1)</v>
      </c>
      <c r="F1339" s="24" t="str">
        <f t="shared" si="114"/>
        <v>CampusName=Main Campus|GiftType=Donate| DonatePurchaseGoal=Donate|FundName= General Giving| CategoryName=</v>
      </c>
      <c r="G1339" s="24" t="str">
        <f t="shared" si="115"/>
        <v>Load Scenario 1338 (Org#=1| Campus#=1, GiftType#=2, Fund#=1) - Using 'Main Campus',  'Donate', using 'AmountCurrency' of '10', with a 'One-Time' transaction using a 'New Bank Account' payment type 'ach' with account 'NormalAccount' number '856667' Submit = 'Yes'</v>
      </c>
      <c r="H1339" s="24" t="str">
        <f t="shared" si="116"/>
        <v>Environment= https://sg-dev-web.securegive.com/,  User= testing+1338+load@securegive.com</v>
      </c>
      <c r="I1339" s="34" t="s">
        <v>244</v>
      </c>
      <c r="J1339" t="s">
        <v>272</v>
      </c>
      <c r="K1339" s="34" t="s">
        <v>3095</v>
      </c>
      <c r="L1339" t="s">
        <v>271</v>
      </c>
      <c r="M1339" t="s">
        <v>55</v>
      </c>
      <c r="N1339" t="s">
        <v>55</v>
      </c>
      <c r="O1339" s="1" t="s">
        <v>92</v>
      </c>
      <c r="P1339" t="s">
        <v>13</v>
      </c>
      <c r="Q1339">
        <v>1</v>
      </c>
      <c r="R1339" s="24">
        <v>1</v>
      </c>
      <c r="S1339" s="7" t="s">
        <v>213</v>
      </c>
      <c r="T1339" s="7">
        <v>2</v>
      </c>
      <c r="U1339" s="7" t="s">
        <v>213</v>
      </c>
      <c r="V1339" s="26" t="s">
        <v>55</v>
      </c>
      <c r="W1339" s="22" t="s">
        <v>55</v>
      </c>
      <c r="X1339" s="32" t="s">
        <v>55</v>
      </c>
      <c r="Y1339" s="32" t="s">
        <v>55</v>
      </c>
      <c r="Z1339" s="22" t="s">
        <v>55</v>
      </c>
      <c r="AA1339" s="22" t="s">
        <v>55</v>
      </c>
      <c r="AB1339" s="22" t="s">
        <v>55</v>
      </c>
      <c r="AC1339" t="s">
        <v>60</v>
      </c>
      <c r="AD1339">
        <v>1</v>
      </c>
      <c r="AF1339" t="s">
        <v>24</v>
      </c>
      <c r="AG1339">
        <v>10</v>
      </c>
      <c r="AH1339" t="s">
        <v>17</v>
      </c>
      <c r="AI1339" s="5" t="s">
        <v>55</v>
      </c>
      <c r="AJ1339" s="5" t="s">
        <v>55</v>
      </c>
      <c r="AK1339" s="32" t="s">
        <v>55</v>
      </c>
      <c r="AL1339" s="22" t="s">
        <v>55</v>
      </c>
      <c r="AM1339" s="32" t="s">
        <v>55</v>
      </c>
      <c r="AN1339" s="32" t="s">
        <v>55</v>
      </c>
      <c r="AO1339" s="22" t="str">
        <f t="shared" si="112"/>
        <v>One-Time gift on N/A basis charged on N/A Delayed start date of N/A ending on N/A</v>
      </c>
      <c r="AP1339" t="s">
        <v>38</v>
      </c>
      <c r="AQ1339" s="5" t="s">
        <v>64</v>
      </c>
      <c r="AR1339" s="5" t="s">
        <v>181</v>
      </c>
      <c r="AS1339" s="5" t="s">
        <v>64</v>
      </c>
      <c r="AT1339" s="5"/>
      <c r="AU1339" t="s">
        <v>38</v>
      </c>
      <c r="AV1339" t="s">
        <v>38</v>
      </c>
      <c r="AW1339" t="s">
        <v>38</v>
      </c>
      <c r="AX1339" t="s">
        <v>90</v>
      </c>
      <c r="AY1339" s="35" t="s">
        <v>3437</v>
      </c>
      <c r="AZ1339" s="36" t="s">
        <v>3489</v>
      </c>
      <c r="BA1339" s="36" t="s">
        <v>5030</v>
      </c>
      <c r="BB1339" s="36" t="s">
        <v>7010</v>
      </c>
      <c r="BC1339" s="37"/>
      <c r="BD1339" s="36" t="s">
        <v>5671</v>
      </c>
      <c r="BE1339" s="36" t="s">
        <v>5396</v>
      </c>
      <c r="BF1339" t="s">
        <v>87</v>
      </c>
      <c r="BG1339" s="39">
        <v>78245</v>
      </c>
      <c r="BH1339" t="s">
        <v>126</v>
      </c>
      <c r="BI1339" t="s">
        <v>221</v>
      </c>
      <c r="BJ1339" s="5" t="s">
        <v>55</v>
      </c>
      <c r="BK1339" s="5" t="s">
        <v>55</v>
      </c>
      <c r="BL1339" t="s">
        <v>236</v>
      </c>
      <c r="BM1339" t="s">
        <v>110</v>
      </c>
      <c r="BN1339" t="s">
        <v>119</v>
      </c>
      <c r="BO1339">
        <v>856667</v>
      </c>
      <c r="BP1339" s="5" t="s">
        <v>55</v>
      </c>
      <c r="BQ1339" s="5" t="s">
        <v>55</v>
      </c>
      <c r="BR1339" s="5" t="s">
        <v>55</v>
      </c>
      <c r="BS1339" s="5" t="s">
        <v>55</v>
      </c>
      <c r="BT1339" s="5" t="s">
        <v>55</v>
      </c>
      <c r="BU1339" s="5" t="s">
        <v>55</v>
      </c>
      <c r="BV1339" t="s">
        <v>38</v>
      </c>
      <c r="BW1339" t="s">
        <v>51</v>
      </c>
      <c r="BX1339" s="6" t="s">
        <v>132</v>
      </c>
      <c r="BY1339" t="s">
        <v>52</v>
      </c>
      <c r="BZ1339" s="5" t="s">
        <v>131</v>
      </c>
      <c r="CA1339" t="s">
        <v>38</v>
      </c>
      <c r="CB1339" t="s">
        <v>37</v>
      </c>
      <c r="CC1339" t="s">
        <v>215</v>
      </c>
    </row>
    <row r="1340" spans="1:81" x14ac:dyDescent="0.2">
      <c r="A1340" s="7" t="s">
        <v>37</v>
      </c>
      <c r="B1340" t="s">
        <v>1603</v>
      </c>
      <c r="C1340" t="s">
        <v>136</v>
      </c>
      <c r="D1340" t="s">
        <v>166</v>
      </c>
      <c r="E1340" t="str">
        <f t="shared" si="113"/>
        <v>Load Scenario 1339 (Org#=1| Campus#=1, GiftType#=2, Fund#=1)</v>
      </c>
      <c r="F1340" s="24" t="str">
        <f t="shared" si="114"/>
        <v>CampusName=Main Campus|GiftType=Donate| DonatePurchaseGoal=Donate|FundName= General Giving| CategoryName=</v>
      </c>
      <c r="G1340" s="24" t="str">
        <f t="shared" si="115"/>
        <v>Load Scenario 1339 (Org#=1| Campus#=1, GiftType#=2, Fund#=1) - Using 'Main Campus',  'Donate', using 'AmountCurrency' of '10', with a 'One-Time' transaction using a 'New Credit Card' payment type 'Visa' with account 'Visa_Personal' number '4111 1111 1111 1111' Submit = 'Yes'</v>
      </c>
      <c r="H1340" s="24" t="str">
        <f t="shared" si="116"/>
        <v>Environment= https://sg-dev-web.securegive.com/,  User= testing+1339+load@securegive.com</v>
      </c>
      <c r="I1340" s="34" t="s">
        <v>244</v>
      </c>
      <c r="J1340" t="s">
        <v>272</v>
      </c>
      <c r="K1340" s="34" t="s">
        <v>3096</v>
      </c>
      <c r="L1340" t="s">
        <v>271</v>
      </c>
      <c r="M1340" t="s">
        <v>55</v>
      </c>
      <c r="N1340" t="s">
        <v>55</v>
      </c>
      <c r="O1340" s="1" t="s">
        <v>92</v>
      </c>
      <c r="P1340" t="s">
        <v>13</v>
      </c>
      <c r="Q1340">
        <v>1</v>
      </c>
      <c r="R1340" s="24">
        <v>1</v>
      </c>
      <c r="S1340" s="7" t="s">
        <v>213</v>
      </c>
      <c r="T1340" s="7">
        <v>2</v>
      </c>
      <c r="U1340" s="7" t="s">
        <v>213</v>
      </c>
      <c r="V1340" s="26" t="s">
        <v>55</v>
      </c>
      <c r="W1340" s="22" t="s">
        <v>55</v>
      </c>
      <c r="X1340" s="32" t="s">
        <v>55</v>
      </c>
      <c r="Y1340" s="32" t="s">
        <v>55</v>
      </c>
      <c r="Z1340" s="22" t="s">
        <v>55</v>
      </c>
      <c r="AA1340" s="22" t="s">
        <v>55</v>
      </c>
      <c r="AB1340" s="22" t="s">
        <v>55</v>
      </c>
      <c r="AC1340" t="s">
        <v>60</v>
      </c>
      <c r="AD1340">
        <v>1</v>
      </c>
      <c r="AF1340" t="s">
        <v>24</v>
      </c>
      <c r="AG1340">
        <v>10</v>
      </c>
      <c r="AH1340" t="s">
        <v>17</v>
      </c>
      <c r="AI1340" s="5" t="s">
        <v>55</v>
      </c>
      <c r="AJ1340" s="5" t="s">
        <v>55</v>
      </c>
      <c r="AK1340" s="32" t="s">
        <v>55</v>
      </c>
      <c r="AL1340" s="22" t="s">
        <v>55</v>
      </c>
      <c r="AM1340" s="32" t="s">
        <v>55</v>
      </c>
      <c r="AN1340" s="32" t="s">
        <v>55</v>
      </c>
      <c r="AO1340" s="22" t="str">
        <f t="shared" si="112"/>
        <v>One-Time gift on N/A basis charged on N/A Delayed start date of N/A ending on N/A</v>
      </c>
      <c r="AP1340" t="s">
        <v>38</v>
      </c>
      <c r="AQ1340" s="5" t="s">
        <v>64</v>
      </c>
      <c r="AR1340" s="5" t="s">
        <v>181</v>
      </c>
      <c r="AS1340" s="5" t="s">
        <v>64</v>
      </c>
      <c r="AT1340" s="5"/>
      <c r="AU1340" t="s">
        <v>38</v>
      </c>
      <c r="AV1340" t="s">
        <v>38</v>
      </c>
      <c r="AW1340" t="s">
        <v>38</v>
      </c>
      <c r="AX1340" t="s">
        <v>90</v>
      </c>
      <c r="AY1340" s="35" t="s">
        <v>3276</v>
      </c>
      <c r="AZ1340" s="36" t="s">
        <v>3281</v>
      </c>
      <c r="BA1340" s="36" t="s">
        <v>5031</v>
      </c>
      <c r="BB1340" s="36" t="s">
        <v>7011</v>
      </c>
      <c r="BC1340" s="37"/>
      <c r="BD1340" s="36" t="s">
        <v>7012</v>
      </c>
      <c r="BE1340" s="36" t="s">
        <v>5447</v>
      </c>
      <c r="BF1340" t="s">
        <v>87</v>
      </c>
      <c r="BG1340" s="39">
        <v>89146</v>
      </c>
      <c r="BH1340" t="s">
        <v>53</v>
      </c>
      <c r="BI1340" t="s">
        <v>221</v>
      </c>
      <c r="BJ1340" s="5" t="s">
        <v>55</v>
      </c>
      <c r="BK1340" t="s">
        <v>37</v>
      </c>
      <c r="BL1340" t="s">
        <v>237</v>
      </c>
      <c r="BM1340" t="s">
        <v>111</v>
      </c>
      <c r="BN1340" t="s">
        <v>121</v>
      </c>
      <c r="BO1340" t="s">
        <v>98</v>
      </c>
      <c r="BP1340" s="4">
        <v>44188</v>
      </c>
      <c r="BQ1340">
        <v>123</v>
      </c>
      <c r="BR1340" s="5" t="s">
        <v>55</v>
      </c>
      <c r="BS1340" t="s">
        <v>50</v>
      </c>
      <c r="BT1340">
        <v>30215</v>
      </c>
      <c r="BU1340" t="s">
        <v>38</v>
      </c>
      <c r="BV1340" t="s">
        <v>38</v>
      </c>
      <c r="BW1340" s="5" t="s">
        <v>55</v>
      </c>
      <c r="BX1340" s="22" t="s">
        <v>55</v>
      </c>
      <c r="BY1340" s="5" t="s">
        <v>55</v>
      </c>
      <c r="BZ1340" s="5" t="s">
        <v>55</v>
      </c>
      <c r="CA1340" t="s">
        <v>37</v>
      </c>
      <c r="CB1340" t="s">
        <v>37</v>
      </c>
      <c r="CC1340" t="s">
        <v>55</v>
      </c>
    </row>
    <row r="1341" spans="1:81" ht="17" customHeight="1" x14ac:dyDescent="0.2">
      <c r="A1341" s="7" t="s">
        <v>37</v>
      </c>
      <c r="B1341" t="s">
        <v>1604</v>
      </c>
      <c r="C1341" t="s">
        <v>136</v>
      </c>
      <c r="D1341" t="s">
        <v>166</v>
      </c>
      <c r="E1341" t="str">
        <f t="shared" si="113"/>
        <v>Load Scenario 1340 (Org#=1| Campus#=1, GiftType#=2, Fund#=1)</v>
      </c>
      <c r="F1341" s="24" t="str">
        <f t="shared" si="114"/>
        <v>CampusName=Main Campus|GiftType=Donate| DonatePurchaseGoal=Donate|FundName= General Giving| CategoryName=</v>
      </c>
      <c r="G1341" s="24" t="str">
        <f t="shared" si="115"/>
        <v>Load Scenario 1340 (Org#=1| Campus#=1, GiftType#=2, Fund#=1) - Using 'Main Campus',  'Donate', using 'AmountCurrency' of '10', with a 'One-Time' transaction using a 'New Credit Card' payment type 'Visa' with account 'Visa_Corporate_Purchase' number '4055 0111 1111 1111' Submit = 'Yes'</v>
      </c>
      <c r="H1341" s="24" t="str">
        <f t="shared" si="116"/>
        <v>Environment= https://sg-dev-web.securegive.com/,  User= testing+1340+load@securegive.com</v>
      </c>
      <c r="I1341" s="34" t="s">
        <v>244</v>
      </c>
      <c r="J1341" t="s">
        <v>272</v>
      </c>
      <c r="K1341" s="34" t="s">
        <v>3097</v>
      </c>
      <c r="L1341" t="s">
        <v>271</v>
      </c>
      <c r="M1341" t="s">
        <v>55</v>
      </c>
      <c r="N1341" t="s">
        <v>55</v>
      </c>
      <c r="O1341" s="1" t="s">
        <v>92</v>
      </c>
      <c r="P1341" t="s">
        <v>13</v>
      </c>
      <c r="Q1341">
        <v>1</v>
      </c>
      <c r="R1341" s="24">
        <v>1</v>
      </c>
      <c r="S1341" s="7" t="s">
        <v>213</v>
      </c>
      <c r="T1341" s="7">
        <v>2</v>
      </c>
      <c r="U1341" s="7" t="s">
        <v>213</v>
      </c>
      <c r="V1341" s="26" t="s">
        <v>55</v>
      </c>
      <c r="W1341" s="22" t="s">
        <v>55</v>
      </c>
      <c r="X1341" s="32" t="s">
        <v>55</v>
      </c>
      <c r="Y1341" s="32" t="s">
        <v>55</v>
      </c>
      <c r="Z1341" s="22" t="s">
        <v>55</v>
      </c>
      <c r="AA1341" s="22" t="s">
        <v>55</v>
      </c>
      <c r="AB1341" s="22" t="s">
        <v>55</v>
      </c>
      <c r="AC1341" t="s">
        <v>60</v>
      </c>
      <c r="AD1341">
        <v>1</v>
      </c>
      <c r="AF1341" t="s">
        <v>24</v>
      </c>
      <c r="AG1341">
        <v>10</v>
      </c>
      <c r="AH1341" t="s">
        <v>17</v>
      </c>
      <c r="AI1341" s="5" t="s">
        <v>55</v>
      </c>
      <c r="AJ1341" s="5" t="s">
        <v>55</v>
      </c>
      <c r="AK1341" s="32" t="s">
        <v>55</v>
      </c>
      <c r="AL1341" s="22" t="s">
        <v>55</v>
      </c>
      <c r="AM1341" s="32" t="s">
        <v>55</v>
      </c>
      <c r="AN1341" s="32" t="s">
        <v>55</v>
      </c>
      <c r="AO1341" s="22" t="str">
        <f t="shared" si="112"/>
        <v>One-Time gift on N/A basis charged on N/A Delayed start date of N/A ending on N/A</v>
      </c>
      <c r="AP1341" t="s">
        <v>38</v>
      </c>
      <c r="AQ1341" s="5" t="s">
        <v>64</v>
      </c>
      <c r="AR1341" s="5" t="s">
        <v>181</v>
      </c>
      <c r="AS1341" s="5" t="s">
        <v>64</v>
      </c>
      <c r="AT1341" s="5"/>
      <c r="AU1341" t="s">
        <v>38</v>
      </c>
      <c r="AV1341" t="s">
        <v>38</v>
      </c>
      <c r="AW1341" t="s">
        <v>38</v>
      </c>
      <c r="AX1341" t="s">
        <v>90</v>
      </c>
      <c r="AY1341" s="35" t="s">
        <v>3295</v>
      </c>
      <c r="AZ1341" s="36" t="s">
        <v>3260</v>
      </c>
      <c r="BA1341" s="36" t="s">
        <v>5032</v>
      </c>
      <c r="BB1341" s="36" t="s">
        <v>7013</v>
      </c>
      <c r="BC1341" s="37"/>
      <c r="BD1341" s="36" t="s">
        <v>5549</v>
      </c>
      <c r="BE1341" s="36" t="s">
        <v>5459</v>
      </c>
      <c r="BF1341" t="s">
        <v>87</v>
      </c>
      <c r="BG1341" s="39">
        <v>68477</v>
      </c>
      <c r="BH1341" t="s">
        <v>53</v>
      </c>
      <c r="BI1341" t="s">
        <v>221</v>
      </c>
      <c r="BJ1341" s="5" t="s">
        <v>55</v>
      </c>
      <c r="BK1341" t="s">
        <v>37</v>
      </c>
      <c r="BL1341" t="s">
        <v>237</v>
      </c>
      <c r="BM1341" t="s">
        <v>111</v>
      </c>
      <c r="BN1341" t="s">
        <v>106</v>
      </c>
      <c r="BO1341" t="s">
        <v>100</v>
      </c>
      <c r="BP1341" s="4">
        <v>44188</v>
      </c>
      <c r="BQ1341">
        <v>123</v>
      </c>
      <c r="BR1341" s="5" t="s">
        <v>55</v>
      </c>
      <c r="BS1341" t="s">
        <v>172</v>
      </c>
      <c r="BT1341">
        <v>30215</v>
      </c>
      <c r="BU1341" t="s">
        <v>38</v>
      </c>
      <c r="BV1341" t="s">
        <v>38</v>
      </c>
      <c r="BW1341" s="5" t="s">
        <v>55</v>
      </c>
      <c r="BX1341" s="22" t="s">
        <v>55</v>
      </c>
      <c r="BY1341" s="5" t="s">
        <v>55</v>
      </c>
      <c r="BZ1341" s="5" t="s">
        <v>55</v>
      </c>
      <c r="CA1341" t="s">
        <v>37</v>
      </c>
      <c r="CB1341" t="s">
        <v>37</v>
      </c>
      <c r="CC1341" t="s">
        <v>55</v>
      </c>
    </row>
    <row r="1342" spans="1:81" x14ac:dyDescent="0.2">
      <c r="A1342" s="7" t="s">
        <v>37</v>
      </c>
      <c r="B1342" t="s">
        <v>1605</v>
      </c>
      <c r="C1342" t="s">
        <v>136</v>
      </c>
      <c r="D1342" t="s">
        <v>166</v>
      </c>
      <c r="E1342" t="str">
        <f t="shared" si="113"/>
        <v>Load Scenario 1341 (Org#=1| Campus#=1, GiftType#=2, Fund#=1)</v>
      </c>
      <c r="F1342" s="24" t="str">
        <f t="shared" si="114"/>
        <v>CampusName=Main Campus|GiftType=Donate| DonatePurchaseGoal=Donate|FundName= General Giving| CategoryName=</v>
      </c>
      <c r="G1342" s="24" t="str">
        <f t="shared" si="115"/>
        <v>Load Scenario 1341 (Org#=1| Campus#=1, GiftType#=2, Fund#=1) - Using 'Main Campus',  'Donate', using 'AmountCurrency' of '14', with a 'One-Time' transaction using a 'New Credit Card' payment type 'Visa' with account 'Mastercard_Personal' number '5454 5454 5454 5454' Submit = 'Yes'</v>
      </c>
      <c r="H1342" s="24" t="str">
        <f t="shared" si="116"/>
        <v>Environment= https://sg-dev-web.securegive.com/,  User= testing+1341+load@securegive.com</v>
      </c>
      <c r="I1342" s="34" t="s">
        <v>244</v>
      </c>
      <c r="J1342" t="s">
        <v>272</v>
      </c>
      <c r="K1342" s="34" t="s">
        <v>3098</v>
      </c>
      <c r="L1342" t="s">
        <v>271</v>
      </c>
      <c r="M1342" t="s">
        <v>55</v>
      </c>
      <c r="N1342" t="s">
        <v>55</v>
      </c>
      <c r="O1342" s="1" t="s">
        <v>92</v>
      </c>
      <c r="P1342" t="s">
        <v>13</v>
      </c>
      <c r="Q1342">
        <v>1</v>
      </c>
      <c r="R1342" s="24">
        <v>1</v>
      </c>
      <c r="S1342" s="7" t="s">
        <v>213</v>
      </c>
      <c r="T1342" s="7">
        <v>2</v>
      </c>
      <c r="U1342" s="7" t="s">
        <v>213</v>
      </c>
      <c r="V1342" s="26" t="s">
        <v>55</v>
      </c>
      <c r="W1342" s="22" t="s">
        <v>55</v>
      </c>
      <c r="X1342" s="32" t="s">
        <v>55</v>
      </c>
      <c r="Y1342" s="32" t="s">
        <v>55</v>
      </c>
      <c r="Z1342" s="22" t="s">
        <v>55</v>
      </c>
      <c r="AA1342" s="22" t="s">
        <v>55</v>
      </c>
      <c r="AB1342" s="22" t="s">
        <v>55</v>
      </c>
      <c r="AC1342" t="s">
        <v>60</v>
      </c>
      <c r="AD1342">
        <v>1</v>
      </c>
      <c r="AF1342" t="s">
        <v>24</v>
      </c>
      <c r="AG1342">
        <v>14</v>
      </c>
      <c r="AH1342" t="s">
        <v>17</v>
      </c>
      <c r="AI1342" s="5" t="s">
        <v>55</v>
      </c>
      <c r="AJ1342" s="5" t="s">
        <v>55</v>
      </c>
      <c r="AK1342" s="32" t="s">
        <v>55</v>
      </c>
      <c r="AL1342" s="22" t="s">
        <v>55</v>
      </c>
      <c r="AM1342" s="32" t="s">
        <v>55</v>
      </c>
      <c r="AN1342" s="32" t="s">
        <v>55</v>
      </c>
      <c r="AO1342" s="22" t="str">
        <f t="shared" si="112"/>
        <v>One-Time gift on N/A basis charged on N/A Delayed start date of N/A ending on N/A</v>
      </c>
      <c r="AP1342" t="s">
        <v>38</v>
      </c>
      <c r="AQ1342" s="5" t="s">
        <v>64</v>
      </c>
      <c r="AR1342" s="5" t="s">
        <v>181</v>
      </c>
      <c r="AS1342" s="5" t="s">
        <v>64</v>
      </c>
      <c r="AT1342" s="5"/>
      <c r="AU1342" t="s">
        <v>38</v>
      </c>
      <c r="AV1342" t="s">
        <v>38</v>
      </c>
      <c r="AW1342" t="s">
        <v>38</v>
      </c>
      <c r="AX1342" t="s">
        <v>90</v>
      </c>
      <c r="AY1342" s="35" t="s">
        <v>3470</v>
      </c>
      <c r="AZ1342" s="36" t="s">
        <v>3667</v>
      </c>
      <c r="BA1342" s="36" t="s">
        <v>5033</v>
      </c>
      <c r="BB1342" s="36" t="s">
        <v>7014</v>
      </c>
      <c r="BC1342" s="37"/>
      <c r="BD1342" s="36" t="s">
        <v>5617</v>
      </c>
      <c r="BE1342" s="36" t="s">
        <v>5259</v>
      </c>
      <c r="BF1342" t="s">
        <v>87</v>
      </c>
      <c r="BG1342" s="39">
        <v>68738</v>
      </c>
      <c r="BH1342" t="s">
        <v>53</v>
      </c>
      <c r="BI1342" t="s">
        <v>221</v>
      </c>
      <c r="BJ1342" s="5" t="s">
        <v>55</v>
      </c>
      <c r="BK1342" t="s">
        <v>37</v>
      </c>
      <c r="BL1342" t="s">
        <v>237</v>
      </c>
      <c r="BM1342" t="s">
        <v>111</v>
      </c>
      <c r="BN1342" t="s">
        <v>122</v>
      </c>
      <c r="BO1342" t="s">
        <v>101</v>
      </c>
      <c r="BP1342" s="4">
        <v>44188</v>
      </c>
      <c r="BQ1342">
        <v>123</v>
      </c>
      <c r="BR1342" s="5" t="s">
        <v>55</v>
      </c>
      <c r="BS1342" t="s">
        <v>173</v>
      </c>
      <c r="BT1342">
        <v>30215</v>
      </c>
      <c r="BU1342" t="s">
        <v>38</v>
      </c>
      <c r="BV1342" t="s">
        <v>38</v>
      </c>
      <c r="BW1342" s="5" t="s">
        <v>55</v>
      </c>
      <c r="BX1342" s="22" t="s">
        <v>55</v>
      </c>
      <c r="BY1342" s="5" t="s">
        <v>55</v>
      </c>
      <c r="BZ1342" s="5" t="s">
        <v>55</v>
      </c>
      <c r="CA1342" t="s">
        <v>38</v>
      </c>
      <c r="CB1342" t="s">
        <v>37</v>
      </c>
      <c r="CC1342" t="s">
        <v>55</v>
      </c>
    </row>
    <row r="1343" spans="1:81" x14ac:dyDescent="0.2">
      <c r="A1343" s="7" t="s">
        <v>37</v>
      </c>
      <c r="B1343" t="s">
        <v>1606</v>
      </c>
      <c r="C1343" t="s">
        <v>136</v>
      </c>
      <c r="D1343" t="s">
        <v>166</v>
      </c>
      <c r="E1343" t="str">
        <f t="shared" si="113"/>
        <v>Load Scenario 1342 (Org#=1| Campus#=1, GiftType#=2, Fund#=1)</v>
      </c>
      <c r="F1343" s="24" t="str">
        <f t="shared" si="114"/>
        <v>CampusName=Main Campus|GiftType=Donate| DonatePurchaseGoal=Donate|FundName= General Giving| CategoryName=</v>
      </c>
      <c r="G1343" s="24" t="str">
        <f t="shared" si="115"/>
        <v>Load Scenario 1342 (Org#=1| Campus#=1, GiftType#=2, Fund#=1) - Using 'Main Campus',  'Donate', using 'AmountCurrency' of '15', with a 'One-Time' transaction using a 'New Credit Card' payment type 'Mastercard' with account 'Mastercard_Corporate' number '5405 2222 2222 2226' Submit = 'Yes'</v>
      </c>
      <c r="H1343" s="24" t="str">
        <f t="shared" si="116"/>
        <v>Environment= https://sg-dev-web.securegive.com/,  User= testing+1342+load@securegive.com</v>
      </c>
      <c r="I1343" s="34" t="s">
        <v>244</v>
      </c>
      <c r="J1343" t="s">
        <v>272</v>
      </c>
      <c r="K1343" s="34" t="s">
        <v>3099</v>
      </c>
      <c r="L1343" t="s">
        <v>271</v>
      </c>
      <c r="M1343" t="s">
        <v>55</v>
      </c>
      <c r="N1343" t="s">
        <v>55</v>
      </c>
      <c r="O1343" s="1" t="s">
        <v>92</v>
      </c>
      <c r="P1343" t="s">
        <v>13</v>
      </c>
      <c r="Q1343">
        <v>1</v>
      </c>
      <c r="R1343" s="24">
        <v>1</v>
      </c>
      <c r="S1343" s="7" t="s">
        <v>213</v>
      </c>
      <c r="T1343" s="7">
        <v>2</v>
      </c>
      <c r="U1343" s="7" t="s">
        <v>213</v>
      </c>
      <c r="V1343" s="26" t="s">
        <v>55</v>
      </c>
      <c r="W1343" s="22" t="s">
        <v>55</v>
      </c>
      <c r="X1343" s="32" t="s">
        <v>55</v>
      </c>
      <c r="Y1343" s="32" t="s">
        <v>55</v>
      </c>
      <c r="Z1343" s="22" t="s">
        <v>55</v>
      </c>
      <c r="AA1343" s="22" t="s">
        <v>55</v>
      </c>
      <c r="AB1343" s="22" t="s">
        <v>55</v>
      </c>
      <c r="AC1343" t="s">
        <v>60</v>
      </c>
      <c r="AD1343">
        <v>1</v>
      </c>
      <c r="AF1343" t="s">
        <v>24</v>
      </c>
      <c r="AG1343">
        <v>15</v>
      </c>
      <c r="AH1343" t="s">
        <v>17</v>
      </c>
      <c r="AI1343" s="5" t="s">
        <v>55</v>
      </c>
      <c r="AJ1343" s="5" t="s">
        <v>55</v>
      </c>
      <c r="AK1343" s="32" t="s">
        <v>55</v>
      </c>
      <c r="AL1343" s="22" t="s">
        <v>55</v>
      </c>
      <c r="AM1343" s="32" t="s">
        <v>55</v>
      </c>
      <c r="AN1343" s="32" t="s">
        <v>55</v>
      </c>
      <c r="AO1343" s="22" t="str">
        <f t="shared" si="112"/>
        <v>One-Time gift on N/A basis charged on N/A Delayed start date of N/A ending on N/A</v>
      </c>
      <c r="AP1343" t="s">
        <v>38</v>
      </c>
      <c r="AQ1343" s="5" t="s">
        <v>64</v>
      </c>
      <c r="AR1343" s="5" t="s">
        <v>181</v>
      </c>
      <c r="AS1343" s="5" t="s">
        <v>64</v>
      </c>
      <c r="AT1343" s="5"/>
      <c r="AU1343" t="s">
        <v>38</v>
      </c>
      <c r="AV1343" t="s">
        <v>38</v>
      </c>
      <c r="AW1343" t="s">
        <v>38</v>
      </c>
      <c r="AX1343" t="s">
        <v>90</v>
      </c>
      <c r="AY1343" s="35" t="s">
        <v>3483</v>
      </c>
      <c r="AZ1343" s="36" t="s">
        <v>3580</v>
      </c>
      <c r="BA1343" s="36" t="s">
        <v>5034</v>
      </c>
      <c r="BB1343" s="36" t="s">
        <v>7015</v>
      </c>
      <c r="BC1343" s="37"/>
      <c r="BD1343" s="36" t="s">
        <v>5519</v>
      </c>
      <c r="BE1343" s="36" t="s">
        <v>5270</v>
      </c>
      <c r="BF1343" t="s">
        <v>87</v>
      </c>
      <c r="BG1343" s="39">
        <v>71352</v>
      </c>
      <c r="BH1343" t="s">
        <v>53</v>
      </c>
      <c r="BI1343" t="s">
        <v>221</v>
      </c>
      <c r="BJ1343" s="5" t="s">
        <v>55</v>
      </c>
      <c r="BK1343" t="s">
        <v>37</v>
      </c>
      <c r="BL1343" t="s">
        <v>238</v>
      </c>
      <c r="BM1343" t="s">
        <v>111</v>
      </c>
      <c r="BN1343" t="s">
        <v>123</v>
      </c>
      <c r="BO1343" t="s">
        <v>103</v>
      </c>
      <c r="BP1343" s="4">
        <v>44188</v>
      </c>
      <c r="BQ1343">
        <v>123</v>
      </c>
      <c r="BR1343" s="5" t="s">
        <v>55</v>
      </c>
      <c r="BS1343" t="s">
        <v>174</v>
      </c>
      <c r="BT1343">
        <v>30215</v>
      </c>
      <c r="BU1343" t="s">
        <v>38</v>
      </c>
      <c r="BV1343" t="s">
        <v>38</v>
      </c>
      <c r="BW1343" s="5" t="s">
        <v>55</v>
      </c>
      <c r="BX1343" s="22" t="s">
        <v>55</v>
      </c>
      <c r="BY1343" s="5" t="s">
        <v>55</v>
      </c>
      <c r="BZ1343" s="5" t="s">
        <v>55</v>
      </c>
      <c r="CA1343" t="s">
        <v>38</v>
      </c>
      <c r="CB1343" t="s">
        <v>37</v>
      </c>
      <c r="CC1343" t="s">
        <v>55</v>
      </c>
    </row>
    <row r="1344" spans="1:81" x14ac:dyDescent="0.2">
      <c r="A1344" s="7" t="s">
        <v>37</v>
      </c>
      <c r="B1344" t="s">
        <v>1607</v>
      </c>
      <c r="C1344" t="s">
        <v>136</v>
      </c>
      <c r="D1344" t="s">
        <v>166</v>
      </c>
      <c r="E1344" t="str">
        <f t="shared" si="113"/>
        <v>Load Scenario 1343 (Org#=1| Campus#=1, GiftType#=2, Fund#=1)</v>
      </c>
      <c r="F1344" s="24" t="str">
        <f t="shared" si="114"/>
        <v>CampusName=Main Campus|GiftType=Donate| DonatePurchaseGoal=Donate|FundName= General Giving| CategoryName=</v>
      </c>
      <c r="G1344" s="24" t="str">
        <f t="shared" si="115"/>
        <v>Load Scenario 1343 (Org#=1| Campus#=1, GiftType#=2, Fund#=1) - Using 'Main Campus',  'Donate', using 'AmountCurrency' of '16', with a 'One-Time' transaction using a 'New Credit Card' payment type 'Discover' with account 'Discover' number '6011 0009 9550 0000' Submit = 'Yes'</v>
      </c>
      <c r="H1344" s="24" t="str">
        <f t="shared" si="116"/>
        <v>Environment= https://sg-dev-web.securegive.com/,  User= testing+1343+load@securegive.com</v>
      </c>
      <c r="I1344" s="34" t="s">
        <v>244</v>
      </c>
      <c r="J1344" t="s">
        <v>272</v>
      </c>
      <c r="K1344" s="34" t="s">
        <v>3100</v>
      </c>
      <c r="L1344" t="s">
        <v>271</v>
      </c>
      <c r="M1344" t="s">
        <v>55</v>
      </c>
      <c r="N1344" t="s">
        <v>55</v>
      </c>
      <c r="O1344" s="1" t="s">
        <v>92</v>
      </c>
      <c r="P1344" t="s">
        <v>13</v>
      </c>
      <c r="Q1344">
        <v>1</v>
      </c>
      <c r="R1344" s="24">
        <v>1</v>
      </c>
      <c r="S1344" s="7" t="s">
        <v>213</v>
      </c>
      <c r="T1344" s="7">
        <v>2</v>
      </c>
      <c r="U1344" s="7" t="s">
        <v>213</v>
      </c>
      <c r="V1344" s="26" t="s">
        <v>55</v>
      </c>
      <c r="W1344" s="22" t="s">
        <v>55</v>
      </c>
      <c r="X1344" s="32" t="s">
        <v>55</v>
      </c>
      <c r="Y1344" s="32" t="s">
        <v>55</v>
      </c>
      <c r="Z1344" s="22" t="s">
        <v>55</v>
      </c>
      <c r="AA1344" s="22" t="s">
        <v>55</v>
      </c>
      <c r="AB1344" s="22" t="s">
        <v>55</v>
      </c>
      <c r="AC1344" t="s">
        <v>60</v>
      </c>
      <c r="AD1344">
        <v>1</v>
      </c>
      <c r="AF1344" t="s">
        <v>24</v>
      </c>
      <c r="AG1344">
        <v>16</v>
      </c>
      <c r="AH1344" t="s">
        <v>17</v>
      </c>
      <c r="AI1344" s="5" t="s">
        <v>55</v>
      </c>
      <c r="AJ1344" s="5" t="s">
        <v>55</v>
      </c>
      <c r="AK1344" s="32" t="s">
        <v>55</v>
      </c>
      <c r="AL1344" s="22" t="s">
        <v>55</v>
      </c>
      <c r="AM1344" s="32" t="s">
        <v>55</v>
      </c>
      <c r="AN1344" s="32" t="s">
        <v>55</v>
      </c>
      <c r="AO1344" s="22" t="str">
        <f t="shared" si="112"/>
        <v>One-Time gift on N/A basis charged on N/A Delayed start date of N/A ending on N/A</v>
      </c>
      <c r="AP1344" t="s">
        <v>38</v>
      </c>
      <c r="AQ1344" s="5" t="s">
        <v>64</v>
      </c>
      <c r="AR1344" s="5" t="s">
        <v>181</v>
      </c>
      <c r="AS1344" s="5" t="s">
        <v>64</v>
      </c>
      <c r="AT1344" s="5"/>
      <c r="AU1344" t="s">
        <v>38</v>
      </c>
      <c r="AV1344" t="s">
        <v>38</v>
      </c>
      <c r="AW1344" t="s">
        <v>38</v>
      </c>
      <c r="AX1344" t="s">
        <v>90</v>
      </c>
      <c r="AY1344" s="35" t="s">
        <v>3691</v>
      </c>
      <c r="AZ1344" s="36" t="s">
        <v>3682</v>
      </c>
      <c r="BA1344" s="36" t="s">
        <v>5035</v>
      </c>
      <c r="BB1344" s="36" t="s">
        <v>7016</v>
      </c>
      <c r="BC1344" s="37"/>
      <c r="BD1344" s="36" t="s">
        <v>6771</v>
      </c>
      <c r="BE1344" s="36" t="s">
        <v>5223</v>
      </c>
      <c r="BF1344" t="s">
        <v>87</v>
      </c>
      <c r="BG1344" s="39">
        <v>7877</v>
      </c>
      <c r="BH1344" t="s">
        <v>53</v>
      </c>
      <c r="BI1344" t="s">
        <v>221</v>
      </c>
      <c r="BJ1344" s="5" t="s">
        <v>55</v>
      </c>
      <c r="BK1344" t="s">
        <v>37</v>
      </c>
      <c r="BL1344" t="s">
        <v>96</v>
      </c>
      <c r="BM1344" t="s">
        <v>111</v>
      </c>
      <c r="BN1344" t="s">
        <v>96</v>
      </c>
      <c r="BO1344" t="s">
        <v>104</v>
      </c>
      <c r="BP1344" s="4">
        <v>44188</v>
      </c>
      <c r="BQ1344">
        <v>123</v>
      </c>
      <c r="BR1344" s="5" t="s">
        <v>55</v>
      </c>
      <c r="BS1344" t="s">
        <v>175</v>
      </c>
      <c r="BT1344">
        <v>30215</v>
      </c>
      <c r="BU1344" t="s">
        <v>38</v>
      </c>
      <c r="BV1344" t="s">
        <v>38</v>
      </c>
      <c r="BW1344" s="5" t="s">
        <v>55</v>
      </c>
      <c r="BX1344" s="22" t="s">
        <v>55</v>
      </c>
      <c r="BY1344" s="5" t="s">
        <v>55</v>
      </c>
      <c r="BZ1344" s="5" t="s">
        <v>55</v>
      </c>
      <c r="CA1344" t="s">
        <v>37</v>
      </c>
      <c r="CB1344" t="s">
        <v>37</v>
      </c>
      <c r="CC1344" t="s">
        <v>55</v>
      </c>
    </row>
    <row r="1345" spans="1:81" x14ac:dyDescent="0.2">
      <c r="A1345" s="7" t="s">
        <v>37</v>
      </c>
      <c r="B1345" t="s">
        <v>1608</v>
      </c>
      <c r="C1345" t="s">
        <v>136</v>
      </c>
      <c r="D1345" t="s">
        <v>166</v>
      </c>
      <c r="E1345" t="str">
        <f t="shared" si="113"/>
        <v>Load Scenario 1344 (Org#=1| Campus#=1, GiftType#=2, Fund#=1)</v>
      </c>
      <c r="F1345" s="24" t="str">
        <f t="shared" si="114"/>
        <v>CampusName=Main Campus|GiftType=Donate| DonatePurchaseGoal=Donate|FundName= General Giving| CategoryName=</v>
      </c>
      <c r="G1345" s="24" t="str">
        <f t="shared" si="115"/>
        <v>Load Scenario 1344 (Org#=1| Campus#=1, GiftType#=2, Fund#=1) - Using 'Main Campus',  'Donate', using 'AmountCurrency' of '10', with a 'One-Time' transaction using a 'New Credit Card' payment type 'Amex' with account 'American_Express' number '3714 496353 98431' Submit = 'Yes'</v>
      </c>
      <c r="H1345" s="24" t="str">
        <f t="shared" si="116"/>
        <v>Environment= https://sg-dev-web.securegive.com/,  User= testing+1344+load@securegive.com</v>
      </c>
      <c r="I1345" s="34" t="s">
        <v>244</v>
      </c>
      <c r="J1345" t="s">
        <v>272</v>
      </c>
      <c r="K1345" s="34" t="s">
        <v>3101</v>
      </c>
      <c r="L1345" t="s">
        <v>271</v>
      </c>
      <c r="M1345" t="s">
        <v>55</v>
      </c>
      <c r="N1345" t="s">
        <v>55</v>
      </c>
      <c r="O1345" s="1" t="s">
        <v>92</v>
      </c>
      <c r="P1345" t="s">
        <v>13</v>
      </c>
      <c r="Q1345">
        <v>1</v>
      </c>
      <c r="R1345" s="24">
        <v>1</v>
      </c>
      <c r="S1345" s="7" t="s">
        <v>213</v>
      </c>
      <c r="T1345" s="7">
        <v>2</v>
      </c>
      <c r="U1345" s="7" t="s">
        <v>213</v>
      </c>
      <c r="V1345" s="26" t="s">
        <v>55</v>
      </c>
      <c r="W1345" s="22" t="s">
        <v>55</v>
      </c>
      <c r="X1345" s="32" t="s">
        <v>55</v>
      </c>
      <c r="Y1345" s="32" t="s">
        <v>55</v>
      </c>
      <c r="Z1345" s="22" t="s">
        <v>55</v>
      </c>
      <c r="AA1345" s="22" t="s">
        <v>55</v>
      </c>
      <c r="AB1345" s="22" t="s">
        <v>55</v>
      </c>
      <c r="AC1345" t="s">
        <v>60</v>
      </c>
      <c r="AD1345">
        <v>1</v>
      </c>
      <c r="AF1345" t="s">
        <v>24</v>
      </c>
      <c r="AG1345">
        <v>10</v>
      </c>
      <c r="AH1345" t="s">
        <v>17</v>
      </c>
      <c r="AI1345" s="5" t="s">
        <v>55</v>
      </c>
      <c r="AJ1345" s="5" t="s">
        <v>55</v>
      </c>
      <c r="AK1345" s="32" t="s">
        <v>55</v>
      </c>
      <c r="AL1345" s="22" t="s">
        <v>55</v>
      </c>
      <c r="AM1345" s="32" t="s">
        <v>55</v>
      </c>
      <c r="AN1345" s="32" t="s">
        <v>55</v>
      </c>
      <c r="AO1345" s="22" t="str">
        <f t="shared" si="112"/>
        <v>One-Time gift on N/A basis charged on N/A Delayed start date of N/A ending on N/A</v>
      </c>
      <c r="AP1345" t="s">
        <v>38</v>
      </c>
      <c r="AQ1345" s="5" t="s">
        <v>64</v>
      </c>
      <c r="AR1345" s="5" t="s">
        <v>181</v>
      </c>
      <c r="AS1345" s="5" t="s">
        <v>64</v>
      </c>
      <c r="AT1345" s="5"/>
      <c r="AU1345" t="s">
        <v>38</v>
      </c>
      <c r="AV1345" t="s">
        <v>38</v>
      </c>
      <c r="AW1345" t="s">
        <v>38</v>
      </c>
      <c r="AX1345" t="s">
        <v>90</v>
      </c>
      <c r="AY1345" s="35" t="s">
        <v>3498</v>
      </c>
      <c r="AZ1345" s="36" t="s">
        <v>3433</v>
      </c>
      <c r="BA1345" s="36" t="s">
        <v>5036</v>
      </c>
      <c r="BB1345" s="36" t="s">
        <v>7017</v>
      </c>
      <c r="BC1345" s="37"/>
      <c r="BD1345" s="36" t="s">
        <v>5684</v>
      </c>
      <c r="BE1345" s="36" t="s">
        <v>5300</v>
      </c>
      <c r="BF1345" t="s">
        <v>87</v>
      </c>
      <c r="BG1345" s="39">
        <v>1199</v>
      </c>
      <c r="BH1345" t="s">
        <v>53</v>
      </c>
      <c r="BI1345" t="s">
        <v>221</v>
      </c>
      <c r="BJ1345" s="5" t="s">
        <v>55</v>
      </c>
      <c r="BK1345" t="s">
        <v>37</v>
      </c>
      <c r="BL1345" t="s">
        <v>239</v>
      </c>
      <c r="BM1345" t="s">
        <v>111</v>
      </c>
      <c r="BN1345" t="s">
        <v>107</v>
      </c>
      <c r="BO1345" t="s">
        <v>105</v>
      </c>
      <c r="BP1345" s="4">
        <v>44188</v>
      </c>
      <c r="BQ1345" s="5" t="s">
        <v>55</v>
      </c>
      <c r="BR1345">
        <v>1234</v>
      </c>
      <c r="BS1345" t="s">
        <v>176</v>
      </c>
      <c r="BT1345">
        <v>30215</v>
      </c>
      <c r="BU1345" t="s">
        <v>38</v>
      </c>
      <c r="BV1345" t="s">
        <v>55</v>
      </c>
      <c r="BW1345" s="5" t="s">
        <v>55</v>
      </c>
      <c r="BX1345" s="22" t="s">
        <v>55</v>
      </c>
      <c r="BY1345" s="5" t="s">
        <v>55</v>
      </c>
      <c r="BZ1345" s="5" t="s">
        <v>55</v>
      </c>
      <c r="CA1345" t="s">
        <v>37</v>
      </c>
      <c r="CB1345" t="s">
        <v>37</v>
      </c>
      <c r="CC1345" t="s">
        <v>55</v>
      </c>
    </row>
    <row r="1346" spans="1:81" x14ac:dyDescent="0.2">
      <c r="A1346" s="7" t="s">
        <v>37</v>
      </c>
      <c r="B1346" t="s">
        <v>1609</v>
      </c>
      <c r="C1346" t="s">
        <v>136</v>
      </c>
      <c r="D1346" t="s">
        <v>166</v>
      </c>
      <c r="E1346" t="str">
        <f t="shared" si="113"/>
        <v>Load Scenario 1345 (Org#=1| Campus#=1, GiftType#=2, Fund#=1)</v>
      </c>
      <c r="F1346" s="24" t="str">
        <f t="shared" si="114"/>
        <v>CampusName=Main Campus|GiftType=Donate| DonatePurchaseGoal=Donate|FundName= General Giving| CategoryName=</v>
      </c>
      <c r="G1346" s="24" t="str">
        <f t="shared" si="115"/>
        <v>Load Scenario 1345 (Org#=1| Campus#=1, GiftType#=2, Fund#=1) - Using 'Main Campus',  'Donate', using 'AmountCurrency' of '10', with a 'One-Time' transaction using a 'New Bank Account' payment type 'ach' with account 'NormalAccount' number '856667' Submit = 'Yes'</v>
      </c>
      <c r="H1346" s="24" t="str">
        <f t="shared" si="116"/>
        <v>Environment= https://sg-dev-web.securegive.com/,  User= testing+1345+load@securegive.com</v>
      </c>
      <c r="I1346" s="34" t="s">
        <v>244</v>
      </c>
      <c r="J1346" t="s">
        <v>272</v>
      </c>
      <c r="K1346" s="34" t="s">
        <v>3102</v>
      </c>
      <c r="L1346" t="s">
        <v>271</v>
      </c>
      <c r="M1346" t="s">
        <v>55</v>
      </c>
      <c r="N1346" t="s">
        <v>55</v>
      </c>
      <c r="O1346" s="1" t="s">
        <v>92</v>
      </c>
      <c r="P1346" t="s">
        <v>13</v>
      </c>
      <c r="Q1346">
        <v>1</v>
      </c>
      <c r="R1346" s="24">
        <v>1</v>
      </c>
      <c r="S1346" s="7" t="s">
        <v>213</v>
      </c>
      <c r="T1346" s="7">
        <v>2</v>
      </c>
      <c r="U1346" s="7" t="s">
        <v>213</v>
      </c>
      <c r="V1346" s="26" t="s">
        <v>55</v>
      </c>
      <c r="W1346" s="22" t="s">
        <v>55</v>
      </c>
      <c r="X1346" s="32" t="s">
        <v>55</v>
      </c>
      <c r="Y1346" s="32" t="s">
        <v>55</v>
      </c>
      <c r="Z1346" s="22" t="s">
        <v>55</v>
      </c>
      <c r="AA1346" s="22" t="s">
        <v>55</v>
      </c>
      <c r="AB1346" s="22" t="s">
        <v>55</v>
      </c>
      <c r="AC1346" t="s">
        <v>60</v>
      </c>
      <c r="AD1346">
        <v>1</v>
      </c>
      <c r="AF1346" t="s">
        <v>24</v>
      </c>
      <c r="AG1346">
        <v>10</v>
      </c>
      <c r="AH1346" t="s">
        <v>17</v>
      </c>
      <c r="AI1346" s="5" t="s">
        <v>55</v>
      </c>
      <c r="AJ1346" s="5" t="s">
        <v>55</v>
      </c>
      <c r="AK1346" s="32" t="s">
        <v>55</v>
      </c>
      <c r="AL1346" s="22" t="s">
        <v>55</v>
      </c>
      <c r="AM1346" s="32" t="s">
        <v>55</v>
      </c>
      <c r="AN1346" s="32" t="s">
        <v>55</v>
      </c>
      <c r="AO1346" s="22" t="str">
        <f t="shared" si="112"/>
        <v>One-Time gift on N/A basis charged on N/A Delayed start date of N/A ending on N/A</v>
      </c>
      <c r="AP1346" t="s">
        <v>38</v>
      </c>
      <c r="AQ1346" s="5" t="s">
        <v>64</v>
      </c>
      <c r="AR1346" s="5" t="s">
        <v>181</v>
      </c>
      <c r="AS1346" s="5" t="s">
        <v>64</v>
      </c>
      <c r="AT1346" s="5"/>
      <c r="AU1346" t="s">
        <v>38</v>
      </c>
      <c r="AV1346" t="s">
        <v>38</v>
      </c>
      <c r="AW1346" t="s">
        <v>38</v>
      </c>
      <c r="AX1346" t="s">
        <v>90</v>
      </c>
      <c r="AY1346" s="35" t="s">
        <v>3481</v>
      </c>
      <c r="AZ1346" s="36" t="s">
        <v>3318</v>
      </c>
      <c r="BA1346" s="36" t="s">
        <v>5037</v>
      </c>
      <c r="BB1346" s="36" t="s">
        <v>7018</v>
      </c>
      <c r="BC1346" s="37"/>
      <c r="BD1346" s="36" t="s">
        <v>5512</v>
      </c>
      <c r="BE1346" s="36" t="s">
        <v>5236</v>
      </c>
      <c r="BF1346" t="s">
        <v>87</v>
      </c>
      <c r="BG1346" s="39">
        <v>94360</v>
      </c>
      <c r="BH1346" t="s">
        <v>126</v>
      </c>
      <c r="BI1346" t="s">
        <v>221</v>
      </c>
      <c r="BJ1346" s="5" t="s">
        <v>55</v>
      </c>
      <c r="BK1346" s="5" t="s">
        <v>55</v>
      </c>
      <c r="BL1346" t="s">
        <v>236</v>
      </c>
      <c r="BM1346" t="s">
        <v>110</v>
      </c>
      <c r="BN1346" t="s">
        <v>119</v>
      </c>
      <c r="BO1346">
        <v>856667</v>
      </c>
      <c r="BP1346" s="5" t="s">
        <v>55</v>
      </c>
      <c r="BQ1346" s="5" t="s">
        <v>55</v>
      </c>
      <c r="BR1346" s="5" t="s">
        <v>55</v>
      </c>
      <c r="BS1346" s="5" t="s">
        <v>55</v>
      </c>
      <c r="BT1346" s="5" t="s">
        <v>55</v>
      </c>
      <c r="BU1346" s="5" t="s">
        <v>55</v>
      </c>
      <c r="BV1346" t="s">
        <v>38</v>
      </c>
      <c r="BW1346" t="s">
        <v>51</v>
      </c>
      <c r="BX1346" s="6" t="s">
        <v>132</v>
      </c>
      <c r="BY1346" t="s">
        <v>52</v>
      </c>
      <c r="BZ1346" s="5" t="s">
        <v>131</v>
      </c>
      <c r="CA1346" t="s">
        <v>38</v>
      </c>
      <c r="CB1346" t="s">
        <v>37</v>
      </c>
      <c r="CC1346" t="s">
        <v>215</v>
      </c>
    </row>
    <row r="1347" spans="1:81" x14ac:dyDescent="0.2">
      <c r="A1347" s="7" t="s">
        <v>37</v>
      </c>
      <c r="B1347" t="s">
        <v>1610</v>
      </c>
      <c r="C1347" t="s">
        <v>136</v>
      </c>
      <c r="D1347" t="s">
        <v>166</v>
      </c>
      <c r="E1347" t="str">
        <f t="shared" si="113"/>
        <v>Load Scenario 1346 (Org#=1| Campus#=1, GiftType#=2, Fund#=1)</v>
      </c>
      <c r="F1347" s="24" t="str">
        <f t="shared" si="114"/>
        <v>CampusName=Main Campus|GiftType=Donate| DonatePurchaseGoal=Donate|FundName= General Giving| CategoryName=</v>
      </c>
      <c r="G1347" s="24" t="str">
        <f t="shared" si="115"/>
        <v>Load Scenario 1346 (Org#=1| Campus#=1, GiftType#=2, Fund#=1) - Using 'Main Campus',  'Donate', using 'AmountCurrency' of '10', with a 'One-Time' transaction using a 'New Credit Card' payment type 'Visa' with account 'Visa_Personal' number '4111 1111 1111 1111' Submit = 'Yes'</v>
      </c>
      <c r="H1347" s="24" t="str">
        <f t="shared" si="116"/>
        <v>Environment= https://sg-dev-web.securegive.com/,  User= testing+1346+load@securegive.com</v>
      </c>
      <c r="I1347" s="34" t="s">
        <v>244</v>
      </c>
      <c r="J1347" t="s">
        <v>272</v>
      </c>
      <c r="K1347" s="34" t="s">
        <v>3103</v>
      </c>
      <c r="L1347" t="s">
        <v>271</v>
      </c>
      <c r="M1347" t="s">
        <v>55</v>
      </c>
      <c r="N1347" t="s">
        <v>55</v>
      </c>
      <c r="O1347" s="1" t="s">
        <v>92</v>
      </c>
      <c r="P1347" t="s">
        <v>13</v>
      </c>
      <c r="Q1347">
        <v>1</v>
      </c>
      <c r="R1347" s="24">
        <v>1</v>
      </c>
      <c r="S1347" s="7" t="s">
        <v>213</v>
      </c>
      <c r="T1347" s="7">
        <v>2</v>
      </c>
      <c r="U1347" s="7" t="s">
        <v>213</v>
      </c>
      <c r="V1347" s="26" t="s">
        <v>55</v>
      </c>
      <c r="W1347" s="22" t="s">
        <v>55</v>
      </c>
      <c r="X1347" s="32" t="s">
        <v>55</v>
      </c>
      <c r="Y1347" s="32" t="s">
        <v>55</v>
      </c>
      <c r="Z1347" s="22" t="s">
        <v>55</v>
      </c>
      <c r="AA1347" s="22" t="s">
        <v>55</v>
      </c>
      <c r="AB1347" s="22" t="s">
        <v>55</v>
      </c>
      <c r="AC1347" t="s">
        <v>60</v>
      </c>
      <c r="AD1347">
        <v>1</v>
      </c>
      <c r="AF1347" t="s">
        <v>24</v>
      </c>
      <c r="AG1347">
        <v>10</v>
      </c>
      <c r="AH1347" t="s">
        <v>17</v>
      </c>
      <c r="AI1347" s="5" t="s">
        <v>55</v>
      </c>
      <c r="AJ1347" s="5" t="s">
        <v>55</v>
      </c>
      <c r="AK1347" s="32" t="s">
        <v>55</v>
      </c>
      <c r="AL1347" s="22" t="s">
        <v>55</v>
      </c>
      <c r="AM1347" s="32" t="s">
        <v>55</v>
      </c>
      <c r="AN1347" s="32" t="s">
        <v>55</v>
      </c>
      <c r="AO1347" s="22" t="str">
        <f t="shared" si="112"/>
        <v>One-Time gift on N/A basis charged on N/A Delayed start date of N/A ending on N/A</v>
      </c>
      <c r="AP1347" t="s">
        <v>38</v>
      </c>
      <c r="AQ1347" s="5" t="s">
        <v>64</v>
      </c>
      <c r="AR1347" s="5" t="s">
        <v>181</v>
      </c>
      <c r="AS1347" s="5" t="s">
        <v>64</v>
      </c>
      <c r="AT1347" s="5"/>
      <c r="AU1347" t="s">
        <v>38</v>
      </c>
      <c r="AV1347" t="s">
        <v>38</v>
      </c>
      <c r="AW1347" t="s">
        <v>38</v>
      </c>
      <c r="AX1347" t="s">
        <v>90</v>
      </c>
      <c r="AY1347" s="35" t="s">
        <v>3268</v>
      </c>
      <c r="AZ1347" s="36" t="s">
        <v>3537</v>
      </c>
      <c r="BA1347" s="36" t="s">
        <v>5038</v>
      </c>
      <c r="BB1347" s="36" t="s">
        <v>7019</v>
      </c>
      <c r="BC1347" s="37"/>
      <c r="BD1347" s="36" t="s">
        <v>5453</v>
      </c>
      <c r="BE1347" s="36" t="s">
        <v>5211</v>
      </c>
      <c r="BF1347" t="s">
        <v>87</v>
      </c>
      <c r="BG1347" s="39">
        <v>90791</v>
      </c>
      <c r="BH1347" t="s">
        <v>53</v>
      </c>
      <c r="BI1347" t="s">
        <v>221</v>
      </c>
      <c r="BJ1347" s="5" t="s">
        <v>55</v>
      </c>
      <c r="BK1347" t="s">
        <v>37</v>
      </c>
      <c r="BL1347" t="s">
        <v>237</v>
      </c>
      <c r="BM1347" t="s">
        <v>111</v>
      </c>
      <c r="BN1347" t="s">
        <v>121</v>
      </c>
      <c r="BO1347" t="s">
        <v>98</v>
      </c>
      <c r="BP1347" s="4">
        <v>44188</v>
      </c>
      <c r="BQ1347">
        <v>123</v>
      </c>
      <c r="BR1347" s="5" t="s">
        <v>55</v>
      </c>
      <c r="BS1347" t="s">
        <v>50</v>
      </c>
      <c r="BT1347">
        <v>30215</v>
      </c>
      <c r="BU1347" t="s">
        <v>38</v>
      </c>
      <c r="BV1347" t="s">
        <v>38</v>
      </c>
      <c r="BW1347" s="5" t="s">
        <v>55</v>
      </c>
      <c r="BX1347" s="22" t="s">
        <v>55</v>
      </c>
      <c r="BY1347" s="5" t="s">
        <v>55</v>
      </c>
      <c r="BZ1347" s="5" t="s">
        <v>55</v>
      </c>
      <c r="CA1347" t="s">
        <v>37</v>
      </c>
      <c r="CB1347" t="s">
        <v>37</v>
      </c>
      <c r="CC1347" t="s">
        <v>55</v>
      </c>
    </row>
    <row r="1348" spans="1:81" ht="17" customHeight="1" x14ac:dyDescent="0.2">
      <c r="A1348" s="7" t="s">
        <v>37</v>
      </c>
      <c r="B1348" t="s">
        <v>1611</v>
      </c>
      <c r="C1348" t="s">
        <v>136</v>
      </c>
      <c r="D1348" t="s">
        <v>166</v>
      </c>
      <c r="E1348" t="str">
        <f t="shared" si="113"/>
        <v>Load Scenario 1347 (Org#=1| Campus#=1, GiftType#=2, Fund#=1)</v>
      </c>
      <c r="F1348" s="24" t="str">
        <f t="shared" si="114"/>
        <v>CampusName=Main Campus|GiftType=Donate| DonatePurchaseGoal=Donate|FundName= General Giving| CategoryName=</v>
      </c>
      <c r="G1348" s="24" t="str">
        <f t="shared" si="115"/>
        <v>Load Scenario 1347 (Org#=1| Campus#=1, GiftType#=2, Fund#=1) - Using 'Main Campus',  'Donate', using 'AmountCurrency' of '10', with a 'One-Time' transaction using a 'New Credit Card' payment type 'Visa' with account 'Visa_Corporate_Purchase' number '4055 0111 1111 1111' Submit = 'Yes'</v>
      </c>
      <c r="H1348" s="24" t="str">
        <f t="shared" si="116"/>
        <v>Environment= https://sg-dev-web.securegive.com/,  User= testing+1347+load@securegive.com</v>
      </c>
      <c r="I1348" s="34" t="s">
        <v>244</v>
      </c>
      <c r="J1348" t="s">
        <v>272</v>
      </c>
      <c r="K1348" s="34" t="s">
        <v>3104</v>
      </c>
      <c r="L1348" t="s">
        <v>271</v>
      </c>
      <c r="M1348" t="s">
        <v>55</v>
      </c>
      <c r="N1348" t="s">
        <v>55</v>
      </c>
      <c r="O1348" s="1" t="s">
        <v>92</v>
      </c>
      <c r="P1348" t="s">
        <v>13</v>
      </c>
      <c r="Q1348">
        <v>1</v>
      </c>
      <c r="R1348" s="24">
        <v>1</v>
      </c>
      <c r="S1348" s="7" t="s">
        <v>213</v>
      </c>
      <c r="T1348" s="7">
        <v>2</v>
      </c>
      <c r="U1348" s="7" t="s">
        <v>213</v>
      </c>
      <c r="V1348" s="26" t="s">
        <v>55</v>
      </c>
      <c r="W1348" s="22" t="s">
        <v>55</v>
      </c>
      <c r="X1348" s="32" t="s">
        <v>55</v>
      </c>
      <c r="Y1348" s="32" t="s">
        <v>55</v>
      </c>
      <c r="Z1348" s="22" t="s">
        <v>55</v>
      </c>
      <c r="AA1348" s="22" t="s">
        <v>55</v>
      </c>
      <c r="AB1348" s="22" t="s">
        <v>55</v>
      </c>
      <c r="AC1348" t="s">
        <v>60</v>
      </c>
      <c r="AD1348">
        <v>1</v>
      </c>
      <c r="AF1348" t="s">
        <v>24</v>
      </c>
      <c r="AG1348">
        <v>10</v>
      </c>
      <c r="AH1348" t="s">
        <v>17</v>
      </c>
      <c r="AI1348" s="5" t="s">
        <v>55</v>
      </c>
      <c r="AJ1348" s="5" t="s">
        <v>55</v>
      </c>
      <c r="AK1348" s="32" t="s">
        <v>55</v>
      </c>
      <c r="AL1348" s="22" t="s">
        <v>55</v>
      </c>
      <c r="AM1348" s="32" t="s">
        <v>55</v>
      </c>
      <c r="AN1348" s="32" t="s">
        <v>55</v>
      </c>
      <c r="AO1348" s="22" t="str">
        <f t="shared" si="112"/>
        <v>One-Time gift on N/A basis charged on N/A Delayed start date of N/A ending on N/A</v>
      </c>
      <c r="AP1348" t="s">
        <v>38</v>
      </c>
      <c r="AQ1348" s="5" t="s">
        <v>64</v>
      </c>
      <c r="AR1348" s="5" t="s">
        <v>181</v>
      </c>
      <c r="AS1348" s="5" t="s">
        <v>64</v>
      </c>
      <c r="AT1348" s="5"/>
      <c r="AU1348" t="s">
        <v>38</v>
      </c>
      <c r="AV1348" t="s">
        <v>38</v>
      </c>
      <c r="AW1348" t="s">
        <v>38</v>
      </c>
      <c r="AX1348" t="s">
        <v>90</v>
      </c>
      <c r="AY1348" s="35" t="s">
        <v>3495</v>
      </c>
      <c r="AZ1348" s="36" t="s">
        <v>3681</v>
      </c>
      <c r="BA1348" s="36" t="s">
        <v>5039</v>
      </c>
      <c r="BB1348" s="36" t="s">
        <v>7020</v>
      </c>
      <c r="BC1348" s="37"/>
      <c r="BD1348" s="36" t="s">
        <v>5449</v>
      </c>
      <c r="BE1348" s="36" t="s">
        <v>5298</v>
      </c>
      <c r="BF1348" t="s">
        <v>87</v>
      </c>
      <c r="BG1348" s="39">
        <v>63691</v>
      </c>
      <c r="BH1348" t="s">
        <v>53</v>
      </c>
      <c r="BI1348" t="s">
        <v>221</v>
      </c>
      <c r="BJ1348" s="5" t="s">
        <v>55</v>
      </c>
      <c r="BK1348" t="s">
        <v>37</v>
      </c>
      <c r="BL1348" t="s">
        <v>237</v>
      </c>
      <c r="BM1348" t="s">
        <v>111</v>
      </c>
      <c r="BN1348" t="s">
        <v>106</v>
      </c>
      <c r="BO1348" t="s">
        <v>100</v>
      </c>
      <c r="BP1348" s="4">
        <v>44188</v>
      </c>
      <c r="BQ1348">
        <v>123</v>
      </c>
      <c r="BR1348" s="5" t="s">
        <v>55</v>
      </c>
      <c r="BS1348" t="s">
        <v>172</v>
      </c>
      <c r="BT1348">
        <v>30215</v>
      </c>
      <c r="BU1348" t="s">
        <v>38</v>
      </c>
      <c r="BV1348" t="s">
        <v>38</v>
      </c>
      <c r="BW1348" s="5" t="s">
        <v>55</v>
      </c>
      <c r="BX1348" s="22" t="s">
        <v>55</v>
      </c>
      <c r="BY1348" s="5" t="s">
        <v>55</v>
      </c>
      <c r="BZ1348" s="5" t="s">
        <v>55</v>
      </c>
      <c r="CA1348" t="s">
        <v>37</v>
      </c>
      <c r="CB1348" t="s">
        <v>37</v>
      </c>
      <c r="CC1348" t="s">
        <v>55</v>
      </c>
    </row>
    <row r="1349" spans="1:81" x14ac:dyDescent="0.2">
      <c r="A1349" s="7" t="s">
        <v>37</v>
      </c>
      <c r="B1349" t="s">
        <v>1612</v>
      </c>
      <c r="C1349" t="s">
        <v>136</v>
      </c>
      <c r="D1349" t="s">
        <v>166</v>
      </c>
      <c r="E1349" t="str">
        <f t="shared" si="113"/>
        <v>Load Scenario 1348 (Org#=1| Campus#=1, GiftType#=2, Fund#=1)</v>
      </c>
      <c r="F1349" s="24" t="str">
        <f t="shared" si="114"/>
        <v>CampusName=Main Campus|GiftType=Donate| DonatePurchaseGoal=Donate|FundName= General Giving| CategoryName=</v>
      </c>
      <c r="G1349" s="24" t="str">
        <f t="shared" si="115"/>
        <v>Load Scenario 1348 (Org#=1| Campus#=1, GiftType#=2, Fund#=1) - Using 'Main Campus',  'Donate', using 'AmountCurrency' of '14', with a 'One-Time' transaction using a 'New Credit Card' payment type 'Visa' with account 'Mastercard_Personal' number '5454 5454 5454 5454' Submit = 'Yes'</v>
      </c>
      <c r="H1349" s="24" t="str">
        <f t="shared" si="116"/>
        <v>Environment= https://sg-dev-web.securegive.com/,  User= testing+1348+load@securegive.com</v>
      </c>
      <c r="I1349" s="34" t="s">
        <v>244</v>
      </c>
      <c r="J1349" t="s">
        <v>272</v>
      </c>
      <c r="K1349" s="34" t="s">
        <v>3105</v>
      </c>
      <c r="L1349" t="s">
        <v>271</v>
      </c>
      <c r="M1349" t="s">
        <v>55</v>
      </c>
      <c r="N1349" t="s">
        <v>55</v>
      </c>
      <c r="O1349" s="1" t="s">
        <v>92</v>
      </c>
      <c r="P1349" t="s">
        <v>13</v>
      </c>
      <c r="Q1349">
        <v>1</v>
      </c>
      <c r="R1349" s="24">
        <v>1</v>
      </c>
      <c r="S1349" s="7" t="s">
        <v>213</v>
      </c>
      <c r="T1349" s="7">
        <v>2</v>
      </c>
      <c r="U1349" s="7" t="s">
        <v>213</v>
      </c>
      <c r="V1349" s="26" t="s">
        <v>55</v>
      </c>
      <c r="W1349" s="22" t="s">
        <v>55</v>
      </c>
      <c r="X1349" s="32" t="s">
        <v>55</v>
      </c>
      <c r="Y1349" s="32" t="s">
        <v>55</v>
      </c>
      <c r="Z1349" s="22" t="s">
        <v>55</v>
      </c>
      <c r="AA1349" s="22" t="s">
        <v>55</v>
      </c>
      <c r="AB1349" s="22" t="s">
        <v>55</v>
      </c>
      <c r="AC1349" t="s">
        <v>60</v>
      </c>
      <c r="AD1349">
        <v>1</v>
      </c>
      <c r="AF1349" t="s">
        <v>24</v>
      </c>
      <c r="AG1349">
        <v>14</v>
      </c>
      <c r="AH1349" t="s">
        <v>17</v>
      </c>
      <c r="AI1349" s="5" t="s">
        <v>55</v>
      </c>
      <c r="AJ1349" s="5" t="s">
        <v>55</v>
      </c>
      <c r="AK1349" s="32" t="s">
        <v>55</v>
      </c>
      <c r="AL1349" s="22" t="s">
        <v>55</v>
      </c>
      <c r="AM1349" s="32" t="s">
        <v>55</v>
      </c>
      <c r="AN1349" s="32" t="s">
        <v>55</v>
      </c>
      <c r="AO1349" s="22" t="str">
        <f t="shared" si="112"/>
        <v>One-Time gift on N/A basis charged on N/A Delayed start date of N/A ending on N/A</v>
      </c>
      <c r="AP1349" t="s">
        <v>38</v>
      </c>
      <c r="AQ1349" s="5" t="s">
        <v>64</v>
      </c>
      <c r="AR1349" s="5" t="s">
        <v>181</v>
      </c>
      <c r="AS1349" s="5" t="s">
        <v>64</v>
      </c>
      <c r="AT1349" s="5"/>
      <c r="AU1349" t="s">
        <v>38</v>
      </c>
      <c r="AV1349" t="s">
        <v>38</v>
      </c>
      <c r="AW1349" t="s">
        <v>38</v>
      </c>
      <c r="AX1349" t="s">
        <v>90</v>
      </c>
      <c r="AY1349" s="35" t="s">
        <v>3347</v>
      </c>
      <c r="AZ1349" s="36" t="s">
        <v>3661</v>
      </c>
      <c r="BA1349" s="36" t="s">
        <v>5040</v>
      </c>
      <c r="BB1349" s="36" t="s">
        <v>7021</v>
      </c>
      <c r="BC1349" s="37"/>
      <c r="BD1349" s="36" t="s">
        <v>5474</v>
      </c>
      <c r="BE1349" s="36" t="s">
        <v>5287</v>
      </c>
      <c r="BF1349" t="s">
        <v>87</v>
      </c>
      <c r="BG1349" s="39">
        <v>13019</v>
      </c>
      <c r="BH1349" t="s">
        <v>53</v>
      </c>
      <c r="BI1349" t="s">
        <v>221</v>
      </c>
      <c r="BJ1349" s="5" t="s">
        <v>55</v>
      </c>
      <c r="BK1349" t="s">
        <v>37</v>
      </c>
      <c r="BL1349" t="s">
        <v>237</v>
      </c>
      <c r="BM1349" t="s">
        <v>111</v>
      </c>
      <c r="BN1349" t="s">
        <v>122</v>
      </c>
      <c r="BO1349" t="s">
        <v>101</v>
      </c>
      <c r="BP1349" s="4">
        <v>44188</v>
      </c>
      <c r="BQ1349">
        <v>123</v>
      </c>
      <c r="BR1349" s="5" t="s">
        <v>55</v>
      </c>
      <c r="BS1349" t="s">
        <v>173</v>
      </c>
      <c r="BT1349">
        <v>30215</v>
      </c>
      <c r="BU1349" t="s">
        <v>38</v>
      </c>
      <c r="BV1349" t="s">
        <v>38</v>
      </c>
      <c r="BW1349" s="5" t="s">
        <v>55</v>
      </c>
      <c r="BX1349" s="22" t="s">
        <v>55</v>
      </c>
      <c r="BY1349" s="5" t="s">
        <v>55</v>
      </c>
      <c r="BZ1349" s="5" t="s">
        <v>55</v>
      </c>
      <c r="CA1349" t="s">
        <v>38</v>
      </c>
      <c r="CB1349" t="s">
        <v>37</v>
      </c>
      <c r="CC1349" t="s">
        <v>55</v>
      </c>
    </row>
    <row r="1350" spans="1:81" x14ac:dyDescent="0.2">
      <c r="A1350" s="7" t="s">
        <v>37</v>
      </c>
      <c r="B1350" t="s">
        <v>1613</v>
      </c>
      <c r="C1350" t="s">
        <v>136</v>
      </c>
      <c r="D1350" t="s">
        <v>166</v>
      </c>
      <c r="E1350" t="str">
        <f t="shared" si="113"/>
        <v>Load Scenario 1349 (Org#=1| Campus#=1, GiftType#=2, Fund#=1)</v>
      </c>
      <c r="F1350" s="24" t="str">
        <f t="shared" si="114"/>
        <v>CampusName=Main Campus|GiftType=Donate| DonatePurchaseGoal=Donate|FundName= General Giving| CategoryName=</v>
      </c>
      <c r="G1350" s="24" t="str">
        <f t="shared" si="115"/>
        <v>Load Scenario 1349 (Org#=1| Campus#=1, GiftType#=2, Fund#=1) - Using 'Main Campus',  'Donate', using 'AmountCurrency' of '15', with a 'One-Time' transaction using a 'New Credit Card' payment type 'Mastercard' with account 'Mastercard_Corporate' number '5405 2222 2222 2226' Submit = 'Yes'</v>
      </c>
      <c r="H1350" s="24" t="str">
        <f t="shared" si="116"/>
        <v>Environment= https://sg-dev-web.securegive.com/,  User= testing+1349+load@securegive.com</v>
      </c>
      <c r="I1350" s="34" t="s">
        <v>244</v>
      </c>
      <c r="J1350" t="s">
        <v>272</v>
      </c>
      <c r="K1350" s="34" t="s">
        <v>3106</v>
      </c>
      <c r="L1350" t="s">
        <v>271</v>
      </c>
      <c r="M1350" t="s">
        <v>55</v>
      </c>
      <c r="N1350" t="s">
        <v>55</v>
      </c>
      <c r="O1350" s="1" t="s">
        <v>92</v>
      </c>
      <c r="P1350" t="s">
        <v>13</v>
      </c>
      <c r="Q1350">
        <v>1</v>
      </c>
      <c r="R1350" s="24">
        <v>1</v>
      </c>
      <c r="S1350" s="7" t="s">
        <v>213</v>
      </c>
      <c r="T1350" s="7">
        <v>2</v>
      </c>
      <c r="U1350" s="7" t="s">
        <v>213</v>
      </c>
      <c r="V1350" s="26" t="s">
        <v>55</v>
      </c>
      <c r="W1350" s="22" t="s">
        <v>55</v>
      </c>
      <c r="X1350" s="32" t="s">
        <v>55</v>
      </c>
      <c r="Y1350" s="32" t="s">
        <v>55</v>
      </c>
      <c r="Z1350" s="22" t="s">
        <v>55</v>
      </c>
      <c r="AA1350" s="22" t="s">
        <v>55</v>
      </c>
      <c r="AB1350" s="22" t="s">
        <v>55</v>
      </c>
      <c r="AC1350" t="s">
        <v>60</v>
      </c>
      <c r="AD1350">
        <v>1</v>
      </c>
      <c r="AF1350" t="s">
        <v>24</v>
      </c>
      <c r="AG1350">
        <v>15</v>
      </c>
      <c r="AH1350" t="s">
        <v>17</v>
      </c>
      <c r="AI1350" s="5" t="s">
        <v>55</v>
      </c>
      <c r="AJ1350" s="5" t="s">
        <v>55</v>
      </c>
      <c r="AK1350" s="32" t="s">
        <v>55</v>
      </c>
      <c r="AL1350" s="22" t="s">
        <v>55</v>
      </c>
      <c r="AM1350" s="32" t="s">
        <v>55</v>
      </c>
      <c r="AN1350" s="32" t="s">
        <v>55</v>
      </c>
      <c r="AO1350" s="22" t="str">
        <f t="shared" si="112"/>
        <v>One-Time gift on N/A basis charged on N/A Delayed start date of N/A ending on N/A</v>
      </c>
      <c r="AP1350" t="s">
        <v>38</v>
      </c>
      <c r="AQ1350" s="5" t="s">
        <v>64</v>
      </c>
      <c r="AR1350" s="5" t="s">
        <v>181</v>
      </c>
      <c r="AS1350" s="5" t="s">
        <v>64</v>
      </c>
      <c r="AT1350" s="5"/>
      <c r="AU1350" t="s">
        <v>38</v>
      </c>
      <c r="AV1350" t="s">
        <v>38</v>
      </c>
      <c r="AW1350" t="s">
        <v>38</v>
      </c>
      <c r="AX1350" t="s">
        <v>90</v>
      </c>
      <c r="AY1350" s="35" t="s">
        <v>3317</v>
      </c>
      <c r="AZ1350" s="36" t="s">
        <v>3509</v>
      </c>
      <c r="BA1350" s="36" t="s">
        <v>5041</v>
      </c>
      <c r="BB1350" s="36" t="s">
        <v>7022</v>
      </c>
      <c r="BC1350" s="37"/>
      <c r="BD1350" s="36" t="s">
        <v>5319</v>
      </c>
      <c r="BE1350" s="36" t="s">
        <v>5393</v>
      </c>
      <c r="BF1350" t="s">
        <v>87</v>
      </c>
      <c r="BG1350" s="39">
        <v>98531</v>
      </c>
      <c r="BH1350" t="s">
        <v>53</v>
      </c>
      <c r="BI1350" t="s">
        <v>221</v>
      </c>
      <c r="BJ1350" s="5" t="s">
        <v>55</v>
      </c>
      <c r="BK1350" t="s">
        <v>37</v>
      </c>
      <c r="BL1350" t="s">
        <v>238</v>
      </c>
      <c r="BM1350" t="s">
        <v>111</v>
      </c>
      <c r="BN1350" t="s">
        <v>123</v>
      </c>
      <c r="BO1350" t="s">
        <v>103</v>
      </c>
      <c r="BP1350" s="4">
        <v>44188</v>
      </c>
      <c r="BQ1350">
        <v>123</v>
      </c>
      <c r="BR1350" s="5" t="s">
        <v>55</v>
      </c>
      <c r="BS1350" t="s">
        <v>174</v>
      </c>
      <c r="BT1350">
        <v>30215</v>
      </c>
      <c r="BU1350" t="s">
        <v>38</v>
      </c>
      <c r="BV1350" t="s">
        <v>38</v>
      </c>
      <c r="BW1350" s="5" t="s">
        <v>55</v>
      </c>
      <c r="BX1350" s="22" t="s">
        <v>55</v>
      </c>
      <c r="BY1350" s="5" t="s">
        <v>55</v>
      </c>
      <c r="BZ1350" s="5" t="s">
        <v>55</v>
      </c>
      <c r="CA1350" t="s">
        <v>38</v>
      </c>
      <c r="CB1350" t="s">
        <v>37</v>
      </c>
      <c r="CC1350" t="s">
        <v>55</v>
      </c>
    </row>
    <row r="1351" spans="1:81" x14ac:dyDescent="0.2">
      <c r="A1351" s="7" t="s">
        <v>37</v>
      </c>
      <c r="B1351" t="s">
        <v>1614</v>
      </c>
      <c r="C1351" t="s">
        <v>136</v>
      </c>
      <c r="D1351" t="s">
        <v>166</v>
      </c>
      <c r="E1351" t="str">
        <f t="shared" si="113"/>
        <v>Load Scenario 1350 (Org#=1| Campus#=1, GiftType#=2, Fund#=1)</v>
      </c>
      <c r="F1351" s="24" t="str">
        <f t="shared" si="114"/>
        <v>CampusName=Main Campus|GiftType=Donate| DonatePurchaseGoal=Donate|FundName= General Giving| CategoryName=</v>
      </c>
      <c r="G1351" s="24" t="str">
        <f t="shared" si="115"/>
        <v>Load Scenario 1350 (Org#=1| Campus#=1, GiftType#=2, Fund#=1) - Using 'Main Campus',  'Donate', using 'AmountCurrency' of '16', with a 'One-Time' transaction using a 'New Credit Card' payment type 'Discover' with account 'Discover' number '6011 0009 9550 0000' Submit = 'Yes'</v>
      </c>
      <c r="H1351" s="24" t="str">
        <f t="shared" si="116"/>
        <v>Environment= https://sg-dev-web.securegive.com/,  User= testing+1350+load@securegive.com</v>
      </c>
      <c r="I1351" s="34" t="s">
        <v>244</v>
      </c>
      <c r="J1351" t="s">
        <v>272</v>
      </c>
      <c r="K1351" s="34" t="s">
        <v>3107</v>
      </c>
      <c r="L1351" t="s">
        <v>271</v>
      </c>
      <c r="M1351" t="s">
        <v>55</v>
      </c>
      <c r="N1351" t="s">
        <v>55</v>
      </c>
      <c r="O1351" s="1" t="s">
        <v>92</v>
      </c>
      <c r="P1351" t="s">
        <v>13</v>
      </c>
      <c r="Q1351">
        <v>1</v>
      </c>
      <c r="R1351" s="24">
        <v>1</v>
      </c>
      <c r="S1351" s="7" t="s">
        <v>213</v>
      </c>
      <c r="T1351" s="7">
        <v>2</v>
      </c>
      <c r="U1351" s="7" t="s">
        <v>213</v>
      </c>
      <c r="V1351" s="26" t="s">
        <v>55</v>
      </c>
      <c r="W1351" s="22" t="s">
        <v>55</v>
      </c>
      <c r="X1351" s="32" t="s">
        <v>55</v>
      </c>
      <c r="Y1351" s="32" t="s">
        <v>55</v>
      </c>
      <c r="Z1351" s="22" t="s">
        <v>55</v>
      </c>
      <c r="AA1351" s="22" t="s">
        <v>55</v>
      </c>
      <c r="AB1351" s="22" t="s">
        <v>55</v>
      </c>
      <c r="AC1351" t="s">
        <v>60</v>
      </c>
      <c r="AD1351">
        <v>1</v>
      </c>
      <c r="AF1351" t="s">
        <v>24</v>
      </c>
      <c r="AG1351">
        <v>16</v>
      </c>
      <c r="AH1351" t="s">
        <v>17</v>
      </c>
      <c r="AI1351" s="5" t="s">
        <v>55</v>
      </c>
      <c r="AJ1351" s="5" t="s">
        <v>55</v>
      </c>
      <c r="AK1351" s="32" t="s">
        <v>55</v>
      </c>
      <c r="AL1351" s="22" t="s">
        <v>55</v>
      </c>
      <c r="AM1351" s="32" t="s">
        <v>55</v>
      </c>
      <c r="AN1351" s="32" t="s">
        <v>55</v>
      </c>
      <c r="AO1351" s="22" t="str">
        <f t="shared" si="112"/>
        <v>One-Time gift on N/A basis charged on N/A Delayed start date of N/A ending on N/A</v>
      </c>
      <c r="AP1351" t="s">
        <v>38</v>
      </c>
      <c r="AQ1351" s="5" t="s">
        <v>64</v>
      </c>
      <c r="AR1351" s="5" t="s">
        <v>181</v>
      </c>
      <c r="AS1351" s="5" t="s">
        <v>64</v>
      </c>
      <c r="AT1351" s="5"/>
      <c r="AU1351" t="s">
        <v>38</v>
      </c>
      <c r="AV1351" t="s">
        <v>38</v>
      </c>
      <c r="AW1351" t="s">
        <v>38</v>
      </c>
      <c r="AX1351" t="s">
        <v>90</v>
      </c>
      <c r="AY1351" s="35" t="s">
        <v>3280</v>
      </c>
      <c r="AZ1351" s="36" t="s">
        <v>3261</v>
      </c>
      <c r="BA1351" s="36" t="s">
        <v>5042</v>
      </c>
      <c r="BB1351" s="36" t="s">
        <v>7023</v>
      </c>
      <c r="BC1351" s="37"/>
      <c r="BD1351" s="36" t="s">
        <v>5440</v>
      </c>
      <c r="BE1351" s="36" t="s">
        <v>5322</v>
      </c>
      <c r="BF1351" t="s">
        <v>87</v>
      </c>
      <c r="BG1351" s="39">
        <v>24027</v>
      </c>
      <c r="BH1351" t="s">
        <v>53</v>
      </c>
      <c r="BI1351" t="s">
        <v>221</v>
      </c>
      <c r="BJ1351" s="5" t="s">
        <v>55</v>
      </c>
      <c r="BK1351" t="s">
        <v>37</v>
      </c>
      <c r="BL1351" t="s">
        <v>96</v>
      </c>
      <c r="BM1351" t="s">
        <v>111</v>
      </c>
      <c r="BN1351" t="s">
        <v>96</v>
      </c>
      <c r="BO1351" t="s">
        <v>104</v>
      </c>
      <c r="BP1351" s="4">
        <v>44188</v>
      </c>
      <c r="BQ1351">
        <v>123</v>
      </c>
      <c r="BR1351" s="5" t="s">
        <v>55</v>
      </c>
      <c r="BS1351" t="s">
        <v>175</v>
      </c>
      <c r="BT1351">
        <v>30215</v>
      </c>
      <c r="BU1351" t="s">
        <v>38</v>
      </c>
      <c r="BV1351" t="s">
        <v>38</v>
      </c>
      <c r="BW1351" s="5" t="s">
        <v>55</v>
      </c>
      <c r="BX1351" s="22" t="s">
        <v>55</v>
      </c>
      <c r="BY1351" s="5" t="s">
        <v>55</v>
      </c>
      <c r="BZ1351" s="5" t="s">
        <v>55</v>
      </c>
      <c r="CA1351" t="s">
        <v>37</v>
      </c>
      <c r="CB1351" t="s">
        <v>37</v>
      </c>
      <c r="CC1351" t="s">
        <v>55</v>
      </c>
    </row>
    <row r="1352" spans="1:81" x14ac:dyDescent="0.2">
      <c r="A1352" s="7" t="s">
        <v>37</v>
      </c>
      <c r="B1352" t="s">
        <v>1615</v>
      </c>
      <c r="C1352" t="s">
        <v>136</v>
      </c>
      <c r="D1352" t="s">
        <v>166</v>
      </c>
      <c r="E1352" t="str">
        <f t="shared" si="113"/>
        <v>Load Scenario 1351 (Org#=1| Campus#=1, GiftType#=2, Fund#=1)</v>
      </c>
      <c r="F1352" s="24" t="str">
        <f t="shared" si="114"/>
        <v>CampusName=Main Campus|GiftType=Donate| DonatePurchaseGoal=Donate|FundName= General Giving| CategoryName=</v>
      </c>
      <c r="G1352" s="24" t="str">
        <f t="shared" si="115"/>
        <v>Load Scenario 1351 (Org#=1| Campus#=1, GiftType#=2, Fund#=1) - Using 'Main Campus',  'Donate', using 'AmountCurrency' of '10', with a 'One-Time' transaction using a 'New Credit Card' payment type 'Amex' with account 'American_Express' number '3714 496353 98431' Submit = 'Yes'</v>
      </c>
      <c r="H1352" s="24" t="str">
        <f t="shared" si="116"/>
        <v>Environment= https://sg-dev-web.securegive.com/,  User= testing+1351+load@securegive.com</v>
      </c>
      <c r="I1352" s="34" t="s">
        <v>244</v>
      </c>
      <c r="J1352" t="s">
        <v>272</v>
      </c>
      <c r="K1352" s="34" t="s">
        <v>3108</v>
      </c>
      <c r="L1352" t="s">
        <v>271</v>
      </c>
      <c r="M1352" t="s">
        <v>55</v>
      </c>
      <c r="N1352" t="s">
        <v>55</v>
      </c>
      <c r="O1352" s="1" t="s">
        <v>92</v>
      </c>
      <c r="P1352" t="s">
        <v>13</v>
      </c>
      <c r="Q1352">
        <v>1</v>
      </c>
      <c r="R1352" s="24">
        <v>1</v>
      </c>
      <c r="S1352" s="7" t="s">
        <v>213</v>
      </c>
      <c r="T1352" s="7">
        <v>2</v>
      </c>
      <c r="U1352" s="7" t="s">
        <v>213</v>
      </c>
      <c r="V1352" s="26" t="s">
        <v>55</v>
      </c>
      <c r="W1352" s="22" t="s">
        <v>55</v>
      </c>
      <c r="X1352" s="32" t="s">
        <v>55</v>
      </c>
      <c r="Y1352" s="32" t="s">
        <v>55</v>
      </c>
      <c r="Z1352" s="22" t="s">
        <v>55</v>
      </c>
      <c r="AA1352" s="22" t="s">
        <v>55</v>
      </c>
      <c r="AB1352" s="22" t="s">
        <v>55</v>
      </c>
      <c r="AC1352" t="s">
        <v>60</v>
      </c>
      <c r="AD1352">
        <v>1</v>
      </c>
      <c r="AF1352" t="s">
        <v>24</v>
      </c>
      <c r="AG1352">
        <v>10</v>
      </c>
      <c r="AH1352" t="s">
        <v>17</v>
      </c>
      <c r="AI1352" s="5" t="s">
        <v>55</v>
      </c>
      <c r="AJ1352" s="5" t="s">
        <v>55</v>
      </c>
      <c r="AK1352" s="32" t="s">
        <v>55</v>
      </c>
      <c r="AL1352" s="22" t="s">
        <v>55</v>
      </c>
      <c r="AM1352" s="32" t="s">
        <v>55</v>
      </c>
      <c r="AN1352" s="32" t="s">
        <v>55</v>
      </c>
      <c r="AO1352" s="22" t="str">
        <f t="shared" si="112"/>
        <v>One-Time gift on N/A basis charged on N/A Delayed start date of N/A ending on N/A</v>
      </c>
      <c r="AP1352" t="s">
        <v>38</v>
      </c>
      <c r="AQ1352" s="5" t="s">
        <v>64</v>
      </c>
      <c r="AR1352" s="5" t="s">
        <v>181</v>
      </c>
      <c r="AS1352" s="5" t="s">
        <v>64</v>
      </c>
      <c r="AT1352" s="5"/>
      <c r="AU1352" t="s">
        <v>38</v>
      </c>
      <c r="AV1352" t="s">
        <v>38</v>
      </c>
      <c r="AW1352" t="s">
        <v>38</v>
      </c>
      <c r="AX1352" t="s">
        <v>90</v>
      </c>
      <c r="AY1352" s="35" t="s">
        <v>3586</v>
      </c>
      <c r="AZ1352" s="36" t="s">
        <v>3408</v>
      </c>
      <c r="BA1352" s="36" t="s">
        <v>5043</v>
      </c>
      <c r="BB1352" s="36" t="s">
        <v>7024</v>
      </c>
      <c r="BC1352" s="37"/>
      <c r="BD1352" s="36" t="s">
        <v>6024</v>
      </c>
      <c r="BE1352" s="36" t="s">
        <v>5459</v>
      </c>
      <c r="BF1352" t="s">
        <v>87</v>
      </c>
      <c r="BG1352" s="39">
        <v>80541</v>
      </c>
      <c r="BH1352" t="s">
        <v>53</v>
      </c>
      <c r="BI1352" t="s">
        <v>221</v>
      </c>
      <c r="BJ1352" s="5" t="s">
        <v>55</v>
      </c>
      <c r="BK1352" t="s">
        <v>37</v>
      </c>
      <c r="BL1352" t="s">
        <v>239</v>
      </c>
      <c r="BM1352" t="s">
        <v>111</v>
      </c>
      <c r="BN1352" t="s">
        <v>107</v>
      </c>
      <c r="BO1352" t="s">
        <v>105</v>
      </c>
      <c r="BP1352" s="4">
        <v>44188</v>
      </c>
      <c r="BQ1352" s="5" t="s">
        <v>55</v>
      </c>
      <c r="BR1352">
        <v>1234</v>
      </c>
      <c r="BS1352" t="s">
        <v>176</v>
      </c>
      <c r="BT1352">
        <v>30215</v>
      </c>
      <c r="BU1352" t="s">
        <v>38</v>
      </c>
      <c r="BV1352" t="s">
        <v>55</v>
      </c>
      <c r="BW1352" s="5" t="s">
        <v>55</v>
      </c>
      <c r="BX1352" s="22" t="s">
        <v>55</v>
      </c>
      <c r="BY1352" s="5" t="s">
        <v>55</v>
      </c>
      <c r="BZ1352" s="5" t="s">
        <v>55</v>
      </c>
      <c r="CA1352" t="s">
        <v>37</v>
      </c>
      <c r="CB1352" t="s">
        <v>37</v>
      </c>
      <c r="CC1352" t="s">
        <v>55</v>
      </c>
    </row>
    <row r="1353" spans="1:81" x14ac:dyDescent="0.2">
      <c r="A1353" s="7" t="s">
        <v>37</v>
      </c>
      <c r="B1353" t="s">
        <v>1616</v>
      </c>
      <c r="C1353" t="s">
        <v>136</v>
      </c>
      <c r="D1353" t="s">
        <v>166</v>
      </c>
      <c r="E1353" t="str">
        <f t="shared" si="113"/>
        <v>Load Scenario 1352 (Org#=1| Campus#=1, GiftType#=2, Fund#=1)</v>
      </c>
      <c r="F1353" s="24" t="str">
        <f t="shared" si="114"/>
        <v>CampusName=Main Campus|GiftType=Donate| DonatePurchaseGoal=Donate|FundName= General Giving| CategoryName=</v>
      </c>
      <c r="G1353" s="24" t="str">
        <f t="shared" si="115"/>
        <v>Load Scenario 1352 (Org#=1| Campus#=1, GiftType#=2, Fund#=1) - Using 'Main Campus',  'Donate', using 'AmountCurrency' of '10', with a 'One-Time' transaction using a 'New Bank Account' payment type 'ach' with account 'NormalAccount' number '856667' Submit = 'Yes'</v>
      </c>
      <c r="H1353" s="24" t="str">
        <f t="shared" si="116"/>
        <v>Environment= https://sg-dev-web.securegive.com/,  User= testing+1352+load@securegive.com</v>
      </c>
      <c r="I1353" s="34" t="s">
        <v>244</v>
      </c>
      <c r="J1353" t="s">
        <v>272</v>
      </c>
      <c r="K1353" s="34" t="s">
        <v>3109</v>
      </c>
      <c r="L1353" t="s">
        <v>271</v>
      </c>
      <c r="M1353" t="s">
        <v>55</v>
      </c>
      <c r="N1353" t="s">
        <v>55</v>
      </c>
      <c r="O1353" s="1" t="s">
        <v>92</v>
      </c>
      <c r="P1353" t="s">
        <v>13</v>
      </c>
      <c r="Q1353">
        <v>1</v>
      </c>
      <c r="R1353" s="24">
        <v>1</v>
      </c>
      <c r="S1353" s="7" t="s">
        <v>213</v>
      </c>
      <c r="T1353" s="7">
        <v>2</v>
      </c>
      <c r="U1353" s="7" t="s">
        <v>213</v>
      </c>
      <c r="V1353" s="26" t="s">
        <v>55</v>
      </c>
      <c r="W1353" s="22" t="s">
        <v>55</v>
      </c>
      <c r="X1353" s="32" t="s">
        <v>55</v>
      </c>
      <c r="Y1353" s="32" t="s">
        <v>55</v>
      </c>
      <c r="Z1353" s="22" t="s">
        <v>55</v>
      </c>
      <c r="AA1353" s="22" t="s">
        <v>55</v>
      </c>
      <c r="AB1353" s="22" t="s">
        <v>55</v>
      </c>
      <c r="AC1353" t="s">
        <v>60</v>
      </c>
      <c r="AD1353">
        <v>1</v>
      </c>
      <c r="AF1353" t="s">
        <v>24</v>
      </c>
      <c r="AG1353">
        <v>10</v>
      </c>
      <c r="AH1353" t="s">
        <v>17</v>
      </c>
      <c r="AI1353" s="5" t="s">
        <v>55</v>
      </c>
      <c r="AJ1353" s="5" t="s">
        <v>55</v>
      </c>
      <c r="AK1353" s="32" t="s">
        <v>55</v>
      </c>
      <c r="AL1353" s="22" t="s">
        <v>55</v>
      </c>
      <c r="AM1353" s="32" t="s">
        <v>55</v>
      </c>
      <c r="AN1353" s="32" t="s">
        <v>55</v>
      </c>
      <c r="AO1353" s="22" t="str">
        <f t="shared" si="112"/>
        <v>One-Time gift on N/A basis charged on N/A Delayed start date of N/A ending on N/A</v>
      </c>
      <c r="AP1353" t="s">
        <v>38</v>
      </c>
      <c r="AQ1353" s="5" t="s">
        <v>64</v>
      </c>
      <c r="AR1353" s="5" t="s">
        <v>181</v>
      </c>
      <c r="AS1353" s="5" t="s">
        <v>64</v>
      </c>
      <c r="AT1353" s="5"/>
      <c r="AU1353" t="s">
        <v>38</v>
      </c>
      <c r="AV1353" t="s">
        <v>38</v>
      </c>
      <c r="AW1353" t="s">
        <v>38</v>
      </c>
      <c r="AX1353" t="s">
        <v>90</v>
      </c>
      <c r="AY1353" s="35" t="s">
        <v>3341</v>
      </c>
      <c r="AZ1353" s="36" t="s">
        <v>3531</v>
      </c>
      <c r="BA1353" s="36" t="s">
        <v>5044</v>
      </c>
      <c r="BB1353" s="36" t="s">
        <v>7025</v>
      </c>
      <c r="BC1353" s="37"/>
      <c r="BD1353" s="36" t="s">
        <v>5659</v>
      </c>
      <c r="BE1353" s="36" t="s">
        <v>5362</v>
      </c>
      <c r="BF1353" t="s">
        <v>87</v>
      </c>
      <c r="BG1353" s="39">
        <v>84116</v>
      </c>
      <c r="BH1353" t="s">
        <v>126</v>
      </c>
      <c r="BI1353" t="s">
        <v>221</v>
      </c>
      <c r="BJ1353" s="5" t="s">
        <v>55</v>
      </c>
      <c r="BK1353" s="5" t="s">
        <v>55</v>
      </c>
      <c r="BL1353" t="s">
        <v>236</v>
      </c>
      <c r="BM1353" t="s">
        <v>110</v>
      </c>
      <c r="BN1353" t="s">
        <v>119</v>
      </c>
      <c r="BO1353">
        <v>856667</v>
      </c>
      <c r="BP1353" s="5" t="s">
        <v>55</v>
      </c>
      <c r="BQ1353" s="5" t="s">
        <v>55</v>
      </c>
      <c r="BR1353" s="5" t="s">
        <v>55</v>
      </c>
      <c r="BS1353" s="5" t="s">
        <v>55</v>
      </c>
      <c r="BT1353" s="5" t="s">
        <v>55</v>
      </c>
      <c r="BU1353" s="5" t="s">
        <v>55</v>
      </c>
      <c r="BV1353" t="s">
        <v>38</v>
      </c>
      <c r="BW1353" t="s">
        <v>51</v>
      </c>
      <c r="BX1353" s="6" t="s">
        <v>132</v>
      </c>
      <c r="BY1353" t="s">
        <v>52</v>
      </c>
      <c r="BZ1353" s="5" t="s">
        <v>131</v>
      </c>
      <c r="CA1353" t="s">
        <v>38</v>
      </c>
      <c r="CB1353" t="s">
        <v>37</v>
      </c>
      <c r="CC1353" t="s">
        <v>215</v>
      </c>
    </row>
    <row r="1354" spans="1:81" x14ac:dyDescent="0.2">
      <c r="A1354" s="7" t="s">
        <v>37</v>
      </c>
      <c r="B1354" t="s">
        <v>1617</v>
      </c>
      <c r="C1354" t="s">
        <v>136</v>
      </c>
      <c r="D1354" t="s">
        <v>166</v>
      </c>
      <c r="E1354" t="str">
        <f t="shared" si="113"/>
        <v>Load Scenario 1353 (Org#=1| Campus#=1, GiftType#=2, Fund#=1)</v>
      </c>
      <c r="F1354" s="24" t="str">
        <f t="shared" si="114"/>
        <v>CampusName=Main Campus|GiftType=Donate| DonatePurchaseGoal=Donate|FundName= General Giving| CategoryName=</v>
      </c>
      <c r="G1354" s="24" t="str">
        <f t="shared" si="115"/>
        <v>Load Scenario 1353 (Org#=1| Campus#=1, GiftType#=2, Fund#=1) - Using 'Main Campus',  'Donate', using 'AmountCurrency' of '10', with a 'One-Time' transaction using a 'New Credit Card' payment type 'Visa' with account 'Visa_Personal' number '4111 1111 1111 1111' Submit = 'Yes'</v>
      </c>
      <c r="H1354" s="24" t="str">
        <f t="shared" si="116"/>
        <v>Environment= https://sg-dev-web.securegive.com/,  User= testing+1353+load@securegive.com</v>
      </c>
      <c r="I1354" s="34" t="s">
        <v>244</v>
      </c>
      <c r="J1354" t="s">
        <v>272</v>
      </c>
      <c r="K1354" s="34" t="s">
        <v>3110</v>
      </c>
      <c r="L1354" t="s">
        <v>271</v>
      </c>
      <c r="M1354" t="s">
        <v>55</v>
      </c>
      <c r="N1354" t="s">
        <v>55</v>
      </c>
      <c r="O1354" s="1" t="s">
        <v>92</v>
      </c>
      <c r="P1354" t="s">
        <v>13</v>
      </c>
      <c r="Q1354">
        <v>1</v>
      </c>
      <c r="R1354" s="24">
        <v>1</v>
      </c>
      <c r="S1354" s="7" t="s">
        <v>213</v>
      </c>
      <c r="T1354" s="7">
        <v>2</v>
      </c>
      <c r="U1354" s="7" t="s">
        <v>213</v>
      </c>
      <c r="V1354" s="26" t="s">
        <v>55</v>
      </c>
      <c r="W1354" s="22" t="s">
        <v>55</v>
      </c>
      <c r="X1354" s="32" t="s">
        <v>55</v>
      </c>
      <c r="Y1354" s="32" t="s">
        <v>55</v>
      </c>
      <c r="Z1354" s="22" t="s">
        <v>55</v>
      </c>
      <c r="AA1354" s="22" t="s">
        <v>55</v>
      </c>
      <c r="AB1354" s="22" t="s">
        <v>55</v>
      </c>
      <c r="AC1354" t="s">
        <v>60</v>
      </c>
      <c r="AD1354">
        <v>1</v>
      </c>
      <c r="AF1354" t="s">
        <v>24</v>
      </c>
      <c r="AG1354">
        <v>10</v>
      </c>
      <c r="AH1354" t="s">
        <v>17</v>
      </c>
      <c r="AI1354" s="5" t="s">
        <v>55</v>
      </c>
      <c r="AJ1354" s="5" t="s">
        <v>55</v>
      </c>
      <c r="AK1354" s="32" t="s">
        <v>55</v>
      </c>
      <c r="AL1354" s="22" t="s">
        <v>55</v>
      </c>
      <c r="AM1354" s="32" t="s">
        <v>55</v>
      </c>
      <c r="AN1354" s="32" t="s">
        <v>55</v>
      </c>
      <c r="AO1354" s="22" t="str">
        <f t="shared" si="112"/>
        <v>One-Time gift on N/A basis charged on N/A Delayed start date of N/A ending on N/A</v>
      </c>
      <c r="AP1354" t="s">
        <v>38</v>
      </c>
      <c r="AQ1354" s="5" t="s">
        <v>64</v>
      </c>
      <c r="AR1354" s="5" t="s">
        <v>181</v>
      </c>
      <c r="AS1354" s="5" t="s">
        <v>64</v>
      </c>
      <c r="AT1354" s="5"/>
      <c r="AU1354" t="s">
        <v>38</v>
      </c>
      <c r="AV1354" t="s">
        <v>38</v>
      </c>
      <c r="AW1354" t="s">
        <v>38</v>
      </c>
      <c r="AX1354" t="s">
        <v>90</v>
      </c>
      <c r="AY1354" s="35" t="s">
        <v>3437</v>
      </c>
      <c r="AZ1354" s="36" t="s">
        <v>3376</v>
      </c>
      <c r="BA1354" s="36" t="s">
        <v>5045</v>
      </c>
      <c r="BB1354" s="36" t="s">
        <v>7026</v>
      </c>
      <c r="BC1354" s="37"/>
      <c r="BD1354" s="36" t="s">
        <v>5499</v>
      </c>
      <c r="BE1354" s="36" t="s">
        <v>5287</v>
      </c>
      <c r="BF1354" t="s">
        <v>87</v>
      </c>
      <c r="BG1354" s="39">
        <v>5499</v>
      </c>
      <c r="BH1354" t="s">
        <v>53</v>
      </c>
      <c r="BI1354" t="s">
        <v>221</v>
      </c>
      <c r="BJ1354" s="5" t="s">
        <v>55</v>
      </c>
      <c r="BK1354" t="s">
        <v>37</v>
      </c>
      <c r="BL1354" t="s">
        <v>237</v>
      </c>
      <c r="BM1354" t="s">
        <v>111</v>
      </c>
      <c r="BN1354" t="s">
        <v>121</v>
      </c>
      <c r="BO1354" t="s">
        <v>98</v>
      </c>
      <c r="BP1354" s="4">
        <v>44188</v>
      </c>
      <c r="BQ1354">
        <v>123</v>
      </c>
      <c r="BR1354" s="5" t="s">
        <v>55</v>
      </c>
      <c r="BS1354" t="s">
        <v>50</v>
      </c>
      <c r="BT1354">
        <v>30215</v>
      </c>
      <c r="BU1354" t="s">
        <v>38</v>
      </c>
      <c r="BV1354" t="s">
        <v>38</v>
      </c>
      <c r="BW1354" s="5" t="s">
        <v>55</v>
      </c>
      <c r="BX1354" s="22" t="s">
        <v>55</v>
      </c>
      <c r="BY1354" s="5" t="s">
        <v>55</v>
      </c>
      <c r="BZ1354" s="5" t="s">
        <v>55</v>
      </c>
      <c r="CA1354" t="s">
        <v>37</v>
      </c>
      <c r="CB1354" t="s">
        <v>37</v>
      </c>
      <c r="CC1354" t="s">
        <v>55</v>
      </c>
    </row>
    <row r="1355" spans="1:81" ht="17" customHeight="1" x14ac:dyDescent="0.2">
      <c r="A1355" s="7" t="s">
        <v>37</v>
      </c>
      <c r="B1355" t="s">
        <v>1618</v>
      </c>
      <c r="C1355" t="s">
        <v>136</v>
      </c>
      <c r="D1355" t="s">
        <v>166</v>
      </c>
      <c r="E1355" t="str">
        <f t="shared" si="113"/>
        <v>Load Scenario 1354 (Org#=1| Campus#=1, GiftType#=2, Fund#=1)</v>
      </c>
      <c r="F1355" s="24" t="str">
        <f t="shared" si="114"/>
        <v>CampusName=Main Campus|GiftType=Donate| DonatePurchaseGoal=Donate|FundName= General Giving| CategoryName=</v>
      </c>
      <c r="G1355" s="24" t="str">
        <f t="shared" si="115"/>
        <v>Load Scenario 1354 (Org#=1| Campus#=1, GiftType#=2, Fund#=1) - Using 'Main Campus',  'Donate', using 'AmountCurrency' of '10', with a 'One-Time' transaction using a 'New Credit Card' payment type 'Visa' with account 'Visa_Corporate_Purchase' number '4055 0111 1111 1111' Submit = 'Yes'</v>
      </c>
      <c r="H1355" s="24" t="str">
        <f t="shared" si="116"/>
        <v>Environment= https://sg-dev-web.securegive.com/,  User= testing+1354+load@securegive.com</v>
      </c>
      <c r="I1355" s="34" t="s">
        <v>244</v>
      </c>
      <c r="J1355" t="s">
        <v>272</v>
      </c>
      <c r="K1355" s="34" t="s">
        <v>3111</v>
      </c>
      <c r="L1355" t="s">
        <v>271</v>
      </c>
      <c r="M1355" t="s">
        <v>55</v>
      </c>
      <c r="N1355" t="s">
        <v>55</v>
      </c>
      <c r="O1355" s="1" t="s">
        <v>92</v>
      </c>
      <c r="P1355" t="s">
        <v>13</v>
      </c>
      <c r="Q1355">
        <v>1</v>
      </c>
      <c r="R1355" s="24">
        <v>1</v>
      </c>
      <c r="S1355" s="7" t="s">
        <v>213</v>
      </c>
      <c r="T1355" s="7">
        <v>2</v>
      </c>
      <c r="U1355" s="7" t="s">
        <v>213</v>
      </c>
      <c r="V1355" s="26" t="s">
        <v>55</v>
      </c>
      <c r="W1355" s="22" t="s">
        <v>55</v>
      </c>
      <c r="X1355" s="32" t="s">
        <v>55</v>
      </c>
      <c r="Y1355" s="32" t="s">
        <v>55</v>
      </c>
      <c r="Z1355" s="22" t="s">
        <v>55</v>
      </c>
      <c r="AA1355" s="22" t="s">
        <v>55</v>
      </c>
      <c r="AB1355" s="22" t="s">
        <v>55</v>
      </c>
      <c r="AC1355" t="s">
        <v>60</v>
      </c>
      <c r="AD1355">
        <v>1</v>
      </c>
      <c r="AF1355" t="s">
        <v>24</v>
      </c>
      <c r="AG1355">
        <v>10</v>
      </c>
      <c r="AH1355" t="s">
        <v>17</v>
      </c>
      <c r="AI1355" s="5" t="s">
        <v>55</v>
      </c>
      <c r="AJ1355" s="5" t="s">
        <v>55</v>
      </c>
      <c r="AK1355" s="32" t="s">
        <v>55</v>
      </c>
      <c r="AL1355" s="22" t="s">
        <v>55</v>
      </c>
      <c r="AM1355" s="32" t="s">
        <v>55</v>
      </c>
      <c r="AN1355" s="32" t="s">
        <v>55</v>
      </c>
      <c r="AO1355" s="22" t="str">
        <f t="shared" ref="AO1355:AO1418" si="117">_xlfn.CONCAT(AH1355," gift on ",AI1355," basis charged on ",AJ1355," Delayed start date of ",AL1355," ending on ",AN1355)</f>
        <v>One-Time gift on N/A basis charged on N/A Delayed start date of N/A ending on N/A</v>
      </c>
      <c r="AP1355" t="s">
        <v>38</v>
      </c>
      <c r="AQ1355" s="5" t="s">
        <v>64</v>
      </c>
      <c r="AR1355" s="5" t="s">
        <v>181</v>
      </c>
      <c r="AS1355" s="5" t="s">
        <v>64</v>
      </c>
      <c r="AT1355" s="5"/>
      <c r="AU1355" t="s">
        <v>38</v>
      </c>
      <c r="AV1355" t="s">
        <v>38</v>
      </c>
      <c r="AW1355" t="s">
        <v>38</v>
      </c>
      <c r="AX1355" t="s">
        <v>90</v>
      </c>
      <c r="AY1355" s="35" t="s">
        <v>3330</v>
      </c>
      <c r="AZ1355" s="36" t="s">
        <v>3515</v>
      </c>
      <c r="BA1355" s="36" t="s">
        <v>5046</v>
      </c>
      <c r="BB1355" s="36" t="s">
        <v>7027</v>
      </c>
      <c r="BC1355" s="37"/>
      <c r="BD1355" s="36" t="s">
        <v>5709</v>
      </c>
      <c r="BE1355" s="36" t="s">
        <v>86</v>
      </c>
      <c r="BF1355" t="s">
        <v>87</v>
      </c>
      <c r="BG1355" s="39">
        <v>28458</v>
      </c>
      <c r="BH1355" t="s">
        <v>53</v>
      </c>
      <c r="BI1355" t="s">
        <v>221</v>
      </c>
      <c r="BJ1355" s="5" t="s">
        <v>55</v>
      </c>
      <c r="BK1355" t="s">
        <v>37</v>
      </c>
      <c r="BL1355" t="s">
        <v>237</v>
      </c>
      <c r="BM1355" t="s">
        <v>111</v>
      </c>
      <c r="BN1355" t="s">
        <v>106</v>
      </c>
      <c r="BO1355" t="s">
        <v>100</v>
      </c>
      <c r="BP1355" s="4">
        <v>44188</v>
      </c>
      <c r="BQ1355">
        <v>123</v>
      </c>
      <c r="BR1355" s="5" t="s">
        <v>55</v>
      </c>
      <c r="BS1355" t="s">
        <v>172</v>
      </c>
      <c r="BT1355">
        <v>30215</v>
      </c>
      <c r="BU1355" t="s">
        <v>38</v>
      </c>
      <c r="BV1355" t="s">
        <v>38</v>
      </c>
      <c r="BW1355" s="5" t="s">
        <v>55</v>
      </c>
      <c r="BX1355" s="22" t="s">
        <v>55</v>
      </c>
      <c r="BY1355" s="5" t="s">
        <v>55</v>
      </c>
      <c r="BZ1355" s="5" t="s">
        <v>55</v>
      </c>
      <c r="CA1355" t="s">
        <v>37</v>
      </c>
      <c r="CB1355" t="s">
        <v>37</v>
      </c>
      <c r="CC1355" t="s">
        <v>55</v>
      </c>
    </row>
    <row r="1356" spans="1:81" x14ac:dyDescent="0.2">
      <c r="A1356" s="7" t="s">
        <v>37</v>
      </c>
      <c r="B1356" t="s">
        <v>1619</v>
      </c>
      <c r="C1356" t="s">
        <v>136</v>
      </c>
      <c r="D1356" t="s">
        <v>166</v>
      </c>
      <c r="E1356" t="str">
        <f t="shared" ref="E1356:E1419" si="118">_xlfn.CONCAT(B1356, " (Org#=",Q1356, "| Campus#=",R1356, ", GiftType#=",T1356,", Fund#=",AD1356,")")</f>
        <v>Load Scenario 1355 (Org#=1| Campus#=1, GiftType#=2, Fund#=1)</v>
      </c>
      <c r="F1356" s="24" t="str">
        <f t="shared" ref="F1356:F1419" si="119">_xlfn.CONCAT("CampusName=",P1356, "|GiftType=",S1356, "| DonatePurchaseGoal=",U1356,"|FundName= ",AC1356,"| CategoryName=",AE1356)</f>
        <v>CampusName=Main Campus|GiftType=Donate| DonatePurchaseGoal=Donate|FundName= General Giving| CategoryName=</v>
      </c>
      <c r="G1356" s="24" t="str">
        <f t="shared" ref="G1356:G1419" si="120">_xlfn.CONCAT(E1356," - Using '",P1356,"',  '", U1356, "', using '", AF1356, "' of '",AG1356, "', with a '",AH1356, "' transaction using a '",BH1356, "' payment type '", BL1356,"' with account '",BN1356, "' number '",BO1356, "' Submit = '",CB1356,"'")</f>
        <v>Load Scenario 1355 (Org#=1| Campus#=1, GiftType#=2, Fund#=1) - Using 'Main Campus',  'Donate', using 'AmountCurrency' of '14', with a 'One-Time' transaction using a 'New Credit Card' payment type 'Visa' with account 'Mastercard_Personal' number '5454 5454 5454 5454' Submit = 'Yes'</v>
      </c>
      <c r="H1356" s="24" t="str">
        <f t="shared" ref="H1356:H1419" si="121">_xlfn.CONCAT("Environment= ",I1356,",  User= ",K1356)</f>
        <v>Environment= https://sg-dev-web.securegive.com/,  User= testing+1355+load@securegive.com</v>
      </c>
      <c r="I1356" s="34" t="s">
        <v>244</v>
      </c>
      <c r="J1356" t="s">
        <v>272</v>
      </c>
      <c r="K1356" s="34" t="s">
        <v>3112</v>
      </c>
      <c r="L1356" t="s">
        <v>271</v>
      </c>
      <c r="M1356" t="s">
        <v>55</v>
      </c>
      <c r="N1356" t="s">
        <v>55</v>
      </c>
      <c r="O1356" s="1" t="s">
        <v>92</v>
      </c>
      <c r="P1356" t="s">
        <v>13</v>
      </c>
      <c r="Q1356">
        <v>1</v>
      </c>
      <c r="R1356" s="24">
        <v>1</v>
      </c>
      <c r="S1356" s="7" t="s">
        <v>213</v>
      </c>
      <c r="T1356" s="7">
        <v>2</v>
      </c>
      <c r="U1356" s="7" t="s">
        <v>213</v>
      </c>
      <c r="V1356" s="26" t="s">
        <v>55</v>
      </c>
      <c r="W1356" s="22" t="s">
        <v>55</v>
      </c>
      <c r="X1356" s="32" t="s">
        <v>55</v>
      </c>
      <c r="Y1356" s="32" t="s">
        <v>55</v>
      </c>
      <c r="Z1356" s="22" t="s">
        <v>55</v>
      </c>
      <c r="AA1356" s="22" t="s">
        <v>55</v>
      </c>
      <c r="AB1356" s="22" t="s">
        <v>55</v>
      </c>
      <c r="AC1356" t="s">
        <v>60</v>
      </c>
      <c r="AD1356">
        <v>1</v>
      </c>
      <c r="AF1356" t="s">
        <v>24</v>
      </c>
      <c r="AG1356">
        <v>14</v>
      </c>
      <c r="AH1356" t="s">
        <v>17</v>
      </c>
      <c r="AI1356" s="5" t="s">
        <v>55</v>
      </c>
      <c r="AJ1356" s="5" t="s">
        <v>55</v>
      </c>
      <c r="AK1356" s="32" t="s">
        <v>55</v>
      </c>
      <c r="AL1356" s="22" t="s">
        <v>55</v>
      </c>
      <c r="AM1356" s="32" t="s">
        <v>55</v>
      </c>
      <c r="AN1356" s="32" t="s">
        <v>55</v>
      </c>
      <c r="AO1356" s="22" t="str">
        <f t="shared" si="117"/>
        <v>One-Time gift on N/A basis charged on N/A Delayed start date of N/A ending on N/A</v>
      </c>
      <c r="AP1356" t="s">
        <v>38</v>
      </c>
      <c r="AQ1356" s="5" t="s">
        <v>64</v>
      </c>
      <c r="AR1356" s="5" t="s">
        <v>181</v>
      </c>
      <c r="AS1356" s="5" t="s">
        <v>64</v>
      </c>
      <c r="AT1356" s="5"/>
      <c r="AU1356" t="s">
        <v>38</v>
      </c>
      <c r="AV1356" t="s">
        <v>38</v>
      </c>
      <c r="AW1356" t="s">
        <v>38</v>
      </c>
      <c r="AX1356" t="s">
        <v>90</v>
      </c>
      <c r="AY1356" s="35" t="s">
        <v>3691</v>
      </c>
      <c r="AZ1356" s="36" t="s">
        <v>3320</v>
      </c>
      <c r="BA1356" s="36" t="s">
        <v>5047</v>
      </c>
      <c r="BB1356" s="36" t="s">
        <v>7028</v>
      </c>
      <c r="BC1356" s="37"/>
      <c r="BD1356" s="36" t="s">
        <v>6376</v>
      </c>
      <c r="BE1356" s="36" t="s">
        <v>5280</v>
      </c>
      <c r="BF1356" t="s">
        <v>87</v>
      </c>
      <c r="BG1356" s="39">
        <v>58843</v>
      </c>
      <c r="BH1356" t="s">
        <v>53</v>
      </c>
      <c r="BI1356" t="s">
        <v>221</v>
      </c>
      <c r="BJ1356" s="5" t="s">
        <v>55</v>
      </c>
      <c r="BK1356" t="s">
        <v>37</v>
      </c>
      <c r="BL1356" t="s">
        <v>237</v>
      </c>
      <c r="BM1356" t="s">
        <v>111</v>
      </c>
      <c r="BN1356" t="s">
        <v>122</v>
      </c>
      <c r="BO1356" t="s">
        <v>101</v>
      </c>
      <c r="BP1356" s="4">
        <v>44188</v>
      </c>
      <c r="BQ1356">
        <v>123</v>
      </c>
      <c r="BR1356" s="5" t="s">
        <v>55</v>
      </c>
      <c r="BS1356" t="s">
        <v>173</v>
      </c>
      <c r="BT1356">
        <v>30215</v>
      </c>
      <c r="BU1356" t="s">
        <v>38</v>
      </c>
      <c r="BV1356" t="s">
        <v>38</v>
      </c>
      <c r="BW1356" s="5" t="s">
        <v>55</v>
      </c>
      <c r="BX1356" s="22" t="s">
        <v>55</v>
      </c>
      <c r="BY1356" s="5" t="s">
        <v>55</v>
      </c>
      <c r="BZ1356" s="5" t="s">
        <v>55</v>
      </c>
      <c r="CA1356" t="s">
        <v>38</v>
      </c>
      <c r="CB1356" t="s">
        <v>37</v>
      </c>
      <c r="CC1356" t="s">
        <v>55</v>
      </c>
    </row>
    <row r="1357" spans="1:81" x14ac:dyDescent="0.2">
      <c r="A1357" s="7" t="s">
        <v>37</v>
      </c>
      <c r="B1357" t="s">
        <v>1620</v>
      </c>
      <c r="C1357" t="s">
        <v>136</v>
      </c>
      <c r="D1357" t="s">
        <v>166</v>
      </c>
      <c r="E1357" t="str">
        <f t="shared" si="118"/>
        <v>Load Scenario 1356 (Org#=1| Campus#=1, GiftType#=2, Fund#=1)</v>
      </c>
      <c r="F1357" s="24" t="str">
        <f t="shared" si="119"/>
        <v>CampusName=Main Campus|GiftType=Donate| DonatePurchaseGoal=Donate|FundName= General Giving| CategoryName=</v>
      </c>
      <c r="G1357" s="24" t="str">
        <f t="shared" si="120"/>
        <v>Load Scenario 1356 (Org#=1| Campus#=1, GiftType#=2, Fund#=1) - Using 'Main Campus',  'Donate', using 'AmountCurrency' of '15', with a 'One-Time' transaction using a 'New Credit Card' payment type 'Mastercard' with account 'Mastercard_Corporate' number '5405 2222 2222 2226' Submit = 'Yes'</v>
      </c>
      <c r="H1357" s="24" t="str">
        <f t="shared" si="121"/>
        <v>Environment= https://sg-dev-web.securegive.com/,  User= testing+1356+load@securegive.com</v>
      </c>
      <c r="I1357" s="34" t="s">
        <v>244</v>
      </c>
      <c r="J1357" t="s">
        <v>272</v>
      </c>
      <c r="K1357" s="34" t="s">
        <v>3113</v>
      </c>
      <c r="L1357" t="s">
        <v>271</v>
      </c>
      <c r="M1357" t="s">
        <v>55</v>
      </c>
      <c r="N1357" t="s">
        <v>55</v>
      </c>
      <c r="O1357" s="1" t="s">
        <v>92</v>
      </c>
      <c r="P1357" t="s">
        <v>13</v>
      </c>
      <c r="Q1357">
        <v>1</v>
      </c>
      <c r="R1357" s="24">
        <v>1</v>
      </c>
      <c r="S1357" s="7" t="s">
        <v>213</v>
      </c>
      <c r="T1357" s="7">
        <v>2</v>
      </c>
      <c r="U1357" s="7" t="s">
        <v>213</v>
      </c>
      <c r="V1357" s="26" t="s">
        <v>55</v>
      </c>
      <c r="W1357" s="22" t="s">
        <v>55</v>
      </c>
      <c r="X1357" s="32" t="s">
        <v>55</v>
      </c>
      <c r="Y1357" s="32" t="s">
        <v>55</v>
      </c>
      <c r="Z1357" s="22" t="s">
        <v>55</v>
      </c>
      <c r="AA1357" s="22" t="s">
        <v>55</v>
      </c>
      <c r="AB1357" s="22" t="s">
        <v>55</v>
      </c>
      <c r="AC1357" t="s">
        <v>60</v>
      </c>
      <c r="AD1357">
        <v>1</v>
      </c>
      <c r="AF1357" t="s">
        <v>24</v>
      </c>
      <c r="AG1357">
        <v>15</v>
      </c>
      <c r="AH1357" t="s">
        <v>17</v>
      </c>
      <c r="AI1357" s="5" t="s">
        <v>55</v>
      </c>
      <c r="AJ1357" s="5" t="s">
        <v>55</v>
      </c>
      <c r="AK1357" s="32" t="s">
        <v>55</v>
      </c>
      <c r="AL1357" s="22" t="s">
        <v>55</v>
      </c>
      <c r="AM1357" s="32" t="s">
        <v>55</v>
      </c>
      <c r="AN1357" s="32" t="s">
        <v>55</v>
      </c>
      <c r="AO1357" s="22" t="str">
        <f t="shared" si="117"/>
        <v>One-Time gift on N/A basis charged on N/A Delayed start date of N/A ending on N/A</v>
      </c>
      <c r="AP1357" t="s">
        <v>38</v>
      </c>
      <c r="AQ1357" s="5" t="s">
        <v>64</v>
      </c>
      <c r="AR1357" s="5" t="s">
        <v>181</v>
      </c>
      <c r="AS1357" s="5" t="s">
        <v>64</v>
      </c>
      <c r="AT1357" s="5"/>
      <c r="AU1357" t="s">
        <v>38</v>
      </c>
      <c r="AV1357" t="s">
        <v>38</v>
      </c>
      <c r="AW1357" t="s">
        <v>38</v>
      </c>
      <c r="AX1357" t="s">
        <v>90</v>
      </c>
      <c r="AY1357" s="35" t="s">
        <v>3413</v>
      </c>
      <c r="AZ1357" s="36" t="s">
        <v>3320</v>
      </c>
      <c r="BA1357" s="36" t="s">
        <v>5048</v>
      </c>
      <c r="BB1357" s="36" t="s">
        <v>7029</v>
      </c>
      <c r="BC1357" s="37"/>
      <c r="BD1357" s="36" t="s">
        <v>6220</v>
      </c>
      <c r="BE1357" s="36" t="s">
        <v>5195</v>
      </c>
      <c r="BF1357" t="s">
        <v>87</v>
      </c>
      <c r="BG1357" s="39">
        <v>55697</v>
      </c>
      <c r="BH1357" t="s">
        <v>53</v>
      </c>
      <c r="BI1357" t="s">
        <v>221</v>
      </c>
      <c r="BJ1357" s="5" t="s">
        <v>55</v>
      </c>
      <c r="BK1357" t="s">
        <v>37</v>
      </c>
      <c r="BL1357" t="s">
        <v>238</v>
      </c>
      <c r="BM1357" t="s">
        <v>111</v>
      </c>
      <c r="BN1357" t="s">
        <v>123</v>
      </c>
      <c r="BO1357" t="s">
        <v>103</v>
      </c>
      <c r="BP1357" s="4">
        <v>44188</v>
      </c>
      <c r="BQ1357">
        <v>123</v>
      </c>
      <c r="BR1357" s="5" t="s">
        <v>55</v>
      </c>
      <c r="BS1357" t="s">
        <v>174</v>
      </c>
      <c r="BT1357">
        <v>30215</v>
      </c>
      <c r="BU1357" t="s">
        <v>38</v>
      </c>
      <c r="BV1357" t="s">
        <v>38</v>
      </c>
      <c r="BW1357" s="5" t="s">
        <v>55</v>
      </c>
      <c r="BX1357" s="22" t="s">
        <v>55</v>
      </c>
      <c r="BY1357" s="5" t="s">
        <v>55</v>
      </c>
      <c r="BZ1357" s="5" t="s">
        <v>55</v>
      </c>
      <c r="CA1357" t="s">
        <v>38</v>
      </c>
      <c r="CB1357" t="s">
        <v>37</v>
      </c>
      <c r="CC1357" t="s">
        <v>55</v>
      </c>
    </row>
    <row r="1358" spans="1:81" x14ac:dyDescent="0.2">
      <c r="A1358" s="7" t="s">
        <v>37</v>
      </c>
      <c r="B1358" t="s">
        <v>1621</v>
      </c>
      <c r="C1358" t="s">
        <v>136</v>
      </c>
      <c r="D1358" t="s">
        <v>166</v>
      </c>
      <c r="E1358" t="str">
        <f t="shared" si="118"/>
        <v>Load Scenario 1357 (Org#=1| Campus#=1, GiftType#=2, Fund#=1)</v>
      </c>
      <c r="F1358" s="24" t="str">
        <f t="shared" si="119"/>
        <v>CampusName=Main Campus|GiftType=Donate| DonatePurchaseGoal=Donate|FundName= General Giving| CategoryName=</v>
      </c>
      <c r="G1358" s="24" t="str">
        <f t="shared" si="120"/>
        <v>Load Scenario 1357 (Org#=1| Campus#=1, GiftType#=2, Fund#=1) - Using 'Main Campus',  'Donate', using 'AmountCurrency' of '16', with a 'One-Time' transaction using a 'New Credit Card' payment type 'Discover' with account 'Discover' number '6011 0009 9550 0000' Submit = 'Yes'</v>
      </c>
      <c r="H1358" s="24" t="str">
        <f t="shared" si="121"/>
        <v>Environment= https://sg-dev-web.securegive.com/,  User= testing+1357+load@securegive.com</v>
      </c>
      <c r="I1358" s="34" t="s">
        <v>244</v>
      </c>
      <c r="J1358" t="s">
        <v>272</v>
      </c>
      <c r="K1358" s="34" t="s">
        <v>3114</v>
      </c>
      <c r="L1358" t="s">
        <v>271</v>
      </c>
      <c r="M1358" t="s">
        <v>55</v>
      </c>
      <c r="N1358" t="s">
        <v>55</v>
      </c>
      <c r="O1358" s="1" t="s">
        <v>92</v>
      </c>
      <c r="P1358" t="s">
        <v>13</v>
      </c>
      <c r="Q1358">
        <v>1</v>
      </c>
      <c r="R1358" s="24">
        <v>1</v>
      </c>
      <c r="S1358" s="7" t="s">
        <v>213</v>
      </c>
      <c r="T1358" s="7">
        <v>2</v>
      </c>
      <c r="U1358" s="7" t="s">
        <v>213</v>
      </c>
      <c r="V1358" s="26" t="s">
        <v>55</v>
      </c>
      <c r="W1358" s="22" t="s">
        <v>55</v>
      </c>
      <c r="X1358" s="32" t="s">
        <v>55</v>
      </c>
      <c r="Y1358" s="32" t="s">
        <v>55</v>
      </c>
      <c r="Z1358" s="22" t="s">
        <v>55</v>
      </c>
      <c r="AA1358" s="22" t="s">
        <v>55</v>
      </c>
      <c r="AB1358" s="22" t="s">
        <v>55</v>
      </c>
      <c r="AC1358" t="s">
        <v>60</v>
      </c>
      <c r="AD1358">
        <v>1</v>
      </c>
      <c r="AF1358" t="s">
        <v>24</v>
      </c>
      <c r="AG1358">
        <v>16</v>
      </c>
      <c r="AH1358" t="s">
        <v>17</v>
      </c>
      <c r="AI1358" s="5" t="s">
        <v>55</v>
      </c>
      <c r="AJ1358" s="5" t="s">
        <v>55</v>
      </c>
      <c r="AK1358" s="32" t="s">
        <v>55</v>
      </c>
      <c r="AL1358" s="22" t="s">
        <v>55</v>
      </c>
      <c r="AM1358" s="32" t="s">
        <v>55</v>
      </c>
      <c r="AN1358" s="32" t="s">
        <v>55</v>
      </c>
      <c r="AO1358" s="22" t="str">
        <f t="shared" si="117"/>
        <v>One-Time gift on N/A basis charged on N/A Delayed start date of N/A ending on N/A</v>
      </c>
      <c r="AP1358" t="s">
        <v>38</v>
      </c>
      <c r="AQ1358" s="5" t="s">
        <v>64</v>
      </c>
      <c r="AR1358" s="5" t="s">
        <v>181</v>
      </c>
      <c r="AS1358" s="5" t="s">
        <v>64</v>
      </c>
      <c r="AT1358" s="5"/>
      <c r="AU1358" t="s">
        <v>38</v>
      </c>
      <c r="AV1358" t="s">
        <v>38</v>
      </c>
      <c r="AW1358" t="s">
        <v>38</v>
      </c>
      <c r="AX1358" t="s">
        <v>90</v>
      </c>
      <c r="AY1358" s="35" t="s">
        <v>3343</v>
      </c>
      <c r="AZ1358" s="36" t="s">
        <v>3440</v>
      </c>
      <c r="BA1358" s="36" t="s">
        <v>5049</v>
      </c>
      <c r="BB1358" s="36" t="s">
        <v>7030</v>
      </c>
      <c r="BC1358" s="37"/>
      <c r="BD1358" s="36" t="s">
        <v>7031</v>
      </c>
      <c r="BE1358" s="36" t="s">
        <v>5245</v>
      </c>
      <c r="BF1358" t="s">
        <v>87</v>
      </c>
      <c r="BG1358" s="39">
        <v>47941</v>
      </c>
      <c r="BH1358" t="s">
        <v>53</v>
      </c>
      <c r="BI1358" t="s">
        <v>221</v>
      </c>
      <c r="BJ1358" s="5" t="s">
        <v>55</v>
      </c>
      <c r="BK1358" t="s">
        <v>37</v>
      </c>
      <c r="BL1358" t="s">
        <v>96</v>
      </c>
      <c r="BM1358" t="s">
        <v>111</v>
      </c>
      <c r="BN1358" t="s">
        <v>96</v>
      </c>
      <c r="BO1358" t="s">
        <v>104</v>
      </c>
      <c r="BP1358" s="4">
        <v>44188</v>
      </c>
      <c r="BQ1358">
        <v>123</v>
      </c>
      <c r="BR1358" s="5" t="s">
        <v>55</v>
      </c>
      <c r="BS1358" t="s">
        <v>175</v>
      </c>
      <c r="BT1358">
        <v>30215</v>
      </c>
      <c r="BU1358" t="s">
        <v>38</v>
      </c>
      <c r="BV1358" t="s">
        <v>38</v>
      </c>
      <c r="BW1358" s="5" t="s">
        <v>55</v>
      </c>
      <c r="BX1358" s="22" t="s">
        <v>55</v>
      </c>
      <c r="BY1358" s="5" t="s">
        <v>55</v>
      </c>
      <c r="BZ1358" s="5" t="s">
        <v>55</v>
      </c>
      <c r="CA1358" t="s">
        <v>37</v>
      </c>
      <c r="CB1358" t="s">
        <v>37</v>
      </c>
      <c r="CC1358" t="s">
        <v>55</v>
      </c>
    </row>
    <row r="1359" spans="1:81" x14ac:dyDescent="0.2">
      <c r="A1359" s="7" t="s">
        <v>37</v>
      </c>
      <c r="B1359" t="s">
        <v>1622</v>
      </c>
      <c r="C1359" t="s">
        <v>136</v>
      </c>
      <c r="D1359" t="s">
        <v>166</v>
      </c>
      <c r="E1359" t="str">
        <f t="shared" si="118"/>
        <v>Load Scenario 1358 (Org#=1| Campus#=1, GiftType#=2, Fund#=1)</v>
      </c>
      <c r="F1359" s="24" t="str">
        <f t="shared" si="119"/>
        <v>CampusName=Main Campus|GiftType=Donate| DonatePurchaseGoal=Donate|FundName= General Giving| CategoryName=</v>
      </c>
      <c r="G1359" s="24" t="str">
        <f t="shared" si="120"/>
        <v>Load Scenario 1358 (Org#=1| Campus#=1, GiftType#=2, Fund#=1) - Using 'Main Campus',  'Donate', using 'AmountCurrency' of '10', with a 'One-Time' transaction using a 'New Credit Card' payment type 'Amex' with account 'American_Express' number '3714 496353 98431' Submit = 'Yes'</v>
      </c>
      <c r="H1359" s="24" t="str">
        <f t="shared" si="121"/>
        <v>Environment= https://sg-dev-web.securegive.com/,  User= testing+1358+load@securegive.com</v>
      </c>
      <c r="I1359" s="34" t="s">
        <v>244</v>
      </c>
      <c r="J1359" t="s">
        <v>272</v>
      </c>
      <c r="K1359" s="34" t="s">
        <v>3115</v>
      </c>
      <c r="L1359" t="s">
        <v>271</v>
      </c>
      <c r="M1359" t="s">
        <v>55</v>
      </c>
      <c r="N1359" t="s">
        <v>55</v>
      </c>
      <c r="O1359" s="1" t="s">
        <v>92</v>
      </c>
      <c r="P1359" t="s">
        <v>13</v>
      </c>
      <c r="Q1359">
        <v>1</v>
      </c>
      <c r="R1359" s="24">
        <v>1</v>
      </c>
      <c r="S1359" s="7" t="s">
        <v>213</v>
      </c>
      <c r="T1359" s="7">
        <v>2</v>
      </c>
      <c r="U1359" s="7" t="s">
        <v>213</v>
      </c>
      <c r="V1359" s="26" t="s">
        <v>55</v>
      </c>
      <c r="W1359" s="22" t="s">
        <v>55</v>
      </c>
      <c r="X1359" s="32" t="s">
        <v>55</v>
      </c>
      <c r="Y1359" s="32" t="s">
        <v>55</v>
      </c>
      <c r="Z1359" s="22" t="s">
        <v>55</v>
      </c>
      <c r="AA1359" s="22" t="s">
        <v>55</v>
      </c>
      <c r="AB1359" s="22" t="s">
        <v>55</v>
      </c>
      <c r="AC1359" t="s">
        <v>60</v>
      </c>
      <c r="AD1359">
        <v>1</v>
      </c>
      <c r="AF1359" t="s">
        <v>24</v>
      </c>
      <c r="AG1359">
        <v>10</v>
      </c>
      <c r="AH1359" t="s">
        <v>17</v>
      </c>
      <c r="AI1359" s="5" t="s">
        <v>55</v>
      </c>
      <c r="AJ1359" s="5" t="s">
        <v>55</v>
      </c>
      <c r="AK1359" s="32" t="s">
        <v>55</v>
      </c>
      <c r="AL1359" s="22" t="s">
        <v>55</v>
      </c>
      <c r="AM1359" s="32" t="s">
        <v>55</v>
      </c>
      <c r="AN1359" s="32" t="s">
        <v>55</v>
      </c>
      <c r="AO1359" s="22" t="str">
        <f t="shared" si="117"/>
        <v>One-Time gift on N/A basis charged on N/A Delayed start date of N/A ending on N/A</v>
      </c>
      <c r="AP1359" t="s">
        <v>38</v>
      </c>
      <c r="AQ1359" s="5" t="s">
        <v>64</v>
      </c>
      <c r="AR1359" s="5" t="s">
        <v>181</v>
      </c>
      <c r="AS1359" s="5" t="s">
        <v>64</v>
      </c>
      <c r="AT1359" s="5"/>
      <c r="AU1359" t="s">
        <v>38</v>
      </c>
      <c r="AV1359" t="s">
        <v>38</v>
      </c>
      <c r="AW1359" t="s">
        <v>38</v>
      </c>
      <c r="AX1359" t="s">
        <v>90</v>
      </c>
      <c r="AY1359" s="35" t="s">
        <v>3571</v>
      </c>
      <c r="AZ1359" s="36" t="s">
        <v>3433</v>
      </c>
      <c r="BA1359" s="36" t="s">
        <v>5050</v>
      </c>
      <c r="BB1359" s="36" t="s">
        <v>7032</v>
      </c>
      <c r="BC1359" s="37"/>
      <c r="BD1359" s="36" t="s">
        <v>5314</v>
      </c>
      <c r="BE1359" s="36" t="s">
        <v>5322</v>
      </c>
      <c r="BF1359" t="s">
        <v>87</v>
      </c>
      <c r="BG1359" s="39">
        <v>23512</v>
      </c>
      <c r="BH1359" t="s">
        <v>53</v>
      </c>
      <c r="BI1359" t="s">
        <v>221</v>
      </c>
      <c r="BJ1359" s="5" t="s">
        <v>55</v>
      </c>
      <c r="BK1359" t="s">
        <v>37</v>
      </c>
      <c r="BL1359" t="s">
        <v>239</v>
      </c>
      <c r="BM1359" t="s">
        <v>111</v>
      </c>
      <c r="BN1359" t="s">
        <v>107</v>
      </c>
      <c r="BO1359" t="s">
        <v>105</v>
      </c>
      <c r="BP1359" s="4">
        <v>44188</v>
      </c>
      <c r="BQ1359" s="5" t="s">
        <v>55</v>
      </c>
      <c r="BR1359">
        <v>1234</v>
      </c>
      <c r="BS1359" t="s">
        <v>176</v>
      </c>
      <c r="BT1359">
        <v>30215</v>
      </c>
      <c r="BU1359" t="s">
        <v>38</v>
      </c>
      <c r="BV1359" t="s">
        <v>55</v>
      </c>
      <c r="BW1359" s="5" t="s">
        <v>55</v>
      </c>
      <c r="BX1359" s="22" t="s">
        <v>55</v>
      </c>
      <c r="BY1359" s="5" t="s">
        <v>55</v>
      </c>
      <c r="BZ1359" s="5" t="s">
        <v>55</v>
      </c>
      <c r="CA1359" t="s">
        <v>37</v>
      </c>
      <c r="CB1359" t="s">
        <v>37</v>
      </c>
      <c r="CC1359" t="s">
        <v>55</v>
      </c>
    </row>
    <row r="1360" spans="1:81" x14ac:dyDescent="0.2">
      <c r="A1360" s="7" t="s">
        <v>37</v>
      </c>
      <c r="B1360" t="s">
        <v>1623</v>
      </c>
      <c r="C1360" t="s">
        <v>136</v>
      </c>
      <c r="D1360" t="s">
        <v>166</v>
      </c>
      <c r="E1360" t="str">
        <f t="shared" si="118"/>
        <v>Load Scenario 1359 (Org#=1| Campus#=1, GiftType#=2, Fund#=1)</v>
      </c>
      <c r="F1360" s="24" t="str">
        <f t="shared" si="119"/>
        <v>CampusName=Main Campus|GiftType=Donate| DonatePurchaseGoal=Donate|FundName= General Giving| CategoryName=</v>
      </c>
      <c r="G1360" s="24" t="str">
        <f t="shared" si="120"/>
        <v>Load Scenario 1359 (Org#=1| Campus#=1, GiftType#=2, Fund#=1) - Using 'Main Campus',  'Donate', using 'AmountCurrency' of '10', with a 'One-Time' transaction using a 'New Bank Account' payment type 'ach' with account 'NormalAccount' number '856667' Submit = 'Yes'</v>
      </c>
      <c r="H1360" s="24" t="str">
        <f t="shared" si="121"/>
        <v>Environment= https://sg-dev-web.securegive.com/,  User= testing+1359+load@securegive.com</v>
      </c>
      <c r="I1360" s="34" t="s">
        <v>244</v>
      </c>
      <c r="J1360" t="s">
        <v>272</v>
      </c>
      <c r="K1360" s="34" t="s">
        <v>3116</v>
      </c>
      <c r="L1360" t="s">
        <v>271</v>
      </c>
      <c r="M1360" t="s">
        <v>55</v>
      </c>
      <c r="N1360" t="s">
        <v>55</v>
      </c>
      <c r="O1360" s="1" t="s">
        <v>92</v>
      </c>
      <c r="P1360" t="s">
        <v>13</v>
      </c>
      <c r="Q1360">
        <v>1</v>
      </c>
      <c r="R1360" s="24">
        <v>1</v>
      </c>
      <c r="S1360" s="7" t="s">
        <v>213</v>
      </c>
      <c r="T1360" s="7">
        <v>2</v>
      </c>
      <c r="U1360" s="7" t="s">
        <v>213</v>
      </c>
      <c r="V1360" s="26" t="s">
        <v>55</v>
      </c>
      <c r="W1360" s="22" t="s">
        <v>55</v>
      </c>
      <c r="X1360" s="32" t="s">
        <v>55</v>
      </c>
      <c r="Y1360" s="32" t="s">
        <v>55</v>
      </c>
      <c r="Z1360" s="22" t="s">
        <v>55</v>
      </c>
      <c r="AA1360" s="22" t="s">
        <v>55</v>
      </c>
      <c r="AB1360" s="22" t="s">
        <v>55</v>
      </c>
      <c r="AC1360" t="s">
        <v>60</v>
      </c>
      <c r="AD1360">
        <v>1</v>
      </c>
      <c r="AF1360" t="s">
        <v>24</v>
      </c>
      <c r="AG1360">
        <v>10</v>
      </c>
      <c r="AH1360" t="s">
        <v>17</v>
      </c>
      <c r="AI1360" s="5" t="s">
        <v>55</v>
      </c>
      <c r="AJ1360" s="5" t="s">
        <v>55</v>
      </c>
      <c r="AK1360" s="32" t="s">
        <v>55</v>
      </c>
      <c r="AL1360" s="22" t="s">
        <v>55</v>
      </c>
      <c r="AM1360" s="32" t="s">
        <v>55</v>
      </c>
      <c r="AN1360" s="32" t="s">
        <v>55</v>
      </c>
      <c r="AO1360" s="22" t="str">
        <f t="shared" si="117"/>
        <v>One-Time gift on N/A basis charged on N/A Delayed start date of N/A ending on N/A</v>
      </c>
      <c r="AP1360" t="s">
        <v>38</v>
      </c>
      <c r="AQ1360" s="5" t="s">
        <v>64</v>
      </c>
      <c r="AR1360" s="5" t="s">
        <v>181</v>
      </c>
      <c r="AS1360" s="5" t="s">
        <v>64</v>
      </c>
      <c r="AT1360" s="5"/>
      <c r="AU1360" t="s">
        <v>38</v>
      </c>
      <c r="AV1360" t="s">
        <v>38</v>
      </c>
      <c r="AW1360" t="s">
        <v>38</v>
      </c>
      <c r="AX1360" t="s">
        <v>90</v>
      </c>
      <c r="AY1360" s="35" t="s">
        <v>3369</v>
      </c>
      <c r="AZ1360" s="36" t="s">
        <v>3467</v>
      </c>
      <c r="BA1360" s="36" t="s">
        <v>5051</v>
      </c>
      <c r="BB1360" s="36" t="s">
        <v>7033</v>
      </c>
      <c r="BC1360" s="37"/>
      <c r="BD1360" s="36" t="s">
        <v>5779</v>
      </c>
      <c r="BE1360" s="36" t="s">
        <v>5447</v>
      </c>
      <c r="BF1360" t="s">
        <v>87</v>
      </c>
      <c r="BG1360" s="39">
        <v>64990</v>
      </c>
      <c r="BH1360" t="s">
        <v>126</v>
      </c>
      <c r="BI1360" t="s">
        <v>221</v>
      </c>
      <c r="BJ1360" s="5" t="s">
        <v>55</v>
      </c>
      <c r="BK1360" s="5" t="s">
        <v>55</v>
      </c>
      <c r="BL1360" t="s">
        <v>236</v>
      </c>
      <c r="BM1360" t="s">
        <v>110</v>
      </c>
      <c r="BN1360" t="s">
        <v>119</v>
      </c>
      <c r="BO1360">
        <v>856667</v>
      </c>
      <c r="BP1360" s="5" t="s">
        <v>55</v>
      </c>
      <c r="BQ1360" s="5" t="s">
        <v>55</v>
      </c>
      <c r="BR1360" s="5" t="s">
        <v>55</v>
      </c>
      <c r="BS1360" s="5" t="s">
        <v>55</v>
      </c>
      <c r="BT1360" s="5" t="s">
        <v>55</v>
      </c>
      <c r="BU1360" s="5" t="s">
        <v>55</v>
      </c>
      <c r="BV1360" t="s">
        <v>38</v>
      </c>
      <c r="BW1360" t="s">
        <v>51</v>
      </c>
      <c r="BX1360" s="6" t="s">
        <v>132</v>
      </c>
      <c r="BY1360" t="s">
        <v>52</v>
      </c>
      <c r="BZ1360" s="5" t="s">
        <v>131</v>
      </c>
      <c r="CA1360" t="s">
        <v>38</v>
      </c>
      <c r="CB1360" t="s">
        <v>37</v>
      </c>
      <c r="CC1360" t="s">
        <v>215</v>
      </c>
    </row>
    <row r="1361" spans="1:81" x14ac:dyDescent="0.2">
      <c r="A1361" s="7" t="s">
        <v>37</v>
      </c>
      <c r="B1361" t="s">
        <v>1624</v>
      </c>
      <c r="C1361" t="s">
        <v>136</v>
      </c>
      <c r="D1361" t="s">
        <v>166</v>
      </c>
      <c r="E1361" t="str">
        <f t="shared" si="118"/>
        <v>Load Scenario 1360 (Org#=1| Campus#=1, GiftType#=2, Fund#=1)</v>
      </c>
      <c r="F1361" s="24" t="str">
        <f t="shared" si="119"/>
        <v>CampusName=Main Campus|GiftType=Donate| DonatePurchaseGoal=Donate|FundName= General Giving| CategoryName=</v>
      </c>
      <c r="G1361" s="24" t="str">
        <f t="shared" si="120"/>
        <v>Load Scenario 1360 (Org#=1| Campus#=1, GiftType#=2, Fund#=1) - Using 'Main Campus',  'Donate', using 'AmountCurrency' of '10', with a 'One-Time' transaction using a 'New Credit Card' payment type 'Visa' with account 'Visa_Personal' number '4111 1111 1111 1111' Submit = 'Yes'</v>
      </c>
      <c r="H1361" s="24" t="str">
        <f t="shared" si="121"/>
        <v>Environment= https://sg-dev-web.securegive.com/,  User= testing+1360+load@securegive.com</v>
      </c>
      <c r="I1361" s="34" t="s">
        <v>244</v>
      </c>
      <c r="J1361" t="s">
        <v>272</v>
      </c>
      <c r="K1361" s="34" t="s">
        <v>3117</v>
      </c>
      <c r="L1361" t="s">
        <v>271</v>
      </c>
      <c r="M1361" t="s">
        <v>55</v>
      </c>
      <c r="N1361" t="s">
        <v>55</v>
      </c>
      <c r="O1361" s="1" t="s">
        <v>92</v>
      </c>
      <c r="P1361" t="s">
        <v>13</v>
      </c>
      <c r="Q1361">
        <v>1</v>
      </c>
      <c r="R1361" s="24">
        <v>1</v>
      </c>
      <c r="S1361" s="7" t="s">
        <v>213</v>
      </c>
      <c r="T1361" s="7">
        <v>2</v>
      </c>
      <c r="U1361" s="7" t="s">
        <v>213</v>
      </c>
      <c r="V1361" s="26" t="s">
        <v>55</v>
      </c>
      <c r="W1361" s="22" t="s">
        <v>55</v>
      </c>
      <c r="X1361" s="32" t="s">
        <v>55</v>
      </c>
      <c r="Y1361" s="32" t="s">
        <v>55</v>
      </c>
      <c r="Z1361" s="22" t="s">
        <v>55</v>
      </c>
      <c r="AA1361" s="22" t="s">
        <v>55</v>
      </c>
      <c r="AB1361" s="22" t="s">
        <v>55</v>
      </c>
      <c r="AC1361" t="s">
        <v>60</v>
      </c>
      <c r="AD1361">
        <v>1</v>
      </c>
      <c r="AF1361" t="s">
        <v>24</v>
      </c>
      <c r="AG1361">
        <v>10</v>
      </c>
      <c r="AH1361" t="s">
        <v>17</v>
      </c>
      <c r="AI1361" s="5" t="s">
        <v>55</v>
      </c>
      <c r="AJ1361" s="5" t="s">
        <v>55</v>
      </c>
      <c r="AK1361" s="32" t="s">
        <v>55</v>
      </c>
      <c r="AL1361" s="22" t="s">
        <v>55</v>
      </c>
      <c r="AM1361" s="32" t="s">
        <v>55</v>
      </c>
      <c r="AN1361" s="32" t="s">
        <v>55</v>
      </c>
      <c r="AO1361" s="22" t="str">
        <f t="shared" si="117"/>
        <v>One-Time gift on N/A basis charged on N/A Delayed start date of N/A ending on N/A</v>
      </c>
      <c r="AP1361" t="s">
        <v>38</v>
      </c>
      <c r="AQ1361" s="5" t="s">
        <v>64</v>
      </c>
      <c r="AR1361" s="5" t="s">
        <v>181</v>
      </c>
      <c r="AS1361" s="5" t="s">
        <v>64</v>
      </c>
      <c r="AT1361" s="5"/>
      <c r="AU1361" t="s">
        <v>38</v>
      </c>
      <c r="AV1361" t="s">
        <v>38</v>
      </c>
      <c r="AW1361" t="s">
        <v>38</v>
      </c>
      <c r="AX1361" t="s">
        <v>90</v>
      </c>
      <c r="AY1361" s="35" t="s">
        <v>3670</v>
      </c>
      <c r="AZ1361" s="36" t="s">
        <v>3584</v>
      </c>
      <c r="BA1361" s="36" t="s">
        <v>5052</v>
      </c>
      <c r="BB1361" s="36" t="s">
        <v>7034</v>
      </c>
      <c r="BC1361" s="37"/>
      <c r="BD1361" s="36" t="s">
        <v>5912</v>
      </c>
      <c r="BE1361" s="36" t="s">
        <v>5315</v>
      </c>
      <c r="BF1361" t="s">
        <v>87</v>
      </c>
      <c r="BG1361" s="39">
        <v>18447</v>
      </c>
      <c r="BH1361" t="s">
        <v>53</v>
      </c>
      <c r="BI1361" t="s">
        <v>221</v>
      </c>
      <c r="BJ1361" s="5" t="s">
        <v>55</v>
      </c>
      <c r="BK1361" t="s">
        <v>37</v>
      </c>
      <c r="BL1361" t="s">
        <v>237</v>
      </c>
      <c r="BM1361" t="s">
        <v>111</v>
      </c>
      <c r="BN1361" t="s">
        <v>121</v>
      </c>
      <c r="BO1361" t="s">
        <v>98</v>
      </c>
      <c r="BP1361" s="4">
        <v>44188</v>
      </c>
      <c r="BQ1361">
        <v>123</v>
      </c>
      <c r="BR1361" s="5" t="s">
        <v>55</v>
      </c>
      <c r="BS1361" t="s">
        <v>50</v>
      </c>
      <c r="BT1361">
        <v>30215</v>
      </c>
      <c r="BU1361" t="s">
        <v>38</v>
      </c>
      <c r="BV1361" t="s">
        <v>38</v>
      </c>
      <c r="BW1361" s="5" t="s">
        <v>55</v>
      </c>
      <c r="BX1361" s="22" t="s">
        <v>55</v>
      </c>
      <c r="BY1361" s="5" t="s">
        <v>55</v>
      </c>
      <c r="BZ1361" s="5" t="s">
        <v>55</v>
      </c>
      <c r="CA1361" t="s">
        <v>37</v>
      </c>
      <c r="CB1361" t="s">
        <v>37</v>
      </c>
      <c r="CC1361" t="s">
        <v>55</v>
      </c>
    </row>
    <row r="1362" spans="1:81" ht="17" customHeight="1" x14ac:dyDescent="0.2">
      <c r="A1362" s="7" t="s">
        <v>37</v>
      </c>
      <c r="B1362" t="s">
        <v>1625</v>
      </c>
      <c r="C1362" t="s">
        <v>136</v>
      </c>
      <c r="D1362" t="s">
        <v>166</v>
      </c>
      <c r="E1362" t="str">
        <f t="shared" si="118"/>
        <v>Load Scenario 1361 (Org#=1| Campus#=1, GiftType#=2, Fund#=1)</v>
      </c>
      <c r="F1362" s="24" t="str">
        <f t="shared" si="119"/>
        <v>CampusName=Main Campus|GiftType=Donate| DonatePurchaseGoal=Donate|FundName= General Giving| CategoryName=</v>
      </c>
      <c r="G1362" s="24" t="str">
        <f t="shared" si="120"/>
        <v>Load Scenario 1361 (Org#=1| Campus#=1, GiftType#=2, Fund#=1) - Using 'Main Campus',  'Donate', using 'AmountCurrency' of '10', with a 'One-Time' transaction using a 'New Credit Card' payment type 'Visa' with account 'Visa_Corporate_Purchase' number '4055 0111 1111 1111' Submit = 'Yes'</v>
      </c>
      <c r="H1362" s="24" t="str">
        <f t="shared" si="121"/>
        <v>Environment= https://sg-dev-web.securegive.com/,  User= testing+1361+load@securegive.com</v>
      </c>
      <c r="I1362" s="34" t="s">
        <v>244</v>
      </c>
      <c r="J1362" t="s">
        <v>272</v>
      </c>
      <c r="K1362" s="34" t="s">
        <v>3118</v>
      </c>
      <c r="L1362" t="s">
        <v>271</v>
      </c>
      <c r="M1362" t="s">
        <v>55</v>
      </c>
      <c r="N1362" t="s">
        <v>55</v>
      </c>
      <c r="O1362" s="1" t="s">
        <v>92</v>
      </c>
      <c r="P1362" t="s">
        <v>13</v>
      </c>
      <c r="Q1362">
        <v>1</v>
      </c>
      <c r="R1362" s="24">
        <v>1</v>
      </c>
      <c r="S1362" s="7" t="s">
        <v>213</v>
      </c>
      <c r="T1362" s="7">
        <v>2</v>
      </c>
      <c r="U1362" s="7" t="s">
        <v>213</v>
      </c>
      <c r="V1362" s="26" t="s">
        <v>55</v>
      </c>
      <c r="W1362" s="22" t="s">
        <v>55</v>
      </c>
      <c r="X1362" s="32" t="s">
        <v>55</v>
      </c>
      <c r="Y1362" s="32" t="s">
        <v>55</v>
      </c>
      <c r="Z1362" s="22" t="s">
        <v>55</v>
      </c>
      <c r="AA1362" s="22" t="s">
        <v>55</v>
      </c>
      <c r="AB1362" s="22" t="s">
        <v>55</v>
      </c>
      <c r="AC1362" t="s">
        <v>60</v>
      </c>
      <c r="AD1362">
        <v>1</v>
      </c>
      <c r="AF1362" t="s">
        <v>24</v>
      </c>
      <c r="AG1362">
        <v>10</v>
      </c>
      <c r="AH1362" t="s">
        <v>17</v>
      </c>
      <c r="AI1362" s="5" t="s">
        <v>55</v>
      </c>
      <c r="AJ1362" s="5" t="s">
        <v>55</v>
      </c>
      <c r="AK1362" s="32" t="s">
        <v>55</v>
      </c>
      <c r="AL1362" s="22" t="s">
        <v>55</v>
      </c>
      <c r="AM1362" s="32" t="s">
        <v>55</v>
      </c>
      <c r="AN1362" s="32" t="s">
        <v>55</v>
      </c>
      <c r="AO1362" s="22" t="str">
        <f t="shared" si="117"/>
        <v>One-Time gift on N/A basis charged on N/A Delayed start date of N/A ending on N/A</v>
      </c>
      <c r="AP1362" t="s">
        <v>38</v>
      </c>
      <c r="AQ1362" s="5" t="s">
        <v>64</v>
      </c>
      <c r="AR1362" s="5" t="s">
        <v>181</v>
      </c>
      <c r="AS1362" s="5" t="s">
        <v>64</v>
      </c>
      <c r="AT1362" s="5"/>
      <c r="AU1362" t="s">
        <v>38</v>
      </c>
      <c r="AV1362" t="s">
        <v>38</v>
      </c>
      <c r="AW1362" t="s">
        <v>38</v>
      </c>
      <c r="AX1362" t="s">
        <v>90</v>
      </c>
      <c r="AY1362" s="35" t="s">
        <v>3649</v>
      </c>
      <c r="AZ1362" s="36" t="s">
        <v>3451</v>
      </c>
      <c r="BA1362" s="36" t="s">
        <v>5053</v>
      </c>
      <c r="BB1362" s="36" t="s">
        <v>7035</v>
      </c>
      <c r="BC1362" s="37"/>
      <c r="BD1362" s="36" t="s">
        <v>7036</v>
      </c>
      <c r="BE1362" s="36" t="s">
        <v>3399</v>
      </c>
      <c r="BF1362" t="s">
        <v>87</v>
      </c>
      <c r="BG1362" s="39">
        <v>14063</v>
      </c>
      <c r="BH1362" t="s">
        <v>53</v>
      </c>
      <c r="BI1362" t="s">
        <v>221</v>
      </c>
      <c r="BJ1362" s="5" t="s">
        <v>55</v>
      </c>
      <c r="BK1362" t="s">
        <v>37</v>
      </c>
      <c r="BL1362" t="s">
        <v>237</v>
      </c>
      <c r="BM1362" t="s">
        <v>111</v>
      </c>
      <c r="BN1362" t="s">
        <v>106</v>
      </c>
      <c r="BO1362" t="s">
        <v>100</v>
      </c>
      <c r="BP1362" s="4">
        <v>44188</v>
      </c>
      <c r="BQ1362">
        <v>123</v>
      </c>
      <c r="BR1362" s="5" t="s">
        <v>55</v>
      </c>
      <c r="BS1362" t="s">
        <v>172</v>
      </c>
      <c r="BT1362">
        <v>30215</v>
      </c>
      <c r="BU1362" t="s">
        <v>38</v>
      </c>
      <c r="BV1362" t="s">
        <v>38</v>
      </c>
      <c r="BW1362" s="5" t="s">
        <v>55</v>
      </c>
      <c r="BX1362" s="22" t="s">
        <v>55</v>
      </c>
      <c r="BY1362" s="5" t="s">
        <v>55</v>
      </c>
      <c r="BZ1362" s="5" t="s">
        <v>55</v>
      </c>
      <c r="CA1362" t="s">
        <v>37</v>
      </c>
      <c r="CB1362" t="s">
        <v>37</v>
      </c>
      <c r="CC1362" t="s">
        <v>55</v>
      </c>
    </row>
    <row r="1363" spans="1:81" x14ac:dyDescent="0.2">
      <c r="A1363" s="7" t="s">
        <v>37</v>
      </c>
      <c r="B1363" t="s">
        <v>1626</v>
      </c>
      <c r="C1363" t="s">
        <v>136</v>
      </c>
      <c r="D1363" t="s">
        <v>166</v>
      </c>
      <c r="E1363" t="str">
        <f t="shared" si="118"/>
        <v>Load Scenario 1362 (Org#=1| Campus#=1, GiftType#=2, Fund#=1)</v>
      </c>
      <c r="F1363" s="24" t="str">
        <f t="shared" si="119"/>
        <v>CampusName=Main Campus|GiftType=Donate| DonatePurchaseGoal=Donate|FundName= General Giving| CategoryName=</v>
      </c>
      <c r="G1363" s="24" t="str">
        <f t="shared" si="120"/>
        <v>Load Scenario 1362 (Org#=1| Campus#=1, GiftType#=2, Fund#=1) - Using 'Main Campus',  'Donate', using 'AmountCurrency' of '14', with a 'One-Time' transaction using a 'New Credit Card' payment type 'Visa' with account 'Mastercard_Personal' number '5454 5454 5454 5454' Submit = 'Yes'</v>
      </c>
      <c r="H1363" s="24" t="str">
        <f t="shared" si="121"/>
        <v>Environment= https://sg-dev-web.securegive.com/,  User= testing+1362+load@securegive.com</v>
      </c>
      <c r="I1363" s="34" t="s">
        <v>244</v>
      </c>
      <c r="J1363" t="s">
        <v>272</v>
      </c>
      <c r="K1363" s="34" t="s">
        <v>3119</v>
      </c>
      <c r="L1363" t="s">
        <v>271</v>
      </c>
      <c r="M1363" t="s">
        <v>55</v>
      </c>
      <c r="N1363" t="s">
        <v>55</v>
      </c>
      <c r="O1363" s="1" t="s">
        <v>92</v>
      </c>
      <c r="P1363" t="s">
        <v>13</v>
      </c>
      <c r="Q1363">
        <v>1</v>
      </c>
      <c r="R1363" s="24">
        <v>1</v>
      </c>
      <c r="S1363" s="7" t="s">
        <v>213</v>
      </c>
      <c r="T1363" s="7">
        <v>2</v>
      </c>
      <c r="U1363" s="7" t="s">
        <v>213</v>
      </c>
      <c r="V1363" s="26" t="s">
        <v>55</v>
      </c>
      <c r="W1363" s="22" t="s">
        <v>55</v>
      </c>
      <c r="X1363" s="32" t="s">
        <v>55</v>
      </c>
      <c r="Y1363" s="32" t="s">
        <v>55</v>
      </c>
      <c r="Z1363" s="22" t="s">
        <v>55</v>
      </c>
      <c r="AA1363" s="22" t="s">
        <v>55</v>
      </c>
      <c r="AB1363" s="22" t="s">
        <v>55</v>
      </c>
      <c r="AC1363" t="s">
        <v>60</v>
      </c>
      <c r="AD1363">
        <v>1</v>
      </c>
      <c r="AF1363" t="s">
        <v>24</v>
      </c>
      <c r="AG1363">
        <v>14</v>
      </c>
      <c r="AH1363" t="s">
        <v>17</v>
      </c>
      <c r="AI1363" s="5" t="s">
        <v>55</v>
      </c>
      <c r="AJ1363" s="5" t="s">
        <v>55</v>
      </c>
      <c r="AK1363" s="32" t="s">
        <v>55</v>
      </c>
      <c r="AL1363" s="22" t="s">
        <v>55</v>
      </c>
      <c r="AM1363" s="32" t="s">
        <v>55</v>
      </c>
      <c r="AN1363" s="32" t="s">
        <v>55</v>
      </c>
      <c r="AO1363" s="22" t="str">
        <f t="shared" si="117"/>
        <v>One-Time gift on N/A basis charged on N/A Delayed start date of N/A ending on N/A</v>
      </c>
      <c r="AP1363" t="s">
        <v>38</v>
      </c>
      <c r="AQ1363" s="5" t="s">
        <v>64</v>
      </c>
      <c r="AR1363" s="5" t="s">
        <v>181</v>
      </c>
      <c r="AS1363" s="5" t="s">
        <v>64</v>
      </c>
      <c r="AT1363" s="5"/>
      <c r="AU1363" t="s">
        <v>38</v>
      </c>
      <c r="AV1363" t="s">
        <v>38</v>
      </c>
      <c r="AW1363" t="s">
        <v>38</v>
      </c>
      <c r="AX1363" t="s">
        <v>90</v>
      </c>
      <c r="AY1363" s="35" t="s">
        <v>3611</v>
      </c>
      <c r="AZ1363" s="36" t="s">
        <v>3681</v>
      </c>
      <c r="BA1363" s="36" t="s">
        <v>5054</v>
      </c>
      <c r="BB1363" s="36" t="s">
        <v>7037</v>
      </c>
      <c r="BC1363" s="37"/>
      <c r="BD1363" s="36" t="s">
        <v>6470</v>
      </c>
      <c r="BE1363" s="36" t="s">
        <v>5245</v>
      </c>
      <c r="BF1363" t="s">
        <v>87</v>
      </c>
      <c r="BG1363" s="39">
        <v>69960</v>
      </c>
      <c r="BH1363" t="s">
        <v>53</v>
      </c>
      <c r="BI1363" t="s">
        <v>221</v>
      </c>
      <c r="BJ1363" s="5" t="s">
        <v>55</v>
      </c>
      <c r="BK1363" t="s">
        <v>37</v>
      </c>
      <c r="BL1363" t="s">
        <v>237</v>
      </c>
      <c r="BM1363" t="s">
        <v>111</v>
      </c>
      <c r="BN1363" t="s">
        <v>122</v>
      </c>
      <c r="BO1363" t="s">
        <v>101</v>
      </c>
      <c r="BP1363" s="4">
        <v>44188</v>
      </c>
      <c r="BQ1363">
        <v>123</v>
      </c>
      <c r="BR1363" s="5" t="s">
        <v>55</v>
      </c>
      <c r="BS1363" t="s">
        <v>173</v>
      </c>
      <c r="BT1363">
        <v>30215</v>
      </c>
      <c r="BU1363" t="s">
        <v>38</v>
      </c>
      <c r="BV1363" t="s">
        <v>38</v>
      </c>
      <c r="BW1363" s="5" t="s">
        <v>55</v>
      </c>
      <c r="BX1363" s="22" t="s">
        <v>55</v>
      </c>
      <c r="BY1363" s="5" t="s">
        <v>55</v>
      </c>
      <c r="BZ1363" s="5" t="s">
        <v>55</v>
      </c>
      <c r="CA1363" t="s">
        <v>38</v>
      </c>
      <c r="CB1363" t="s">
        <v>37</v>
      </c>
      <c r="CC1363" t="s">
        <v>55</v>
      </c>
    </row>
    <row r="1364" spans="1:81" x14ac:dyDescent="0.2">
      <c r="A1364" s="7" t="s">
        <v>37</v>
      </c>
      <c r="B1364" t="s">
        <v>1627</v>
      </c>
      <c r="C1364" t="s">
        <v>136</v>
      </c>
      <c r="D1364" t="s">
        <v>166</v>
      </c>
      <c r="E1364" t="str">
        <f t="shared" si="118"/>
        <v>Load Scenario 1363 (Org#=1| Campus#=1, GiftType#=2, Fund#=1)</v>
      </c>
      <c r="F1364" s="24" t="str">
        <f t="shared" si="119"/>
        <v>CampusName=Main Campus|GiftType=Donate| DonatePurchaseGoal=Donate|FundName= General Giving| CategoryName=</v>
      </c>
      <c r="G1364" s="24" t="str">
        <f t="shared" si="120"/>
        <v>Load Scenario 1363 (Org#=1| Campus#=1, GiftType#=2, Fund#=1) - Using 'Main Campus',  'Donate', using 'AmountCurrency' of '15', with a 'One-Time' transaction using a 'New Credit Card' payment type 'Mastercard' with account 'Mastercard_Corporate' number '5405 2222 2222 2226' Submit = 'Yes'</v>
      </c>
      <c r="H1364" s="24" t="str">
        <f t="shared" si="121"/>
        <v>Environment= https://sg-dev-web.securegive.com/,  User= testing+1363+load@securegive.com</v>
      </c>
      <c r="I1364" s="34" t="s">
        <v>244</v>
      </c>
      <c r="J1364" t="s">
        <v>272</v>
      </c>
      <c r="K1364" s="34" t="s">
        <v>3120</v>
      </c>
      <c r="L1364" t="s">
        <v>271</v>
      </c>
      <c r="M1364" t="s">
        <v>55</v>
      </c>
      <c r="N1364" t="s">
        <v>55</v>
      </c>
      <c r="O1364" s="1" t="s">
        <v>92</v>
      </c>
      <c r="P1364" t="s">
        <v>13</v>
      </c>
      <c r="Q1364">
        <v>1</v>
      </c>
      <c r="R1364" s="24">
        <v>1</v>
      </c>
      <c r="S1364" s="7" t="s">
        <v>213</v>
      </c>
      <c r="T1364" s="7">
        <v>2</v>
      </c>
      <c r="U1364" s="7" t="s">
        <v>213</v>
      </c>
      <c r="V1364" s="26" t="s">
        <v>55</v>
      </c>
      <c r="W1364" s="22" t="s">
        <v>55</v>
      </c>
      <c r="X1364" s="32" t="s">
        <v>55</v>
      </c>
      <c r="Y1364" s="32" t="s">
        <v>55</v>
      </c>
      <c r="Z1364" s="22" t="s">
        <v>55</v>
      </c>
      <c r="AA1364" s="22" t="s">
        <v>55</v>
      </c>
      <c r="AB1364" s="22" t="s">
        <v>55</v>
      </c>
      <c r="AC1364" t="s">
        <v>60</v>
      </c>
      <c r="AD1364">
        <v>1</v>
      </c>
      <c r="AF1364" t="s">
        <v>24</v>
      </c>
      <c r="AG1364">
        <v>15</v>
      </c>
      <c r="AH1364" t="s">
        <v>17</v>
      </c>
      <c r="AI1364" s="5" t="s">
        <v>55</v>
      </c>
      <c r="AJ1364" s="5" t="s">
        <v>55</v>
      </c>
      <c r="AK1364" s="32" t="s">
        <v>55</v>
      </c>
      <c r="AL1364" s="22" t="s">
        <v>55</v>
      </c>
      <c r="AM1364" s="32" t="s">
        <v>55</v>
      </c>
      <c r="AN1364" s="32" t="s">
        <v>55</v>
      </c>
      <c r="AO1364" s="22" t="str">
        <f t="shared" si="117"/>
        <v>One-Time gift on N/A basis charged on N/A Delayed start date of N/A ending on N/A</v>
      </c>
      <c r="AP1364" t="s">
        <v>38</v>
      </c>
      <c r="AQ1364" s="5" t="s">
        <v>64</v>
      </c>
      <c r="AR1364" s="5" t="s">
        <v>181</v>
      </c>
      <c r="AS1364" s="5" t="s">
        <v>64</v>
      </c>
      <c r="AT1364" s="5"/>
      <c r="AU1364" t="s">
        <v>38</v>
      </c>
      <c r="AV1364" t="s">
        <v>38</v>
      </c>
      <c r="AW1364" t="s">
        <v>38</v>
      </c>
      <c r="AX1364" t="s">
        <v>90</v>
      </c>
      <c r="AY1364" s="35" t="s">
        <v>3549</v>
      </c>
      <c r="AZ1364" s="36" t="s">
        <v>3584</v>
      </c>
      <c r="BA1364" s="36" t="s">
        <v>5055</v>
      </c>
      <c r="BB1364" s="36" t="s">
        <v>7038</v>
      </c>
      <c r="BC1364" s="37"/>
      <c r="BD1364" s="36" t="s">
        <v>6887</v>
      </c>
      <c r="BE1364" s="36" t="s">
        <v>5317</v>
      </c>
      <c r="BF1364" t="s">
        <v>87</v>
      </c>
      <c r="BG1364" s="39">
        <v>94055</v>
      </c>
      <c r="BH1364" t="s">
        <v>53</v>
      </c>
      <c r="BI1364" t="s">
        <v>221</v>
      </c>
      <c r="BJ1364" s="5" t="s">
        <v>55</v>
      </c>
      <c r="BK1364" t="s">
        <v>37</v>
      </c>
      <c r="BL1364" t="s">
        <v>238</v>
      </c>
      <c r="BM1364" t="s">
        <v>111</v>
      </c>
      <c r="BN1364" t="s">
        <v>123</v>
      </c>
      <c r="BO1364" t="s">
        <v>103</v>
      </c>
      <c r="BP1364" s="4">
        <v>44188</v>
      </c>
      <c r="BQ1364">
        <v>123</v>
      </c>
      <c r="BR1364" s="5" t="s">
        <v>55</v>
      </c>
      <c r="BS1364" t="s">
        <v>174</v>
      </c>
      <c r="BT1364">
        <v>30215</v>
      </c>
      <c r="BU1364" t="s">
        <v>38</v>
      </c>
      <c r="BV1364" t="s">
        <v>38</v>
      </c>
      <c r="BW1364" s="5" t="s">
        <v>55</v>
      </c>
      <c r="BX1364" s="22" t="s">
        <v>55</v>
      </c>
      <c r="BY1364" s="5" t="s">
        <v>55</v>
      </c>
      <c r="BZ1364" s="5" t="s">
        <v>55</v>
      </c>
      <c r="CA1364" t="s">
        <v>38</v>
      </c>
      <c r="CB1364" t="s">
        <v>37</v>
      </c>
      <c r="CC1364" t="s">
        <v>55</v>
      </c>
    </row>
    <row r="1365" spans="1:81" x14ac:dyDescent="0.2">
      <c r="A1365" s="7" t="s">
        <v>37</v>
      </c>
      <c r="B1365" t="s">
        <v>1628</v>
      </c>
      <c r="C1365" t="s">
        <v>136</v>
      </c>
      <c r="D1365" t="s">
        <v>166</v>
      </c>
      <c r="E1365" t="str">
        <f t="shared" si="118"/>
        <v>Load Scenario 1364 (Org#=1| Campus#=1, GiftType#=2, Fund#=1)</v>
      </c>
      <c r="F1365" s="24" t="str">
        <f t="shared" si="119"/>
        <v>CampusName=Main Campus|GiftType=Donate| DonatePurchaseGoal=Donate|FundName= General Giving| CategoryName=</v>
      </c>
      <c r="G1365" s="24" t="str">
        <f t="shared" si="120"/>
        <v>Load Scenario 1364 (Org#=1| Campus#=1, GiftType#=2, Fund#=1) - Using 'Main Campus',  'Donate', using 'AmountCurrency' of '16', with a 'One-Time' transaction using a 'New Credit Card' payment type 'Discover' with account 'Discover' number '6011 0009 9550 0000' Submit = 'Yes'</v>
      </c>
      <c r="H1365" s="24" t="str">
        <f t="shared" si="121"/>
        <v>Environment= https://sg-dev-web.securegive.com/,  User= testing+1364+load@securegive.com</v>
      </c>
      <c r="I1365" s="34" t="s">
        <v>244</v>
      </c>
      <c r="J1365" t="s">
        <v>272</v>
      </c>
      <c r="K1365" s="34" t="s">
        <v>3121</v>
      </c>
      <c r="L1365" t="s">
        <v>271</v>
      </c>
      <c r="M1365" t="s">
        <v>55</v>
      </c>
      <c r="N1365" t="s">
        <v>55</v>
      </c>
      <c r="O1365" s="1" t="s">
        <v>92</v>
      </c>
      <c r="P1365" t="s">
        <v>13</v>
      </c>
      <c r="Q1365">
        <v>1</v>
      </c>
      <c r="R1365" s="24">
        <v>1</v>
      </c>
      <c r="S1365" s="7" t="s">
        <v>213</v>
      </c>
      <c r="T1365" s="7">
        <v>2</v>
      </c>
      <c r="U1365" s="7" t="s">
        <v>213</v>
      </c>
      <c r="V1365" s="26" t="s">
        <v>55</v>
      </c>
      <c r="W1365" s="22" t="s">
        <v>55</v>
      </c>
      <c r="X1365" s="32" t="s">
        <v>55</v>
      </c>
      <c r="Y1365" s="32" t="s">
        <v>55</v>
      </c>
      <c r="Z1365" s="22" t="s">
        <v>55</v>
      </c>
      <c r="AA1365" s="22" t="s">
        <v>55</v>
      </c>
      <c r="AB1365" s="22" t="s">
        <v>55</v>
      </c>
      <c r="AC1365" t="s">
        <v>60</v>
      </c>
      <c r="AD1365">
        <v>1</v>
      </c>
      <c r="AF1365" t="s">
        <v>24</v>
      </c>
      <c r="AG1365">
        <v>16</v>
      </c>
      <c r="AH1365" t="s">
        <v>17</v>
      </c>
      <c r="AI1365" s="5" t="s">
        <v>55</v>
      </c>
      <c r="AJ1365" s="5" t="s">
        <v>55</v>
      </c>
      <c r="AK1365" s="32" t="s">
        <v>55</v>
      </c>
      <c r="AL1365" s="22" t="s">
        <v>55</v>
      </c>
      <c r="AM1365" s="32" t="s">
        <v>55</v>
      </c>
      <c r="AN1365" s="32" t="s">
        <v>55</v>
      </c>
      <c r="AO1365" s="22" t="str">
        <f t="shared" si="117"/>
        <v>One-Time gift on N/A basis charged on N/A Delayed start date of N/A ending on N/A</v>
      </c>
      <c r="AP1365" t="s">
        <v>38</v>
      </c>
      <c r="AQ1365" s="5" t="s">
        <v>64</v>
      </c>
      <c r="AR1365" s="5" t="s">
        <v>181</v>
      </c>
      <c r="AS1365" s="5" t="s">
        <v>64</v>
      </c>
      <c r="AT1365" s="5"/>
      <c r="AU1365" t="s">
        <v>38</v>
      </c>
      <c r="AV1365" t="s">
        <v>38</v>
      </c>
      <c r="AW1365" t="s">
        <v>38</v>
      </c>
      <c r="AX1365" t="s">
        <v>90</v>
      </c>
      <c r="AY1365" s="35" t="s">
        <v>3519</v>
      </c>
      <c r="AZ1365" s="36" t="s">
        <v>3598</v>
      </c>
      <c r="BA1365" s="36" t="s">
        <v>5056</v>
      </c>
      <c r="BB1365" s="36" t="s">
        <v>7039</v>
      </c>
      <c r="BC1365" s="37"/>
      <c r="BD1365" s="36" t="s">
        <v>5359</v>
      </c>
      <c r="BE1365" s="36" t="s">
        <v>5336</v>
      </c>
      <c r="BF1365" t="s">
        <v>87</v>
      </c>
      <c r="BG1365" s="39">
        <v>90146</v>
      </c>
      <c r="BH1365" t="s">
        <v>53</v>
      </c>
      <c r="BI1365" t="s">
        <v>221</v>
      </c>
      <c r="BJ1365" s="5" t="s">
        <v>55</v>
      </c>
      <c r="BK1365" t="s">
        <v>37</v>
      </c>
      <c r="BL1365" t="s">
        <v>96</v>
      </c>
      <c r="BM1365" t="s">
        <v>111</v>
      </c>
      <c r="BN1365" t="s">
        <v>96</v>
      </c>
      <c r="BO1365" t="s">
        <v>104</v>
      </c>
      <c r="BP1365" s="4">
        <v>44188</v>
      </c>
      <c r="BQ1365">
        <v>123</v>
      </c>
      <c r="BR1365" s="5" t="s">
        <v>55</v>
      </c>
      <c r="BS1365" t="s">
        <v>175</v>
      </c>
      <c r="BT1365">
        <v>30215</v>
      </c>
      <c r="BU1365" t="s">
        <v>38</v>
      </c>
      <c r="BV1365" t="s">
        <v>38</v>
      </c>
      <c r="BW1365" s="5" t="s">
        <v>55</v>
      </c>
      <c r="BX1365" s="22" t="s">
        <v>55</v>
      </c>
      <c r="BY1365" s="5" t="s">
        <v>55</v>
      </c>
      <c r="BZ1365" s="5" t="s">
        <v>55</v>
      </c>
      <c r="CA1365" t="s">
        <v>37</v>
      </c>
      <c r="CB1365" t="s">
        <v>37</v>
      </c>
      <c r="CC1365" t="s">
        <v>55</v>
      </c>
    </row>
    <row r="1366" spans="1:81" x14ac:dyDescent="0.2">
      <c r="A1366" s="7" t="s">
        <v>37</v>
      </c>
      <c r="B1366" t="s">
        <v>1629</v>
      </c>
      <c r="C1366" t="s">
        <v>136</v>
      </c>
      <c r="D1366" t="s">
        <v>166</v>
      </c>
      <c r="E1366" t="str">
        <f t="shared" si="118"/>
        <v>Load Scenario 1365 (Org#=1| Campus#=1, GiftType#=2, Fund#=1)</v>
      </c>
      <c r="F1366" s="24" t="str">
        <f t="shared" si="119"/>
        <v>CampusName=Main Campus|GiftType=Donate| DonatePurchaseGoal=Donate|FundName= General Giving| CategoryName=</v>
      </c>
      <c r="G1366" s="24" t="str">
        <f t="shared" si="120"/>
        <v>Load Scenario 1365 (Org#=1| Campus#=1, GiftType#=2, Fund#=1) - Using 'Main Campus',  'Donate', using 'AmountCurrency' of '10', with a 'One-Time' transaction using a 'New Credit Card' payment type 'Amex' with account 'American_Express' number '3714 496353 98431' Submit = 'Yes'</v>
      </c>
      <c r="H1366" s="24" t="str">
        <f t="shared" si="121"/>
        <v>Environment= https://sg-dev-web.securegive.com/,  User= testing+1365+load@securegive.com</v>
      </c>
      <c r="I1366" s="34" t="s">
        <v>244</v>
      </c>
      <c r="J1366" t="s">
        <v>272</v>
      </c>
      <c r="K1366" s="34" t="s">
        <v>3122</v>
      </c>
      <c r="L1366" t="s">
        <v>271</v>
      </c>
      <c r="M1366" t="s">
        <v>55</v>
      </c>
      <c r="N1366" t="s">
        <v>55</v>
      </c>
      <c r="O1366" s="1" t="s">
        <v>92</v>
      </c>
      <c r="P1366" t="s">
        <v>13</v>
      </c>
      <c r="Q1366">
        <v>1</v>
      </c>
      <c r="R1366" s="24">
        <v>1</v>
      </c>
      <c r="S1366" s="7" t="s">
        <v>213</v>
      </c>
      <c r="T1366" s="7">
        <v>2</v>
      </c>
      <c r="U1366" s="7" t="s">
        <v>213</v>
      </c>
      <c r="V1366" s="26" t="s">
        <v>55</v>
      </c>
      <c r="W1366" s="22" t="s">
        <v>55</v>
      </c>
      <c r="X1366" s="32" t="s">
        <v>55</v>
      </c>
      <c r="Y1366" s="32" t="s">
        <v>55</v>
      </c>
      <c r="Z1366" s="22" t="s">
        <v>55</v>
      </c>
      <c r="AA1366" s="22" t="s">
        <v>55</v>
      </c>
      <c r="AB1366" s="22" t="s">
        <v>55</v>
      </c>
      <c r="AC1366" t="s">
        <v>60</v>
      </c>
      <c r="AD1366">
        <v>1</v>
      </c>
      <c r="AF1366" t="s">
        <v>24</v>
      </c>
      <c r="AG1366">
        <v>10</v>
      </c>
      <c r="AH1366" t="s">
        <v>17</v>
      </c>
      <c r="AI1366" s="5" t="s">
        <v>55</v>
      </c>
      <c r="AJ1366" s="5" t="s">
        <v>55</v>
      </c>
      <c r="AK1366" s="32" t="s">
        <v>55</v>
      </c>
      <c r="AL1366" s="22" t="s">
        <v>55</v>
      </c>
      <c r="AM1366" s="32" t="s">
        <v>55</v>
      </c>
      <c r="AN1366" s="32" t="s">
        <v>55</v>
      </c>
      <c r="AO1366" s="22" t="str">
        <f t="shared" si="117"/>
        <v>One-Time gift on N/A basis charged on N/A Delayed start date of N/A ending on N/A</v>
      </c>
      <c r="AP1366" t="s">
        <v>38</v>
      </c>
      <c r="AQ1366" s="5" t="s">
        <v>64</v>
      </c>
      <c r="AR1366" s="5" t="s">
        <v>181</v>
      </c>
      <c r="AS1366" s="5" t="s">
        <v>64</v>
      </c>
      <c r="AT1366" s="5"/>
      <c r="AU1366" t="s">
        <v>38</v>
      </c>
      <c r="AV1366" t="s">
        <v>38</v>
      </c>
      <c r="AW1366" t="s">
        <v>38</v>
      </c>
      <c r="AX1366" t="s">
        <v>90</v>
      </c>
      <c r="AY1366" s="35" t="s">
        <v>3390</v>
      </c>
      <c r="AZ1366" s="36" t="s">
        <v>3459</v>
      </c>
      <c r="BA1366" s="36" t="s">
        <v>5057</v>
      </c>
      <c r="BB1366" s="36" t="s">
        <v>7040</v>
      </c>
      <c r="BC1366" s="37"/>
      <c r="BD1366" s="36" t="s">
        <v>6110</v>
      </c>
      <c r="BE1366" s="36" t="s">
        <v>5229</v>
      </c>
      <c r="BF1366" t="s">
        <v>87</v>
      </c>
      <c r="BG1366" s="39">
        <v>95931</v>
      </c>
      <c r="BH1366" t="s">
        <v>53</v>
      </c>
      <c r="BI1366" t="s">
        <v>221</v>
      </c>
      <c r="BJ1366" s="5" t="s">
        <v>55</v>
      </c>
      <c r="BK1366" t="s">
        <v>37</v>
      </c>
      <c r="BL1366" t="s">
        <v>239</v>
      </c>
      <c r="BM1366" t="s">
        <v>111</v>
      </c>
      <c r="BN1366" t="s">
        <v>107</v>
      </c>
      <c r="BO1366" t="s">
        <v>105</v>
      </c>
      <c r="BP1366" s="4">
        <v>44188</v>
      </c>
      <c r="BQ1366" s="5" t="s">
        <v>55</v>
      </c>
      <c r="BR1366">
        <v>1234</v>
      </c>
      <c r="BS1366" t="s">
        <v>176</v>
      </c>
      <c r="BT1366">
        <v>30215</v>
      </c>
      <c r="BU1366" t="s">
        <v>38</v>
      </c>
      <c r="BV1366" t="s">
        <v>55</v>
      </c>
      <c r="BW1366" s="5" t="s">
        <v>55</v>
      </c>
      <c r="BX1366" s="22" t="s">
        <v>55</v>
      </c>
      <c r="BY1366" s="5" t="s">
        <v>55</v>
      </c>
      <c r="BZ1366" s="5" t="s">
        <v>55</v>
      </c>
      <c r="CA1366" t="s">
        <v>37</v>
      </c>
      <c r="CB1366" t="s">
        <v>37</v>
      </c>
      <c r="CC1366" t="s">
        <v>55</v>
      </c>
    </row>
    <row r="1367" spans="1:81" x14ac:dyDescent="0.2">
      <c r="A1367" s="7" t="s">
        <v>37</v>
      </c>
      <c r="B1367" t="s">
        <v>1630</v>
      </c>
      <c r="C1367" t="s">
        <v>136</v>
      </c>
      <c r="D1367" t="s">
        <v>166</v>
      </c>
      <c r="E1367" t="str">
        <f t="shared" si="118"/>
        <v>Load Scenario 1366 (Org#=1| Campus#=1, GiftType#=2, Fund#=1)</v>
      </c>
      <c r="F1367" s="24" t="str">
        <f t="shared" si="119"/>
        <v>CampusName=Main Campus|GiftType=Donate| DonatePurchaseGoal=Donate|FundName= General Giving| CategoryName=</v>
      </c>
      <c r="G1367" s="24" t="str">
        <f t="shared" si="120"/>
        <v>Load Scenario 1366 (Org#=1| Campus#=1, GiftType#=2, Fund#=1) - Using 'Main Campus',  'Donate', using 'AmountCurrency' of '10', with a 'One-Time' transaction using a 'New Bank Account' payment type 'ach' with account 'NormalAccount' number '856667' Submit = 'Yes'</v>
      </c>
      <c r="H1367" s="24" t="str">
        <f t="shared" si="121"/>
        <v>Environment= https://sg-dev-web.securegive.com/,  User= testing+1366+load@securegive.com</v>
      </c>
      <c r="I1367" s="34" t="s">
        <v>244</v>
      </c>
      <c r="J1367" t="s">
        <v>272</v>
      </c>
      <c r="K1367" s="34" t="s">
        <v>3123</v>
      </c>
      <c r="L1367" t="s">
        <v>271</v>
      </c>
      <c r="M1367" t="s">
        <v>55</v>
      </c>
      <c r="N1367" t="s">
        <v>55</v>
      </c>
      <c r="O1367" s="1" t="s">
        <v>92</v>
      </c>
      <c r="P1367" t="s">
        <v>13</v>
      </c>
      <c r="Q1367">
        <v>1</v>
      </c>
      <c r="R1367" s="24">
        <v>1</v>
      </c>
      <c r="S1367" s="7" t="s">
        <v>213</v>
      </c>
      <c r="T1367" s="7">
        <v>2</v>
      </c>
      <c r="U1367" s="7" t="s">
        <v>213</v>
      </c>
      <c r="V1367" s="26" t="s">
        <v>55</v>
      </c>
      <c r="W1367" s="22" t="s">
        <v>55</v>
      </c>
      <c r="X1367" s="32" t="s">
        <v>55</v>
      </c>
      <c r="Y1367" s="32" t="s">
        <v>55</v>
      </c>
      <c r="Z1367" s="22" t="s">
        <v>55</v>
      </c>
      <c r="AA1367" s="22" t="s">
        <v>55</v>
      </c>
      <c r="AB1367" s="22" t="s">
        <v>55</v>
      </c>
      <c r="AC1367" t="s">
        <v>60</v>
      </c>
      <c r="AD1367">
        <v>1</v>
      </c>
      <c r="AF1367" t="s">
        <v>24</v>
      </c>
      <c r="AG1367">
        <v>10</v>
      </c>
      <c r="AH1367" t="s">
        <v>17</v>
      </c>
      <c r="AI1367" s="5" t="s">
        <v>55</v>
      </c>
      <c r="AJ1367" s="5" t="s">
        <v>55</v>
      </c>
      <c r="AK1367" s="32" t="s">
        <v>55</v>
      </c>
      <c r="AL1367" s="22" t="s">
        <v>55</v>
      </c>
      <c r="AM1367" s="32" t="s">
        <v>55</v>
      </c>
      <c r="AN1367" s="32" t="s">
        <v>55</v>
      </c>
      <c r="AO1367" s="22" t="str">
        <f t="shared" si="117"/>
        <v>One-Time gift on N/A basis charged on N/A Delayed start date of N/A ending on N/A</v>
      </c>
      <c r="AP1367" t="s">
        <v>38</v>
      </c>
      <c r="AQ1367" s="5" t="s">
        <v>64</v>
      </c>
      <c r="AR1367" s="5" t="s">
        <v>181</v>
      </c>
      <c r="AS1367" s="5" t="s">
        <v>64</v>
      </c>
      <c r="AT1367" s="5"/>
      <c r="AU1367" t="s">
        <v>38</v>
      </c>
      <c r="AV1367" t="s">
        <v>38</v>
      </c>
      <c r="AW1367" t="s">
        <v>38</v>
      </c>
      <c r="AX1367" t="s">
        <v>90</v>
      </c>
      <c r="AY1367" s="35" t="s">
        <v>3297</v>
      </c>
      <c r="AZ1367" s="36" t="s">
        <v>3472</v>
      </c>
      <c r="BA1367" s="36" t="s">
        <v>5058</v>
      </c>
      <c r="BB1367" s="36" t="s">
        <v>7041</v>
      </c>
      <c r="BC1367" s="37"/>
      <c r="BD1367" s="36" t="s">
        <v>5894</v>
      </c>
      <c r="BE1367" s="36" t="s">
        <v>5459</v>
      </c>
      <c r="BF1367" t="s">
        <v>87</v>
      </c>
      <c r="BG1367" s="39">
        <v>13297</v>
      </c>
      <c r="BH1367" t="s">
        <v>126</v>
      </c>
      <c r="BI1367" t="s">
        <v>221</v>
      </c>
      <c r="BJ1367" s="5" t="s">
        <v>55</v>
      </c>
      <c r="BK1367" s="5" t="s">
        <v>55</v>
      </c>
      <c r="BL1367" t="s">
        <v>236</v>
      </c>
      <c r="BM1367" t="s">
        <v>110</v>
      </c>
      <c r="BN1367" t="s">
        <v>119</v>
      </c>
      <c r="BO1367">
        <v>856667</v>
      </c>
      <c r="BP1367" s="5" t="s">
        <v>55</v>
      </c>
      <c r="BQ1367" s="5" t="s">
        <v>55</v>
      </c>
      <c r="BR1367" s="5" t="s">
        <v>55</v>
      </c>
      <c r="BS1367" s="5" t="s">
        <v>55</v>
      </c>
      <c r="BT1367" s="5" t="s">
        <v>55</v>
      </c>
      <c r="BU1367" s="5" t="s">
        <v>55</v>
      </c>
      <c r="BV1367" t="s">
        <v>38</v>
      </c>
      <c r="BW1367" t="s">
        <v>51</v>
      </c>
      <c r="BX1367" s="6" t="s">
        <v>132</v>
      </c>
      <c r="BY1367" t="s">
        <v>52</v>
      </c>
      <c r="BZ1367" s="5" t="s">
        <v>131</v>
      </c>
      <c r="CA1367" t="s">
        <v>38</v>
      </c>
      <c r="CB1367" t="s">
        <v>37</v>
      </c>
      <c r="CC1367" t="s">
        <v>215</v>
      </c>
    </row>
    <row r="1368" spans="1:81" x14ac:dyDescent="0.2">
      <c r="A1368" s="7" t="s">
        <v>37</v>
      </c>
      <c r="B1368" t="s">
        <v>1631</v>
      </c>
      <c r="C1368" t="s">
        <v>136</v>
      </c>
      <c r="D1368" t="s">
        <v>166</v>
      </c>
      <c r="E1368" t="str">
        <f t="shared" si="118"/>
        <v>Load Scenario 1367 (Org#=1| Campus#=1, GiftType#=2, Fund#=1)</v>
      </c>
      <c r="F1368" s="24" t="str">
        <f t="shared" si="119"/>
        <v>CampusName=Main Campus|GiftType=Donate| DonatePurchaseGoal=Donate|FundName= General Giving| CategoryName=</v>
      </c>
      <c r="G1368" s="24" t="str">
        <f t="shared" si="120"/>
        <v>Load Scenario 1367 (Org#=1| Campus#=1, GiftType#=2, Fund#=1) - Using 'Main Campus',  'Donate', using 'AmountCurrency' of '10', with a 'One-Time' transaction using a 'New Credit Card' payment type 'Visa' with account 'Visa_Personal' number '4111 1111 1111 1111' Submit = 'Yes'</v>
      </c>
      <c r="H1368" s="24" t="str">
        <f t="shared" si="121"/>
        <v>Environment= https://sg-dev-web.securegive.com/,  User= testing+1367+load@securegive.com</v>
      </c>
      <c r="I1368" s="34" t="s">
        <v>244</v>
      </c>
      <c r="J1368" t="s">
        <v>272</v>
      </c>
      <c r="K1368" s="34" t="s">
        <v>3124</v>
      </c>
      <c r="L1368" t="s">
        <v>271</v>
      </c>
      <c r="M1368" t="s">
        <v>55</v>
      </c>
      <c r="N1368" t="s">
        <v>55</v>
      </c>
      <c r="O1368" s="1" t="s">
        <v>92</v>
      </c>
      <c r="P1368" t="s">
        <v>13</v>
      </c>
      <c r="Q1368">
        <v>1</v>
      </c>
      <c r="R1368" s="24">
        <v>1</v>
      </c>
      <c r="S1368" s="7" t="s">
        <v>213</v>
      </c>
      <c r="T1368" s="7">
        <v>2</v>
      </c>
      <c r="U1368" s="7" t="s">
        <v>213</v>
      </c>
      <c r="V1368" s="26" t="s">
        <v>55</v>
      </c>
      <c r="W1368" s="22" t="s">
        <v>55</v>
      </c>
      <c r="X1368" s="32" t="s">
        <v>55</v>
      </c>
      <c r="Y1368" s="32" t="s">
        <v>55</v>
      </c>
      <c r="Z1368" s="22" t="s">
        <v>55</v>
      </c>
      <c r="AA1368" s="22" t="s">
        <v>55</v>
      </c>
      <c r="AB1368" s="22" t="s">
        <v>55</v>
      </c>
      <c r="AC1368" t="s">
        <v>60</v>
      </c>
      <c r="AD1368">
        <v>1</v>
      </c>
      <c r="AF1368" t="s">
        <v>24</v>
      </c>
      <c r="AG1368">
        <v>10</v>
      </c>
      <c r="AH1368" t="s">
        <v>17</v>
      </c>
      <c r="AI1368" s="5" t="s">
        <v>55</v>
      </c>
      <c r="AJ1368" s="5" t="s">
        <v>55</v>
      </c>
      <c r="AK1368" s="32" t="s">
        <v>55</v>
      </c>
      <c r="AL1368" s="22" t="s">
        <v>55</v>
      </c>
      <c r="AM1368" s="32" t="s">
        <v>55</v>
      </c>
      <c r="AN1368" s="32" t="s">
        <v>55</v>
      </c>
      <c r="AO1368" s="22" t="str">
        <f t="shared" si="117"/>
        <v>One-Time gift on N/A basis charged on N/A Delayed start date of N/A ending on N/A</v>
      </c>
      <c r="AP1368" t="s">
        <v>38</v>
      </c>
      <c r="AQ1368" s="5" t="s">
        <v>64</v>
      </c>
      <c r="AR1368" s="5" t="s">
        <v>181</v>
      </c>
      <c r="AS1368" s="5" t="s">
        <v>64</v>
      </c>
      <c r="AT1368" s="5"/>
      <c r="AU1368" t="s">
        <v>38</v>
      </c>
      <c r="AV1368" t="s">
        <v>38</v>
      </c>
      <c r="AW1368" t="s">
        <v>38</v>
      </c>
      <c r="AX1368" t="s">
        <v>90</v>
      </c>
      <c r="AY1368" s="35" t="s">
        <v>3551</v>
      </c>
      <c r="AZ1368" s="36" t="s">
        <v>3374</v>
      </c>
      <c r="BA1368" s="36" t="s">
        <v>5059</v>
      </c>
      <c r="BB1368" s="36" t="s">
        <v>7042</v>
      </c>
      <c r="BC1368" s="37"/>
      <c r="BD1368" s="36" t="s">
        <v>5864</v>
      </c>
      <c r="BE1368" s="36" t="s">
        <v>5251</v>
      </c>
      <c r="BF1368" t="s">
        <v>87</v>
      </c>
      <c r="BG1368" s="39">
        <v>82320</v>
      </c>
      <c r="BH1368" t="s">
        <v>53</v>
      </c>
      <c r="BI1368" t="s">
        <v>221</v>
      </c>
      <c r="BJ1368" s="5" t="s">
        <v>55</v>
      </c>
      <c r="BK1368" t="s">
        <v>37</v>
      </c>
      <c r="BL1368" t="s">
        <v>237</v>
      </c>
      <c r="BM1368" t="s">
        <v>111</v>
      </c>
      <c r="BN1368" t="s">
        <v>121</v>
      </c>
      <c r="BO1368" t="s">
        <v>98</v>
      </c>
      <c r="BP1368" s="4">
        <v>44188</v>
      </c>
      <c r="BQ1368">
        <v>123</v>
      </c>
      <c r="BR1368" s="5" t="s">
        <v>55</v>
      </c>
      <c r="BS1368" t="s">
        <v>50</v>
      </c>
      <c r="BT1368">
        <v>30215</v>
      </c>
      <c r="BU1368" t="s">
        <v>38</v>
      </c>
      <c r="BV1368" t="s">
        <v>38</v>
      </c>
      <c r="BW1368" s="5" t="s">
        <v>55</v>
      </c>
      <c r="BX1368" s="22" t="s">
        <v>55</v>
      </c>
      <c r="BY1368" s="5" t="s">
        <v>55</v>
      </c>
      <c r="BZ1368" s="5" t="s">
        <v>55</v>
      </c>
      <c r="CA1368" t="s">
        <v>37</v>
      </c>
      <c r="CB1368" t="s">
        <v>37</v>
      </c>
      <c r="CC1368" t="s">
        <v>55</v>
      </c>
    </row>
    <row r="1369" spans="1:81" ht="17" customHeight="1" x14ac:dyDescent="0.2">
      <c r="A1369" s="7" t="s">
        <v>37</v>
      </c>
      <c r="B1369" t="s">
        <v>1632</v>
      </c>
      <c r="C1369" t="s">
        <v>136</v>
      </c>
      <c r="D1369" t="s">
        <v>166</v>
      </c>
      <c r="E1369" t="str">
        <f t="shared" si="118"/>
        <v>Load Scenario 1368 (Org#=1| Campus#=1, GiftType#=2, Fund#=1)</v>
      </c>
      <c r="F1369" s="24" t="str">
        <f t="shared" si="119"/>
        <v>CampusName=Main Campus|GiftType=Donate| DonatePurchaseGoal=Donate|FundName= General Giving| CategoryName=</v>
      </c>
      <c r="G1369" s="24" t="str">
        <f t="shared" si="120"/>
        <v>Load Scenario 1368 (Org#=1| Campus#=1, GiftType#=2, Fund#=1) - Using 'Main Campus',  'Donate', using 'AmountCurrency' of '10', with a 'One-Time' transaction using a 'New Credit Card' payment type 'Visa' with account 'Visa_Corporate_Purchase' number '4055 0111 1111 1111' Submit = 'Yes'</v>
      </c>
      <c r="H1369" s="24" t="str">
        <f t="shared" si="121"/>
        <v>Environment= https://sg-dev-web.securegive.com/,  User= testing+1368+load@securegive.com</v>
      </c>
      <c r="I1369" s="34" t="s">
        <v>244</v>
      </c>
      <c r="J1369" t="s">
        <v>272</v>
      </c>
      <c r="K1369" s="34" t="s">
        <v>3125</v>
      </c>
      <c r="L1369" t="s">
        <v>271</v>
      </c>
      <c r="M1369" t="s">
        <v>55</v>
      </c>
      <c r="N1369" t="s">
        <v>55</v>
      </c>
      <c r="O1369" s="1" t="s">
        <v>92</v>
      </c>
      <c r="P1369" t="s">
        <v>13</v>
      </c>
      <c r="Q1369">
        <v>1</v>
      </c>
      <c r="R1369" s="24">
        <v>1</v>
      </c>
      <c r="S1369" s="7" t="s">
        <v>213</v>
      </c>
      <c r="T1369" s="7">
        <v>2</v>
      </c>
      <c r="U1369" s="7" t="s">
        <v>213</v>
      </c>
      <c r="V1369" s="26" t="s">
        <v>55</v>
      </c>
      <c r="W1369" s="22" t="s">
        <v>55</v>
      </c>
      <c r="X1369" s="32" t="s">
        <v>55</v>
      </c>
      <c r="Y1369" s="32" t="s">
        <v>55</v>
      </c>
      <c r="Z1369" s="22" t="s">
        <v>55</v>
      </c>
      <c r="AA1369" s="22" t="s">
        <v>55</v>
      </c>
      <c r="AB1369" s="22" t="s">
        <v>55</v>
      </c>
      <c r="AC1369" t="s">
        <v>60</v>
      </c>
      <c r="AD1369">
        <v>1</v>
      </c>
      <c r="AF1369" t="s">
        <v>24</v>
      </c>
      <c r="AG1369">
        <v>10</v>
      </c>
      <c r="AH1369" t="s">
        <v>17</v>
      </c>
      <c r="AI1369" s="5" t="s">
        <v>55</v>
      </c>
      <c r="AJ1369" s="5" t="s">
        <v>55</v>
      </c>
      <c r="AK1369" s="32" t="s">
        <v>55</v>
      </c>
      <c r="AL1369" s="22" t="s">
        <v>55</v>
      </c>
      <c r="AM1369" s="32" t="s">
        <v>55</v>
      </c>
      <c r="AN1369" s="32" t="s">
        <v>55</v>
      </c>
      <c r="AO1369" s="22" t="str">
        <f t="shared" si="117"/>
        <v>One-Time gift on N/A basis charged on N/A Delayed start date of N/A ending on N/A</v>
      </c>
      <c r="AP1369" t="s">
        <v>38</v>
      </c>
      <c r="AQ1369" s="5" t="s">
        <v>64</v>
      </c>
      <c r="AR1369" s="5" t="s">
        <v>181</v>
      </c>
      <c r="AS1369" s="5" t="s">
        <v>64</v>
      </c>
      <c r="AT1369" s="5"/>
      <c r="AU1369" t="s">
        <v>38</v>
      </c>
      <c r="AV1369" t="s">
        <v>38</v>
      </c>
      <c r="AW1369" t="s">
        <v>38</v>
      </c>
      <c r="AX1369" t="s">
        <v>90</v>
      </c>
      <c r="AY1369" s="35" t="s">
        <v>3437</v>
      </c>
      <c r="AZ1369" s="36" t="s">
        <v>3434</v>
      </c>
      <c r="BA1369" s="36" t="s">
        <v>5060</v>
      </c>
      <c r="BB1369" s="36" t="s">
        <v>7043</v>
      </c>
      <c r="BC1369" s="37"/>
      <c r="BD1369" s="36" t="s">
        <v>5417</v>
      </c>
      <c r="BE1369" s="36" t="s">
        <v>5248</v>
      </c>
      <c r="BF1369" t="s">
        <v>87</v>
      </c>
      <c r="BG1369" s="39">
        <v>9918</v>
      </c>
      <c r="BH1369" t="s">
        <v>53</v>
      </c>
      <c r="BI1369" t="s">
        <v>221</v>
      </c>
      <c r="BJ1369" s="5" t="s">
        <v>55</v>
      </c>
      <c r="BK1369" t="s">
        <v>37</v>
      </c>
      <c r="BL1369" t="s">
        <v>237</v>
      </c>
      <c r="BM1369" t="s">
        <v>111</v>
      </c>
      <c r="BN1369" t="s">
        <v>106</v>
      </c>
      <c r="BO1369" t="s">
        <v>100</v>
      </c>
      <c r="BP1369" s="4">
        <v>44188</v>
      </c>
      <c r="BQ1369">
        <v>123</v>
      </c>
      <c r="BR1369" s="5" t="s">
        <v>55</v>
      </c>
      <c r="BS1369" t="s">
        <v>172</v>
      </c>
      <c r="BT1369">
        <v>30215</v>
      </c>
      <c r="BU1369" t="s">
        <v>38</v>
      </c>
      <c r="BV1369" t="s">
        <v>38</v>
      </c>
      <c r="BW1369" s="5" t="s">
        <v>55</v>
      </c>
      <c r="BX1369" s="22" t="s">
        <v>55</v>
      </c>
      <c r="BY1369" s="5" t="s">
        <v>55</v>
      </c>
      <c r="BZ1369" s="5" t="s">
        <v>55</v>
      </c>
      <c r="CA1369" t="s">
        <v>37</v>
      </c>
      <c r="CB1369" t="s">
        <v>37</v>
      </c>
      <c r="CC1369" t="s">
        <v>55</v>
      </c>
    </row>
    <row r="1370" spans="1:81" x14ac:dyDescent="0.2">
      <c r="A1370" s="7" t="s">
        <v>37</v>
      </c>
      <c r="B1370" t="s">
        <v>1633</v>
      </c>
      <c r="C1370" t="s">
        <v>136</v>
      </c>
      <c r="D1370" t="s">
        <v>166</v>
      </c>
      <c r="E1370" t="str">
        <f t="shared" si="118"/>
        <v>Load Scenario 1369 (Org#=1| Campus#=1, GiftType#=2, Fund#=1)</v>
      </c>
      <c r="F1370" s="24" t="str">
        <f t="shared" si="119"/>
        <v>CampusName=Main Campus|GiftType=Donate| DonatePurchaseGoal=Donate|FundName= General Giving| CategoryName=</v>
      </c>
      <c r="G1370" s="24" t="str">
        <f t="shared" si="120"/>
        <v>Load Scenario 1369 (Org#=1| Campus#=1, GiftType#=2, Fund#=1) - Using 'Main Campus',  'Donate', using 'AmountCurrency' of '14', with a 'One-Time' transaction using a 'New Credit Card' payment type 'Visa' with account 'Mastercard_Personal' number '5454 5454 5454 5454' Submit = 'Yes'</v>
      </c>
      <c r="H1370" s="24" t="str">
        <f t="shared" si="121"/>
        <v>Environment= https://sg-dev-web.securegive.com/,  User= testing+1369+load@securegive.com</v>
      </c>
      <c r="I1370" s="34" t="s">
        <v>244</v>
      </c>
      <c r="J1370" t="s">
        <v>272</v>
      </c>
      <c r="K1370" s="34" t="s">
        <v>3126</v>
      </c>
      <c r="L1370" t="s">
        <v>271</v>
      </c>
      <c r="M1370" t="s">
        <v>55</v>
      </c>
      <c r="N1370" t="s">
        <v>55</v>
      </c>
      <c r="O1370" s="1" t="s">
        <v>92</v>
      </c>
      <c r="P1370" t="s">
        <v>13</v>
      </c>
      <c r="Q1370">
        <v>1</v>
      </c>
      <c r="R1370" s="24">
        <v>1</v>
      </c>
      <c r="S1370" s="7" t="s">
        <v>213</v>
      </c>
      <c r="T1370" s="7">
        <v>2</v>
      </c>
      <c r="U1370" s="7" t="s">
        <v>213</v>
      </c>
      <c r="V1370" s="26" t="s">
        <v>55</v>
      </c>
      <c r="W1370" s="22" t="s">
        <v>55</v>
      </c>
      <c r="X1370" s="32" t="s">
        <v>55</v>
      </c>
      <c r="Y1370" s="32" t="s">
        <v>55</v>
      </c>
      <c r="Z1370" s="22" t="s">
        <v>55</v>
      </c>
      <c r="AA1370" s="22" t="s">
        <v>55</v>
      </c>
      <c r="AB1370" s="22" t="s">
        <v>55</v>
      </c>
      <c r="AC1370" t="s">
        <v>60</v>
      </c>
      <c r="AD1370">
        <v>1</v>
      </c>
      <c r="AF1370" t="s">
        <v>24</v>
      </c>
      <c r="AG1370">
        <v>14</v>
      </c>
      <c r="AH1370" t="s">
        <v>17</v>
      </c>
      <c r="AI1370" s="5" t="s">
        <v>55</v>
      </c>
      <c r="AJ1370" s="5" t="s">
        <v>55</v>
      </c>
      <c r="AK1370" s="32" t="s">
        <v>55</v>
      </c>
      <c r="AL1370" s="22" t="s">
        <v>55</v>
      </c>
      <c r="AM1370" s="32" t="s">
        <v>55</v>
      </c>
      <c r="AN1370" s="32" t="s">
        <v>55</v>
      </c>
      <c r="AO1370" s="22" t="str">
        <f t="shared" si="117"/>
        <v>One-Time gift on N/A basis charged on N/A Delayed start date of N/A ending on N/A</v>
      </c>
      <c r="AP1370" t="s">
        <v>38</v>
      </c>
      <c r="AQ1370" s="5" t="s">
        <v>64</v>
      </c>
      <c r="AR1370" s="5" t="s">
        <v>181</v>
      </c>
      <c r="AS1370" s="5" t="s">
        <v>64</v>
      </c>
      <c r="AT1370" s="5"/>
      <c r="AU1370" t="s">
        <v>38</v>
      </c>
      <c r="AV1370" t="s">
        <v>38</v>
      </c>
      <c r="AW1370" t="s">
        <v>38</v>
      </c>
      <c r="AX1370" t="s">
        <v>90</v>
      </c>
      <c r="AY1370" s="35" t="s">
        <v>3502</v>
      </c>
      <c r="AZ1370" s="36" t="s">
        <v>3563</v>
      </c>
      <c r="BA1370" s="36" t="s">
        <v>5061</v>
      </c>
      <c r="BB1370" s="36" t="s">
        <v>7044</v>
      </c>
      <c r="BC1370" s="37"/>
      <c r="BD1370" s="36" t="s">
        <v>6137</v>
      </c>
      <c r="BE1370" s="36" t="s">
        <v>5195</v>
      </c>
      <c r="BF1370" t="s">
        <v>87</v>
      </c>
      <c r="BG1370" s="39">
        <v>63392</v>
      </c>
      <c r="BH1370" t="s">
        <v>53</v>
      </c>
      <c r="BI1370" t="s">
        <v>221</v>
      </c>
      <c r="BJ1370" s="5" t="s">
        <v>55</v>
      </c>
      <c r="BK1370" t="s">
        <v>37</v>
      </c>
      <c r="BL1370" t="s">
        <v>237</v>
      </c>
      <c r="BM1370" t="s">
        <v>111</v>
      </c>
      <c r="BN1370" t="s">
        <v>122</v>
      </c>
      <c r="BO1370" t="s">
        <v>101</v>
      </c>
      <c r="BP1370" s="4">
        <v>44188</v>
      </c>
      <c r="BQ1370">
        <v>123</v>
      </c>
      <c r="BR1370" s="5" t="s">
        <v>55</v>
      </c>
      <c r="BS1370" t="s">
        <v>173</v>
      </c>
      <c r="BT1370">
        <v>30215</v>
      </c>
      <c r="BU1370" t="s">
        <v>38</v>
      </c>
      <c r="BV1370" t="s">
        <v>38</v>
      </c>
      <c r="BW1370" s="5" t="s">
        <v>55</v>
      </c>
      <c r="BX1370" s="22" t="s">
        <v>55</v>
      </c>
      <c r="BY1370" s="5" t="s">
        <v>55</v>
      </c>
      <c r="BZ1370" s="5" t="s">
        <v>55</v>
      </c>
      <c r="CA1370" t="s">
        <v>38</v>
      </c>
      <c r="CB1370" t="s">
        <v>37</v>
      </c>
      <c r="CC1370" t="s">
        <v>55</v>
      </c>
    </row>
    <row r="1371" spans="1:81" x14ac:dyDescent="0.2">
      <c r="A1371" s="7" t="s">
        <v>37</v>
      </c>
      <c r="B1371" t="s">
        <v>1634</v>
      </c>
      <c r="C1371" t="s">
        <v>136</v>
      </c>
      <c r="D1371" t="s">
        <v>166</v>
      </c>
      <c r="E1371" t="str">
        <f t="shared" si="118"/>
        <v>Load Scenario 1370 (Org#=1| Campus#=1, GiftType#=2, Fund#=1)</v>
      </c>
      <c r="F1371" s="24" t="str">
        <f t="shared" si="119"/>
        <v>CampusName=Main Campus|GiftType=Donate| DonatePurchaseGoal=Donate|FundName= General Giving| CategoryName=</v>
      </c>
      <c r="G1371" s="24" t="str">
        <f t="shared" si="120"/>
        <v>Load Scenario 1370 (Org#=1| Campus#=1, GiftType#=2, Fund#=1) - Using 'Main Campus',  'Donate', using 'AmountCurrency' of '15', with a 'One-Time' transaction using a 'New Credit Card' payment type 'Mastercard' with account 'Mastercard_Corporate' number '5405 2222 2222 2226' Submit = 'Yes'</v>
      </c>
      <c r="H1371" s="24" t="str">
        <f t="shared" si="121"/>
        <v>Environment= https://sg-dev-web.securegive.com/,  User= testing+1370+load@securegive.com</v>
      </c>
      <c r="I1371" s="34" t="s">
        <v>244</v>
      </c>
      <c r="J1371" t="s">
        <v>272</v>
      </c>
      <c r="K1371" s="34" t="s">
        <v>3127</v>
      </c>
      <c r="L1371" t="s">
        <v>271</v>
      </c>
      <c r="M1371" t="s">
        <v>55</v>
      </c>
      <c r="N1371" t="s">
        <v>55</v>
      </c>
      <c r="O1371" s="1" t="s">
        <v>92</v>
      </c>
      <c r="P1371" t="s">
        <v>13</v>
      </c>
      <c r="Q1371">
        <v>1</v>
      </c>
      <c r="R1371" s="24">
        <v>1</v>
      </c>
      <c r="S1371" s="7" t="s">
        <v>213</v>
      </c>
      <c r="T1371" s="7">
        <v>2</v>
      </c>
      <c r="U1371" s="7" t="s">
        <v>213</v>
      </c>
      <c r="V1371" s="26" t="s">
        <v>55</v>
      </c>
      <c r="W1371" s="22" t="s">
        <v>55</v>
      </c>
      <c r="X1371" s="32" t="s">
        <v>55</v>
      </c>
      <c r="Y1371" s="32" t="s">
        <v>55</v>
      </c>
      <c r="Z1371" s="22" t="s">
        <v>55</v>
      </c>
      <c r="AA1371" s="22" t="s">
        <v>55</v>
      </c>
      <c r="AB1371" s="22" t="s">
        <v>55</v>
      </c>
      <c r="AC1371" t="s">
        <v>60</v>
      </c>
      <c r="AD1371">
        <v>1</v>
      </c>
      <c r="AF1371" t="s">
        <v>24</v>
      </c>
      <c r="AG1371">
        <v>15</v>
      </c>
      <c r="AH1371" t="s">
        <v>17</v>
      </c>
      <c r="AI1371" s="5" t="s">
        <v>55</v>
      </c>
      <c r="AJ1371" s="5" t="s">
        <v>55</v>
      </c>
      <c r="AK1371" s="32" t="s">
        <v>55</v>
      </c>
      <c r="AL1371" s="22" t="s">
        <v>55</v>
      </c>
      <c r="AM1371" s="32" t="s">
        <v>55</v>
      </c>
      <c r="AN1371" s="32" t="s">
        <v>55</v>
      </c>
      <c r="AO1371" s="22" t="str">
        <f t="shared" si="117"/>
        <v>One-Time gift on N/A basis charged on N/A Delayed start date of N/A ending on N/A</v>
      </c>
      <c r="AP1371" t="s">
        <v>38</v>
      </c>
      <c r="AQ1371" s="5" t="s">
        <v>64</v>
      </c>
      <c r="AR1371" s="5" t="s">
        <v>181</v>
      </c>
      <c r="AS1371" s="5" t="s">
        <v>64</v>
      </c>
      <c r="AT1371" s="5"/>
      <c r="AU1371" t="s">
        <v>38</v>
      </c>
      <c r="AV1371" t="s">
        <v>38</v>
      </c>
      <c r="AW1371" t="s">
        <v>38</v>
      </c>
      <c r="AX1371" t="s">
        <v>90</v>
      </c>
      <c r="AY1371" s="35" t="s">
        <v>3392</v>
      </c>
      <c r="AZ1371" s="36" t="s">
        <v>3666</v>
      </c>
      <c r="BA1371" s="36" t="s">
        <v>5062</v>
      </c>
      <c r="BB1371" s="36" t="s">
        <v>7045</v>
      </c>
      <c r="BC1371" s="37"/>
      <c r="BD1371" s="36" t="s">
        <v>5208</v>
      </c>
      <c r="BE1371" s="36" t="s">
        <v>5236</v>
      </c>
      <c r="BF1371" t="s">
        <v>87</v>
      </c>
      <c r="BG1371" s="39">
        <v>22156</v>
      </c>
      <c r="BH1371" t="s">
        <v>53</v>
      </c>
      <c r="BI1371" t="s">
        <v>221</v>
      </c>
      <c r="BJ1371" s="5" t="s">
        <v>55</v>
      </c>
      <c r="BK1371" t="s">
        <v>37</v>
      </c>
      <c r="BL1371" t="s">
        <v>238</v>
      </c>
      <c r="BM1371" t="s">
        <v>111</v>
      </c>
      <c r="BN1371" t="s">
        <v>123</v>
      </c>
      <c r="BO1371" t="s">
        <v>103</v>
      </c>
      <c r="BP1371" s="4">
        <v>44188</v>
      </c>
      <c r="BQ1371">
        <v>123</v>
      </c>
      <c r="BR1371" s="5" t="s">
        <v>55</v>
      </c>
      <c r="BS1371" t="s">
        <v>174</v>
      </c>
      <c r="BT1371">
        <v>30215</v>
      </c>
      <c r="BU1371" t="s">
        <v>38</v>
      </c>
      <c r="BV1371" t="s">
        <v>38</v>
      </c>
      <c r="BW1371" s="5" t="s">
        <v>55</v>
      </c>
      <c r="BX1371" s="22" t="s">
        <v>55</v>
      </c>
      <c r="BY1371" s="5" t="s">
        <v>55</v>
      </c>
      <c r="BZ1371" s="5" t="s">
        <v>55</v>
      </c>
      <c r="CA1371" t="s">
        <v>38</v>
      </c>
      <c r="CB1371" t="s">
        <v>37</v>
      </c>
      <c r="CC1371" t="s">
        <v>55</v>
      </c>
    </row>
    <row r="1372" spans="1:81" x14ac:dyDescent="0.2">
      <c r="A1372" s="7" t="s">
        <v>37</v>
      </c>
      <c r="B1372" t="s">
        <v>1635</v>
      </c>
      <c r="C1372" t="s">
        <v>136</v>
      </c>
      <c r="D1372" t="s">
        <v>166</v>
      </c>
      <c r="E1372" t="str">
        <f t="shared" si="118"/>
        <v>Load Scenario 1371 (Org#=1| Campus#=1, GiftType#=2, Fund#=1)</v>
      </c>
      <c r="F1372" s="24" t="str">
        <f t="shared" si="119"/>
        <v>CampusName=Main Campus|GiftType=Donate| DonatePurchaseGoal=Donate|FundName= General Giving| CategoryName=</v>
      </c>
      <c r="G1372" s="24" t="str">
        <f t="shared" si="120"/>
        <v>Load Scenario 1371 (Org#=1| Campus#=1, GiftType#=2, Fund#=1) - Using 'Main Campus',  'Donate', using 'AmountCurrency' of '16', with a 'One-Time' transaction using a 'New Credit Card' payment type 'Discover' with account 'Discover' number '6011 0009 9550 0000' Submit = 'Yes'</v>
      </c>
      <c r="H1372" s="24" t="str">
        <f t="shared" si="121"/>
        <v>Environment= https://sg-dev-web.securegive.com/,  User= testing+1371+load@securegive.com</v>
      </c>
      <c r="I1372" s="34" t="s">
        <v>244</v>
      </c>
      <c r="J1372" t="s">
        <v>272</v>
      </c>
      <c r="K1372" s="34" t="s">
        <v>3128</v>
      </c>
      <c r="L1372" t="s">
        <v>271</v>
      </c>
      <c r="M1372" t="s">
        <v>55</v>
      </c>
      <c r="N1372" t="s">
        <v>55</v>
      </c>
      <c r="O1372" s="1" t="s">
        <v>92</v>
      </c>
      <c r="P1372" t="s">
        <v>13</v>
      </c>
      <c r="Q1372">
        <v>1</v>
      </c>
      <c r="R1372" s="24">
        <v>1</v>
      </c>
      <c r="S1372" s="7" t="s">
        <v>213</v>
      </c>
      <c r="T1372" s="7">
        <v>2</v>
      </c>
      <c r="U1372" s="7" t="s">
        <v>213</v>
      </c>
      <c r="V1372" s="26" t="s">
        <v>55</v>
      </c>
      <c r="W1372" s="22" t="s">
        <v>55</v>
      </c>
      <c r="X1372" s="32" t="s">
        <v>55</v>
      </c>
      <c r="Y1372" s="32" t="s">
        <v>55</v>
      </c>
      <c r="Z1372" s="22" t="s">
        <v>55</v>
      </c>
      <c r="AA1372" s="22" t="s">
        <v>55</v>
      </c>
      <c r="AB1372" s="22" t="s">
        <v>55</v>
      </c>
      <c r="AC1372" t="s">
        <v>60</v>
      </c>
      <c r="AD1372">
        <v>1</v>
      </c>
      <c r="AF1372" t="s">
        <v>24</v>
      </c>
      <c r="AG1372">
        <v>16</v>
      </c>
      <c r="AH1372" t="s">
        <v>17</v>
      </c>
      <c r="AI1372" s="5" t="s">
        <v>55</v>
      </c>
      <c r="AJ1372" s="5" t="s">
        <v>55</v>
      </c>
      <c r="AK1372" s="32" t="s">
        <v>55</v>
      </c>
      <c r="AL1372" s="22" t="s">
        <v>55</v>
      </c>
      <c r="AM1372" s="32" t="s">
        <v>55</v>
      </c>
      <c r="AN1372" s="32" t="s">
        <v>55</v>
      </c>
      <c r="AO1372" s="22" t="str">
        <f t="shared" si="117"/>
        <v>One-Time gift on N/A basis charged on N/A Delayed start date of N/A ending on N/A</v>
      </c>
      <c r="AP1372" t="s">
        <v>38</v>
      </c>
      <c r="AQ1372" s="5" t="s">
        <v>64</v>
      </c>
      <c r="AR1372" s="5" t="s">
        <v>181</v>
      </c>
      <c r="AS1372" s="5" t="s">
        <v>64</v>
      </c>
      <c r="AT1372" s="5"/>
      <c r="AU1372" t="s">
        <v>38</v>
      </c>
      <c r="AV1372" t="s">
        <v>38</v>
      </c>
      <c r="AW1372" t="s">
        <v>38</v>
      </c>
      <c r="AX1372" t="s">
        <v>90</v>
      </c>
      <c r="AY1372" s="35" t="s">
        <v>3608</v>
      </c>
      <c r="AZ1372" s="36" t="s">
        <v>3667</v>
      </c>
      <c r="BA1372" s="36" t="s">
        <v>5063</v>
      </c>
      <c r="BB1372" s="36" t="s">
        <v>7046</v>
      </c>
      <c r="BC1372" s="37"/>
      <c r="BD1372" s="36" t="s">
        <v>5328</v>
      </c>
      <c r="BE1372" s="36" t="s">
        <v>5267</v>
      </c>
      <c r="BF1372" t="s">
        <v>87</v>
      </c>
      <c r="BG1372" s="39">
        <v>77390</v>
      </c>
      <c r="BH1372" t="s">
        <v>53</v>
      </c>
      <c r="BI1372" t="s">
        <v>221</v>
      </c>
      <c r="BJ1372" s="5" t="s">
        <v>55</v>
      </c>
      <c r="BK1372" t="s">
        <v>37</v>
      </c>
      <c r="BL1372" t="s">
        <v>96</v>
      </c>
      <c r="BM1372" t="s">
        <v>111</v>
      </c>
      <c r="BN1372" t="s">
        <v>96</v>
      </c>
      <c r="BO1372" t="s">
        <v>104</v>
      </c>
      <c r="BP1372" s="4">
        <v>44188</v>
      </c>
      <c r="BQ1372">
        <v>123</v>
      </c>
      <c r="BR1372" s="5" t="s">
        <v>55</v>
      </c>
      <c r="BS1372" t="s">
        <v>175</v>
      </c>
      <c r="BT1372">
        <v>30215</v>
      </c>
      <c r="BU1372" t="s">
        <v>38</v>
      </c>
      <c r="BV1372" t="s">
        <v>38</v>
      </c>
      <c r="BW1372" s="5" t="s">
        <v>55</v>
      </c>
      <c r="BX1372" s="22" t="s">
        <v>55</v>
      </c>
      <c r="BY1372" s="5" t="s">
        <v>55</v>
      </c>
      <c r="BZ1372" s="5" t="s">
        <v>55</v>
      </c>
      <c r="CA1372" t="s">
        <v>37</v>
      </c>
      <c r="CB1372" t="s">
        <v>37</v>
      </c>
      <c r="CC1372" t="s">
        <v>55</v>
      </c>
    </row>
    <row r="1373" spans="1:81" x14ac:dyDescent="0.2">
      <c r="A1373" s="7" t="s">
        <v>37</v>
      </c>
      <c r="B1373" t="s">
        <v>1636</v>
      </c>
      <c r="C1373" t="s">
        <v>136</v>
      </c>
      <c r="D1373" t="s">
        <v>166</v>
      </c>
      <c r="E1373" t="str">
        <f t="shared" si="118"/>
        <v>Load Scenario 1372 (Org#=1| Campus#=1, GiftType#=2, Fund#=1)</v>
      </c>
      <c r="F1373" s="24" t="str">
        <f t="shared" si="119"/>
        <v>CampusName=Main Campus|GiftType=Donate| DonatePurchaseGoal=Donate|FundName= General Giving| CategoryName=</v>
      </c>
      <c r="G1373" s="24" t="str">
        <f t="shared" si="120"/>
        <v>Load Scenario 1372 (Org#=1| Campus#=1, GiftType#=2, Fund#=1) - Using 'Main Campus',  'Donate', using 'AmountCurrency' of '10', with a 'One-Time' transaction using a 'New Credit Card' payment type 'Amex' with account 'American_Express' number '3714 496353 98431' Submit = 'Yes'</v>
      </c>
      <c r="H1373" s="24" t="str">
        <f t="shared" si="121"/>
        <v>Environment= https://sg-dev-web.securegive.com/,  User= testing+1372+load@securegive.com</v>
      </c>
      <c r="I1373" s="34" t="s">
        <v>244</v>
      </c>
      <c r="J1373" t="s">
        <v>272</v>
      </c>
      <c r="K1373" s="34" t="s">
        <v>3129</v>
      </c>
      <c r="L1373" t="s">
        <v>271</v>
      </c>
      <c r="M1373" t="s">
        <v>55</v>
      </c>
      <c r="N1373" t="s">
        <v>55</v>
      </c>
      <c r="O1373" s="1" t="s">
        <v>92</v>
      </c>
      <c r="P1373" t="s">
        <v>13</v>
      </c>
      <c r="Q1373">
        <v>1</v>
      </c>
      <c r="R1373" s="24">
        <v>1</v>
      </c>
      <c r="S1373" s="7" t="s">
        <v>213</v>
      </c>
      <c r="T1373" s="7">
        <v>2</v>
      </c>
      <c r="U1373" s="7" t="s">
        <v>213</v>
      </c>
      <c r="V1373" s="26" t="s">
        <v>55</v>
      </c>
      <c r="W1373" s="22" t="s">
        <v>55</v>
      </c>
      <c r="X1373" s="32" t="s">
        <v>55</v>
      </c>
      <c r="Y1373" s="32" t="s">
        <v>55</v>
      </c>
      <c r="Z1373" s="22" t="s">
        <v>55</v>
      </c>
      <c r="AA1373" s="22" t="s">
        <v>55</v>
      </c>
      <c r="AB1373" s="22" t="s">
        <v>55</v>
      </c>
      <c r="AC1373" t="s">
        <v>60</v>
      </c>
      <c r="AD1373">
        <v>1</v>
      </c>
      <c r="AF1373" t="s">
        <v>24</v>
      </c>
      <c r="AG1373">
        <v>10</v>
      </c>
      <c r="AH1373" t="s">
        <v>17</v>
      </c>
      <c r="AI1373" s="5" t="s">
        <v>55</v>
      </c>
      <c r="AJ1373" s="5" t="s">
        <v>55</v>
      </c>
      <c r="AK1373" s="32" t="s">
        <v>55</v>
      </c>
      <c r="AL1373" s="22" t="s">
        <v>55</v>
      </c>
      <c r="AM1373" s="32" t="s">
        <v>55</v>
      </c>
      <c r="AN1373" s="32" t="s">
        <v>55</v>
      </c>
      <c r="AO1373" s="22" t="str">
        <f t="shared" si="117"/>
        <v>One-Time gift on N/A basis charged on N/A Delayed start date of N/A ending on N/A</v>
      </c>
      <c r="AP1373" t="s">
        <v>38</v>
      </c>
      <c r="AQ1373" s="5" t="s">
        <v>64</v>
      </c>
      <c r="AR1373" s="5" t="s">
        <v>181</v>
      </c>
      <c r="AS1373" s="5" t="s">
        <v>64</v>
      </c>
      <c r="AT1373" s="5"/>
      <c r="AU1373" t="s">
        <v>38</v>
      </c>
      <c r="AV1373" t="s">
        <v>38</v>
      </c>
      <c r="AW1373" t="s">
        <v>38</v>
      </c>
      <c r="AX1373" t="s">
        <v>90</v>
      </c>
      <c r="AY1373" s="35" t="s">
        <v>3540</v>
      </c>
      <c r="AZ1373" s="36" t="s">
        <v>3432</v>
      </c>
      <c r="BA1373" s="36" t="s">
        <v>5064</v>
      </c>
      <c r="BB1373" s="36" t="s">
        <v>7047</v>
      </c>
      <c r="BC1373" s="37"/>
      <c r="BD1373" s="36" t="s">
        <v>5540</v>
      </c>
      <c r="BE1373" s="36" t="s">
        <v>5298</v>
      </c>
      <c r="BF1373" t="s">
        <v>87</v>
      </c>
      <c r="BG1373" s="39">
        <v>16207</v>
      </c>
      <c r="BH1373" t="s">
        <v>53</v>
      </c>
      <c r="BI1373" t="s">
        <v>221</v>
      </c>
      <c r="BJ1373" s="5" t="s">
        <v>55</v>
      </c>
      <c r="BK1373" t="s">
        <v>37</v>
      </c>
      <c r="BL1373" t="s">
        <v>239</v>
      </c>
      <c r="BM1373" t="s">
        <v>111</v>
      </c>
      <c r="BN1373" t="s">
        <v>107</v>
      </c>
      <c r="BO1373" t="s">
        <v>105</v>
      </c>
      <c r="BP1373" s="4">
        <v>44188</v>
      </c>
      <c r="BQ1373" s="5" t="s">
        <v>55</v>
      </c>
      <c r="BR1373">
        <v>1234</v>
      </c>
      <c r="BS1373" t="s">
        <v>176</v>
      </c>
      <c r="BT1373">
        <v>30215</v>
      </c>
      <c r="BU1373" t="s">
        <v>38</v>
      </c>
      <c r="BV1373" t="s">
        <v>55</v>
      </c>
      <c r="BW1373" s="5" t="s">
        <v>55</v>
      </c>
      <c r="BX1373" s="22" t="s">
        <v>55</v>
      </c>
      <c r="BY1373" s="5" t="s">
        <v>55</v>
      </c>
      <c r="BZ1373" s="5" t="s">
        <v>55</v>
      </c>
      <c r="CA1373" t="s">
        <v>37</v>
      </c>
      <c r="CB1373" t="s">
        <v>37</v>
      </c>
      <c r="CC1373" t="s">
        <v>55</v>
      </c>
    </row>
    <row r="1374" spans="1:81" x14ac:dyDescent="0.2">
      <c r="A1374" s="7" t="s">
        <v>37</v>
      </c>
      <c r="B1374" t="s">
        <v>1637</v>
      </c>
      <c r="C1374" t="s">
        <v>136</v>
      </c>
      <c r="D1374" t="s">
        <v>166</v>
      </c>
      <c r="E1374" t="str">
        <f t="shared" si="118"/>
        <v>Load Scenario 1373 (Org#=1| Campus#=1, GiftType#=2, Fund#=1)</v>
      </c>
      <c r="F1374" s="24" t="str">
        <f t="shared" si="119"/>
        <v>CampusName=Main Campus|GiftType=Donate| DonatePurchaseGoal=Donate|FundName= General Giving| CategoryName=</v>
      </c>
      <c r="G1374" s="24" t="str">
        <f t="shared" si="120"/>
        <v>Load Scenario 1373 (Org#=1| Campus#=1, GiftType#=2, Fund#=1) - Using 'Main Campus',  'Donate', using 'AmountCurrency' of '10', with a 'One-Time' transaction using a 'New Bank Account' payment type 'ach' with account 'NormalAccount' number '856667' Submit = 'Yes'</v>
      </c>
      <c r="H1374" s="24" t="str">
        <f t="shared" si="121"/>
        <v>Environment= https://sg-dev-web.securegive.com/,  User= testing+1373+load@securegive.com</v>
      </c>
      <c r="I1374" s="34" t="s">
        <v>244</v>
      </c>
      <c r="J1374" t="s">
        <v>272</v>
      </c>
      <c r="K1374" s="34" t="s">
        <v>3130</v>
      </c>
      <c r="L1374" t="s">
        <v>271</v>
      </c>
      <c r="M1374" t="s">
        <v>55</v>
      </c>
      <c r="N1374" t="s">
        <v>55</v>
      </c>
      <c r="O1374" s="1" t="s">
        <v>92</v>
      </c>
      <c r="P1374" t="s">
        <v>13</v>
      </c>
      <c r="Q1374">
        <v>1</v>
      </c>
      <c r="R1374" s="24">
        <v>1</v>
      </c>
      <c r="S1374" s="7" t="s">
        <v>213</v>
      </c>
      <c r="T1374" s="7">
        <v>2</v>
      </c>
      <c r="U1374" s="7" t="s">
        <v>213</v>
      </c>
      <c r="V1374" s="26" t="s">
        <v>55</v>
      </c>
      <c r="W1374" s="22" t="s">
        <v>55</v>
      </c>
      <c r="X1374" s="32" t="s">
        <v>55</v>
      </c>
      <c r="Y1374" s="32" t="s">
        <v>55</v>
      </c>
      <c r="Z1374" s="22" t="s">
        <v>55</v>
      </c>
      <c r="AA1374" s="22" t="s">
        <v>55</v>
      </c>
      <c r="AB1374" s="22" t="s">
        <v>55</v>
      </c>
      <c r="AC1374" t="s">
        <v>60</v>
      </c>
      <c r="AD1374">
        <v>1</v>
      </c>
      <c r="AF1374" t="s">
        <v>24</v>
      </c>
      <c r="AG1374">
        <v>10</v>
      </c>
      <c r="AH1374" t="s">
        <v>17</v>
      </c>
      <c r="AI1374" s="5" t="s">
        <v>55</v>
      </c>
      <c r="AJ1374" s="5" t="s">
        <v>55</v>
      </c>
      <c r="AK1374" s="32" t="s">
        <v>55</v>
      </c>
      <c r="AL1374" s="22" t="s">
        <v>55</v>
      </c>
      <c r="AM1374" s="32" t="s">
        <v>55</v>
      </c>
      <c r="AN1374" s="32" t="s">
        <v>55</v>
      </c>
      <c r="AO1374" s="22" t="str">
        <f t="shared" si="117"/>
        <v>One-Time gift on N/A basis charged on N/A Delayed start date of N/A ending on N/A</v>
      </c>
      <c r="AP1374" t="s">
        <v>38</v>
      </c>
      <c r="AQ1374" s="5" t="s">
        <v>64</v>
      </c>
      <c r="AR1374" s="5" t="s">
        <v>181</v>
      </c>
      <c r="AS1374" s="5" t="s">
        <v>64</v>
      </c>
      <c r="AT1374" s="5"/>
      <c r="AU1374" t="s">
        <v>38</v>
      </c>
      <c r="AV1374" t="s">
        <v>38</v>
      </c>
      <c r="AW1374" t="s">
        <v>38</v>
      </c>
      <c r="AX1374" t="s">
        <v>90</v>
      </c>
      <c r="AY1374" s="35" t="s">
        <v>3586</v>
      </c>
      <c r="AZ1374" s="36" t="s">
        <v>3574</v>
      </c>
      <c r="BA1374" s="36" t="s">
        <v>5065</v>
      </c>
      <c r="BB1374" s="36" t="s">
        <v>7048</v>
      </c>
      <c r="BC1374" s="37"/>
      <c r="BD1374" s="36" t="s">
        <v>5357</v>
      </c>
      <c r="BE1374" s="36" t="s">
        <v>3475</v>
      </c>
      <c r="BF1374" t="s">
        <v>87</v>
      </c>
      <c r="BG1374" s="39">
        <v>32440</v>
      </c>
      <c r="BH1374" t="s">
        <v>126</v>
      </c>
      <c r="BI1374" t="s">
        <v>221</v>
      </c>
      <c r="BJ1374" s="5" t="s">
        <v>55</v>
      </c>
      <c r="BK1374" s="5" t="s">
        <v>55</v>
      </c>
      <c r="BL1374" t="s">
        <v>236</v>
      </c>
      <c r="BM1374" t="s">
        <v>110</v>
      </c>
      <c r="BN1374" t="s">
        <v>119</v>
      </c>
      <c r="BO1374">
        <v>856667</v>
      </c>
      <c r="BP1374" s="5" t="s">
        <v>55</v>
      </c>
      <c r="BQ1374" s="5" t="s">
        <v>55</v>
      </c>
      <c r="BR1374" s="5" t="s">
        <v>55</v>
      </c>
      <c r="BS1374" s="5" t="s">
        <v>55</v>
      </c>
      <c r="BT1374" s="5" t="s">
        <v>55</v>
      </c>
      <c r="BU1374" s="5" t="s">
        <v>55</v>
      </c>
      <c r="BV1374" t="s">
        <v>38</v>
      </c>
      <c r="BW1374" t="s">
        <v>51</v>
      </c>
      <c r="BX1374" s="6" t="s">
        <v>132</v>
      </c>
      <c r="BY1374" t="s">
        <v>52</v>
      </c>
      <c r="BZ1374" s="5" t="s">
        <v>131</v>
      </c>
      <c r="CA1374" t="s">
        <v>38</v>
      </c>
      <c r="CB1374" t="s">
        <v>37</v>
      </c>
      <c r="CC1374" t="s">
        <v>215</v>
      </c>
    </row>
    <row r="1375" spans="1:81" x14ac:dyDescent="0.2">
      <c r="A1375" s="7" t="s">
        <v>37</v>
      </c>
      <c r="B1375" t="s">
        <v>1638</v>
      </c>
      <c r="C1375" t="s">
        <v>136</v>
      </c>
      <c r="D1375" t="s">
        <v>166</v>
      </c>
      <c r="E1375" t="str">
        <f t="shared" si="118"/>
        <v>Load Scenario 1374 (Org#=1| Campus#=1, GiftType#=2, Fund#=1)</v>
      </c>
      <c r="F1375" s="24" t="str">
        <f t="shared" si="119"/>
        <v>CampusName=Main Campus|GiftType=Donate| DonatePurchaseGoal=Donate|FundName= General Giving| CategoryName=</v>
      </c>
      <c r="G1375" s="24" t="str">
        <f t="shared" si="120"/>
        <v>Load Scenario 1374 (Org#=1| Campus#=1, GiftType#=2, Fund#=1) - Using 'Main Campus',  'Donate', using 'AmountCurrency' of '10', with a 'One-Time' transaction using a 'New Credit Card' payment type 'Visa' with account 'Visa_Personal' number '4111 1111 1111 1111' Submit = 'Yes'</v>
      </c>
      <c r="H1375" s="24" t="str">
        <f t="shared" si="121"/>
        <v>Environment= https://sg-dev-web.securegive.com/,  User= testing+1374+load@securegive.com</v>
      </c>
      <c r="I1375" s="34" t="s">
        <v>244</v>
      </c>
      <c r="J1375" t="s">
        <v>272</v>
      </c>
      <c r="K1375" s="34" t="s">
        <v>3131</v>
      </c>
      <c r="L1375" t="s">
        <v>271</v>
      </c>
      <c r="M1375" t="s">
        <v>55</v>
      </c>
      <c r="N1375" t="s">
        <v>55</v>
      </c>
      <c r="O1375" s="1" t="s">
        <v>92</v>
      </c>
      <c r="P1375" t="s">
        <v>13</v>
      </c>
      <c r="Q1375">
        <v>1</v>
      </c>
      <c r="R1375" s="24">
        <v>1</v>
      </c>
      <c r="S1375" s="7" t="s">
        <v>213</v>
      </c>
      <c r="T1375" s="7">
        <v>2</v>
      </c>
      <c r="U1375" s="7" t="s">
        <v>213</v>
      </c>
      <c r="V1375" s="26" t="s">
        <v>55</v>
      </c>
      <c r="W1375" s="22" t="s">
        <v>55</v>
      </c>
      <c r="X1375" s="32" t="s">
        <v>55</v>
      </c>
      <c r="Y1375" s="32" t="s">
        <v>55</v>
      </c>
      <c r="Z1375" s="22" t="s">
        <v>55</v>
      </c>
      <c r="AA1375" s="22" t="s">
        <v>55</v>
      </c>
      <c r="AB1375" s="22" t="s">
        <v>55</v>
      </c>
      <c r="AC1375" t="s">
        <v>60</v>
      </c>
      <c r="AD1375">
        <v>1</v>
      </c>
      <c r="AF1375" t="s">
        <v>24</v>
      </c>
      <c r="AG1375">
        <v>10</v>
      </c>
      <c r="AH1375" t="s">
        <v>17</v>
      </c>
      <c r="AI1375" s="5" t="s">
        <v>55</v>
      </c>
      <c r="AJ1375" s="5" t="s">
        <v>55</v>
      </c>
      <c r="AK1375" s="32" t="s">
        <v>55</v>
      </c>
      <c r="AL1375" s="22" t="s">
        <v>55</v>
      </c>
      <c r="AM1375" s="32" t="s">
        <v>55</v>
      </c>
      <c r="AN1375" s="32" t="s">
        <v>55</v>
      </c>
      <c r="AO1375" s="22" t="str">
        <f t="shared" si="117"/>
        <v>One-Time gift on N/A basis charged on N/A Delayed start date of N/A ending on N/A</v>
      </c>
      <c r="AP1375" t="s">
        <v>38</v>
      </c>
      <c r="AQ1375" s="5" t="s">
        <v>64</v>
      </c>
      <c r="AR1375" s="5" t="s">
        <v>181</v>
      </c>
      <c r="AS1375" s="5" t="s">
        <v>64</v>
      </c>
      <c r="AT1375" s="5"/>
      <c r="AU1375" t="s">
        <v>38</v>
      </c>
      <c r="AV1375" t="s">
        <v>38</v>
      </c>
      <c r="AW1375" t="s">
        <v>38</v>
      </c>
      <c r="AX1375" t="s">
        <v>90</v>
      </c>
      <c r="AY1375" s="35" t="s">
        <v>3675</v>
      </c>
      <c r="AZ1375" s="36" t="s">
        <v>3269</v>
      </c>
      <c r="BA1375" s="36" t="s">
        <v>5066</v>
      </c>
      <c r="BB1375" s="36" t="s">
        <v>7049</v>
      </c>
      <c r="BC1375" s="37"/>
      <c r="BD1375" s="36" t="s">
        <v>5351</v>
      </c>
      <c r="BE1375" s="36" t="s">
        <v>5220</v>
      </c>
      <c r="BF1375" t="s">
        <v>87</v>
      </c>
      <c r="BG1375" s="39">
        <v>26375</v>
      </c>
      <c r="BH1375" t="s">
        <v>53</v>
      </c>
      <c r="BI1375" t="s">
        <v>221</v>
      </c>
      <c r="BJ1375" s="5" t="s">
        <v>55</v>
      </c>
      <c r="BK1375" t="s">
        <v>37</v>
      </c>
      <c r="BL1375" t="s">
        <v>237</v>
      </c>
      <c r="BM1375" t="s">
        <v>111</v>
      </c>
      <c r="BN1375" t="s">
        <v>121</v>
      </c>
      <c r="BO1375" t="s">
        <v>98</v>
      </c>
      <c r="BP1375" s="4">
        <v>44188</v>
      </c>
      <c r="BQ1375">
        <v>123</v>
      </c>
      <c r="BR1375" s="5" t="s">
        <v>55</v>
      </c>
      <c r="BS1375" t="s">
        <v>50</v>
      </c>
      <c r="BT1375">
        <v>30215</v>
      </c>
      <c r="BU1375" t="s">
        <v>38</v>
      </c>
      <c r="BV1375" t="s">
        <v>38</v>
      </c>
      <c r="BW1375" s="5" t="s">
        <v>55</v>
      </c>
      <c r="BX1375" s="22" t="s">
        <v>55</v>
      </c>
      <c r="BY1375" s="5" t="s">
        <v>55</v>
      </c>
      <c r="BZ1375" s="5" t="s">
        <v>55</v>
      </c>
      <c r="CA1375" t="s">
        <v>37</v>
      </c>
      <c r="CB1375" t="s">
        <v>37</v>
      </c>
      <c r="CC1375" t="s">
        <v>55</v>
      </c>
    </row>
    <row r="1376" spans="1:81" ht="17" customHeight="1" x14ac:dyDescent="0.2">
      <c r="A1376" s="7" t="s">
        <v>37</v>
      </c>
      <c r="B1376" t="s">
        <v>1639</v>
      </c>
      <c r="C1376" t="s">
        <v>136</v>
      </c>
      <c r="D1376" t="s">
        <v>166</v>
      </c>
      <c r="E1376" t="str">
        <f t="shared" si="118"/>
        <v>Load Scenario 1375 (Org#=1| Campus#=1, GiftType#=2, Fund#=1)</v>
      </c>
      <c r="F1376" s="24" t="str">
        <f t="shared" si="119"/>
        <v>CampusName=Main Campus|GiftType=Donate| DonatePurchaseGoal=Donate|FundName= General Giving| CategoryName=</v>
      </c>
      <c r="G1376" s="24" t="str">
        <f t="shared" si="120"/>
        <v>Load Scenario 1375 (Org#=1| Campus#=1, GiftType#=2, Fund#=1) - Using 'Main Campus',  'Donate', using 'AmountCurrency' of '10', with a 'One-Time' transaction using a 'New Credit Card' payment type 'Visa' with account 'Visa_Corporate_Purchase' number '4055 0111 1111 1111' Submit = 'Yes'</v>
      </c>
      <c r="H1376" s="24" t="str">
        <f t="shared" si="121"/>
        <v>Environment= https://sg-dev-web.securegive.com/,  User= testing+1375+load@securegive.com</v>
      </c>
      <c r="I1376" s="34" t="s">
        <v>244</v>
      </c>
      <c r="J1376" t="s">
        <v>272</v>
      </c>
      <c r="K1376" s="34" t="s">
        <v>3132</v>
      </c>
      <c r="L1376" t="s">
        <v>271</v>
      </c>
      <c r="M1376" t="s">
        <v>55</v>
      </c>
      <c r="N1376" t="s">
        <v>55</v>
      </c>
      <c r="O1376" s="1" t="s">
        <v>92</v>
      </c>
      <c r="P1376" t="s">
        <v>13</v>
      </c>
      <c r="Q1376">
        <v>1</v>
      </c>
      <c r="R1376" s="24">
        <v>1</v>
      </c>
      <c r="S1376" s="7" t="s">
        <v>213</v>
      </c>
      <c r="T1376" s="7">
        <v>2</v>
      </c>
      <c r="U1376" s="7" t="s">
        <v>213</v>
      </c>
      <c r="V1376" s="26" t="s">
        <v>55</v>
      </c>
      <c r="W1376" s="22" t="s">
        <v>55</v>
      </c>
      <c r="X1376" s="32" t="s">
        <v>55</v>
      </c>
      <c r="Y1376" s="32" t="s">
        <v>55</v>
      </c>
      <c r="Z1376" s="22" t="s">
        <v>55</v>
      </c>
      <c r="AA1376" s="22" t="s">
        <v>55</v>
      </c>
      <c r="AB1376" s="22" t="s">
        <v>55</v>
      </c>
      <c r="AC1376" t="s">
        <v>60</v>
      </c>
      <c r="AD1376">
        <v>1</v>
      </c>
      <c r="AF1376" t="s">
        <v>24</v>
      </c>
      <c r="AG1376">
        <v>10</v>
      </c>
      <c r="AH1376" t="s">
        <v>17</v>
      </c>
      <c r="AI1376" s="5" t="s">
        <v>55</v>
      </c>
      <c r="AJ1376" s="5" t="s">
        <v>55</v>
      </c>
      <c r="AK1376" s="32" t="s">
        <v>55</v>
      </c>
      <c r="AL1376" s="22" t="s">
        <v>55</v>
      </c>
      <c r="AM1376" s="32" t="s">
        <v>55</v>
      </c>
      <c r="AN1376" s="32" t="s">
        <v>55</v>
      </c>
      <c r="AO1376" s="22" t="str">
        <f t="shared" si="117"/>
        <v>One-Time gift on N/A basis charged on N/A Delayed start date of N/A ending on N/A</v>
      </c>
      <c r="AP1376" t="s">
        <v>38</v>
      </c>
      <c r="AQ1376" s="5" t="s">
        <v>64</v>
      </c>
      <c r="AR1376" s="5" t="s">
        <v>181</v>
      </c>
      <c r="AS1376" s="5" t="s">
        <v>64</v>
      </c>
      <c r="AT1376" s="5"/>
      <c r="AU1376" t="s">
        <v>38</v>
      </c>
      <c r="AV1376" t="s">
        <v>38</v>
      </c>
      <c r="AW1376" t="s">
        <v>38</v>
      </c>
      <c r="AX1376" t="s">
        <v>90</v>
      </c>
      <c r="AY1376" s="35" t="s">
        <v>3425</v>
      </c>
      <c r="AZ1376" s="36" t="s">
        <v>3693</v>
      </c>
      <c r="BA1376" s="36" t="s">
        <v>5067</v>
      </c>
      <c r="BB1376" s="36" t="s">
        <v>7050</v>
      </c>
      <c r="BC1376" s="37"/>
      <c r="BD1376" s="36" t="s">
        <v>6013</v>
      </c>
      <c r="BE1376" s="36" t="s">
        <v>5429</v>
      </c>
      <c r="BF1376" t="s">
        <v>87</v>
      </c>
      <c r="BG1376" s="39">
        <v>19212</v>
      </c>
      <c r="BH1376" t="s">
        <v>53</v>
      </c>
      <c r="BI1376" t="s">
        <v>221</v>
      </c>
      <c r="BJ1376" s="5" t="s">
        <v>55</v>
      </c>
      <c r="BK1376" t="s">
        <v>37</v>
      </c>
      <c r="BL1376" t="s">
        <v>237</v>
      </c>
      <c r="BM1376" t="s">
        <v>111</v>
      </c>
      <c r="BN1376" t="s">
        <v>106</v>
      </c>
      <c r="BO1376" t="s">
        <v>100</v>
      </c>
      <c r="BP1376" s="4">
        <v>44188</v>
      </c>
      <c r="BQ1376">
        <v>123</v>
      </c>
      <c r="BR1376" s="5" t="s">
        <v>55</v>
      </c>
      <c r="BS1376" t="s">
        <v>172</v>
      </c>
      <c r="BT1376">
        <v>30215</v>
      </c>
      <c r="BU1376" t="s">
        <v>38</v>
      </c>
      <c r="BV1376" t="s">
        <v>38</v>
      </c>
      <c r="BW1376" s="5" t="s">
        <v>55</v>
      </c>
      <c r="BX1376" s="22" t="s">
        <v>55</v>
      </c>
      <c r="BY1376" s="5" t="s">
        <v>55</v>
      </c>
      <c r="BZ1376" s="5" t="s">
        <v>55</v>
      </c>
      <c r="CA1376" t="s">
        <v>37</v>
      </c>
      <c r="CB1376" t="s">
        <v>37</v>
      </c>
      <c r="CC1376" t="s">
        <v>55</v>
      </c>
    </row>
    <row r="1377" spans="1:81" x14ac:dyDescent="0.2">
      <c r="A1377" s="7" t="s">
        <v>37</v>
      </c>
      <c r="B1377" t="s">
        <v>1640</v>
      </c>
      <c r="C1377" t="s">
        <v>136</v>
      </c>
      <c r="D1377" t="s">
        <v>166</v>
      </c>
      <c r="E1377" t="str">
        <f t="shared" si="118"/>
        <v>Load Scenario 1376 (Org#=1| Campus#=1, GiftType#=2, Fund#=1)</v>
      </c>
      <c r="F1377" s="24" t="str">
        <f t="shared" si="119"/>
        <v>CampusName=Main Campus|GiftType=Donate| DonatePurchaseGoal=Donate|FundName= General Giving| CategoryName=</v>
      </c>
      <c r="G1377" s="24" t="str">
        <f t="shared" si="120"/>
        <v>Load Scenario 1376 (Org#=1| Campus#=1, GiftType#=2, Fund#=1) - Using 'Main Campus',  'Donate', using 'AmountCurrency' of '14', with a 'One-Time' transaction using a 'New Credit Card' payment type 'Visa' with account 'Mastercard_Personal' number '5454 5454 5454 5454' Submit = 'Yes'</v>
      </c>
      <c r="H1377" s="24" t="str">
        <f t="shared" si="121"/>
        <v>Environment= https://sg-dev-web.securegive.com/,  User= testing+1376+load@securegive.com</v>
      </c>
      <c r="I1377" s="34" t="s">
        <v>244</v>
      </c>
      <c r="J1377" t="s">
        <v>272</v>
      </c>
      <c r="K1377" s="34" t="s">
        <v>3133</v>
      </c>
      <c r="L1377" t="s">
        <v>271</v>
      </c>
      <c r="M1377" t="s">
        <v>55</v>
      </c>
      <c r="N1377" t="s">
        <v>55</v>
      </c>
      <c r="O1377" s="1" t="s">
        <v>92</v>
      </c>
      <c r="P1377" t="s">
        <v>13</v>
      </c>
      <c r="Q1377">
        <v>1</v>
      </c>
      <c r="R1377" s="24">
        <v>1</v>
      </c>
      <c r="S1377" s="7" t="s">
        <v>213</v>
      </c>
      <c r="T1377" s="7">
        <v>2</v>
      </c>
      <c r="U1377" s="7" t="s">
        <v>213</v>
      </c>
      <c r="V1377" s="26" t="s">
        <v>55</v>
      </c>
      <c r="W1377" s="22" t="s">
        <v>55</v>
      </c>
      <c r="X1377" s="32" t="s">
        <v>55</v>
      </c>
      <c r="Y1377" s="32" t="s">
        <v>55</v>
      </c>
      <c r="Z1377" s="22" t="s">
        <v>55</v>
      </c>
      <c r="AA1377" s="22" t="s">
        <v>55</v>
      </c>
      <c r="AB1377" s="22" t="s">
        <v>55</v>
      </c>
      <c r="AC1377" t="s">
        <v>60</v>
      </c>
      <c r="AD1377">
        <v>1</v>
      </c>
      <c r="AF1377" t="s">
        <v>24</v>
      </c>
      <c r="AG1377">
        <v>14</v>
      </c>
      <c r="AH1377" t="s">
        <v>17</v>
      </c>
      <c r="AI1377" s="5" t="s">
        <v>55</v>
      </c>
      <c r="AJ1377" s="5" t="s">
        <v>55</v>
      </c>
      <c r="AK1377" s="32" t="s">
        <v>55</v>
      </c>
      <c r="AL1377" s="22" t="s">
        <v>55</v>
      </c>
      <c r="AM1377" s="32" t="s">
        <v>55</v>
      </c>
      <c r="AN1377" s="32" t="s">
        <v>55</v>
      </c>
      <c r="AO1377" s="22" t="str">
        <f t="shared" si="117"/>
        <v>One-Time gift on N/A basis charged on N/A Delayed start date of N/A ending on N/A</v>
      </c>
      <c r="AP1377" t="s">
        <v>38</v>
      </c>
      <c r="AQ1377" s="5" t="s">
        <v>64</v>
      </c>
      <c r="AR1377" s="5" t="s">
        <v>181</v>
      </c>
      <c r="AS1377" s="5" t="s">
        <v>64</v>
      </c>
      <c r="AT1377" s="5"/>
      <c r="AU1377" t="s">
        <v>38</v>
      </c>
      <c r="AV1377" t="s">
        <v>38</v>
      </c>
      <c r="AW1377" t="s">
        <v>38</v>
      </c>
      <c r="AX1377" t="s">
        <v>90</v>
      </c>
      <c r="AY1377" s="35" t="s">
        <v>3382</v>
      </c>
      <c r="AZ1377" s="36" t="s">
        <v>3277</v>
      </c>
      <c r="BA1377" s="36" t="s">
        <v>5068</v>
      </c>
      <c r="BB1377" s="36" t="s">
        <v>7051</v>
      </c>
      <c r="BC1377" s="37"/>
      <c r="BD1377" s="36" t="s">
        <v>5376</v>
      </c>
      <c r="BE1377" s="36" t="s">
        <v>5220</v>
      </c>
      <c r="BF1377" t="s">
        <v>87</v>
      </c>
      <c r="BG1377" s="39">
        <v>2198</v>
      </c>
      <c r="BH1377" t="s">
        <v>53</v>
      </c>
      <c r="BI1377" t="s">
        <v>221</v>
      </c>
      <c r="BJ1377" s="5" t="s">
        <v>55</v>
      </c>
      <c r="BK1377" t="s">
        <v>37</v>
      </c>
      <c r="BL1377" t="s">
        <v>237</v>
      </c>
      <c r="BM1377" t="s">
        <v>111</v>
      </c>
      <c r="BN1377" t="s">
        <v>122</v>
      </c>
      <c r="BO1377" t="s">
        <v>101</v>
      </c>
      <c r="BP1377" s="4">
        <v>44188</v>
      </c>
      <c r="BQ1377">
        <v>123</v>
      </c>
      <c r="BR1377" s="5" t="s">
        <v>55</v>
      </c>
      <c r="BS1377" t="s">
        <v>173</v>
      </c>
      <c r="BT1377">
        <v>30215</v>
      </c>
      <c r="BU1377" t="s">
        <v>38</v>
      </c>
      <c r="BV1377" t="s">
        <v>38</v>
      </c>
      <c r="BW1377" s="5" t="s">
        <v>55</v>
      </c>
      <c r="BX1377" s="22" t="s">
        <v>55</v>
      </c>
      <c r="BY1377" s="5" t="s">
        <v>55</v>
      </c>
      <c r="BZ1377" s="5" t="s">
        <v>55</v>
      </c>
      <c r="CA1377" t="s">
        <v>38</v>
      </c>
      <c r="CB1377" t="s">
        <v>37</v>
      </c>
      <c r="CC1377" t="s">
        <v>55</v>
      </c>
    </row>
    <row r="1378" spans="1:81" x14ac:dyDescent="0.2">
      <c r="A1378" s="7" t="s">
        <v>37</v>
      </c>
      <c r="B1378" t="s">
        <v>1641</v>
      </c>
      <c r="C1378" t="s">
        <v>136</v>
      </c>
      <c r="D1378" t="s">
        <v>166</v>
      </c>
      <c r="E1378" t="str">
        <f t="shared" si="118"/>
        <v>Load Scenario 1377 (Org#=1| Campus#=1, GiftType#=2, Fund#=1)</v>
      </c>
      <c r="F1378" s="24" t="str">
        <f t="shared" si="119"/>
        <v>CampusName=Main Campus|GiftType=Donate| DonatePurchaseGoal=Donate|FundName= General Giving| CategoryName=</v>
      </c>
      <c r="G1378" s="24" t="str">
        <f t="shared" si="120"/>
        <v>Load Scenario 1377 (Org#=1| Campus#=1, GiftType#=2, Fund#=1) - Using 'Main Campus',  'Donate', using 'AmountCurrency' of '15', with a 'One-Time' transaction using a 'New Credit Card' payment type 'Mastercard' with account 'Mastercard_Corporate' number '5405 2222 2222 2226' Submit = 'Yes'</v>
      </c>
      <c r="H1378" s="24" t="str">
        <f t="shared" si="121"/>
        <v>Environment= https://sg-dev-web.securegive.com/,  User= testing+1377+load@securegive.com</v>
      </c>
      <c r="I1378" s="34" t="s">
        <v>244</v>
      </c>
      <c r="J1378" t="s">
        <v>272</v>
      </c>
      <c r="K1378" s="34" t="s">
        <v>3134</v>
      </c>
      <c r="L1378" t="s">
        <v>271</v>
      </c>
      <c r="M1378" t="s">
        <v>55</v>
      </c>
      <c r="N1378" t="s">
        <v>55</v>
      </c>
      <c r="O1378" s="1" t="s">
        <v>92</v>
      </c>
      <c r="P1378" t="s">
        <v>13</v>
      </c>
      <c r="Q1378">
        <v>1</v>
      </c>
      <c r="R1378" s="24">
        <v>1</v>
      </c>
      <c r="S1378" s="7" t="s">
        <v>213</v>
      </c>
      <c r="T1378" s="7">
        <v>2</v>
      </c>
      <c r="U1378" s="7" t="s">
        <v>213</v>
      </c>
      <c r="V1378" s="26" t="s">
        <v>55</v>
      </c>
      <c r="W1378" s="22" t="s">
        <v>55</v>
      </c>
      <c r="X1378" s="32" t="s">
        <v>55</v>
      </c>
      <c r="Y1378" s="32" t="s">
        <v>55</v>
      </c>
      <c r="Z1378" s="22" t="s">
        <v>55</v>
      </c>
      <c r="AA1378" s="22" t="s">
        <v>55</v>
      </c>
      <c r="AB1378" s="22" t="s">
        <v>55</v>
      </c>
      <c r="AC1378" t="s">
        <v>60</v>
      </c>
      <c r="AD1378">
        <v>1</v>
      </c>
      <c r="AF1378" t="s">
        <v>24</v>
      </c>
      <c r="AG1378">
        <v>15</v>
      </c>
      <c r="AH1378" t="s">
        <v>17</v>
      </c>
      <c r="AI1378" s="5" t="s">
        <v>55</v>
      </c>
      <c r="AJ1378" s="5" t="s">
        <v>55</v>
      </c>
      <c r="AK1378" s="32" t="s">
        <v>55</v>
      </c>
      <c r="AL1378" s="22" t="s">
        <v>55</v>
      </c>
      <c r="AM1378" s="32" t="s">
        <v>55</v>
      </c>
      <c r="AN1378" s="32" t="s">
        <v>55</v>
      </c>
      <c r="AO1378" s="22" t="str">
        <f t="shared" si="117"/>
        <v>One-Time gift on N/A basis charged on N/A Delayed start date of N/A ending on N/A</v>
      </c>
      <c r="AP1378" t="s">
        <v>38</v>
      </c>
      <c r="AQ1378" s="5" t="s">
        <v>64</v>
      </c>
      <c r="AR1378" s="5" t="s">
        <v>181</v>
      </c>
      <c r="AS1378" s="5" t="s">
        <v>64</v>
      </c>
      <c r="AT1378" s="5"/>
      <c r="AU1378" t="s">
        <v>38</v>
      </c>
      <c r="AV1378" t="s">
        <v>38</v>
      </c>
      <c r="AW1378" t="s">
        <v>38</v>
      </c>
      <c r="AX1378" t="s">
        <v>90</v>
      </c>
      <c r="AY1378" s="35" t="s">
        <v>3653</v>
      </c>
      <c r="AZ1378" s="36" t="s">
        <v>3554</v>
      </c>
      <c r="BA1378" s="36" t="s">
        <v>5069</v>
      </c>
      <c r="BB1378" s="36" t="s">
        <v>7052</v>
      </c>
      <c r="BC1378" s="37"/>
      <c r="BD1378" s="36" t="s">
        <v>6991</v>
      </c>
      <c r="BE1378" s="36" t="s">
        <v>5622</v>
      </c>
      <c r="BF1378" t="s">
        <v>87</v>
      </c>
      <c r="BG1378" s="39">
        <v>86880</v>
      </c>
      <c r="BH1378" t="s">
        <v>53</v>
      </c>
      <c r="BI1378" t="s">
        <v>221</v>
      </c>
      <c r="BJ1378" s="5" t="s">
        <v>55</v>
      </c>
      <c r="BK1378" t="s">
        <v>37</v>
      </c>
      <c r="BL1378" t="s">
        <v>238</v>
      </c>
      <c r="BM1378" t="s">
        <v>111</v>
      </c>
      <c r="BN1378" t="s">
        <v>123</v>
      </c>
      <c r="BO1378" t="s">
        <v>103</v>
      </c>
      <c r="BP1378" s="4">
        <v>44188</v>
      </c>
      <c r="BQ1378">
        <v>123</v>
      </c>
      <c r="BR1378" s="5" t="s">
        <v>55</v>
      </c>
      <c r="BS1378" t="s">
        <v>174</v>
      </c>
      <c r="BT1378">
        <v>30215</v>
      </c>
      <c r="BU1378" t="s">
        <v>38</v>
      </c>
      <c r="BV1378" t="s">
        <v>38</v>
      </c>
      <c r="BW1378" s="5" t="s">
        <v>55</v>
      </c>
      <c r="BX1378" s="22" t="s">
        <v>55</v>
      </c>
      <c r="BY1378" s="5" t="s">
        <v>55</v>
      </c>
      <c r="BZ1378" s="5" t="s">
        <v>55</v>
      </c>
      <c r="CA1378" t="s">
        <v>38</v>
      </c>
      <c r="CB1378" t="s">
        <v>37</v>
      </c>
      <c r="CC1378" t="s">
        <v>55</v>
      </c>
    </row>
    <row r="1379" spans="1:81" x14ac:dyDescent="0.2">
      <c r="A1379" s="7" t="s">
        <v>37</v>
      </c>
      <c r="B1379" t="s">
        <v>1642</v>
      </c>
      <c r="C1379" t="s">
        <v>136</v>
      </c>
      <c r="D1379" t="s">
        <v>166</v>
      </c>
      <c r="E1379" t="str">
        <f t="shared" si="118"/>
        <v>Load Scenario 1378 (Org#=1| Campus#=1, GiftType#=2, Fund#=1)</v>
      </c>
      <c r="F1379" s="24" t="str">
        <f t="shared" si="119"/>
        <v>CampusName=Main Campus|GiftType=Donate| DonatePurchaseGoal=Donate|FundName= General Giving| CategoryName=</v>
      </c>
      <c r="G1379" s="24" t="str">
        <f t="shared" si="120"/>
        <v>Load Scenario 1378 (Org#=1| Campus#=1, GiftType#=2, Fund#=1) - Using 'Main Campus',  'Donate', using 'AmountCurrency' of '16', with a 'One-Time' transaction using a 'New Credit Card' payment type 'Discover' with account 'Discover' number '6011 0009 9550 0000' Submit = 'Yes'</v>
      </c>
      <c r="H1379" s="24" t="str">
        <f t="shared" si="121"/>
        <v>Environment= https://sg-dev-web.securegive.com/,  User= testing+1378+load@securegive.com</v>
      </c>
      <c r="I1379" s="34" t="s">
        <v>244</v>
      </c>
      <c r="J1379" t="s">
        <v>272</v>
      </c>
      <c r="K1379" s="34" t="s">
        <v>3135</v>
      </c>
      <c r="L1379" t="s">
        <v>271</v>
      </c>
      <c r="M1379" t="s">
        <v>55</v>
      </c>
      <c r="N1379" t="s">
        <v>55</v>
      </c>
      <c r="O1379" s="1" t="s">
        <v>92</v>
      </c>
      <c r="P1379" t="s">
        <v>13</v>
      </c>
      <c r="Q1379">
        <v>1</v>
      </c>
      <c r="R1379" s="24">
        <v>1</v>
      </c>
      <c r="S1379" s="7" t="s">
        <v>213</v>
      </c>
      <c r="T1379" s="7">
        <v>2</v>
      </c>
      <c r="U1379" s="7" t="s">
        <v>213</v>
      </c>
      <c r="V1379" s="26" t="s">
        <v>55</v>
      </c>
      <c r="W1379" s="22" t="s">
        <v>55</v>
      </c>
      <c r="X1379" s="32" t="s">
        <v>55</v>
      </c>
      <c r="Y1379" s="32" t="s">
        <v>55</v>
      </c>
      <c r="Z1379" s="22" t="s">
        <v>55</v>
      </c>
      <c r="AA1379" s="22" t="s">
        <v>55</v>
      </c>
      <c r="AB1379" s="22" t="s">
        <v>55</v>
      </c>
      <c r="AC1379" t="s">
        <v>60</v>
      </c>
      <c r="AD1379">
        <v>1</v>
      </c>
      <c r="AF1379" t="s">
        <v>24</v>
      </c>
      <c r="AG1379">
        <v>16</v>
      </c>
      <c r="AH1379" t="s">
        <v>17</v>
      </c>
      <c r="AI1379" s="5" t="s">
        <v>55</v>
      </c>
      <c r="AJ1379" s="5" t="s">
        <v>55</v>
      </c>
      <c r="AK1379" s="32" t="s">
        <v>55</v>
      </c>
      <c r="AL1379" s="22" t="s">
        <v>55</v>
      </c>
      <c r="AM1379" s="32" t="s">
        <v>55</v>
      </c>
      <c r="AN1379" s="32" t="s">
        <v>55</v>
      </c>
      <c r="AO1379" s="22" t="str">
        <f t="shared" si="117"/>
        <v>One-Time gift on N/A basis charged on N/A Delayed start date of N/A ending on N/A</v>
      </c>
      <c r="AP1379" t="s">
        <v>38</v>
      </c>
      <c r="AQ1379" s="5" t="s">
        <v>64</v>
      </c>
      <c r="AR1379" s="5" t="s">
        <v>181</v>
      </c>
      <c r="AS1379" s="5" t="s">
        <v>64</v>
      </c>
      <c r="AT1379" s="5"/>
      <c r="AU1379" t="s">
        <v>38</v>
      </c>
      <c r="AV1379" t="s">
        <v>38</v>
      </c>
      <c r="AW1379" t="s">
        <v>38</v>
      </c>
      <c r="AX1379" t="s">
        <v>90</v>
      </c>
      <c r="AY1379" s="35" t="s">
        <v>3518</v>
      </c>
      <c r="AZ1379" s="36" t="s">
        <v>3431</v>
      </c>
      <c r="BA1379" s="36" t="s">
        <v>5070</v>
      </c>
      <c r="BB1379" s="36" t="s">
        <v>7053</v>
      </c>
      <c r="BC1379" s="37"/>
      <c r="BD1379" s="36" t="s">
        <v>5874</v>
      </c>
      <c r="BE1379" s="36" t="s">
        <v>5236</v>
      </c>
      <c r="BF1379" t="s">
        <v>87</v>
      </c>
      <c r="BG1379" s="39">
        <v>642</v>
      </c>
      <c r="BH1379" t="s">
        <v>53</v>
      </c>
      <c r="BI1379" t="s">
        <v>221</v>
      </c>
      <c r="BJ1379" s="5" t="s">
        <v>55</v>
      </c>
      <c r="BK1379" t="s">
        <v>37</v>
      </c>
      <c r="BL1379" t="s">
        <v>96</v>
      </c>
      <c r="BM1379" t="s">
        <v>111</v>
      </c>
      <c r="BN1379" t="s">
        <v>96</v>
      </c>
      <c r="BO1379" t="s">
        <v>104</v>
      </c>
      <c r="BP1379" s="4">
        <v>44188</v>
      </c>
      <c r="BQ1379">
        <v>123</v>
      </c>
      <c r="BR1379" s="5" t="s">
        <v>55</v>
      </c>
      <c r="BS1379" t="s">
        <v>175</v>
      </c>
      <c r="BT1379">
        <v>30215</v>
      </c>
      <c r="BU1379" t="s">
        <v>38</v>
      </c>
      <c r="BV1379" t="s">
        <v>38</v>
      </c>
      <c r="BW1379" s="5" t="s">
        <v>55</v>
      </c>
      <c r="BX1379" s="22" t="s">
        <v>55</v>
      </c>
      <c r="BY1379" s="5" t="s">
        <v>55</v>
      </c>
      <c r="BZ1379" s="5" t="s">
        <v>55</v>
      </c>
      <c r="CA1379" t="s">
        <v>37</v>
      </c>
      <c r="CB1379" t="s">
        <v>37</v>
      </c>
      <c r="CC1379" t="s">
        <v>55</v>
      </c>
    </row>
    <row r="1380" spans="1:81" x14ac:dyDescent="0.2">
      <c r="A1380" s="7" t="s">
        <v>37</v>
      </c>
      <c r="B1380" t="s">
        <v>1643</v>
      </c>
      <c r="C1380" t="s">
        <v>136</v>
      </c>
      <c r="D1380" t="s">
        <v>166</v>
      </c>
      <c r="E1380" t="str">
        <f t="shared" si="118"/>
        <v>Load Scenario 1379 (Org#=1| Campus#=1, GiftType#=2, Fund#=1)</v>
      </c>
      <c r="F1380" s="24" t="str">
        <f t="shared" si="119"/>
        <v>CampusName=Main Campus|GiftType=Donate| DonatePurchaseGoal=Donate|FundName= General Giving| CategoryName=</v>
      </c>
      <c r="G1380" s="24" t="str">
        <f t="shared" si="120"/>
        <v>Load Scenario 1379 (Org#=1| Campus#=1, GiftType#=2, Fund#=1) - Using 'Main Campus',  'Donate', using 'AmountCurrency' of '10', with a 'One-Time' transaction using a 'New Credit Card' payment type 'Amex' with account 'American_Express' number '3714 496353 98431' Submit = 'Yes'</v>
      </c>
      <c r="H1380" s="24" t="str">
        <f t="shared" si="121"/>
        <v>Environment= https://sg-dev-web.securegive.com/,  User= testing+1379+load@securegive.com</v>
      </c>
      <c r="I1380" s="34" t="s">
        <v>244</v>
      </c>
      <c r="J1380" t="s">
        <v>272</v>
      </c>
      <c r="K1380" s="34" t="s">
        <v>3136</v>
      </c>
      <c r="L1380" t="s">
        <v>271</v>
      </c>
      <c r="M1380" t="s">
        <v>55</v>
      </c>
      <c r="N1380" t="s">
        <v>55</v>
      </c>
      <c r="O1380" s="1" t="s">
        <v>92</v>
      </c>
      <c r="P1380" t="s">
        <v>13</v>
      </c>
      <c r="Q1380">
        <v>1</v>
      </c>
      <c r="R1380" s="24">
        <v>1</v>
      </c>
      <c r="S1380" s="7" t="s">
        <v>213</v>
      </c>
      <c r="T1380" s="7">
        <v>2</v>
      </c>
      <c r="U1380" s="7" t="s">
        <v>213</v>
      </c>
      <c r="V1380" s="26" t="s">
        <v>55</v>
      </c>
      <c r="W1380" s="22" t="s">
        <v>55</v>
      </c>
      <c r="X1380" s="32" t="s">
        <v>55</v>
      </c>
      <c r="Y1380" s="32" t="s">
        <v>55</v>
      </c>
      <c r="Z1380" s="22" t="s">
        <v>55</v>
      </c>
      <c r="AA1380" s="22" t="s">
        <v>55</v>
      </c>
      <c r="AB1380" s="22" t="s">
        <v>55</v>
      </c>
      <c r="AC1380" t="s">
        <v>60</v>
      </c>
      <c r="AD1380">
        <v>1</v>
      </c>
      <c r="AF1380" t="s">
        <v>24</v>
      </c>
      <c r="AG1380">
        <v>10</v>
      </c>
      <c r="AH1380" t="s">
        <v>17</v>
      </c>
      <c r="AI1380" s="5" t="s">
        <v>55</v>
      </c>
      <c r="AJ1380" s="5" t="s">
        <v>55</v>
      </c>
      <c r="AK1380" s="32" t="s">
        <v>55</v>
      </c>
      <c r="AL1380" s="22" t="s">
        <v>55</v>
      </c>
      <c r="AM1380" s="32" t="s">
        <v>55</v>
      </c>
      <c r="AN1380" s="32" t="s">
        <v>55</v>
      </c>
      <c r="AO1380" s="22" t="str">
        <f t="shared" si="117"/>
        <v>One-Time gift on N/A basis charged on N/A Delayed start date of N/A ending on N/A</v>
      </c>
      <c r="AP1380" t="s">
        <v>38</v>
      </c>
      <c r="AQ1380" s="5" t="s">
        <v>64</v>
      </c>
      <c r="AR1380" s="5" t="s">
        <v>181</v>
      </c>
      <c r="AS1380" s="5" t="s">
        <v>64</v>
      </c>
      <c r="AT1380" s="5"/>
      <c r="AU1380" t="s">
        <v>38</v>
      </c>
      <c r="AV1380" t="s">
        <v>38</v>
      </c>
      <c r="AW1380" t="s">
        <v>38</v>
      </c>
      <c r="AX1380" t="s">
        <v>90</v>
      </c>
      <c r="AY1380" s="35" t="s">
        <v>3672</v>
      </c>
      <c r="AZ1380" s="36" t="s">
        <v>3507</v>
      </c>
      <c r="BA1380" s="36" t="s">
        <v>5071</v>
      </c>
      <c r="BB1380" s="36" t="s">
        <v>7054</v>
      </c>
      <c r="BC1380" s="37"/>
      <c r="BD1380" s="36" t="s">
        <v>6080</v>
      </c>
      <c r="BE1380" s="36" t="s">
        <v>5267</v>
      </c>
      <c r="BF1380" t="s">
        <v>87</v>
      </c>
      <c r="BG1380" s="39">
        <v>14326</v>
      </c>
      <c r="BH1380" t="s">
        <v>53</v>
      </c>
      <c r="BI1380" t="s">
        <v>221</v>
      </c>
      <c r="BJ1380" s="5" t="s">
        <v>55</v>
      </c>
      <c r="BK1380" t="s">
        <v>37</v>
      </c>
      <c r="BL1380" t="s">
        <v>239</v>
      </c>
      <c r="BM1380" t="s">
        <v>111</v>
      </c>
      <c r="BN1380" t="s">
        <v>107</v>
      </c>
      <c r="BO1380" t="s">
        <v>105</v>
      </c>
      <c r="BP1380" s="4">
        <v>44188</v>
      </c>
      <c r="BQ1380" s="5" t="s">
        <v>55</v>
      </c>
      <c r="BR1380">
        <v>1234</v>
      </c>
      <c r="BS1380" t="s">
        <v>176</v>
      </c>
      <c r="BT1380">
        <v>30215</v>
      </c>
      <c r="BU1380" t="s">
        <v>38</v>
      </c>
      <c r="BV1380" t="s">
        <v>55</v>
      </c>
      <c r="BW1380" s="5" t="s">
        <v>55</v>
      </c>
      <c r="BX1380" s="22" t="s">
        <v>55</v>
      </c>
      <c r="BY1380" s="5" t="s">
        <v>55</v>
      </c>
      <c r="BZ1380" s="5" t="s">
        <v>55</v>
      </c>
      <c r="CA1380" t="s">
        <v>37</v>
      </c>
      <c r="CB1380" t="s">
        <v>37</v>
      </c>
      <c r="CC1380" t="s">
        <v>55</v>
      </c>
    </row>
    <row r="1381" spans="1:81" x14ac:dyDescent="0.2">
      <c r="A1381" s="7" t="s">
        <v>37</v>
      </c>
      <c r="B1381" t="s">
        <v>1644</v>
      </c>
      <c r="C1381" t="s">
        <v>136</v>
      </c>
      <c r="D1381" t="s">
        <v>166</v>
      </c>
      <c r="E1381" t="str">
        <f t="shared" si="118"/>
        <v>Load Scenario 1380 (Org#=1| Campus#=1, GiftType#=2, Fund#=1)</v>
      </c>
      <c r="F1381" s="24" t="str">
        <f t="shared" si="119"/>
        <v>CampusName=Main Campus|GiftType=Donate| DonatePurchaseGoal=Donate|FundName= General Giving| CategoryName=</v>
      </c>
      <c r="G1381" s="24" t="str">
        <f t="shared" si="120"/>
        <v>Load Scenario 1380 (Org#=1| Campus#=1, GiftType#=2, Fund#=1) - Using 'Main Campus',  'Donate', using 'AmountCurrency' of '10', with a 'One-Time' transaction using a 'New Bank Account' payment type 'ach' with account 'NormalAccount' number '856667' Submit = 'Yes'</v>
      </c>
      <c r="H1381" s="24" t="str">
        <f t="shared" si="121"/>
        <v>Environment= https://sg-dev-web.securegive.com/,  User= testing+1380+load@securegive.com</v>
      </c>
      <c r="I1381" s="34" t="s">
        <v>244</v>
      </c>
      <c r="J1381" t="s">
        <v>272</v>
      </c>
      <c r="K1381" s="34" t="s">
        <v>3137</v>
      </c>
      <c r="L1381" t="s">
        <v>271</v>
      </c>
      <c r="M1381" t="s">
        <v>55</v>
      </c>
      <c r="N1381" t="s">
        <v>55</v>
      </c>
      <c r="O1381" s="1" t="s">
        <v>92</v>
      </c>
      <c r="P1381" t="s">
        <v>13</v>
      </c>
      <c r="Q1381">
        <v>1</v>
      </c>
      <c r="R1381" s="24">
        <v>1</v>
      </c>
      <c r="S1381" s="7" t="s">
        <v>213</v>
      </c>
      <c r="T1381" s="7">
        <v>2</v>
      </c>
      <c r="U1381" s="7" t="s">
        <v>213</v>
      </c>
      <c r="V1381" s="26" t="s">
        <v>55</v>
      </c>
      <c r="W1381" s="22" t="s">
        <v>55</v>
      </c>
      <c r="X1381" s="32" t="s">
        <v>55</v>
      </c>
      <c r="Y1381" s="32" t="s">
        <v>55</v>
      </c>
      <c r="Z1381" s="22" t="s">
        <v>55</v>
      </c>
      <c r="AA1381" s="22" t="s">
        <v>55</v>
      </c>
      <c r="AB1381" s="22" t="s">
        <v>55</v>
      </c>
      <c r="AC1381" t="s">
        <v>60</v>
      </c>
      <c r="AD1381">
        <v>1</v>
      </c>
      <c r="AF1381" t="s">
        <v>24</v>
      </c>
      <c r="AG1381">
        <v>10</v>
      </c>
      <c r="AH1381" t="s">
        <v>17</v>
      </c>
      <c r="AI1381" s="5" t="s">
        <v>55</v>
      </c>
      <c r="AJ1381" s="5" t="s">
        <v>55</v>
      </c>
      <c r="AK1381" s="32" t="s">
        <v>55</v>
      </c>
      <c r="AL1381" s="22" t="s">
        <v>55</v>
      </c>
      <c r="AM1381" s="32" t="s">
        <v>55</v>
      </c>
      <c r="AN1381" s="32" t="s">
        <v>55</v>
      </c>
      <c r="AO1381" s="22" t="str">
        <f t="shared" si="117"/>
        <v>One-Time gift on N/A basis charged on N/A Delayed start date of N/A ending on N/A</v>
      </c>
      <c r="AP1381" t="s">
        <v>38</v>
      </c>
      <c r="AQ1381" s="5" t="s">
        <v>64</v>
      </c>
      <c r="AR1381" s="5" t="s">
        <v>181</v>
      </c>
      <c r="AS1381" s="5" t="s">
        <v>64</v>
      </c>
      <c r="AT1381" s="5"/>
      <c r="AU1381" t="s">
        <v>38</v>
      </c>
      <c r="AV1381" t="s">
        <v>38</v>
      </c>
      <c r="AW1381" t="s">
        <v>38</v>
      </c>
      <c r="AX1381" t="s">
        <v>90</v>
      </c>
      <c r="AY1381" s="35" t="s">
        <v>3424</v>
      </c>
      <c r="AZ1381" s="36" t="s">
        <v>3273</v>
      </c>
      <c r="BA1381" s="36" t="s">
        <v>5072</v>
      </c>
      <c r="BB1381" s="36" t="s">
        <v>7055</v>
      </c>
      <c r="BC1381" s="37"/>
      <c r="BD1381" s="36" t="s">
        <v>5419</v>
      </c>
      <c r="BE1381" s="36" t="s">
        <v>5198</v>
      </c>
      <c r="BF1381" t="s">
        <v>87</v>
      </c>
      <c r="BG1381" s="39">
        <v>50872</v>
      </c>
      <c r="BH1381" t="s">
        <v>126</v>
      </c>
      <c r="BI1381" t="s">
        <v>221</v>
      </c>
      <c r="BJ1381" s="5" t="s">
        <v>55</v>
      </c>
      <c r="BK1381" s="5" t="s">
        <v>55</v>
      </c>
      <c r="BL1381" t="s">
        <v>236</v>
      </c>
      <c r="BM1381" t="s">
        <v>110</v>
      </c>
      <c r="BN1381" t="s">
        <v>119</v>
      </c>
      <c r="BO1381">
        <v>856667</v>
      </c>
      <c r="BP1381" s="5" t="s">
        <v>55</v>
      </c>
      <c r="BQ1381" s="5" t="s">
        <v>55</v>
      </c>
      <c r="BR1381" s="5" t="s">
        <v>55</v>
      </c>
      <c r="BS1381" s="5" t="s">
        <v>55</v>
      </c>
      <c r="BT1381" s="5" t="s">
        <v>55</v>
      </c>
      <c r="BU1381" s="5" t="s">
        <v>55</v>
      </c>
      <c r="BV1381" t="s">
        <v>38</v>
      </c>
      <c r="BW1381" t="s">
        <v>51</v>
      </c>
      <c r="BX1381" s="6" t="s">
        <v>132</v>
      </c>
      <c r="BY1381" t="s">
        <v>52</v>
      </c>
      <c r="BZ1381" s="5" t="s">
        <v>131</v>
      </c>
      <c r="CA1381" t="s">
        <v>38</v>
      </c>
      <c r="CB1381" t="s">
        <v>37</v>
      </c>
      <c r="CC1381" t="s">
        <v>215</v>
      </c>
    </row>
    <row r="1382" spans="1:81" x14ac:dyDescent="0.2">
      <c r="A1382" s="7" t="s">
        <v>37</v>
      </c>
      <c r="B1382" t="s">
        <v>1645</v>
      </c>
      <c r="C1382" t="s">
        <v>136</v>
      </c>
      <c r="D1382" t="s">
        <v>166</v>
      </c>
      <c r="E1382" t="str">
        <f t="shared" si="118"/>
        <v>Load Scenario 1381 (Org#=1| Campus#=1, GiftType#=2, Fund#=1)</v>
      </c>
      <c r="F1382" s="24" t="str">
        <f t="shared" si="119"/>
        <v>CampusName=Main Campus|GiftType=Donate| DonatePurchaseGoal=Donate|FundName= General Giving| CategoryName=</v>
      </c>
      <c r="G1382" s="24" t="str">
        <f t="shared" si="120"/>
        <v>Load Scenario 1381 (Org#=1| Campus#=1, GiftType#=2, Fund#=1) - Using 'Main Campus',  'Donate', using 'AmountCurrency' of '10', with a 'One-Time' transaction using a 'New Credit Card' payment type 'Visa' with account 'Visa_Personal' number '4111 1111 1111 1111' Submit = 'Yes'</v>
      </c>
      <c r="H1382" s="24" t="str">
        <f t="shared" si="121"/>
        <v>Environment= https://sg-dev-web.securegive.com/,  User= testing+1381+load@securegive.com</v>
      </c>
      <c r="I1382" s="34" t="s">
        <v>244</v>
      </c>
      <c r="J1382" t="s">
        <v>272</v>
      </c>
      <c r="K1382" s="34" t="s">
        <v>3138</v>
      </c>
      <c r="L1382" t="s">
        <v>271</v>
      </c>
      <c r="M1382" t="s">
        <v>55</v>
      </c>
      <c r="N1382" t="s">
        <v>55</v>
      </c>
      <c r="O1382" s="1" t="s">
        <v>92</v>
      </c>
      <c r="P1382" t="s">
        <v>13</v>
      </c>
      <c r="Q1382">
        <v>1</v>
      </c>
      <c r="R1382" s="24">
        <v>1</v>
      </c>
      <c r="S1382" s="7" t="s">
        <v>213</v>
      </c>
      <c r="T1382" s="7">
        <v>2</v>
      </c>
      <c r="U1382" s="7" t="s">
        <v>213</v>
      </c>
      <c r="V1382" s="26" t="s">
        <v>55</v>
      </c>
      <c r="W1382" s="22" t="s">
        <v>55</v>
      </c>
      <c r="X1382" s="32" t="s">
        <v>55</v>
      </c>
      <c r="Y1382" s="32" t="s">
        <v>55</v>
      </c>
      <c r="Z1382" s="22" t="s">
        <v>55</v>
      </c>
      <c r="AA1382" s="22" t="s">
        <v>55</v>
      </c>
      <c r="AB1382" s="22" t="s">
        <v>55</v>
      </c>
      <c r="AC1382" t="s">
        <v>60</v>
      </c>
      <c r="AD1382">
        <v>1</v>
      </c>
      <c r="AF1382" t="s">
        <v>24</v>
      </c>
      <c r="AG1382">
        <v>10</v>
      </c>
      <c r="AH1382" t="s">
        <v>17</v>
      </c>
      <c r="AI1382" s="5" t="s">
        <v>55</v>
      </c>
      <c r="AJ1382" s="5" t="s">
        <v>55</v>
      </c>
      <c r="AK1382" s="32" t="s">
        <v>55</v>
      </c>
      <c r="AL1382" s="22" t="s">
        <v>55</v>
      </c>
      <c r="AM1382" s="32" t="s">
        <v>55</v>
      </c>
      <c r="AN1382" s="32" t="s">
        <v>55</v>
      </c>
      <c r="AO1382" s="22" t="str">
        <f t="shared" si="117"/>
        <v>One-Time gift on N/A basis charged on N/A Delayed start date of N/A ending on N/A</v>
      </c>
      <c r="AP1382" t="s">
        <v>38</v>
      </c>
      <c r="AQ1382" s="5" t="s">
        <v>64</v>
      </c>
      <c r="AR1382" s="5" t="s">
        <v>181</v>
      </c>
      <c r="AS1382" s="5" t="s">
        <v>64</v>
      </c>
      <c r="AT1382" s="5"/>
      <c r="AU1382" t="s">
        <v>38</v>
      </c>
      <c r="AV1382" t="s">
        <v>38</v>
      </c>
      <c r="AW1382" t="s">
        <v>38</v>
      </c>
      <c r="AX1382" t="s">
        <v>90</v>
      </c>
      <c r="AY1382" s="35" t="s">
        <v>3327</v>
      </c>
      <c r="AZ1382" s="36" t="s">
        <v>3363</v>
      </c>
      <c r="BA1382" s="36" t="s">
        <v>5073</v>
      </c>
      <c r="BB1382" s="36" t="s">
        <v>7056</v>
      </c>
      <c r="BC1382" s="37"/>
      <c r="BD1382" s="36" t="s">
        <v>7057</v>
      </c>
      <c r="BE1382" s="36" t="s">
        <v>5220</v>
      </c>
      <c r="BF1382" t="s">
        <v>87</v>
      </c>
      <c r="BG1382" s="39">
        <v>83764</v>
      </c>
      <c r="BH1382" t="s">
        <v>53</v>
      </c>
      <c r="BI1382" t="s">
        <v>221</v>
      </c>
      <c r="BJ1382" s="5" t="s">
        <v>55</v>
      </c>
      <c r="BK1382" t="s">
        <v>37</v>
      </c>
      <c r="BL1382" t="s">
        <v>237</v>
      </c>
      <c r="BM1382" t="s">
        <v>111</v>
      </c>
      <c r="BN1382" t="s">
        <v>121</v>
      </c>
      <c r="BO1382" t="s">
        <v>98</v>
      </c>
      <c r="BP1382" s="4">
        <v>44188</v>
      </c>
      <c r="BQ1382">
        <v>123</v>
      </c>
      <c r="BR1382" s="5" t="s">
        <v>55</v>
      </c>
      <c r="BS1382" t="s">
        <v>50</v>
      </c>
      <c r="BT1382">
        <v>30215</v>
      </c>
      <c r="BU1382" t="s">
        <v>38</v>
      </c>
      <c r="BV1382" t="s">
        <v>38</v>
      </c>
      <c r="BW1382" s="5" t="s">
        <v>55</v>
      </c>
      <c r="BX1382" s="22" t="s">
        <v>55</v>
      </c>
      <c r="BY1382" s="5" t="s">
        <v>55</v>
      </c>
      <c r="BZ1382" s="5" t="s">
        <v>55</v>
      </c>
      <c r="CA1382" t="s">
        <v>37</v>
      </c>
      <c r="CB1382" t="s">
        <v>37</v>
      </c>
      <c r="CC1382" t="s">
        <v>55</v>
      </c>
    </row>
    <row r="1383" spans="1:81" ht="17" customHeight="1" x14ac:dyDescent="0.2">
      <c r="A1383" s="7" t="s">
        <v>37</v>
      </c>
      <c r="B1383" t="s">
        <v>1646</v>
      </c>
      <c r="C1383" t="s">
        <v>136</v>
      </c>
      <c r="D1383" t="s">
        <v>166</v>
      </c>
      <c r="E1383" t="str">
        <f t="shared" si="118"/>
        <v>Load Scenario 1382 (Org#=1| Campus#=1, GiftType#=2, Fund#=1)</v>
      </c>
      <c r="F1383" s="24" t="str">
        <f t="shared" si="119"/>
        <v>CampusName=Main Campus|GiftType=Donate| DonatePurchaseGoal=Donate|FundName= General Giving| CategoryName=</v>
      </c>
      <c r="G1383" s="24" t="str">
        <f t="shared" si="120"/>
        <v>Load Scenario 1382 (Org#=1| Campus#=1, GiftType#=2, Fund#=1) - Using 'Main Campus',  'Donate', using 'AmountCurrency' of '10', with a 'One-Time' transaction using a 'New Credit Card' payment type 'Visa' with account 'Visa_Corporate_Purchase' number '4055 0111 1111 1111' Submit = 'Yes'</v>
      </c>
      <c r="H1383" s="24" t="str">
        <f t="shared" si="121"/>
        <v>Environment= https://sg-dev-web.securegive.com/,  User= testing+1382+load@securegive.com</v>
      </c>
      <c r="I1383" s="34" t="s">
        <v>244</v>
      </c>
      <c r="J1383" t="s">
        <v>272</v>
      </c>
      <c r="K1383" s="34" t="s">
        <v>3139</v>
      </c>
      <c r="L1383" t="s">
        <v>271</v>
      </c>
      <c r="M1383" t="s">
        <v>55</v>
      </c>
      <c r="N1383" t="s">
        <v>55</v>
      </c>
      <c r="O1383" s="1" t="s">
        <v>92</v>
      </c>
      <c r="P1383" t="s">
        <v>13</v>
      </c>
      <c r="Q1383">
        <v>1</v>
      </c>
      <c r="R1383" s="24">
        <v>1</v>
      </c>
      <c r="S1383" s="7" t="s">
        <v>213</v>
      </c>
      <c r="T1383" s="7">
        <v>2</v>
      </c>
      <c r="U1383" s="7" t="s">
        <v>213</v>
      </c>
      <c r="V1383" s="26" t="s">
        <v>55</v>
      </c>
      <c r="W1383" s="22" t="s">
        <v>55</v>
      </c>
      <c r="X1383" s="32" t="s">
        <v>55</v>
      </c>
      <c r="Y1383" s="32" t="s">
        <v>55</v>
      </c>
      <c r="Z1383" s="22" t="s">
        <v>55</v>
      </c>
      <c r="AA1383" s="22" t="s">
        <v>55</v>
      </c>
      <c r="AB1383" s="22" t="s">
        <v>55</v>
      </c>
      <c r="AC1383" t="s">
        <v>60</v>
      </c>
      <c r="AD1383">
        <v>1</v>
      </c>
      <c r="AF1383" t="s">
        <v>24</v>
      </c>
      <c r="AG1383">
        <v>10</v>
      </c>
      <c r="AH1383" t="s">
        <v>17</v>
      </c>
      <c r="AI1383" s="5" t="s">
        <v>55</v>
      </c>
      <c r="AJ1383" s="5" t="s">
        <v>55</v>
      </c>
      <c r="AK1383" s="32" t="s">
        <v>55</v>
      </c>
      <c r="AL1383" s="22" t="s">
        <v>55</v>
      </c>
      <c r="AM1383" s="32" t="s">
        <v>55</v>
      </c>
      <c r="AN1383" s="32" t="s">
        <v>55</v>
      </c>
      <c r="AO1383" s="22" t="str">
        <f t="shared" si="117"/>
        <v>One-Time gift on N/A basis charged on N/A Delayed start date of N/A ending on N/A</v>
      </c>
      <c r="AP1383" t="s">
        <v>38</v>
      </c>
      <c r="AQ1383" s="5" t="s">
        <v>64</v>
      </c>
      <c r="AR1383" s="5" t="s">
        <v>181</v>
      </c>
      <c r="AS1383" s="5" t="s">
        <v>64</v>
      </c>
      <c r="AT1383" s="5"/>
      <c r="AU1383" t="s">
        <v>38</v>
      </c>
      <c r="AV1383" t="s">
        <v>38</v>
      </c>
      <c r="AW1383" t="s">
        <v>38</v>
      </c>
      <c r="AX1383" t="s">
        <v>90</v>
      </c>
      <c r="AY1383" s="35" t="s">
        <v>3677</v>
      </c>
      <c r="AZ1383" s="36" t="s">
        <v>3517</v>
      </c>
      <c r="BA1383" s="36" t="s">
        <v>5074</v>
      </c>
      <c r="BB1383" s="36" t="s">
        <v>7058</v>
      </c>
      <c r="BC1383" s="37"/>
      <c r="BD1383" s="36" t="s">
        <v>7059</v>
      </c>
      <c r="BE1383" s="36" t="s">
        <v>5332</v>
      </c>
      <c r="BF1383" t="s">
        <v>87</v>
      </c>
      <c r="BG1383" s="39">
        <v>55607</v>
      </c>
      <c r="BH1383" t="s">
        <v>53</v>
      </c>
      <c r="BI1383" t="s">
        <v>221</v>
      </c>
      <c r="BJ1383" s="5" t="s">
        <v>55</v>
      </c>
      <c r="BK1383" t="s">
        <v>37</v>
      </c>
      <c r="BL1383" t="s">
        <v>237</v>
      </c>
      <c r="BM1383" t="s">
        <v>111</v>
      </c>
      <c r="BN1383" t="s">
        <v>106</v>
      </c>
      <c r="BO1383" t="s">
        <v>100</v>
      </c>
      <c r="BP1383" s="4">
        <v>44188</v>
      </c>
      <c r="BQ1383">
        <v>123</v>
      </c>
      <c r="BR1383" s="5" t="s">
        <v>55</v>
      </c>
      <c r="BS1383" t="s">
        <v>172</v>
      </c>
      <c r="BT1383">
        <v>30215</v>
      </c>
      <c r="BU1383" t="s">
        <v>38</v>
      </c>
      <c r="BV1383" t="s">
        <v>38</v>
      </c>
      <c r="BW1383" s="5" t="s">
        <v>55</v>
      </c>
      <c r="BX1383" s="22" t="s">
        <v>55</v>
      </c>
      <c r="BY1383" s="5" t="s">
        <v>55</v>
      </c>
      <c r="BZ1383" s="5" t="s">
        <v>55</v>
      </c>
      <c r="CA1383" t="s">
        <v>37</v>
      </c>
      <c r="CB1383" t="s">
        <v>37</v>
      </c>
      <c r="CC1383" t="s">
        <v>55</v>
      </c>
    </row>
    <row r="1384" spans="1:81" x14ac:dyDescent="0.2">
      <c r="A1384" s="7" t="s">
        <v>37</v>
      </c>
      <c r="B1384" t="s">
        <v>1647</v>
      </c>
      <c r="C1384" t="s">
        <v>136</v>
      </c>
      <c r="D1384" t="s">
        <v>166</v>
      </c>
      <c r="E1384" t="str">
        <f t="shared" si="118"/>
        <v>Load Scenario 1383 (Org#=1| Campus#=1, GiftType#=2, Fund#=1)</v>
      </c>
      <c r="F1384" s="24" t="str">
        <f t="shared" si="119"/>
        <v>CampusName=Main Campus|GiftType=Donate| DonatePurchaseGoal=Donate|FundName= General Giving| CategoryName=</v>
      </c>
      <c r="G1384" s="24" t="str">
        <f t="shared" si="120"/>
        <v>Load Scenario 1383 (Org#=1| Campus#=1, GiftType#=2, Fund#=1) - Using 'Main Campus',  'Donate', using 'AmountCurrency' of '14', with a 'One-Time' transaction using a 'New Credit Card' payment type 'Visa' with account 'Mastercard_Personal' number '5454 5454 5454 5454' Submit = 'Yes'</v>
      </c>
      <c r="H1384" s="24" t="str">
        <f t="shared" si="121"/>
        <v>Environment= https://sg-dev-web.securegive.com/,  User= testing+1383+load@securegive.com</v>
      </c>
      <c r="I1384" s="34" t="s">
        <v>244</v>
      </c>
      <c r="J1384" t="s">
        <v>272</v>
      </c>
      <c r="K1384" s="34" t="s">
        <v>3140</v>
      </c>
      <c r="L1384" t="s">
        <v>271</v>
      </c>
      <c r="M1384" t="s">
        <v>55</v>
      </c>
      <c r="N1384" t="s">
        <v>55</v>
      </c>
      <c r="O1384" s="1" t="s">
        <v>92</v>
      </c>
      <c r="P1384" t="s">
        <v>13</v>
      </c>
      <c r="Q1384">
        <v>1</v>
      </c>
      <c r="R1384" s="24">
        <v>1</v>
      </c>
      <c r="S1384" s="7" t="s">
        <v>213</v>
      </c>
      <c r="T1384" s="7">
        <v>2</v>
      </c>
      <c r="U1384" s="7" t="s">
        <v>213</v>
      </c>
      <c r="V1384" s="26" t="s">
        <v>55</v>
      </c>
      <c r="W1384" s="22" t="s">
        <v>55</v>
      </c>
      <c r="X1384" s="32" t="s">
        <v>55</v>
      </c>
      <c r="Y1384" s="32" t="s">
        <v>55</v>
      </c>
      <c r="Z1384" s="22" t="s">
        <v>55</v>
      </c>
      <c r="AA1384" s="22" t="s">
        <v>55</v>
      </c>
      <c r="AB1384" s="22" t="s">
        <v>55</v>
      </c>
      <c r="AC1384" t="s">
        <v>60</v>
      </c>
      <c r="AD1384">
        <v>1</v>
      </c>
      <c r="AF1384" t="s">
        <v>24</v>
      </c>
      <c r="AG1384">
        <v>14</v>
      </c>
      <c r="AH1384" t="s">
        <v>17</v>
      </c>
      <c r="AI1384" s="5" t="s">
        <v>55</v>
      </c>
      <c r="AJ1384" s="5" t="s">
        <v>55</v>
      </c>
      <c r="AK1384" s="32" t="s">
        <v>55</v>
      </c>
      <c r="AL1384" s="22" t="s">
        <v>55</v>
      </c>
      <c r="AM1384" s="32" t="s">
        <v>55</v>
      </c>
      <c r="AN1384" s="32" t="s">
        <v>55</v>
      </c>
      <c r="AO1384" s="22" t="str">
        <f t="shared" si="117"/>
        <v>One-Time gift on N/A basis charged on N/A Delayed start date of N/A ending on N/A</v>
      </c>
      <c r="AP1384" t="s">
        <v>38</v>
      </c>
      <c r="AQ1384" s="5" t="s">
        <v>64</v>
      </c>
      <c r="AR1384" s="5" t="s">
        <v>181</v>
      </c>
      <c r="AS1384" s="5" t="s">
        <v>64</v>
      </c>
      <c r="AT1384" s="5"/>
      <c r="AU1384" t="s">
        <v>38</v>
      </c>
      <c r="AV1384" t="s">
        <v>38</v>
      </c>
      <c r="AW1384" t="s">
        <v>38</v>
      </c>
      <c r="AX1384" t="s">
        <v>90</v>
      </c>
      <c r="AY1384" s="35" t="s">
        <v>3586</v>
      </c>
      <c r="AZ1384" s="36" t="s">
        <v>3656</v>
      </c>
      <c r="BA1384" s="36" t="s">
        <v>5075</v>
      </c>
      <c r="BB1384" s="36" t="s">
        <v>7060</v>
      </c>
      <c r="BC1384" s="37"/>
      <c r="BD1384" s="36" t="s">
        <v>6823</v>
      </c>
      <c r="BE1384" s="36" t="s">
        <v>3475</v>
      </c>
      <c r="BF1384" t="s">
        <v>87</v>
      </c>
      <c r="BG1384" s="39">
        <v>59962</v>
      </c>
      <c r="BH1384" t="s">
        <v>53</v>
      </c>
      <c r="BI1384" t="s">
        <v>221</v>
      </c>
      <c r="BJ1384" s="5" t="s">
        <v>55</v>
      </c>
      <c r="BK1384" t="s">
        <v>37</v>
      </c>
      <c r="BL1384" t="s">
        <v>237</v>
      </c>
      <c r="BM1384" t="s">
        <v>111</v>
      </c>
      <c r="BN1384" t="s">
        <v>122</v>
      </c>
      <c r="BO1384" t="s">
        <v>101</v>
      </c>
      <c r="BP1384" s="4">
        <v>44188</v>
      </c>
      <c r="BQ1384">
        <v>123</v>
      </c>
      <c r="BR1384" s="5" t="s">
        <v>55</v>
      </c>
      <c r="BS1384" t="s">
        <v>173</v>
      </c>
      <c r="BT1384">
        <v>30215</v>
      </c>
      <c r="BU1384" t="s">
        <v>38</v>
      </c>
      <c r="BV1384" t="s">
        <v>38</v>
      </c>
      <c r="BW1384" s="5" t="s">
        <v>55</v>
      </c>
      <c r="BX1384" s="22" t="s">
        <v>55</v>
      </c>
      <c r="BY1384" s="5" t="s">
        <v>55</v>
      </c>
      <c r="BZ1384" s="5" t="s">
        <v>55</v>
      </c>
      <c r="CA1384" t="s">
        <v>38</v>
      </c>
      <c r="CB1384" t="s">
        <v>37</v>
      </c>
      <c r="CC1384" t="s">
        <v>55</v>
      </c>
    </row>
    <row r="1385" spans="1:81" x14ac:dyDescent="0.2">
      <c r="A1385" s="7" t="s">
        <v>37</v>
      </c>
      <c r="B1385" t="s">
        <v>1648</v>
      </c>
      <c r="C1385" t="s">
        <v>136</v>
      </c>
      <c r="D1385" t="s">
        <v>166</v>
      </c>
      <c r="E1385" t="str">
        <f t="shared" si="118"/>
        <v>Load Scenario 1384 (Org#=1| Campus#=1, GiftType#=2, Fund#=1)</v>
      </c>
      <c r="F1385" s="24" t="str">
        <f t="shared" si="119"/>
        <v>CampusName=Main Campus|GiftType=Donate| DonatePurchaseGoal=Donate|FundName= General Giving| CategoryName=</v>
      </c>
      <c r="G1385" s="24" t="str">
        <f t="shared" si="120"/>
        <v>Load Scenario 1384 (Org#=1| Campus#=1, GiftType#=2, Fund#=1) - Using 'Main Campus',  'Donate', using 'AmountCurrency' of '15', with a 'One-Time' transaction using a 'New Credit Card' payment type 'Mastercard' with account 'Mastercard_Corporate' number '5405 2222 2222 2226' Submit = 'Yes'</v>
      </c>
      <c r="H1385" s="24" t="str">
        <f t="shared" si="121"/>
        <v>Environment= https://sg-dev-web.securegive.com/,  User= testing+1384+load@securegive.com</v>
      </c>
      <c r="I1385" s="34" t="s">
        <v>244</v>
      </c>
      <c r="J1385" t="s">
        <v>272</v>
      </c>
      <c r="K1385" s="34" t="s">
        <v>3141</v>
      </c>
      <c r="L1385" t="s">
        <v>271</v>
      </c>
      <c r="M1385" t="s">
        <v>55</v>
      </c>
      <c r="N1385" t="s">
        <v>55</v>
      </c>
      <c r="O1385" s="1" t="s">
        <v>92</v>
      </c>
      <c r="P1385" t="s">
        <v>13</v>
      </c>
      <c r="Q1385">
        <v>1</v>
      </c>
      <c r="R1385" s="24">
        <v>1</v>
      </c>
      <c r="S1385" s="7" t="s">
        <v>213</v>
      </c>
      <c r="T1385" s="7">
        <v>2</v>
      </c>
      <c r="U1385" s="7" t="s">
        <v>213</v>
      </c>
      <c r="V1385" s="26" t="s">
        <v>55</v>
      </c>
      <c r="W1385" s="22" t="s">
        <v>55</v>
      </c>
      <c r="X1385" s="32" t="s">
        <v>55</v>
      </c>
      <c r="Y1385" s="32" t="s">
        <v>55</v>
      </c>
      <c r="Z1385" s="22" t="s">
        <v>55</v>
      </c>
      <c r="AA1385" s="22" t="s">
        <v>55</v>
      </c>
      <c r="AB1385" s="22" t="s">
        <v>55</v>
      </c>
      <c r="AC1385" t="s">
        <v>60</v>
      </c>
      <c r="AD1385">
        <v>1</v>
      </c>
      <c r="AF1385" t="s">
        <v>24</v>
      </c>
      <c r="AG1385">
        <v>15</v>
      </c>
      <c r="AH1385" t="s">
        <v>17</v>
      </c>
      <c r="AI1385" s="5" t="s">
        <v>55</v>
      </c>
      <c r="AJ1385" s="5" t="s">
        <v>55</v>
      </c>
      <c r="AK1385" s="32" t="s">
        <v>55</v>
      </c>
      <c r="AL1385" s="22" t="s">
        <v>55</v>
      </c>
      <c r="AM1385" s="32" t="s">
        <v>55</v>
      </c>
      <c r="AN1385" s="32" t="s">
        <v>55</v>
      </c>
      <c r="AO1385" s="22" t="str">
        <f t="shared" si="117"/>
        <v>One-Time gift on N/A basis charged on N/A Delayed start date of N/A ending on N/A</v>
      </c>
      <c r="AP1385" t="s">
        <v>38</v>
      </c>
      <c r="AQ1385" s="5" t="s">
        <v>64</v>
      </c>
      <c r="AR1385" s="5" t="s">
        <v>181</v>
      </c>
      <c r="AS1385" s="5" t="s">
        <v>64</v>
      </c>
      <c r="AT1385" s="5"/>
      <c r="AU1385" t="s">
        <v>38</v>
      </c>
      <c r="AV1385" t="s">
        <v>38</v>
      </c>
      <c r="AW1385" t="s">
        <v>38</v>
      </c>
      <c r="AX1385" t="s">
        <v>90</v>
      </c>
      <c r="AY1385" s="35" t="s">
        <v>3272</v>
      </c>
      <c r="AZ1385" s="36" t="s">
        <v>3615</v>
      </c>
      <c r="BA1385" s="36" t="s">
        <v>5076</v>
      </c>
      <c r="BB1385" s="36" t="s">
        <v>7061</v>
      </c>
      <c r="BC1385" s="37"/>
      <c r="BD1385" s="36" t="s">
        <v>7062</v>
      </c>
      <c r="BE1385" s="36" t="s">
        <v>5622</v>
      </c>
      <c r="BF1385" t="s">
        <v>87</v>
      </c>
      <c r="BG1385" s="39">
        <v>79627</v>
      </c>
      <c r="BH1385" t="s">
        <v>53</v>
      </c>
      <c r="BI1385" t="s">
        <v>221</v>
      </c>
      <c r="BJ1385" s="5" t="s">
        <v>55</v>
      </c>
      <c r="BK1385" t="s">
        <v>37</v>
      </c>
      <c r="BL1385" t="s">
        <v>238</v>
      </c>
      <c r="BM1385" t="s">
        <v>111</v>
      </c>
      <c r="BN1385" t="s">
        <v>123</v>
      </c>
      <c r="BO1385" t="s">
        <v>103</v>
      </c>
      <c r="BP1385" s="4">
        <v>44188</v>
      </c>
      <c r="BQ1385">
        <v>123</v>
      </c>
      <c r="BR1385" s="5" t="s">
        <v>55</v>
      </c>
      <c r="BS1385" t="s">
        <v>174</v>
      </c>
      <c r="BT1385">
        <v>30215</v>
      </c>
      <c r="BU1385" t="s">
        <v>38</v>
      </c>
      <c r="BV1385" t="s">
        <v>38</v>
      </c>
      <c r="BW1385" s="5" t="s">
        <v>55</v>
      </c>
      <c r="BX1385" s="22" t="s">
        <v>55</v>
      </c>
      <c r="BY1385" s="5" t="s">
        <v>55</v>
      </c>
      <c r="BZ1385" s="5" t="s">
        <v>55</v>
      </c>
      <c r="CA1385" t="s">
        <v>38</v>
      </c>
      <c r="CB1385" t="s">
        <v>37</v>
      </c>
      <c r="CC1385" t="s">
        <v>55</v>
      </c>
    </row>
    <row r="1386" spans="1:81" x14ac:dyDescent="0.2">
      <c r="A1386" s="7" t="s">
        <v>37</v>
      </c>
      <c r="B1386" t="s">
        <v>1649</v>
      </c>
      <c r="C1386" t="s">
        <v>136</v>
      </c>
      <c r="D1386" t="s">
        <v>166</v>
      </c>
      <c r="E1386" t="str">
        <f t="shared" si="118"/>
        <v>Load Scenario 1385 (Org#=1| Campus#=1, GiftType#=2, Fund#=1)</v>
      </c>
      <c r="F1386" s="24" t="str">
        <f t="shared" si="119"/>
        <v>CampusName=Main Campus|GiftType=Donate| DonatePurchaseGoal=Donate|FundName= General Giving| CategoryName=</v>
      </c>
      <c r="G1386" s="24" t="str">
        <f t="shared" si="120"/>
        <v>Load Scenario 1385 (Org#=1| Campus#=1, GiftType#=2, Fund#=1) - Using 'Main Campus',  'Donate', using 'AmountCurrency' of '16', with a 'One-Time' transaction using a 'New Credit Card' payment type 'Discover' with account 'Discover' number '6011 0009 9550 0000' Submit = 'Yes'</v>
      </c>
      <c r="H1386" s="24" t="str">
        <f t="shared" si="121"/>
        <v>Environment= https://sg-dev-web.securegive.com/,  User= testing+1385+load@securegive.com</v>
      </c>
      <c r="I1386" s="34" t="s">
        <v>244</v>
      </c>
      <c r="J1386" t="s">
        <v>272</v>
      </c>
      <c r="K1386" s="34" t="s">
        <v>3142</v>
      </c>
      <c r="L1386" t="s">
        <v>271</v>
      </c>
      <c r="M1386" t="s">
        <v>55</v>
      </c>
      <c r="N1386" t="s">
        <v>55</v>
      </c>
      <c r="O1386" s="1" t="s">
        <v>92</v>
      </c>
      <c r="P1386" t="s">
        <v>13</v>
      </c>
      <c r="Q1386">
        <v>1</v>
      </c>
      <c r="R1386" s="24">
        <v>1</v>
      </c>
      <c r="S1386" s="7" t="s">
        <v>213</v>
      </c>
      <c r="T1386" s="7">
        <v>2</v>
      </c>
      <c r="U1386" s="7" t="s">
        <v>213</v>
      </c>
      <c r="V1386" s="26" t="s">
        <v>55</v>
      </c>
      <c r="W1386" s="22" t="s">
        <v>55</v>
      </c>
      <c r="X1386" s="32" t="s">
        <v>55</v>
      </c>
      <c r="Y1386" s="32" t="s">
        <v>55</v>
      </c>
      <c r="Z1386" s="22" t="s">
        <v>55</v>
      </c>
      <c r="AA1386" s="22" t="s">
        <v>55</v>
      </c>
      <c r="AB1386" s="22" t="s">
        <v>55</v>
      </c>
      <c r="AC1386" t="s">
        <v>60</v>
      </c>
      <c r="AD1386">
        <v>1</v>
      </c>
      <c r="AF1386" t="s">
        <v>24</v>
      </c>
      <c r="AG1386">
        <v>16</v>
      </c>
      <c r="AH1386" t="s">
        <v>17</v>
      </c>
      <c r="AI1386" s="5" t="s">
        <v>55</v>
      </c>
      <c r="AJ1386" s="5" t="s">
        <v>55</v>
      </c>
      <c r="AK1386" s="32" t="s">
        <v>55</v>
      </c>
      <c r="AL1386" s="22" t="s">
        <v>55</v>
      </c>
      <c r="AM1386" s="32" t="s">
        <v>55</v>
      </c>
      <c r="AN1386" s="32" t="s">
        <v>55</v>
      </c>
      <c r="AO1386" s="22" t="str">
        <f t="shared" si="117"/>
        <v>One-Time gift on N/A basis charged on N/A Delayed start date of N/A ending on N/A</v>
      </c>
      <c r="AP1386" t="s">
        <v>38</v>
      </c>
      <c r="AQ1386" s="5" t="s">
        <v>64</v>
      </c>
      <c r="AR1386" s="5" t="s">
        <v>181</v>
      </c>
      <c r="AS1386" s="5" t="s">
        <v>64</v>
      </c>
      <c r="AT1386" s="5"/>
      <c r="AU1386" t="s">
        <v>38</v>
      </c>
      <c r="AV1386" t="s">
        <v>38</v>
      </c>
      <c r="AW1386" t="s">
        <v>38</v>
      </c>
      <c r="AX1386" t="s">
        <v>90</v>
      </c>
      <c r="AY1386" s="35" t="s">
        <v>3470</v>
      </c>
      <c r="AZ1386" s="36" t="s">
        <v>3383</v>
      </c>
      <c r="BA1386" s="36" t="s">
        <v>5077</v>
      </c>
      <c r="BB1386" s="36" t="s">
        <v>7063</v>
      </c>
      <c r="BC1386" s="37"/>
      <c r="BD1386" s="36" t="s">
        <v>6256</v>
      </c>
      <c r="BE1386" s="36" t="s">
        <v>5292</v>
      </c>
      <c r="BF1386" t="s">
        <v>87</v>
      </c>
      <c r="BG1386" s="39">
        <v>13722</v>
      </c>
      <c r="BH1386" t="s">
        <v>53</v>
      </c>
      <c r="BI1386" t="s">
        <v>221</v>
      </c>
      <c r="BJ1386" s="5" t="s">
        <v>55</v>
      </c>
      <c r="BK1386" t="s">
        <v>37</v>
      </c>
      <c r="BL1386" t="s">
        <v>96</v>
      </c>
      <c r="BM1386" t="s">
        <v>111</v>
      </c>
      <c r="BN1386" t="s">
        <v>96</v>
      </c>
      <c r="BO1386" t="s">
        <v>104</v>
      </c>
      <c r="BP1386" s="4">
        <v>44188</v>
      </c>
      <c r="BQ1386">
        <v>123</v>
      </c>
      <c r="BR1386" s="5" t="s">
        <v>55</v>
      </c>
      <c r="BS1386" t="s">
        <v>175</v>
      </c>
      <c r="BT1386">
        <v>30215</v>
      </c>
      <c r="BU1386" t="s">
        <v>38</v>
      </c>
      <c r="BV1386" t="s">
        <v>38</v>
      </c>
      <c r="BW1386" s="5" t="s">
        <v>55</v>
      </c>
      <c r="BX1386" s="22" t="s">
        <v>55</v>
      </c>
      <c r="BY1386" s="5" t="s">
        <v>55</v>
      </c>
      <c r="BZ1386" s="5" t="s">
        <v>55</v>
      </c>
      <c r="CA1386" t="s">
        <v>37</v>
      </c>
      <c r="CB1386" t="s">
        <v>37</v>
      </c>
      <c r="CC1386" t="s">
        <v>55</v>
      </c>
    </row>
    <row r="1387" spans="1:81" x14ac:dyDescent="0.2">
      <c r="A1387" s="7" t="s">
        <v>37</v>
      </c>
      <c r="B1387" t="s">
        <v>1650</v>
      </c>
      <c r="C1387" t="s">
        <v>136</v>
      </c>
      <c r="D1387" t="s">
        <v>166</v>
      </c>
      <c r="E1387" t="str">
        <f t="shared" si="118"/>
        <v>Load Scenario 1386 (Org#=1| Campus#=1, GiftType#=2, Fund#=1)</v>
      </c>
      <c r="F1387" s="24" t="str">
        <f t="shared" si="119"/>
        <v>CampusName=Main Campus|GiftType=Donate| DonatePurchaseGoal=Donate|FundName= General Giving| CategoryName=</v>
      </c>
      <c r="G1387" s="24" t="str">
        <f t="shared" si="120"/>
        <v>Load Scenario 1386 (Org#=1| Campus#=1, GiftType#=2, Fund#=1) - Using 'Main Campus',  'Donate', using 'AmountCurrency' of '10', with a 'One-Time' transaction using a 'New Credit Card' payment type 'Amex' with account 'American_Express' number '3714 496353 98431' Submit = 'Yes'</v>
      </c>
      <c r="H1387" s="24" t="str">
        <f t="shared" si="121"/>
        <v>Environment= https://sg-dev-web.securegive.com/,  User= testing+1386+load@securegive.com</v>
      </c>
      <c r="I1387" s="34" t="s">
        <v>244</v>
      </c>
      <c r="J1387" t="s">
        <v>272</v>
      </c>
      <c r="K1387" s="34" t="s">
        <v>3143</v>
      </c>
      <c r="L1387" t="s">
        <v>271</v>
      </c>
      <c r="M1387" t="s">
        <v>55</v>
      </c>
      <c r="N1387" t="s">
        <v>55</v>
      </c>
      <c r="O1387" s="1" t="s">
        <v>92</v>
      </c>
      <c r="P1387" t="s">
        <v>13</v>
      </c>
      <c r="Q1387">
        <v>1</v>
      </c>
      <c r="R1387" s="24">
        <v>1</v>
      </c>
      <c r="S1387" s="7" t="s">
        <v>213</v>
      </c>
      <c r="T1387" s="7">
        <v>2</v>
      </c>
      <c r="U1387" s="7" t="s">
        <v>213</v>
      </c>
      <c r="V1387" s="26" t="s">
        <v>55</v>
      </c>
      <c r="W1387" s="22" t="s">
        <v>55</v>
      </c>
      <c r="X1387" s="32" t="s">
        <v>55</v>
      </c>
      <c r="Y1387" s="32" t="s">
        <v>55</v>
      </c>
      <c r="Z1387" s="22" t="s">
        <v>55</v>
      </c>
      <c r="AA1387" s="22" t="s">
        <v>55</v>
      </c>
      <c r="AB1387" s="22" t="s">
        <v>55</v>
      </c>
      <c r="AC1387" t="s">
        <v>60</v>
      </c>
      <c r="AD1387">
        <v>1</v>
      </c>
      <c r="AF1387" t="s">
        <v>24</v>
      </c>
      <c r="AG1387">
        <v>10</v>
      </c>
      <c r="AH1387" t="s">
        <v>17</v>
      </c>
      <c r="AI1387" s="5" t="s">
        <v>55</v>
      </c>
      <c r="AJ1387" s="5" t="s">
        <v>55</v>
      </c>
      <c r="AK1387" s="32" t="s">
        <v>55</v>
      </c>
      <c r="AL1387" s="22" t="s">
        <v>55</v>
      </c>
      <c r="AM1387" s="32" t="s">
        <v>55</v>
      </c>
      <c r="AN1387" s="32" t="s">
        <v>55</v>
      </c>
      <c r="AO1387" s="22" t="str">
        <f t="shared" si="117"/>
        <v>One-Time gift on N/A basis charged on N/A Delayed start date of N/A ending on N/A</v>
      </c>
      <c r="AP1387" t="s">
        <v>38</v>
      </c>
      <c r="AQ1387" s="5" t="s">
        <v>64</v>
      </c>
      <c r="AR1387" s="5" t="s">
        <v>181</v>
      </c>
      <c r="AS1387" s="5" t="s">
        <v>64</v>
      </c>
      <c r="AT1387" s="5"/>
      <c r="AU1387" t="s">
        <v>38</v>
      </c>
      <c r="AV1387" t="s">
        <v>38</v>
      </c>
      <c r="AW1387" t="s">
        <v>38</v>
      </c>
      <c r="AX1387" t="s">
        <v>90</v>
      </c>
      <c r="AY1387" s="35" t="s">
        <v>3360</v>
      </c>
      <c r="AZ1387" s="36" t="s">
        <v>3522</v>
      </c>
      <c r="BA1387" s="36" t="s">
        <v>5078</v>
      </c>
      <c r="BB1387" s="36" t="s">
        <v>7064</v>
      </c>
      <c r="BC1387" s="37"/>
      <c r="BD1387" s="36" t="s">
        <v>6642</v>
      </c>
      <c r="BE1387" s="36" t="s">
        <v>5211</v>
      </c>
      <c r="BF1387" t="s">
        <v>87</v>
      </c>
      <c r="BG1387" s="39">
        <v>55893</v>
      </c>
      <c r="BH1387" t="s">
        <v>53</v>
      </c>
      <c r="BI1387" t="s">
        <v>221</v>
      </c>
      <c r="BJ1387" s="5" t="s">
        <v>55</v>
      </c>
      <c r="BK1387" t="s">
        <v>37</v>
      </c>
      <c r="BL1387" t="s">
        <v>239</v>
      </c>
      <c r="BM1387" t="s">
        <v>111</v>
      </c>
      <c r="BN1387" t="s">
        <v>107</v>
      </c>
      <c r="BO1387" t="s">
        <v>105</v>
      </c>
      <c r="BP1387" s="4">
        <v>44188</v>
      </c>
      <c r="BQ1387" s="5" t="s">
        <v>55</v>
      </c>
      <c r="BR1387">
        <v>1234</v>
      </c>
      <c r="BS1387" t="s">
        <v>176</v>
      </c>
      <c r="BT1387">
        <v>30215</v>
      </c>
      <c r="BU1387" t="s">
        <v>38</v>
      </c>
      <c r="BV1387" t="s">
        <v>55</v>
      </c>
      <c r="BW1387" s="5" t="s">
        <v>55</v>
      </c>
      <c r="BX1387" s="22" t="s">
        <v>55</v>
      </c>
      <c r="BY1387" s="5" t="s">
        <v>55</v>
      </c>
      <c r="BZ1387" s="5" t="s">
        <v>55</v>
      </c>
      <c r="CA1387" t="s">
        <v>37</v>
      </c>
      <c r="CB1387" t="s">
        <v>37</v>
      </c>
      <c r="CC1387" t="s">
        <v>55</v>
      </c>
    </row>
    <row r="1388" spans="1:81" x14ac:dyDescent="0.2">
      <c r="A1388" s="7" t="s">
        <v>37</v>
      </c>
      <c r="B1388" t="s">
        <v>1651</v>
      </c>
      <c r="C1388" t="s">
        <v>136</v>
      </c>
      <c r="D1388" t="s">
        <v>166</v>
      </c>
      <c r="E1388" t="str">
        <f t="shared" si="118"/>
        <v>Load Scenario 1387 (Org#=1| Campus#=1, GiftType#=2, Fund#=1)</v>
      </c>
      <c r="F1388" s="24" t="str">
        <f t="shared" si="119"/>
        <v>CampusName=Main Campus|GiftType=Donate| DonatePurchaseGoal=Donate|FundName= General Giving| CategoryName=</v>
      </c>
      <c r="G1388" s="24" t="str">
        <f t="shared" si="120"/>
        <v>Load Scenario 1387 (Org#=1| Campus#=1, GiftType#=2, Fund#=1) - Using 'Main Campus',  'Donate', using 'AmountCurrency' of '10', with a 'One-Time' transaction using a 'New Bank Account' payment type 'ach' with account 'NormalAccount' number '856667' Submit = 'Yes'</v>
      </c>
      <c r="H1388" s="24" t="str">
        <f t="shared" si="121"/>
        <v>Environment= https://sg-dev-web.securegive.com/,  User= testing+1387+load@securegive.com</v>
      </c>
      <c r="I1388" s="34" t="s">
        <v>244</v>
      </c>
      <c r="J1388" t="s">
        <v>272</v>
      </c>
      <c r="K1388" s="34" t="s">
        <v>3144</v>
      </c>
      <c r="L1388" t="s">
        <v>271</v>
      </c>
      <c r="M1388" t="s">
        <v>55</v>
      </c>
      <c r="N1388" t="s">
        <v>55</v>
      </c>
      <c r="O1388" s="1" t="s">
        <v>92</v>
      </c>
      <c r="P1388" t="s">
        <v>13</v>
      </c>
      <c r="Q1388">
        <v>1</v>
      </c>
      <c r="R1388" s="24">
        <v>1</v>
      </c>
      <c r="S1388" s="7" t="s">
        <v>213</v>
      </c>
      <c r="T1388" s="7">
        <v>2</v>
      </c>
      <c r="U1388" s="7" t="s">
        <v>213</v>
      </c>
      <c r="V1388" s="26" t="s">
        <v>55</v>
      </c>
      <c r="W1388" s="22" t="s">
        <v>55</v>
      </c>
      <c r="X1388" s="32" t="s">
        <v>55</v>
      </c>
      <c r="Y1388" s="32" t="s">
        <v>55</v>
      </c>
      <c r="Z1388" s="22" t="s">
        <v>55</v>
      </c>
      <c r="AA1388" s="22" t="s">
        <v>55</v>
      </c>
      <c r="AB1388" s="22" t="s">
        <v>55</v>
      </c>
      <c r="AC1388" t="s">
        <v>60</v>
      </c>
      <c r="AD1388">
        <v>1</v>
      </c>
      <c r="AF1388" t="s">
        <v>24</v>
      </c>
      <c r="AG1388">
        <v>10</v>
      </c>
      <c r="AH1388" t="s">
        <v>17</v>
      </c>
      <c r="AI1388" s="5" t="s">
        <v>55</v>
      </c>
      <c r="AJ1388" s="5" t="s">
        <v>55</v>
      </c>
      <c r="AK1388" s="32" t="s">
        <v>55</v>
      </c>
      <c r="AL1388" s="22" t="s">
        <v>55</v>
      </c>
      <c r="AM1388" s="32" t="s">
        <v>55</v>
      </c>
      <c r="AN1388" s="32" t="s">
        <v>55</v>
      </c>
      <c r="AO1388" s="22" t="str">
        <f t="shared" si="117"/>
        <v>One-Time gift on N/A basis charged on N/A Delayed start date of N/A ending on N/A</v>
      </c>
      <c r="AP1388" t="s">
        <v>38</v>
      </c>
      <c r="AQ1388" s="5" t="s">
        <v>64</v>
      </c>
      <c r="AR1388" s="5" t="s">
        <v>181</v>
      </c>
      <c r="AS1388" s="5" t="s">
        <v>64</v>
      </c>
      <c r="AT1388" s="5"/>
      <c r="AU1388" t="s">
        <v>38</v>
      </c>
      <c r="AV1388" t="s">
        <v>38</v>
      </c>
      <c r="AW1388" t="s">
        <v>38</v>
      </c>
      <c r="AX1388" t="s">
        <v>90</v>
      </c>
      <c r="AY1388" s="35" t="s">
        <v>3297</v>
      </c>
      <c r="AZ1388" s="36" t="s">
        <v>3391</v>
      </c>
      <c r="BA1388" s="36" t="s">
        <v>5079</v>
      </c>
      <c r="BB1388" s="36" t="s">
        <v>7065</v>
      </c>
      <c r="BC1388" s="37"/>
      <c r="BD1388" s="36" t="s">
        <v>5561</v>
      </c>
      <c r="BE1388" s="36" t="s">
        <v>5396</v>
      </c>
      <c r="BF1388" t="s">
        <v>87</v>
      </c>
      <c r="BG1388" s="39">
        <v>28438</v>
      </c>
      <c r="BH1388" t="s">
        <v>126</v>
      </c>
      <c r="BI1388" t="s">
        <v>221</v>
      </c>
      <c r="BJ1388" s="5" t="s">
        <v>55</v>
      </c>
      <c r="BK1388" s="5" t="s">
        <v>55</v>
      </c>
      <c r="BL1388" t="s">
        <v>236</v>
      </c>
      <c r="BM1388" t="s">
        <v>110</v>
      </c>
      <c r="BN1388" t="s">
        <v>119</v>
      </c>
      <c r="BO1388">
        <v>856667</v>
      </c>
      <c r="BP1388" s="5" t="s">
        <v>55</v>
      </c>
      <c r="BQ1388" s="5" t="s">
        <v>55</v>
      </c>
      <c r="BR1388" s="5" t="s">
        <v>55</v>
      </c>
      <c r="BS1388" s="5" t="s">
        <v>55</v>
      </c>
      <c r="BT1388" s="5" t="s">
        <v>55</v>
      </c>
      <c r="BU1388" s="5" t="s">
        <v>55</v>
      </c>
      <c r="BV1388" t="s">
        <v>38</v>
      </c>
      <c r="BW1388" t="s">
        <v>51</v>
      </c>
      <c r="BX1388" s="6" t="s">
        <v>132</v>
      </c>
      <c r="BY1388" t="s">
        <v>52</v>
      </c>
      <c r="BZ1388" s="5" t="s">
        <v>131</v>
      </c>
      <c r="CA1388" t="s">
        <v>38</v>
      </c>
      <c r="CB1388" t="s">
        <v>37</v>
      </c>
      <c r="CC1388" t="s">
        <v>215</v>
      </c>
    </row>
    <row r="1389" spans="1:81" x14ac:dyDescent="0.2">
      <c r="A1389" s="7" t="s">
        <v>37</v>
      </c>
      <c r="B1389" t="s">
        <v>1652</v>
      </c>
      <c r="C1389" t="s">
        <v>136</v>
      </c>
      <c r="D1389" t="s">
        <v>166</v>
      </c>
      <c r="E1389" t="str">
        <f t="shared" si="118"/>
        <v>Load Scenario 1388 (Org#=1| Campus#=1, GiftType#=2, Fund#=1)</v>
      </c>
      <c r="F1389" s="24" t="str">
        <f t="shared" si="119"/>
        <v>CampusName=Main Campus|GiftType=Donate| DonatePurchaseGoal=Donate|FundName= General Giving| CategoryName=</v>
      </c>
      <c r="G1389" s="24" t="str">
        <f t="shared" si="120"/>
        <v>Load Scenario 1388 (Org#=1| Campus#=1, GiftType#=2, Fund#=1) - Using 'Main Campus',  'Donate', using 'AmountCurrency' of '10', with a 'One-Time' transaction using a 'New Credit Card' payment type 'Visa' with account 'Visa_Personal' number '4111 1111 1111 1111' Submit = 'Yes'</v>
      </c>
      <c r="H1389" s="24" t="str">
        <f t="shared" si="121"/>
        <v>Environment= https://sg-dev-web.securegive.com/,  User= testing+1388+load@securegive.com</v>
      </c>
      <c r="I1389" s="34" t="s">
        <v>244</v>
      </c>
      <c r="J1389" t="s">
        <v>272</v>
      </c>
      <c r="K1389" s="34" t="s">
        <v>3145</v>
      </c>
      <c r="L1389" t="s">
        <v>271</v>
      </c>
      <c r="M1389" t="s">
        <v>55</v>
      </c>
      <c r="N1389" t="s">
        <v>55</v>
      </c>
      <c r="O1389" s="1" t="s">
        <v>92</v>
      </c>
      <c r="P1389" t="s">
        <v>13</v>
      </c>
      <c r="Q1389">
        <v>1</v>
      </c>
      <c r="R1389" s="24">
        <v>1</v>
      </c>
      <c r="S1389" s="7" t="s">
        <v>213</v>
      </c>
      <c r="T1389" s="7">
        <v>2</v>
      </c>
      <c r="U1389" s="7" t="s">
        <v>213</v>
      </c>
      <c r="V1389" s="26" t="s">
        <v>55</v>
      </c>
      <c r="W1389" s="22" t="s">
        <v>55</v>
      </c>
      <c r="X1389" s="32" t="s">
        <v>55</v>
      </c>
      <c r="Y1389" s="32" t="s">
        <v>55</v>
      </c>
      <c r="Z1389" s="22" t="s">
        <v>55</v>
      </c>
      <c r="AA1389" s="22" t="s">
        <v>55</v>
      </c>
      <c r="AB1389" s="22" t="s">
        <v>55</v>
      </c>
      <c r="AC1389" t="s">
        <v>60</v>
      </c>
      <c r="AD1389">
        <v>1</v>
      </c>
      <c r="AF1389" t="s">
        <v>24</v>
      </c>
      <c r="AG1389">
        <v>10</v>
      </c>
      <c r="AH1389" t="s">
        <v>17</v>
      </c>
      <c r="AI1389" s="5" t="s">
        <v>55</v>
      </c>
      <c r="AJ1389" s="5" t="s">
        <v>55</v>
      </c>
      <c r="AK1389" s="32" t="s">
        <v>55</v>
      </c>
      <c r="AL1389" s="22" t="s">
        <v>55</v>
      </c>
      <c r="AM1389" s="32" t="s">
        <v>55</v>
      </c>
      <c r="AN1389" s="32" t="s">
        <v>55</v>
      </c>
      <c r="AO1389" s="22" t="str">
        <f t="shared" si="117"/>
        <v>One-Time gift on N/A basis charged on N/A Delayed start date of N/A ending on N/A</v>
      </c>
      <c r="AP1389" t="s">
        <v>38</v>
      </c>
      <c r="AQ1389" s="5" t="s">
        <v>64</v>
      </c>
      <c r="AR1389" s="5" t="s">
        <v>181</v>
      </c>
      <c r="AS1389" s="5" t="s">
        <v>64</v>
      </c>
      <c r="AT1389" s="5"/>
      <c r="AU1389" t="s">
        <v>38</v>
      </c>
      <c r="AV1389" t="s">
        <v>38</v>
      </c>
      <c r="AW1389" t="s">
        <v>38</v>
      </c>
      <c r="AX1389" t="s">
        <v>90</v>
      </c>
      <c r="AY1389" s="35" t="s">
        <v>3555</v>
      </c>
      <c r="AZ1389" s="36" t="s">
        <v>3285</v>
      </c>
      <c r="BA1389" s="36" t="s">
        <v>5080</v>
      </c>
      <c r="BB1389" s="36" t="s">
        <v>7066</v>
      </c>
      <c r="BC1389" s="37"/>
      <c r="BD1389" s="36" t="s">
        <v>5983</v>
      </c>
      <c r="BE1389" s="36" t="s">
        <v>5336</v>
      </c>
      <c r="BF1389" t="s">
        <v>87</v>
      </c>
      <c r="BG1389" s="39">
        <v>87556</v>
      </c>
      <c r="BH1389" t="s">
        <v>53</v>
      </c>
      <c r="BI1389" t="s">
        <v>221</v>
      </c>
      <c r="BJ1389" s="5" t="s">
        <v>55</v>
      </c>
      <c r="BK1389" t="s">
        <v>37</v>
      </c>
      <c r="BL1389" t="s">
        <v>237</v>
      </c>
      <c r="BM1389" t="s">
        <v>111</v>
      </c>
      <c r="BN1389" t="s">
        <v>121</v>
      </c>
      <c r="BO1389" t="s">
        <v>98</v>
      </c>
      <c r="BP1389" s="4">
        <v>44188</v>
      </c>
      <c r="BQ1389">
        <v>123</v>
      </c>
      <c r="BR1389" s="5" t="s">
        <v>55</v>
      </c>
      <c r="BS1389" t="s">
        <v>50</v>
      </c>
      <c r="BT1389">
        <v>30215</v>
      </c>
      <c r="BU1389" t="s">
        <v>38</v>
      </c>
      <c r="BV1389" t="s">
        <v>38</v>
      </c>
      <c r="BW1389" s="5" t="s">
        <v>55</v>
      </c>
      <c r="BX1389" s="22" t="s">
        <v>55</v>
      </c>
      <c r="BY1389" s="5" t="s">
        <v>55</v>
      </c>
      <c r="BZ1389" s="5" t="s">
        <v>55</v>
      </c>
      <c r="CA1389" t="s">
        <v>37</v>
      </c>
      <c r="CB1389" t="s">
        <v>37</v>
      </c>
      <c r="CC1389" t="s">
        <v>55</v>
      </c>
    </row>
    <row r="1390" spans="1:81" ht="17" customHeight="1" x14ac:dyDescent="0.2">
      <c r="A1390" s="7" t="s">
        <v>37</v>
      </c>
      <c r="B1390" t="s">
        <v>1653</v>
      </c>
      <c r="C1390" t="s">
        <v>136</v>
      </c>
      <c r="D1390" t="s">
        <v>166</v>
      </c>
      <c r="E1390" t="str">
        <f t="shared" si="118"/>
        <v>Load Scenario 1389 (Org#=1| Campus#=1, GiftType#=2, Fund#=1)</v>
      </c>
      <c r="F1390" s="24" t="str">
        <f t="shared" si="119"/>
        <v>CampusName=Main Campus|GiftType=Donate| DonatePurchaseGoal=Donate|FundName= General Giving| CategoryName=</v>
      </c>
      <c r="G1390" s="24" t="str">
        <f t="shared" si="120"/>
        <v>Load Scenario 1389 (Org#=1| Campus#=1, GiftType#=2, Fund#=1) - Using 'Main Campus',  'Donate', using 'AmountCurrency' of '10', with a 'One-Time' transaction using a 'New Credit Card' payment type 'Visa' with account 'Visa_Corporate_Purchase' number '4055 0111 1111 1111' Submit = 'Yes'</v>
      </c>
      <c r="H1390" s="24" t="str">
        <f t="shared" si="121"/>
        <v>Environment= https://sg-dev-web.securegive.com/,  User= testing+1389+load@securegive.com</v>
      </c>
      <c r="I1390" s="34" t="s">
        <v>244</v>
      </c>
      <c r="J1390" t="s">
        <v>272</v>
      </c>
      <c r="K1390" s="34" t="s">
        <v>3146</v>
      </c>
      <c r="L1390" t="s">
        <v>271</v>
      </c>
      <c r="M1390" t="s">
        <v>55</v>
      </c>
      <c r="N1390" t="s">
        <v>55</v>
      </c>
      <c r="O1390" s="1" t="s">
        <v>92</v>
      </c>
      <c r="P1390" t="s">
        <v>13</v>
      </c>
      <c r="Q1390">
        <v>1</v>
      </c>
      <c r="R1390" s="24">
        <v>1</v>
      </c>
      <c r="S1390" s="7" t="s">
        <v>213</v>
      </c>
      <c r="T1390" s="7">
        <v>2</v>
      </c>
      <c r="U1390" s="7" t="s">
        <v>213</v>
      </c>
      <c r="V1390" s="26" t="s">
        <v>55</v>
      </c>
      <c r="W1390" s="22" t="s">
        <v>55</v>
      </c>
      <c r="X1390" s="32" t="s">
        <v>55</v>
      </c>
      <c r="Y1390" s="32" t="s">
        <v>55</v>
      </c>
      <c r="Z1390" s="22" t="s">
        <v>55</v>
      </c>
      <c r="AA1390" s="22" t="s">
        <v>55</v>
      </c>
      <c r="AB1390" s="22" t="s">
        <v>55</v>
      </c>
      <c r="AC1390" t="s">
        <v>60</v>
      </c>
      <c r="AD1390">
        <v>1</v>
      </c>
      <c r="AF1390" t="s">
        <v>24</v>
      </c>
      <c r="AG1390">
        <v>10</v>
      </c>
      <c r="AH1390" t="s">
        <v>17</v>
      </c>
      <c r="AI1390" s="5" t="s">
        <v>55</v>
      </c>
      <c r="AJ1390" s="5" t="s">
        <v>55</v>
      </c>
      <c r="AK1390" s="32" t="s">
        <v>55</v>
      </c>
      <c r="AL1390" s="22" t="s">
        <v>55</v>
      </c>
      <c r="AM1390" s="32" t="s">
        <v>55</v>
      </c>
      <c r="AN1390" s="32" t="s">
        <v>55</v>
      </c>
      <c r="AO1390" s="22" t="str">
        <f t="shared" si="117"/>
        <v>One-Time gift on N/A basis charged on N/A Delayed start date of N/A ending on N/A</v>
      </c>
      <c r="AP1390" t="s">
        <v>38</v>
      </c>
      <c r="AQ1390" s="5" t="s">
        <v>64</v>
      </c>
      <c r="AR1390" s="5" t="s">
        <v>181</v>
      </c>
      <c r="AS1390" s="5" t="s">
        <v>64</v>
      </c>
      <c r="AT1390" s="5"/>
      <c r="AU1390" t="s">
        <v>38</v>
      </c>
      <c r="AV1390" t="s">
        <v>38</v>
      </c>
      <c r="AW1390" t="s">
        <v>38</v>
      </c>
      <c r="AX1390" t="s">
        <v>90</v>
      </c>
      <c r="AY1390" s="35" t="s">
        <v>3618</v>
      </c>
      <c r="AZ1390" s="36" t="s">
        <v>3324</v>
      </c>
      <c r="BA1390" s="36" t="s">
        <v>5081</v>
      </c>
      <c r="BB1390" s="36" t="s">
        <v>7067</v>
      </c>
      <c r="BC1390" s="37"/>
      <c r="BD1390" s="36" t="s">
        <v>6650</v>
      </c>
      <c r="BE1390" s="36" t="s">
        <v>5206</v>
      </c>
      <c r="BF1390" t="s">
        <v>87</v>
      </c>
      <c r="BG1390" s="39">
        <v>2310</v>
      </c>
      <c r="BH1390" t="s">
        <v>53</v>
      </c>
      <c r="BI1390" t="s">
        <v>221</v>
      </c>
      <c r="BJ1390" s="5" t="s">
        <v>55</v>
      </c>
      <c r="BK1390" t="s">
        <v>37</v>
      </c>
      <c r="BL1390" t="s">
        <v>237</v>
      </c>
      <c r="BM1390" t="s">
        <v>111</v>
      </c>
      <c r="BN1390" t="s">
        <v>106</v>
      </c>
      <c r="BO1390" t="s">
        <v>100</v>
      </c>
      <c r="BP1390" s="4">
        <v>44188</v>
      </c>
      <c r="BQ1390">
        <v>123</v>
      </c>
      <c r="BR1390" s="5" t="s">
        <v>55</v>
      </c>
      <c r="BS1390" t="s">
        <v>172</v>
      </c>
      <c r="BT1390">
        <v>30215</v>
      </c>
      <c r="BU1390" t="s">
        <v>38</v>
      </c>
      <c r="BV1390" t="s">
        <v>38</v>
      </c>
      <c r="BW1390" s="5" t="s">
        <v>55</v>
      </c>
      <c r="BX1390" s="22" t="s">
        <v>55</v>
      </c>
      <c r="BY1390" s="5" t="s">
        <v>55</v>
      </c>
      <c r="BZ1390" s="5" t="s">
        <v>55</v>
      </c>
      <c r="CA1390" t="s">
        <v>37</v>
      </c>
      <c r="CB1390" t="s">
        <v>37</v>
      </c>
      <c r="CC1390" t="s">
        <v>55</v>
      </c>
    </row>
    <row r="1391" spans="1:81" x14ac:dyDescent="0.2">
      <c r="A1391" s="7" t="s">
        <v>37</v>
      </c>
      <c r="B1391" t="s">
        <v>1654</v>
      </c>
      <c r="C1391" t="s">
        <v>136</v>
      </c>
      <c r="D1391" t="s">
        <v>166</v>
      </c>
      <c r="E1391" t="str">
        <f t="shared" si="118"/>
        <v>Load Scenario 1390 (Org#=1| Campus#=1, GiftType#=2, Fund#=1)</v>
      </c>
      <c r="F1391" s="24" t="str">
        <f t="shared" si="119"/>
        <v>CampusName=Main Campus|GiftType=Donate| DonatePurchaseGoal=Donate|FundName= General Giving| CategoryName=</v>
      </c>
      <c r="G1391" s="24" t="str">
        <f t="shared" si="120"/>
        <v>Load Scenario 1390 (Org#=1| Campus#=1, GiftType#=2, Fund#=1) - Using 'Main Campus',  'Donate', using 'AmountCurrency' of '14', with a 'One-Time' transaction using a 'New Credit Card' payment type 'Visa' with account 'Mastercard_Personal' number '5454 5454 5454 5454' Submit = 'Yes'</v>
      </c>
      <c r="H1391" s="24" t="str">
        <f t="shared" si="121"/>
        <v>Environment= https://sg-dev-web.securegive.com/,  User= testing+1390+load@securegive.com</v>
      </c>
      <c r="I1391" s="34" t="s">
        <v>244</v>
      </c>
      <c r="J1391" t="s">
        <v>272</v>
      </c>
      <c r="K1391" s="34" t="s">
        <v>3147</v>
      </c>
      <c r="L1391" t="s">
        <v>271</v>
      </c>
      <c r="M1391" t="s">
        <v>55</v>
      </c>
      <c r="N1391" t="s">
        <v>55</v>
      </c>
      <c r="O1391" s="1" t="s">
        <v>92</v>
      </c>
      <c r="P1391" t="s">
        <v>13</v>
      </c>
      <c r="Q1391">
        <v>1</v>
      </c>
      <c r="R1391" s="24">
        <v>1</v>
      </c>
      <c r="S1391" s="7" t="s">
        <v>213</v>
      </c>
      <c r="T1391" s="7">
        <v>2</v>
      </c>
      <c r="U1391" s="7" t="s">
        <v>213</v>
      </c>
      <c r="V1391" s="26" t="s">
        <v>55</v>
      </c>
      <c r="W1391" s="22" t="s">
        <v>55</v>
      </c>
      <c r="X1391" s="32" t="s">
        <v>55</v>
      </c>
      <c r="Y1391" s="32" t="s">
        <v>55</v>
      </c>
      <c r="Z1391" s="22" t="s">
        <v>55</v>
      </c>
      <c r="AA1391" s="22" t="s">
        <v>55</v>
      </c>
      <c r="AB1391" s="22" t="s">
        <v>55</v>
      </c>
      <c r="AC1391" t="s">
        <v>60</v>
      </c>
      <c r="AD1391">
        <v>1</v>
      </c>
      <c r="AF1391" t="s">
        <v>24</v>
      </c>
      <c r="AG1391">
        <v>14</v>
      </c>
      <c r="AH1391" t="s">
        <v>17</v>
      </c>
      <c r="AI1391" s="5" t="s">
        <v>55</v>
      </c>
      <c r="AJ1391" s="5" t="s">
        <v>55</v>
      </c>
      <c r="AK1391" s="32" t="s">
        <v>55</v>
      </c>
      <c r="AL1391" s="22" t="s">
        <v>55</v>
      </c>
      <c r="AM1391" s="32" t="s">
        <v>55</v>
      </c>
      <c r="AN1391" s="32" t="s">
        <v>55</v>
      </c>
      <c r="AO1391" s="22" t="str">
        <f t="shared" si="117"/>
        <v>One-Time gift on N/A basis charged on N/A Delayed start date of N/A ending on N/A</v>
      </c>
      <c r="AP1391" t="s">
        <v>38</v>
      </c>
      <c r="AQ1391" s="5" t="s">
        <v>64</v>
      </c>
      <c r="AR1391" s="5" t="s">
        <v>181</v>
      </c>
      <c r="AS1391" s="5" t="s">
        <v>64</v>
      </c>
      <c r="AT1391" s="5"/>
      <c r="AU1391" t="s">
        <v>38</v>
      </c>
      <c r="AV1391" t="s">
        <v>38</v>
      </c>
      <c r="AW1391" t="s">
        <v>38</v>
      </c>
      <c r="AX1391" t="s">
        <v>90</v>
      </c>
      <c r="AY1391" s="35" t="s">
        <v>3381</v>
      </c>
      <c r="AZ1391" s="36" t="s">
        <v>3621</v>
      </c>
      <c r="BA1391" s="36" t="s">
        <v>5082</v>
      </c>
      <c r="BB1391" s="36" t="s">
        <v>7068</v>
      </c>
      <c r="BC1391" s="37"/>
      <c r="BD1391" s="36" t="s">
        <v>5588</v>
      </c>
      <c r="BE1391" s="36" t="s">
        <v>5478</v>
      </c>
      <c r="BF1391" t="s">
        <v>87</v>
      </c>
      <c r="BG1391" s="39">
        <v>38095</v>
      </c>
      <c r="BH1391" t="s">
        <v>53</v>
      </c>
      <c r="BI1391" t="s">
        <v>221</v>
      </c>
      <c r="BJ1391" s="5" t="s">
        <v>55</v>
      </c>
      <c r="BK1391" t="s">
        <v>37</v>
      </c>
      <c r="BL1391" t="s">
        <v>237</v>
      </c>
      <c r="BM1391" t="s">
        <v>111</v>
      </c>
      <c r="BN1391" t="s">
        <v>122</v>
      </c>
      <c r="BO1391" t="s">
        <v>101</v>
      </c>
      <c r="BP1391" s="4">
        <v>44188</v>
      </c>
      <c r="BQ1391">
        <v>123</v>
      </c>
      <c r="BR1391" s="5" t="s">
        <v>55</v>
      </c>
      <c r="BS1391" t="s">
        <v>173</v>
      </c>
      <c r="BT1391">
        <v>30215</v>
      </c>
      <c r="BU1391" t="s">
        <v>38</v>
      </c>
      <c r="BV1391" t="s">
        <v>38</v>
      </c>
      <c r="BW1391" s="5" t="s">
        <v>55</v>
      </c>
      <c r="BX1391" s="22" t="s">
        <v>55</v>
      </c>
      <c r="BY1391" s="5" t="s">
        <v>55</v>
      </c>
      <c r="BZ1391" s="5" t="s">
        <v>55</v>
      </c>
      <c r="CA1391" t="s">
        <v>38</v>
      </c>
      <c r="CB1391" t="s">
        <v>37</v>
      </c>
      <c r="CC1391" t="s">
        <v>55</v>
      </c>
    </row>
    <row r="1392" spans="1:81" x14ac:dyDescent="0.2">
      <c r="A1392" s="7" t="s">
        <v>37</v>
      </c>
      <c r="B1392" t="s">
        <v>1655</v>
      </c>
      <c r="C1392" t="s">
        <v>136</v>
      </c>
      <c r="D1392" t="s">
        <v>166</v>
      </c>
      <c r="E1392" t="str">
        <f t="shared" si="118"/>
        <v>Load Scenario 1391 (Org#=1| Campus#=1, GiftType#=2, Fund#=1)</v>
      </c>
      <c r="F1392" s="24" t="str">
        <f t="shared" si="119"/>
        <v>CampusName=Main Campus|GiftType=Donate| DonatePurchaseGoal=Donate|FundName= General Giving| CategoryName=</v>
      </c>
      <c r="G1392" s="24" t="str">
        <f t="shared" si="120"/>
        <v>Load Scenario 1391 (Org#=1| Campus#=1, GiftType#=2, Fund#=1) - Using 'Main Campus',  'Donate', using 'AmountCurrency' of '15', with a 'One-Time' transaction using a 'New Credit Card' payment type 'Mastercard' with account 'Mastercard_Corporate' number '5405 2222 2222 2226' Submit = 'Yes'</v>
      </c>
      <c r="H1392" s="24" t="str">
        <f t="shared" si="121"/>
        <v>Environment= https://sg-dev-web.securegive.com/,  User= testing+1391+load@securegive.com</v>
      </c>
      <c r="I1392" s="34" t="s">
        <v>244</v>
      </c>
      <c r="J1392" t="s">
        <v>272</v>
      </c>
      <c r="K1392" s="34" t="s">
        <v>3148</v>
      </c>
      <c r="L1392" t="s">
        <v>271</v>
      </c>
      <c r="M1392" t="s">
        <v>55</v>
      </c>
      <c r="N1392" t="s">
        <v>55</v>
      </c>
      <c r="O1392" s="1" t="s">
        <v>92</v>
      </c>
      <c r="P1392" t="s">
        <v>13</v>
      </c>
      <c r="Q1392">
        <v>1</v>
      </c>
      <c r="R1392" s="24">
        <v>1</v>
      </c>
      <c r="S1392" s="7" t="s">
        <v>213</v>
      </c>
      <c r="T1392" s="7">
        <v>2</v>
      </c>
      <c r="U1392" s="7" t="s">
        <v>213</v>
      </c>
      <c r="V1392" s="26" t="s">
        <v>55</v>
      </c>
      <c r="W1392" s="22" t="s">
        <v>55</v>
      </c>
      <c r="X1392" s="32" t="s">
        <v>55</v>
      </c>
      <c r="Y1392" s="32" t="s">
        <v>55</v>
      </c>
      <c r="Z1392" s="22" t="s">
        <v>55</v>
      </c>
      <c r="AA1392" s="22" t="s">
        <v>55</v>
      </c>
      <c r="AB1392" s="22" t="s">
        <v>55</v>
      </c>
      <c r="AC1392" t="s">
        <v>60</v>
      </c>
      <c r="AD1392">
        <v>1</v>
      </c>
      <c r="AF1392" t="s">
        <v>24</v>
      </c>
      <c r="AG1392">
        <v>15</v>
      </c>
      <c r="AH1392" t="s">
        <v>17</v>
      </c>
      <c r="AI1392" s="5" t="s">
        <v>55</v>
      </c>
      <c r="AJ1392" s="5" t="s">
        <v>55</v>
      </c>
      <c r="AK1392" s="32" t="s">
        <v>55</v>
      </c>
      <c r="AL1392" s="22" t="s">
        <v>55</v>
      </c>
      <c r="AM1392" s="32" t="s">
        <v>55</v>
      </c>
      <c r="AN1392" s="32" t="s">
        <v>55</v>
      </c>
      <c r="AO1392" s="22" t="str">
        <f t="shared" si="117"/>
        <v>One-Time gift on N/A basis charged on N/A Delayed start date of N/A ending on N/A</v>
      </c>
      <c r="AP1392" t="s">
        <v>38</v>
      </c>
      <c r="AQ1392" s="5" t="s">
        <v>64</v>
      </c>
      <c r="AR1392" s="5" t="s">
        <v>181</v>
      </c>
      <c r="AS1392" s="5" t="s">
        <v>64</v>
      </c>
      <c r="AT1392" s="5"/>
      <c r="AU1392" t="s">
        <v>38</v>
      </c>
      <c r="AV1392" t="s">
        <v>38</v>
      </c>
      <c r="AW1392" t="s">
        <v>38</v>
      </c>
      <c r="AX1392" t="s">
        <v>90</v>
      </c>
      <c r="AY1392" s="35" t="s">
        <v>3476</v>
      </c>
      <c r="AZ1392" s="36" t="s">
        <v>3547</v>
      </c>
      <c r="BA1392" s="36" t="s">
        <v>5083</v>
      </c>
      <c r="BB1392" s="36" t="s">
        <v>7069</v>
      </c>
      <c r="BC1392" s="37"/>
      <c r="BD1392" s="36" t="s">
        <v>5461</v>
      </c>
      <c r="BE1392" s="36" t="s">
        <v>5393</v>
      </c>
      <c r="BF1392" t="s">
        <v>87</v>
      </c>
      <c r="BG1392" s="39">
        <v>11567</v>
      </c>
      <c r="BH1392" t="s">
        <v>53</v>
      </c>
      <c r="BI1392" t="s">
        <v>221</v>
      </c>
      <c r="BJ1392" s="5" t="s">
        <v>55</v>
      </c>
      <c r="BK1392" t="s">
        <v>37</v>
      </c>
      <c r="BL1392" t="s">
        <v>238</v>
      </c>
      <c r="BM1392" t="s">
        <v>111</v>
      </c>
      <c r="BN1392" t="s">
        <v>123</v>
      </c>
      <c r="BO1392" t="s">
        <v>103</v>
      </c>
      <c r="BP1392" s="4">
        <v>44188</v>
      </c>
      <c r="BQ1392">
        <v>123</v>
      </c>
      <c r="BR1392" s="5" t="s">
        <v>55</v>
      </c>
      <c r="BS1392" t="s">
        <v>174</v>
      </c>
      <c r="BT1392">
        <v>30215</v>
      </c>
      <c r="BU1392" t="s">
        <v>38</v>
      </c>
      <c r="BV1392" t="s">
        <v>38</v>
      </c>
      <c r="BW1392" s="5" t="s">
        <v>55</v>
      </c>
      <c r="BX1392" s="22" t="s">
        <v>55</v>
      </c>
      <c r="BY1392" s="5" t="s">
        <v>55</v>
      </c>
      <c r="BZ1392" s="5" t="s">
        <v>55</v>
      </c>
      <c r="CA1392" t="s">
        <v>38</v>
      </c>
      <c r="CB1392" t="s">
        <v>37</v>
      </c>
      <c r="CC1392" t="s">
        <v>55</v>
      </c>
    </row>
    <row r="1393" spans="1:81" x14ac:dyDescent="0.2">
      <c r="A1393" s="7" t="s">
        <v>37</v>
      </c>
      <c r="B1393" t="s">
        <v>1656</v>
      </c>
      <c r="C1393" t="s">
        <v>136</v>
      </c>
      <c r="D1393" t="s">
        <v>166</v>
      </c>
      <c r="E1393" t="str">
        <f t="shared" si="118"/>
        <v>Load Scenario 1392 (Org#=1| Campus#=1, GiftType#=2, Fund#=1)</v>
      </c>
      <c r="F1393" s="24" t="str">
        <f t="shared" si="119"/>
        <v>CampusName=Main Campus|GiftType=Donate| DonatePurchaseGoal=Donate|FundName= General Giving| CategoryName=</v>
      </c>
      <c r="G1393" s="24" t="str">
        <f t="shared" si="120"/>
        <v>Load Scenario 1392 (Org#=1| Campus#=1, GiftType#=2, Fund#=1) - Using 'Main Campus',  'Donate', using 'AmountCurrency' of '16', with a 'One-Time' transaction using a 'New Credit Card' payment type 'Discover' with account 'Discover' number '6011 0009 9550 0000' Submit = 'Yes'</v>
      </c>
      <c r="H1393" s="24" t="str">
        <f t="shared" si="121"/>
        <v>Environment= https://sg-dev-web.securegive.com/,  User= testing+1392+load@securegive.com</v>
      </c>
      <c r="I1393" s="34" t="s">
        <v>244</v>
      </c>
      <c r="J1393" t="s">
        <v>272</v>
      </c>
      <c r="K1393" s="34" t="s">
        <v>3149</v>
      </c>
      <c r="L1393" t="s">
        <v>271</v>
      </c>
      <c r="M1393" t="s">
        <v>55</v>
      </c>
      <c r="N1393" t="s">
        <v>55</v>
      </c>
      <c r="O1393" s="1" t="s">
        <v>92</v>
      </c>
      <c r="P1393" t="s">
        <v>13</v>
      </c>
      <c r="Q1393">
        <v>1</v>
      </c>
      <c r="R1393" s="24">
        <v>1</v>
      </c>
      <c r="S1393" s="7" t="s">
        <v>213</v>
      </c>
      <c r="T1393" s="7">
        <v>2</v>
      </c>
      <c r="U1393" s="7" t="s">
        <v>213</v>
      </c>
      <c r="V1393" s="26" t="s">
        <v>55</v>
      </c>
      <c r="W1393" s="22" t="s">
        <v>55</v>
      </c>
      <c r="X1393" s="32" t="s">
        <v>55</v>
      </c>
      <c r="Y1393" s="32" t="s">
        <v>55</v>
      </c>
      <c r="Z1393" s="22" t="s">
        <v>55</v>
      </c>
      <c r="AA1393" s="22" t="s">
        <v>55</v>
      </c>
      <c r="AB1393" s="22" t="s">
        <v>55</v>
      </c>
      <c r="AC1393" t="s">
        <v>60</v>
      </c>
      <c r="AD1393">
        <v>1</v>
      </c>
      <c r="AF1393" t="s">
        <v>24</v>
      </c>
      <c r="AG1393">
        <v>16</v>
      </c>
      <c r="AH1393" t="s">
        <v>17</v>
      </c>
      <c r="AI1393" s="5" t="s">
        <v>55</v>
      </c>
      <c r="AJ1393" s="5" t="s">
        <v>55</v>
      </c>
      <c r="AK1393" s="32" t="s">
        <v>55</v>
      </c>
      <c r="AL1393" s="22" t="s">
        <v>55</v>
      </c>
      <c r="AM1393" s="32" t="s">
        <v>55</v>
      </c>
      <c r="AN1393" s="32" t="s">
        <v>55</v>
      </c>
      <c r="AO1393" s="22" t="str">
        <f t="shared" si="117"/>
        <v>One-Time gift on N/A basis charged on N/A Delayed start date of N/A ending on N/A</v>
      </c>
      <c r="AP1393" t="s">
        <v>38</v>
      </c>
      <c r="AQ1393" s="5" t="s">
        <v>64</v>
      </c>
      <c r="AR1393" s="5" t="s">
        <v>181</v>
      </c>
      <c r="AS1393" s="5" t="s">
        <v>64</v>
      </c>
      <c r="AT1393" s="5"/>
      <c r="AU1393" t="s">
        <v>38</v>
      </c>
      <c r="AV1393" t="s">
        <v>38</v>
      </c>
      <c r="AW1393" t="s">
        <v>38</v>
      </c>
      <c r="AX1393" t="s">
        <v>90</v>
      </c>
      <c r="AY1393" s="35" t="s">
        <v>3419</v>
      </c>
      <c r="AZ1393" s="36" t="s">
        <v>3637</v>
      </c>
      <c r="BA1393" s="36" t="s">
        <v>5084</v>
      </c>
      <c r="BB1393" s="36" t="s">
        <v>7070</v>
      </c>
      <c r="BC1393" s="37"/>
      <c r="BD1393" s="36" t="s">
        <v>5216</v>
      </c>
      <c r="BE1393" s="36" t="s">
        <v>5317</v>
      </c>
      <c r="BF1393" t="s">
        <v>87</v>
      </c>
      <c r="BG1393" s="39">
        <v>71668</v>
      </c>
      <c r="BH1393" t="s">
        <v>53</v>
      </c>
      <c r="BI1393" t="s">
        <v>221</v>
      </c>
      <c r="BJ1393" s="5" t="s">
        <v>55</v>
      </c>
      <c r="BK1393" t="s">
        <v>37</v>
      </c>
      <c r="BL1393" t="s">
        <v>96</v>
      </c>
      <c r="BM1393" t="s">
        <v>111</v>
      </c>
      <c r="BN1393" t="s">
        <v>96</v>
      </c>
      <c r="BO1393" t="s">
        <v>104</v>
      </c>
      <c r="BP1393" s="4">
        <v>44188</v>
      </c>
      <c r="BQ1393">
        <v>123</v>
      </c>
      <c r="BR1393" s="5" t="s">
        <v>55</v>
      </c>
      <c r="BS1393" t="s">
        <v>175</v>
      </c>
      <c r="BT1393">
        <v>30215</v>
      </c>
      <c r="BU1393" t="s">
        <v>38</v>
      </c>
      <c r="BV1393" t="s">
        <v>38</v>
      </c>
      <c r="BW1393" s="5" t="s">
        <v>55</v>
      </c>
      <c r="BX1393" s="22" t="s">
        <v>55</v>
      </c>
      <c r="BY1393" s="5" t="s">
        <v>55</v>
      </c>
      <c r="BZ1393" s="5" t="s">
        <v>55</v>
      </c>
      <c r="CA1393" t="s">
        <v>37</v>
      </c>
      <c r="CB1393" t="s">
        <v>37</v>
      </c>
      <c r="CC1393" t="s">
        <v>55</v>
      </c>
    </row>
    <row r="1394" spans="1:81" x14ac:dyDescent="0.2">
      <c r="A1394" s="7" t="s">
        <v>37</v>
      </c>
      <c r="B1394" t="s">
        <v>1657</v>
      </c>
      <c r="C1394" t="s">
        <v>136</v>
      </c>
      <c r="D1394" t="s">
        <v>166</v>
      </c>
      <c r="E1394" t="str">
        <f t="shared" si="118"/>
        <v>Load Scenario 1393 (Org#=1| Campus#=1, GiftType#=2, Fund#=1)</v>
      </c>
      <c r="F1394" s="24" t="str">
        <f t="shared" si="119"/>
        <v>CampusName=Main Campus|GiftType=Donate| DonatePurchaseGoal=Donate|FundName= General Giving| CategoryName=</v>
      </c>
      <c r="G1394" s="24" t="str">
        <f t="shared" si="120"/>
        <v>Load Scenario 1393 (Org#=1| Campus#=1, GiftType#=2, Fund#=1) - Using 'Main Campus',  'Donate', using 'AmountCurrency' of '10', with a 'One-Time' transaction using a 'New Credit Card' payment type 'Amex' with account 'American_Express' number '3714 496353 98431' Submit = 'Yes'</v>
      </c>
      <c r="H1394" s="24" t="str">
        <f t="shared" si="121"/>
        <v>Environment= https://sg-dev-web.securegive.com/,  User= testing+1393+load@securegive.com</v>
      </c>
      <c r="I1394" s="34" t="s">
        <v>244</v>
      </c>
      <c r="J1394" t="s">
        <v>272</v>
      </c>
      <c r="K1394" s="34" t="s">
        <v>3150</v>
      </c>
      <c r="L1394" t="s">
        <v>271</v>
      </c>
      <c r="M1394" t="s">
        <v>55</v>
      </c>
      <c r="N1394" t="s">
        <v>55</v>
      </c>
      <c r="O1394" s="1" t="s">
        <v>92</v>
      </c>
      <c r="P1394" t="s">
        <v>13</v>
      </c>
      <c r="Q1394">
        <v>1</v>
      </c>
      <c r="R1394" s="24">
        <v>1</v>
      </c>
      <c r="S1394" s="7" t="s">
        <v>213</v>
      </c>
      <c r="T1394" s="7">
        <v>2</v>
      </c>
      <c r="U1394" s="7" t="s">
        <v>213</v>
      </c>
      <c r="V1394" s="26" t="s">
        <v>55</v>
      </c>
      <c r="W1394" s="22" t="s">
        <v>55</v>
      </c>
      <c r="X1394" s="32" t="s">
        <v>55</v>
      </c>
      <c r="Y1394" s="32" t="s">
        <v>55</v>
      </c>
      <c r="Z1394" s="22" t="s">
        <v>55</v>
      </c>
      <c r="AA1394" s="22" t="s">
        <v>55</v>
      </c>
      <c r="AB1394" s="22" t="s">
        <v>55</v>
      </c>
      <c r="AC1394" t="s">
        <v>60</v>
      </c>
      <c r="AD1394">
        <v>1</v>
      </c>
      <c r="AF1394" t="s">
        <v>24</v>
      </c>
      <c r="AG1394">
        <v>10</v>
      </c>
      <c r="AH1394" t="s">
        <v>17</v>
      </c>
      <c r="AI1394" s="5" t="s">
        <v>55</v>
      </c>
      <c r="AJ1394" s="5" t="s">
        <v>55</v>
      </c>
      <c r="AK1394" s="32" t="s">
        <v>55</v>
      </c>
      <c r="AL1394" s="22" t="s">
        <v>55</v>
      </c>
      <c r="AM1394" s="32" t="s">
        <v>55</v>
      </c>
      <c r="AN1394" s="32" t="s">
        <v>55</v>
      </c>
      <c r="AO1394" s="22" t="str">
        <f t="shared" si="117"/>
        <v>One-Time gift on N/A basis charged on N/A Delayed start date of N/A ending on N/A</v>
      </c>
      <c r="AP1394" t="s">
        <v>38</v>
      </c>
      <c r="AQ1394" s="5" t="s">
        <v>64</v>
      </c>
      <c r="AR1394" s="5" t="s">
        <v>181</v>
      </c>
      <c r="AS1394" s="5" t="s">
        <v>64</v>
      </c>
      <c r="AT1394" s="5"/>
      <c r="AU1394" t="s">
        <v>38</v>
      </c>
      <c r="AV1394" t="s">
        <v>38</v>
      </c>
      <c r="AW1394" t="s">
        <v>38</v>
      </c>
      <c r="AX1394" t="s">
        <v>90</v>
      </c>
      <c r="AY1394" s="35" t="s">
        <v>3653</v>
      </c>
      <c r="AZ1394" s="36" t="s">
        <v>3371</v>
      </c>
      <c r="BA1394" s="36" t="s">
        <v>5085</v>
      </c>
      <c r="BB1394" s="36" t="s">
        <v>7071</v>
      </c>
      <c r="BC1394" s="37"/>
      <c r="BD1394" s="36" t="s">
        <v>5662</v>
      </c>
      <c r="BE1394" s="36" t="s">
        <v>5444</v>
      </c>
      <c r="BF1394" t="s">
        <v>87</v>
      </c>
      <c r="BG1394" s="39">
        <v>81332</v>
      </c>
      <c r="BH1394" t="s">
        <v>53</v>
      </c>
      <c r="BI1394" t="s">
        <v>221</v>
      </c>
      <c r="BJ1394" s="5" t="s">
        <v>55</v>
      </c>
      <c r="BK1394" t="s">
        <v>37</v>
      </c>
      <c r="BL1394" t="s">
        <v>239</v>
      </c>
      <c r="BM1394" t="s">
        <v>111</v>
      </c>
      <c r="BN1394" t="s">
        <v>107</v>
      </c>
      <c r="BO1394" t="s">
        <v>105</v>
      </c>
      <c r="BP1394" s="4">
        <v>44188</v>
      </c>
      <c r="BQ1394" s="5" t="s">
        <v>55</v>
      </c>
      <c r="BR1394">
        <v>1234</v>
      </c>
      <c r="BS1394" t="s">
        <v>176</v>
      </c>
      <c r="BT1394">
        <v>30215</v>
      </c>
      <c r="BU1394" t="s">
        <v>38</v>
      </c>
      <c r="BV1394" t="s">
        <v>55</v>
      </c>
      <c r="BW1394" s="5" t="s">
        <v>55</v>
      </c>
      <c r="BX1394" s="22" t="s">
        <v>55</v>
      </c>
      <c r="BY1394" s="5" t="s">
        <v>55</v>
      </c>
      <c r="BZ1394" s="5" t="s">
        <v>55</v>
      </c>
      <c r="CA1394" t="s">
        <v>37</v>
      </c>
      <c r="CB1394" t="s">
        <v>37</v>
      </c>
      <c r="CC1394" t="s">
        <v>55</v>
      </c>
    </row>
    <row r="1395" spans="1:81" x14ac:dyDescent="0.2">
      <c r="A1395" s="7" t="s">
        <v>37</v>
      </c>
      <c r="B1395" t="s">
        <v>1658</v>
      </c>
      <c r="C1395" t="s">
        <v>136</v>
      </c>
      <c r="D1395" t="s">
        <v>166</v>
      </c>
      <c r="E1395" t="str">
        <f t="shared" si="118"/>
        <v>Load Scenario 1394 (Org#=1| Campus#=1, GiftType#=2, Fund#=1)</v>
      </c>
      <c r="F1395" s="24" t="str">
        <f t="shared" si="119"/>
        <v>CampusName=Main Campus|GiftType=Donate| DonatePurchaseGoal=Donate|FundName= General Giving| CategoryName=</v>
      </c>
      <c r="G1395" s="24" t="str">
        <f t="shared" si="120"/>
        <v>Load Scenario 1394 (Org#=1| Campus#=1, GiftType#=2, Fund#=1) - Using 'Main Campus',  'Donate', using 'AmountCurrency' of '10', with a 'One-Time' transaction using a 'New Bank Account' payment type 'ach' with account 'NormalAccount' number '856667' Submit = 'Yes'</v>
      </c>
      <c r="H1395" s="24" t="str">
        <f t="shared" si="121"/>
        <v>Environment= https://sg-dev-web.securegive.com/,  User= testing+1394+load@securegive.com</v>
      </c>
      <c r="I1395" s="34" t="s">
        <v>244</v>
      </c>
      <c r="J1395" t="s">
        <v>272</v>
      </c>
      <c r="K1395" s="34" t="s">
        <v>3151</v>
      </c>
      <c r="L1395" t="s">
        <v>271</v>
      </c>
      <c r="M1395" t="s">
        <v>55</v>
      </c>
      <c r="N1395" t="s">
        <v>55</v>
      </c>
      <c r="O1395" s="1" t="s">
        <v>92</v>
      </c>
      <c r="P1395" t="s">
        <v>13</v>
      </c>
      <c r="Q1395">
        <v>1</v>
      </c>
      <c r="R1395" s="24">
        <v>1</v>
      </c>
      <c r="S1395" s="7" t="s">
        <v>213</v>
      </c>
      <c r="T1395" s="7">
        <v>2</v>
      </c>
      <c r="U1395" s="7" t="s">
        <v>213</v>
      </c>
      <c r="V1395" s="26" t="s">
        <v>55</v>
      </c>
      <c r="W1395" s="22" t="s">
        <v>55</v>
      </c>
      <c r="X1395" s="32" t="s">
        <v>55</v>
      </c>
      <c r="Y1395" s="32" t="s">
        <v>55</v>
      </c>
      <c r="Z1395" s="22" t="s">
        <v>55</v>
      </c>
      <c r="AA1395" s="22" t="s">
        <v>55</v>
      </c>
      <c r="AB1395" s="22" t="s">
        <v>55</v>
      </c>
      <c r="AC1395" t="s">
        <v>60</v>
      </c>
      <c r="AD1395">
        <v>1</v>
      </c>
      <c r="AF1395" t="s">
        <v>24</v>
      </c>
      <c r="AG1395">
        <v>10</v>
      </c>
      <c r="AH1395" t="s">
        <v>17</v>
      </c>
      <c r="AI1395" s="5" t="s">
        <v>55</v>
      </c>
      <c r="AJ1395" s="5" t="s">
        <v>55</v>
      </c>
      <c r="AK1395" s="32" t="s">
        <v>55</v>
      </c>
      <c r="AL1395" s="22" t="s">
        <v>55</v>
      </c>
      <c r="AM1395" s="32" t="s">
        <v>55</v>
      </c>
      <c r="AN1395" s="32" t="s">
        <v>55</v>
      </c>
      <c r="AO1395" s="22" t="str">
        <f t="shared" si="117"/>
        <v>One-Time gift on N/A basis charged on N/A Delayed start date of N/A ending on N/A</v>
      </c>
      <c r="AP1395" t="s">
        <v>38</v>
      </c>
      <c r="AQ1395" s="5" t="s">
        <v>64</v>
      </c>
      <c r="AR1395" s="5" t="s">
        <v>181</v>
      </c>
      <c r="AS1395" s="5" t="s">
        <v>64</v>
      </c>
      <c r="AT1395" s="5"/>
      <c r="AU1395" t="s">
        <v>38</v>
      </c>
      <c r="AV1395" t="s">
        <v>38</v>
      </c>
      <c r="AW1395" t="s">
        <v>38</v>
      </c>
      <c r="AX1395" t="s">
        <v>90</v>
      </c>
      <c r="AY1395" s="35" t="s">
        <v>3533</v>
      </c>
      <c r="AZ1395" s="36" t="s">
        <v>3595</v>
      </c>
      <c r="BA1395" s="36" t="s">
        <v>5086</v>
      </c>
      <c r="BB1395" s="36" t="s">
        <v>7072</v>
      </c>
      <c r="BC1395" s="37"/>
      <c r="BD1395" s="36" t="s">
        <v>5779</v>
      </c>
      <c r="BE1395" s="36" t="s">
        <v>5329</v>
      </c>
      <c r="BF1395" t="s">
        <v>87</v>
      </c>
      <c r="BG1395" s="39">
        <v>73847</v>
      </c>
      <c r="BH1395" t="s">
        <v>126</v>
      </c>
      <c r="BI1395" t="s">
        <v>221</v>
      </c>
      <c r="BJ1395" s="5" t="s">
        <v>55</v>
      </c>
      <c r="BK1395" s="5" t="s">
        <v>55</v>
      </c>
      <c r="BL1395" t="s">
        <v>236</v>
      </c>
      <c r="BM1395" t="s">
        <v>110</v>
      </c>
      <c r="BN1395" t="s">
        <v>119</v>
      </c>
      <c r="BO1395">
        <v>856667</v>
      </c>
      <c r="BP1395" s="5" t="s">
        <v>55</v>
      </c>
      <c r="BQ1395" s="5" t="s">
        <v>55</v>
      </c>
      <c r="BR1395" s="5" t="s">
        <v>55</v>
      </c>
      <c r="BS1395" s="5" t="s">
        <v>55</v>
      </c>
      <c r="BT1395" s="5" t="s">
        <v>55</v>
      </c>
      <c r="BU1395" s="5" t="s">
        <v>55</v>
      </c>
      <c r="BV1395" t="s">
        <v>38</v>
      </c>
      <c r="BW1395" t="s">
        <v>51</v>
      </c>
      <c r="BX1395" s="6" t="s">
        <v>132</v>
      </c>
      <c r="BY1395" t="s">
        <v>52</v>
      </c>
      <c r="BZ1395" s="5" t="s">
        <v>131</v>
      </c>
      <c r="CA1395" t="s">
        <v>38</v>
      </c>
      <c r="CB1395" t="s">
        <v>37</v>
      </c>
      <c r="CC1395" t="s">
        <v>215</v>
      </c>
    </row>
    <row r="1396" spans="1:81" x14ac:dyDescent="0.2">
      <c r="A1396" s="7" t="s">
        <v>37</v>
      </c>
      <c r="B1396" t="s">
        <v>1659</v>
      </c>
      <c r="C1396" t="s">
        <v>136</v>
      </c>
      <c r="D1396" t="s">
        <v>166</v>
      </c>
      <c r="E1396" t="str">
        <f t="shared" si="118"/>
        <v>Load Scenario 1395 (Org#=1| Campus#=1, GiftType#=2, Fund#=1)</v>
      </c>
      <c r="F1396" s="24" t="str">
        <f t="shared" si="119"/>
        <v>CampusName=Main Campus|GiftType=Donate| DonatePurchaseGoal=Donate|FundName= General Giving| CategoryName=</v>
      </c>
      <c r="G1396" s="24" t="str">
        <f t="shared" si="120"/>
        <v>Load Scenario 1395 (Org#=1| Campus#=1, GiftType#=2, Fund#=1) - Using 'Main Campus',  'Donate', using 'AmountCurrency' of '10', with a 'One-Time' transaction using a 'New Credit Card' payment type 'Visa' with account 'Visa_Personal' number '4111 1111 1111 1111' Submit = 'Yes'</v>
      </c>
      <c r="H1396" s="24" t="str">
        <f t="shared" si="121"/>
        <v>Environment= https://sg-dev-web.securegive.com/,  User= testing+1395+load@securegive.com</v>
      </c>
      <c r="I1396" s="34" t="s">
        <v>244</v>
      </c>
      <c r="J1396" t="s">
        <v>272</v>
      </c>
      <c r="K1396" s="34" t="s">
        <v>3152</v>
      </c>
      <c r="L1396" t="s">
        <v>271</v>
      </c>
      <c r="M1396" t="s">
        <v>55</v>
      </c>
      <c r="N1396" t="s">
        <v>55</v>
      </c>
      <c r="O1396" s="1" t="s">
        <v>92</v>
      </c>
      <c r="P1396" t="s">
        <v>13</v>
      </c>
      <c r="Q1396">
        <v>1</v>
      </c>
      <c r="R1396" s="24">
        <v>1</v>
      </c>
      <c r="S1396" s="7" t="s">
        <v>213</v>
      </c>
      <c r="T1396" s="7">
        <v>2</v>
      </c>
      <c r="U1396" s="7" t="s">
        <v>213</v>
      </c>
      <c r="V1396" s="26" t="s">
        <v>55</v>
      </c>
      <c r="W1396" s="22" t="s">
        <v>55</v>
      </c>
      <c r="X1396" s="32" t="s">
        <v>55</v>
      </c>
      <c r="Y1396" s="32" t="s">
        <v>55</v>
      </c>
      <c r="Z1396" s="22" t="s">
        <v>55</v>
      </c>
      <c r="AA1396" s="22" t="s">
        <v>55</v>
      </c>
      <c r="AB1396" s="22" t="s">
        <v>55</v>
      </c>
      <c r="AC1396" t="s">
        <v>60</v>
      </c>
      <c r="AD1396">
        <v>1</v>
      </c>
      <c r="AF1396" t="s">
        <v>24</v>
      </c>
      <c r="AG1396">
        <v>10</v>
      </c>
      <c r="AH1396" t="s">
        <v>17</v>
      </c>
      <c r="AI1396" s="5" t="s">
        <v>55</v>
      </c>
      <c r="AJ1396" s="5" t="s">
        <v>55</v>
      </c>
      <c r="AK1396" s="32" t="s">
        <v>55</v>
      </c>
      <c r="AL1396" s="22" t="s">
        <v>55</v>
      </c>
      <c r="AM1396" s="32" t="s">
        <v>55</v>
      </c>
      <c r="AN1396" s="32" t="s">
        <v>55</v>
      </c>
      <c r="AO1396" s="22" t="str">
        <f t="shared" si="117"/>
        <v>One-Time gift on N/A basis charged on N/A Delayed start date of N/A ending on N/A</v>
      </c>
      <c r="AP1396" t="s">
        <v>38</v>
      </c>
      <c r="AQ1396" s="5" t="s">
        <v>64</v>
      </c>
      <c r="AR1396" s="5" t="s">
        <v>181</v>
      </c>
      <c r="AS1396" s="5" t="s">
        <v>64</v>
      </c>
      <c r="AT1396" s="5"/>
      <c r="AU1396" t="s">
        <v>38</v>
      </c>
      <c r="AV1396" t="s">
        <v>38</v>
      </c>
      <c r="AW1396" t="s">
        <v>38</v>
      </c>
      <c r="AX1396" t="s">
        <v>90</v>
      </c>
      <c r="AY1396" s="35" t="s">
        <v>3510</v>
      </c>
      <c r="AZ1396" s="36" t="s">
        <v>3451</v>
      </c>
      <c r="BA1396" s="36" t="s">
        <v>5087</v>
      </c>
      <c r="BB1396" s="36" t="s">
        <v>7073</v>
      </c>
      <c r="BC1396" s="37"/>
      <c r="BD1396" s="36" t="s">
        <v>5717</v>
      </c>
      <c r="BE1396" s="36" t="s">
        <v>5236</v>
      </c>
      <c r="BF1396" t="s">
        <v>87</v>
      </c>
      <c r="BG1396" s="39">
        <v>16535</v>
      </c>
      <c r="BH1396" t="s">
        <v>53</v>
      </c>
      <c r="BI1396" t="s">
        <v>221</v>
      </c>
      <c r="BJ1396" s="5" t="s">
        <v>55</v>
      </c>
      <c r="BK1396" t="s">
        <v>37</v>
      </c>
      <c r="BL1396" t="s">
        <v>237</v>
      </c>
      <c r="BM1396" t="s">
        <v>111</v>
      </c>
      <c r="BN1396" t="s">
        <v>121</v>
      </c>
      <c r="BO1396" t="s">
        <v>98</v>
      </c>
      <c r="BP1396" s="4">
        <v>44188</v>
      </c>
      <c r="BQ1396">
        <v>123</v>
      </c>
      <c r="BR1396" s="5" t="s">
        <v>55</v>
      </c>
      <c r="BS1396" t="s">
        <v>50</v>
      </c>
      <c r="BT1396">
        <v>30215</v>
      </c>
      <c r="BU1396" t="s">
        <v>38</v>
      </c>
      <c r="BV1396" t="s">
        <v>38</v>
      </c>
      <c r="BW1396" s="5" t="s">
        <v>55</v>
      </c>
      <c r="BX1396" s="22" t="s">
        <v>55</v>
      </c>
      <c r="BY1396" s="5" t="s">
        <v>55</v>
      </c>
      <c r="BZ1396" s="5" t="s">
        <v>55</v>
      </c>
      <c r="CA1396" t="s">
        <v>37</v>
      </c>
      <c r="CB1396" t="s">
        <v>37</v>
      </c>
      <c r="CC1396" t="s">
        <v>55</v>
      </c>
    </row>
    <row r="1397" spans="1:81" ht="17" customHeight="1" x14ac:dyDescent="0.2">
      <c r="A1397" s="7" t="s">
        <v>37</v>
      </c>
      <c r="B1397" t="s">
        <v>1660</v>
      </c>
      <c r="C1397" t="s">
        <v>136</v>
      </c>
      <c r="D1397" t="s">
        <v>166</v>
      </c>
      <c r="E1397" t="str">
        <f t="shared" si="118"/>
        <v>Load Scenario 1396 (Org#=1| Campus#=1, GiftType#=2, Fund#=1)</v>
      </c>
      <c r="F1397" s="24" t="str">
        <f t="shared" si="119"/>
        <v>CampusName=Main Campus|GiftType=Donate| DonatePurchaseGoal=Donate|FundName= General Giving| CategoryName=</v>
      </c>
      <c r="G1397" s="24" t="str">
        <f t="shared" si="120"/>
        <v>Load Scenario 1396 (Org#=1| Campus#=1, GiftType#=2, Fund#=1) - Using 'Main Campus',  'Donate', using 'AmountCurrency' of '10', with a 'One-Time' transaction using a 'New Credit Card' payment type 'Visa' with account 'Visa_Corporate_Purchase' number '4055 0111 1111 1111' Submit = 'Yes'</v>
      </c>
      <c r="H1397" s="24" t="str">
        <f t="shared" si="121"/>
        <v>Environment= https://sg-dev-web.securegive.com/,  User= testing+1396+load@securegive.com</v>
      </c>
      <c r="I1397" s="34" t="s">
        <v>244</v>
      </c>
      <c r="J1397" t="s">
        <v>272</v>
      </c>
      <c r="K1397" s="34" t="s">
        <v>3153</v>
      </c>
      <c r="L1397" t="s">
        <v>271</v>
      </c>
      <c r="M1397" t="s">
        <v>55</v>
      </c>
      <c r="N1397" t="s">
        <v>55</v>
      </c>
      <c r="O1397" s="1" t="s">
        <v>92</v>
      </c>
      <c r="P1397" t="s">
        <v>13</v>
      </c>
      <c r="Q1397">
        <v>1</v>
      </c>
      <c r="R1397" s="24">
        <v>1</v>
      </c>
      <c r="S1397" s="7" t="s">
        <v>213</v>
      </c>
      <c r="T1397" s="7">
        <v>2</v>
      </c>
      <c r="U1397" s="7" t="s">
        <v>213</v>
      </c>
      <c r="V1397" s="26" t="s">
        <v>55</v>
      </c>
      <c r="W1397" s="22" t="s">
        <v>55</v>
      </c>
      <c r="X1397" s="32" t="s">
        <v>55</v>
      </c>
      <c r="Y1397" s="32" t="s">
        <v>55</v>
      </c>
      <c r="Z1397" s="22" t="s">
        <v>55</v>
      </c>
      <c r="AA1397" s="22" t="s">
        <v>55</v>
      </c>
      <c r="AB1397" s="22" t="s">
        <v>55</v>
      </c>
      <c r="AC1397" t="s">
        <v>60</v>
      </c>
      <c r="AD1397">
        <v>1</v>
      </c>
      <c r="AF1397" t="s">
        <v>24</v>
      </c>
      <c r="AG1397">
        <v>10</v>
      </c>
      <c r="AH1397" t="s">
        <v>17</v>
      </c>
      <c r="AI1397" s="5" t="s">
        <v>55</v>
      </c>
      <c r="AJ1397" s="5" t="s">
        <v>55</v>
      </c>
      <c r="AK1397" s="32" t="s">
        <v>55</v>
      </c>
      <c r="AL1397" s="22" t="s">
        <v>55</v>
      </c>
      <c r="AM1397" s="32" t="s">
        <v>55</v>
      </c>
      <c r="AN1397" s="32" t="s">
        <v>55</v>
      </c>
      <c r="AO1397" s="22" t="str">
        <f t="shared" si="117"/>
        <v>One-Time gift on N/A basis charged on N/A Delayed start date of N/A ending on N/A</v>
      </c>
      <c r="AP1397" t="s">
        <v>38</v>
      </c>
      <c r="AQ1397" s="5" t="s">
        <v>64</v>
      </c>
      <c r="AR1397" s="5" t="s">
        <v>181</v>
      </c>
      <c r="AS1397" s="5" t="s">
        <v>64</v>
      </c>
      <c r="AT1397" s="5"/>
      <c r="AU1397" t="s">
        <v>38</v>
      </c>
      <c r="AV1397" t="s">
        <v>38</v>
      </c>
      <c r="AW1397" t="s">
        <v>38</v>
      </c>
      <c r="AX1397" t="s">
        <v>90</v>
      </c>
      <c r="AY1397" s="35" t="s">
        <v>3317</v>
      </c>
      <c r="AZ1397" s="36" t="s">
        <v>3449</v>
      </c>
      <c r="BA1397" s="36" t="s">
        <v>5088</v>
      </c>
      <c r="BB1397" s="36" t="s">
        <v>7074</v>
      </c>
      <c r="BC1397" s="37"/>
      <c r="BD1397" s="36" t="s">
        <v>5428</v>
      </c>
      <c r="BE1397" s="36" t="s">
        <v>5292</v>
      </c>
      <c r="BF1397" t="s">
        <v>87</v>
      </c>
      <c r="BG1397" s="39">
        <v>73119</v>
      </c>
      <c r="BH1397" t="s">
        <v>53</v>
      </c>
      <c r="BI1397" t="s">
        <v>221</v>
      </c>
      <c r="BJ1397" s="5" t="s">
        <v>55</v>
      </c>
      <c r="BK1397" t="s">
        <v>37</v>
      </c>
      <c r="BL1397" t="s">
        <v>237</v>
      </c>
      <c r="BM1397" t="s">
        <v>111</v>
      </c>
      <c r="BN1397" t="s">
        <v>106</v>
      </c>
      <c r="BO1397" t="s">
        <v>100</v>
      </c>
      <c r="BP1397" s="4">
        <v>44188</v>
      </c>
      <c r="BQ1397">
        <v>123</v>
      </c>
      <c r="BR1397" s="5" t="s">
        <v>55</v>
      </c>
      <c r="BS1397" t="s">
        <v>172</v>
      </c>
      <c r="BT1397">
        <v>30215</v>
      </c>
      <c r="BU1397" t="s">
        <v>38</v>
      </c>
      <c r="BV1397" t="s">
        <v>38</v>
      </c>
      <c r="BW1397" s="5" t="s">
        <v>55</v>
      </c>
      <c r="BX1397" s="22" t="s">
        <v>55</v>
      </c>
      <c r="BY1397" s="5" t="s">
        <v>55</v>
      </c>
      <c r="BZ1397" s="5" t="s">
        <v>55</v>
      </c>
      <c r="CA1397" t="s">
        <v>37</v>
      </c>
      <c r="CB1397" t="s">
        <v>37</v>
      </c>
      <c r="CC1397" t="s">
        <v>55</v>
      </c>
    </row>
    <row r="1398" spans="1:81" x14ac:dyDescent="0.2">
      <c r="A1398" s="7" t="s">
        <v>37</v>
      </c>
      <c r="B1398" t="s">
        <v>1661</v>
      </c>
      <c r="C1398" t="s">
        <v>136</v>
      </c>
      <c r="D1398" t="s">
        <v>166</v>
      </c>
      <c r="E1398" t="str">
        <f t="shared" si="118"/>
        <v>Load Scenario 1397 (Org#=1| Campus#=1, GiftType#=2, Fund#=1)</v>
      </c>
      <c r="F1398" s="24" t="str">
        <f t="shared" si="119"/>
        <v>CampusName=Main Campus|GiftType=Donate| DonatePurchaseGoal=Donate|FundName= General Giving| CategoryName=</v>
      </c>
      <c r="G1398" s="24" t="str">
        <f t="shared" si="120"/>
        <v>Load Scenario 1397 (Org#=1| Campus#=1, GiftType#=2, Fund#=1) - Using 'Main Campus',  'Donate', using 'AmountCurrency' of '14', with a 'One-Time' transaction using a 'New Credit Card' payment type 'Visa' with account 'Mastercard_Personal' number '5454 5454 5454 5454' Submit = 'Yes'</v>
      </c>
      <c r="H1398" s="24" t="str">
        <f t="shared" si="121"/>
        <v>Environment= https://sg-dev-web.securegive.com/,  User= testing+1397+load@securegive.com</v>
      </c>
      <c r="I1398" s="34" t="s">
        <v>244</v>
      </c>
      <c r="J1398" t="s">
        <v>272</v>
      </c>
      <c r="K1398" s="34" t="s">
        <v>3154</v>
      </c>
      <c r="L1398" t="s">
        <v>271</v>
      </c>
      <c r="M1398" t="s">
        <v>55</v>
      </c>
      <c r="N1398" t="s">
        <v>55</v>
      </c>
      <c r="O1398" s="1" t="s">
        <v>92</v>
      </c>
      <c r="P1398" t="s">
        <v>13</v>
      </c>
      <c r="Q1398">
        <v>1</v>
      </c>
      <c r="R1398" s="24">
        <v>1</v>
      </c>
      <c r="S1398" s="7" t="s">
        <v>213</v>
      </c>
      <c r="T1398" s="7">
        <v>2</v>
      </c>
      <c r="U1398" s="7" t="s">
        <v>213</v>
      </c>
      <c r="V1398" s="26" t="s">
        <v>55</v>
      </c>
      <c r="W1398" s="22" t="s">
        <v>55</v>
      </c>
      <c r="X1398" s="32" t="s">
        <v>55</v>
      </c>
      <c r="Y1398" s="32" t="s">
        <v>55</v>
      </c>
      <c r="Z1398" s="22" t="s">
        <v>55</v>
      </c>
      <c r="AA1398" s="22" t="s">
        <v>55</v>
      </c>
      <c r="AB1398" s="22" t="s">
        <v>55</v>
      </c>
      <c r="AC1398" t="s">
        <v>60</v>
      </c>
      <c r="AD1398">
        <v>1</v>
      </c>
      <c r="AF1398" t="s">
        <v>24</v>
      </c>
      <c r="AG1398">
        <v>14</v>
      </c>
      <c r="AH1398" t="s">
        <v>17</v>
      </c>
      <c r="AI1398" s="5" t="s">
        <v>55</v>
      </c>
      <c r="AJ1398" s="5" t="s">
        <v>55</v>
      </c>
      <c r="AK1398" s="32" t="s">
        <v>55</v>
      </c>
      <c r="AL1398" s="22" t="s">
        <v>55</v>
      </c>
      <c r="AM1398" s="32" t="s">
        <v>55</v>
      </c>
      <c r="AN1398" s="32" t="s">
        <v>55</v>
      </c>
      <c r="AO1398" s="22" t="str">
        <f t="shared" si="117"/>
        <v>One-Time gift on N/A basis charged on N/A Delayed start date of N/A ending on N/A</v>
      </c>
      <c r="AP1398" t="s">
        <v>38</v>
      </c>
      <c r="AQ1398" s="5" t="s">
        <v>64</v>
      </c>
      <c r="AR1398" s="5" t="s">
        <v>181</v>
      </c>
      <c r="AS1398" s="5" t="s">
        <v>64</v>
      </c>
      <c r="AT1398" s="5"/>
      <c r="AU1398" t="s">
        <v>38</v>
      </c>
      <c r="AV1398" t="s">
        <v>38</v>
      </c>
      <c r="AW1398" t="s">
        <v>38</v>
      </c>
      <c r="AX1398" t="s">
        <v>90</v>
      </c>
      <c r="AY1398" s="35" t="s">
        <v>3268</v>
      </c>
      <c r="AZ1398" s="36" t="s">
        <v>3599</v>
      </c>
      <c r="BA1398" s="36" t="s">
        <v>5089</v>
      </c>
      <c r="BB1398" s="36" t="s">
        <v>7075</v>
      </c>
      <c r="BC1398" s="37"/>
      <c r="BD1398" s="36" t="s">
        <v>5713</v>
      </c>
      <c r="BE1398" s="36" t="s">
        <v>5298</v>
      </c>
      <c r="BF1398" t="s">
        <v>87</v>
      </c>
      <c r="BG1398" s="39">
        <v>25010</v>
      </c>
      <c r="BH1398" t="s">
        <v>53</v>
      </c>
      <c r="BI1398" t="s">
        <v>221</v>
      </c>
      <c r="BJ1398" s="5" t="s">
        <v>55</v>
      </c>
      <c r="BK1398" t="s">
        <v>37</v>
      </c>
      <c r="BL1398" t="s">
        <v>237</v>
      </c>
      <c r="BM1398" t="s">
        <v>111</v>
      </c>
      <c r="BN1398" t="s">
        <v>122</v>
      </c>
      <c r="BO1398" t="s">
        <v>101</v>
      </c>
      <c r="BP1398" s="4">
        <v>44188</v>
      </c>
      <c r="BQ1398">
        <v>123</v>
      </c>
      <c r="BR1398" s="5" t="s">
        <v>55</v>
      </c>
      <c r="BS1398" t="s">
        <v>173</v>
      </c>
      <c r="BT1398">
        <v>30215</v>
      </c>
      <c r="BU1398" t="s">
        <v>38</v>
      </c>
      <c r="BV1398" t="s">
        <v>38</v>
      </c>
      <c r="BW1398" s="5" t="s">
        <v>55</v>
      </c>
      <c r="BX1398" s="22" t="s">
        <v>55</v>
      </c>
      <c r="BY1398" s="5" t="s">
        <v>55</v>
      </c>
      <c r="BZ1398" s="5" t="s">
        <v>55</v>
      </c>
      <c r="CA1398" t="s">
        <v>38</v>
      </c>
      <c r="CB1398" t="s">
        <v>37</v>
      </c>
      <c r="CC1398" t="s">
        <v>55</v>
      </c>
    </row>
    <row r="1399" spans="1:81" x14ac:dyDescent="0.2">
      <c r="A1399" s="7" t="s">
        <v>37</v>
      </c>
      <c r="B1399" t="s">
        <v>1662</v>
      </c>
      <c r="C1399" t="s">
        <v>136</v>
      </c>
      <c r="D1399" t="s">
        <v>166</v>
      </c>
      <c r="E1399" t="str">
        <f t="shared" si="118"/>
        <v>Load Scenario 1398 (Org#=1| Campus#=1, GiftType#=2, Fund#=1)</v>
      </c>
      <c r="F1399" s="24" t="str">
        <f t="shared" si="119"/>
        <v>CampusName=Main Campus|GiftType=Donate| DonatePurchaseGoal=Donate|FundName= General Giving| CategoryName=</v>
      </c>
      <c r="G1399" s="24" t="str">
        <f t="shared" si="120"/>
        <v>Load Scenario 1398 (Org#=1| Campus#=1, GiftType#=2, Fund#=1) - Using 'Main Campus',  'Donate', using 'AmountCurrency' of '15', with a 'One-Time' transaction using a 'New Credit Card' payment type 'Mastercard' with account 'Mastercard_Corporate' number '5405 2222 2222 2226' Submit = 'Yes'</v>
      </c>
      <c r="H1399" s="24" t="str">
        <f t="shared" si="121"/>
        <v>Environment= https://sg-dev-web.securegive.com/,  User= testing+1398+load@securegive.com</v>
      </c>
      <c r="I1399" s="34" t="s">
        <v>244</v>
      </c>
      <c r="J1399" t="s">
        <v>272</v>
      </c>
      <c r="K1399" s="34" t="s">
        <v>3155</v>
      </c>
      <c r="L1399" t="s">
        <v>271</v>
      </c>
      <c r="M1399" t="s">
        <v>55</v>
      </c>
      <c r="N1399" t="s">
        <v>55</v>
      </c>
      <c r="O1399" s="1" t="s">
        <v>92</v>
      </c>
      <c r="P1399" t="s">
        <v>13</v>
      </c>
      <c r="Q1399">
        <v>1</v>
      </c>
      <c r="R1399" s="24">
        <v>1</v>
      </c>
      <c r="S1399" s="7" t="s">
        <v>213</v>
      </c>
      <c r="T1399" s="7">
        <v>2</v>
      </c>
      <c r="U1399" s="7" t="s">
        <v>213</v>
      </c>
      <c r="V1399" s="26" t="s">
        <v>55</v>
      </c>
      <c r="W1399" s="22" t="s">
        <v>55</v>
      </c>
      <c r="X1399" s="32" t="s">
        <v>55</v>
      </c>
      <c r="Y1399" s="32" t="s">
        <v>55</v>
      </c>
      <c r="Z1399" s="22" t="s">
        <v>55</v>
      </c>
      <c r="AA1399" s="22" t="s">
        <v>55</v>
      </c>
      <c r="AB1399" s="22" t="s">
        <v>55</v>
      </c>
      <c r="AC1399" t="s">
        <v>60</v>
      </c>
      <c r="AD1399">
        <v>1</v>
      </c>
      <c r="AF1399" t="s">
        <v>24</v>
      </c>
      <c r="AG1399">
        <v>15</v>
      </c>
      <c r="AH1399" t="s">
        <v>17</v>
      </c>
      <c r="AI1399" s="5" t="s">
        <v>55</v>
      </c>
      <c r="AJ1399" s="5" t="s">
        <v>55</v>
      </c>
      <c r="AK1399" s="32" t="s">
        <v>55</v>
      </c>
      <c r="AL1399" s="22" t="s">
        <v>55</v>
      </c>
      <c r="AM1399" s="32" t="s">
        <v>55</v>
      </c>
      <c r="AN1399" s="32" t="s">
        <v>55</v>
      </c>
      <c r="AO1399" s="22" t="str">
        <f t="shared" si="117"/>
        <v>One-Time gift on N/A basis charged on N/A Delayed start date of N/A ending on N/A</v>
      </c>
      <c r="AP1399" t="s">
        <v>38</v>
      </c>
      <c r="AQ1399" s="5" t="s">
        <v>64</v>
      </c>
      <c r="AR1399" s="5" t="s">
        <v>181</v>
      </c>
      <c r="AS1399" s="5" t="s">
        <v>64</v>
      </c>
      <c r="AT1399" s="5"/>
      <c r="AU1399" t="s">
        <v>38</v>
      </c>
      <c r="AV1399" t="s">
        <v>38</v>
      </c>
      <c r="AW1399" t="s">
        <v>38</v>
      </c>
      <c r="AX1399" t="s">
        <v>90</v>
      </c>
      <c r="AY1399" s="35" t="s">
        <v>3546</v>
      </c>
      <c r="AZ1399" s="36" t="s">
        <v>3511</v>
      </c>
      <c r="BA1399" s="36" t="s">
        <v>5090</v>
      </c>
      <c r="BB1399" s="36" t="s">
        <v>7076</v>
      </c>
      <c r="BC1399" s="37"/>
      <c r="BD1399" s="36" t="s">
        <v>7005</v>
      </c>
      <c r="BE1399" s="36" t="s">
        <v>5503</v>
      </c>
      <c r="BF1399" t="s">
        <v>87</v>
      </c>
      <c r="BG1399" s="39">
        <v>56495</v>
      </c>
      <c r="BH1399" t="s">
        <v>53</v>
      </c>
      <c r="BI1399" t="s">
        <v>221</v>
      </c>
      <c r="BJ1399" s="5" t="s">
        <v>55</v>
      </c>
      <c r="BK1399" t="s">
        <v>37</v>
      </c>
      <c r="BL1399" t="s">
        <v>238</v>
      </c>
      <c r="BM1399" t="s">
        <v>111</v>
      </c>
      <c r="BN1399" t="s">
        <v>123</v>
      </c>
      <c r="BO1399" t="s">
        <v>103</v>
      </c>
      <c r="BP1399" s="4">
        <v>44188</v>
      </c>
      <c r="BQ1399">
        <v>123</v>
      </c>
      <c r="BR1399" s="5" t="s">
        <v>55</v>
      </c>
      <c r="BS1399" t="s">
        <v>174</v>
      </c>
      <c r="BT1399">
        <v>30215</v>
      </c>
      <c r="BU1399" t="s">
        <v>38</v>
      </c>
      <c r="BV1399" t="s">
        <v>38</v>
      </c>
      <c r="BW1399" s="5" t="s">
        <v>55</v>
      </c>
      <c r="BX1399" s="22" t="s">
        <v>55</v>
      </c>
      <c r="BY1399" s="5" t="s">
        <v>55</v>
      </c>
      <c r="BZ1399" s="5" t="s">
        <v>55</v>
      </c>
      <c r="CA1399" t="s">
        <v>38</v>
      </c>
      <c r="CB1399" t="s">
        <v>37</v>
      </c>
      <c r="CC1399" t="s">
        <v>55</v>
      </c>
    </row>
    <row r="1400" spans="1:81" x14ac:dyDescent="0.2">
      <c r="A1400" s="7" t="s">
        <v>37</v>
      </c>
      <c r="B1400" t="s">
        <v>1663</v>
      </c>
      <c r="C1400" t="s">
        <v>136</v>
      </c>
      <c r="D1400" t="s">
        <v>166</v>
      </c>
      <c r="E1400" t="str">
        <f t="shared" si="118"/>
        <v>Load Scenario 1399 (Org#=1| Campus#=1, GiftType#=2, Fund#=1)</v>
      </c>
      <c r="F1400" s="24" t="str">
        <f t="shared" si="119"/>
        <v>CampusName=Main Campus|GiftType=Donate| DonatePurchaseGoal=Donate|FundName= General Giving| CategoryName=</v>
      </c>
      <c r="G1400" s="24" t="str">
        <f t="shared" si="120"/>
        <v>Load Scenario 1399 (Org#=1| Campus#=1, GiftType#=2, Fund#=1) - Using 'Main Campus',  'Donate', using 'AmountCurrency' of '16', with a 'One-Time' transaction using a 'New Credit Card' payment type 'Discover' with account 'Discover' number '6011 0009 9550 0000' Submit = 'Yes'</v>
      </c>
      <c r="H1400" s="24" t="str">
        <f t="shared" si="121"/>
        <v>Environment= https://sg-dev-web.securegive.com/,  User= testing+1399+load@securegive.com</v>
      </c>
      <c r="I1400" s="34" t="s">
        <v>244</v>
      </c>
      <c r="J1400" t="s">
        <v>272</v>
      </c>
      <c r="K1400" s="34" t="s">
        <v>3156</v>
      </c>
      <c r="L1400" t="s">
        <v>271</v>
      </c>
      <c r="M1400" t="s">
        <v>55</v>
      </c>
      <c r="N1400" t="s">
        <v>55</v>
      </c>
      <c r="O1400" s="1" t="s">
        <v>92</v>
      </c>
      <c r="P1400" t="s">
        <v>13</v>
      </c>
      <c r="Q1400">
        <v>1</v>
      </c>
      <c r="R1400" s="24">
        <v>1</v>
      </c>
      <c r="S1400" s="7" t="s">
        <v>213</v>
      </c>
      <c r="T1400" s="7">
        <v>2</v>
      </c>
      <c r="U1400" s="7" t="s">
        <v>213</v>
      </c>
      <c r="V1400" s="26" t="s">
        <v>55</v>
      </c>
      <c r="W1400" s="22" t="s">
        <v>55</v>
      </c>
      <c r="X1400" s="32" t="s">
        <v>55</v>
      </c>
      <c r="Y1400" s="32" t="s">
        <v>55</v>
      </c>
      <c r="Z1400" s="22" t="s">
        <v>55</v>
      </c>
      <c r="AA1400" s="22" t="s">
        <v>55</v>
      </c>
      <c r="AB1400" s="22" t="s">
        <v>55</v>
      </c>
      <c r="AC1400" t="s">
        <v>60</v>
      </c>
      <c r="AD1400">
        <v>1</v>
      </c>
      <c r="AF1400" t="s">
        <v>24</v>
      </c>
      <c r="AG1400">
        <v>16</v>
      </c>
      <c r="AH1400" t="s">
        <v>17</v>
      </c>
      <c r="AI1400" s="5" t="s">
        <v>55</v>
      </c>
      <c r="AJ1400" s="5" t="s">
        <v>55</v>
      </c>
      <c r="AK1400" s="32" t="s">
        <v>55</v>
      </c>
      <c r="AL1400" s="22" t="s">
        <v>55</v>
      </c>
      <c r="AM1400" s="32" t="s">
        <v>55</v>
      </c>
      <c r="AN1400" s="32" t="s">
        <v>55</v>
      </c>
      <c r="AO1400" s="22" t="str">
        <f t="shared" si="117"/>
        <v>One-Time gift on N/A basis charged on N/A Delayed start date of N/A ending on N/A</v>
      </c>
      <c r="AP1400" t="s">
        <v>38</v>
      </c>
      <c r="AQ1400" s="5" t="s">
        <v>64</v>
      </c>
      <c r="AR1400" s="5" t="s">
        <v>181</v>
      </c>
      <c r="AS1400" s="5" t="s">
        <v>64</v>
      </c>
      <c r="AT1400" s="5"/>
      <c r="AU1400" t="s">
        <v>38</v>
      </c>
      <c r="AV1400" t="s">
        <v>38</v>
      </c>
      <c r="AW1400" t="s">
        <v>38</v>
      </c>
      <c r="AX1400" t="s">
        <v>90</v>
      </c>
      <c r="AY1400" s="35" t="s">
        <v>3458</v>
      </c>
      <c r="AZ1400" s="36" t="s">
        <v>3380</v>
      </c>
      <c r="BA1400" s="36" t="s">
        <v>5091</v>
      </c>
      <c r="BB1400" s="36" t="s">
        <v>7077</v>
      </c>
      <c r="BC1400" s="37"/>
      <c r="BD1400" s="36" t="s">
        <v>5514</v>
      </c>
      <c r="BE1400" s="36" t="s">
        <v>5206</v>
      </c>
      <c r="BF1400" t="s">
        <v>87</v>
      </c>
      <c r="BG1400" s="39">
        <v>9555</v>
      </c>
      <c r="BH1400" t="s">
        <v>53</v>
      </c>
      <c r="BI1400" t="s">
        <v>221</v>
      </c>
      <c r="BJ1400" s="5" t="s">
        <v>55</v>
      </c>
      <c r="BK1400" t="s">
        <v>37</v>
      </c>
      <c r="BL1400" t="s">
        <v>96</v>
      </c>
      <c r="BM1400" t="s">
        <v>111</v>
      </c>
      <c r="BN1400" t="s">
        <v>96</v>
      </c>
      <c r="BO1400" t="s">
        <v>104</v>
      </c>
      <c r="BP1400" s="4">
        <v>44188</v>
      </c>
      <c r="BQ1400">
        <v>123</v>
      </c>
      <c r="BR1400" s="5" t="s">
        <v>55</v>
      </c>
      <c r="BS1400" t="s">
        <v>175</v>
      </c>
      <c r="BT1400">
        <v>30215</v>
      </c>
      <c r="BU1400" t="s">
        <v>38</v>
      </c>
      <c r="BV1400" t="s">
        <v>38</v>
      </c>
      <c r="BW1400" s="5" t="s">
        <v>55</v>
      </c>
      <c r="BX1400" s="22" t="s">
        <v>55</v>
      </c>
      <c r="BY1400" s="5" t="s">
        <v>55</v>
      </c>
      <c r="BZ1400" s="5" t="s">
        <v>55</v>
      </c>
      <c r="CA1400" t="s">
        <v>37</v>
      </c>
      <c r="CB1400" t="s">
        <v>37</v>
      </c>
      <c r="CC1400" t="s">
        <v>55</v>
      </c>
    </row>
    <row r="1401" spans="1:81" x14ac:dyDescent="0.2">
      <c r="A1401" s="7" t="s">
        <v>37</v>
      </c>
      <c r="B1401" t="s">
        <v>1664</v>
      </c>
      <c r="C1401" t="s">
        <v>136</v>
      </c>
      <c r="D1401" t="s">
        <v>166</v>
      </c>
      <c r="E1401" t="str">
        <f t="shared" si="118"/>
        <v>Load Scenario 1400 (Org#=1| Campus#=1, GiftType#=2, Fund#=1)</v>
      </c>
      <c r="F1401" s="24" t="str">
        <f t="shared" si="119"/>
        <v>CampusName=Main Campus|GiftType=Donate| DonatePurchaseGoal=Donate|FundName= General Giving| CategoryName=</v>
      </c>
      <c r="G1401" s="24" t="str">
        <f t="shared" si="120"/>
        <v>Load Scenario 1400 (Org#=1| Campus#=1, GiftType#=2, Fund#=1) - Using 'Main Campus',  'Donate', using 'AmountCurrency' of '10', with a 'One-Time' transaction using a 'New Credit Card' payment type 'Amex' with account 'American_Express' number '3714 496353 98431' Submit = 'Yes'</v>
      </c>
      <c r="H1401" s="24" t="str">
        <f t="shared" si="121"/>
        <v>Environment= https://sg-dev-web.securegive.com/,  User= testing+1400+load@securegive.com</v>
      </c>
      <c r="I1401" s="34" t="s">
        <v>244</v>
      </c>
      <c r="J1401" t="s">
        <v>272</v>
      </c>
      <c r="K1401" s="34" t="s">
        <v>3157</v>
      </c>
      <c r="L1401" t="s">
        <v>271</v>
      </c>
      <c r="M1401" t="s">
        <v>55</v>
      </c>
      <c r="N1401" t="s">
        <v>55</v>
      </c>
      <c r="O1401" s="1" t="s">
        <v>92</v>
      </c>
      <c r="P1401" t="s">
        <v>13</v>
      </c>
      <c r="Q1401">
        <v>1</v>
      </c>
      <c r="R1401" s="24">
        <v>1</v>
      </c>
      <c r="S1401" s="7" t="s">
        <v>213</v>
      </c>
      <c r="T1401" s="7">
        <v>2</v>
      </c>
      <c r="U1401" s="7" t="s">
        <v>213</v>
      </c>
      <c r="V1401" s="26" t="s">
        <v>55</v>
      </c>
      <c r="W1401" s="22" t="s">
        <v>55</v>
      </c>
      <c r="X1401" s="32" t="s">
        <v>55</v>
      </c>
      <c r="Y1401" s="32" t="s">
        <v>55</v>
      </c>
      <c r="Z1401" s="22" t="s">
        <v>55</v>
      </c>
      <c r="AA1401" s="22" t="s">
        <v>55</v>
      </c>
      <c r="AB1401" s="22" t="s">
        <v>55</v>
      </c>
      <c r="AC1401" t="s">
        <v>60</v>
      </c>
      <c r="AD1401">
        <v>1</v>
      </c>
      <c r="AF1401" t="s">
        <v>24</v>
      </c>
      <c r="AG1401">
        <v>10</v>
      </c>
      <c r="AH1401" t="s">
        <v>17</v>
      </c>
      <c r="AI1401" s="5" t="s">
        <v>55</v>
      </c>
      <c r="AJ1401" s="5" t="s">
        <v>55</v>
      </c>
      <c r="AK1401" s="32" t="s">
        <v>55</v>
      </c>
      <c r="AL1401" s="22" t="s">
        <v>55</v>
      </c>
      <c r="AM1401" s="32" t="s">
        <v>55</v>
      </c>
      <c r="AN1401" s="32" t="s">
        <v>55</v>
      </c>
      <c r="AO1401" s="22" t="str">
        <f t="shared" si="117"/>
        <v>One-Time gift on N/A basis charged on N/A Delayed start date of N/A ending on N/A</v>
      </c>
      <c r="AP1401" t="s">
        <v>38</v>
      </c>
      <c r="AQ1401" s="5" t="s">
        <v>64</v>
      </c>
      <c r="AR1401" s="5" t="s">
        <v>181</v>
      </c>
      <c r="AS1401" s="5" t="s">
        <v>64</v>
      </c>
      <c r="AT1401" s="5"/>
      <c r="AU1401" t="s">
        <v>38</v>
      </c>
      <c r="AV1401" t="s">
        <v>38</v>
      </c>
      <c r="AW1401" t="s">
        <v>38</v>
      </c>
      <c r="AX1401" t="s">
        <v>90</v>
      </c>
      <c r="AY1401" s="35" t="s">
        <v>3646</v>
      </c>
      <c r="AZ1401" s="36" t="s">
        <v>3610</v>
      </c>
      <c r="BA1401" s="36" t="s">
        <v>5092</v>
      </c>
      <c r="BB1401" s="36" t="s">
        <v>7078</v>
      </c>
      <c r="BC1401" s="37"/>
      <c r="BD1401" s="36" t="s">
        <v>6003</v>
      </c>
      <c r="BE1401" s="36" t="s">
        <v>5280</v>
      </c>
      <c r="BF1401" t="s">
        <v>87</v>
      </c>
      <c r="BG1401" s="39">
        <v>62817</v>
      </c>
      <c r="BH1401" t="s">
        <v>53</v>
      </c>
      <c r="BI1401" t="s">
        <v>221</v>
      </c>
      <c r="BJ1401" s="5" t="s">
        <v>55</v>
      </c>
      <c r="BK1401" t="s">
        <v>37</v>
      </c>
      <c r="BL1401" t="s">
        <v>239</v>
      </c>
      <c r="BM1401" t="s">
        <v>111</v>
      </c>
      <c r="BN1401" t="s">
        <v>107</v>
      </c>
      <c r="BO1401" t="s">
        <v>105</v>
      </c>
      <c r="BP1401" s="4">
        <v>44188</v>
      </c>
      <c r="BQ1401" s="5" t="s">
        <v>55</v>
      </c>
      <c r="BR1401">
        <v>1234</v>
      </c>
      <c r="BS1401" t="s">
        <v>176</v>
      </c>
      <c r="BT1401">
        <v>30215</v>
      </c>
      <c r="BU1401" t="s">
        <v>38</v>
      </c>
      <c r="BV1401" t="s">
        <v>55</v>
      </c>
      <c r="BW1401" s="5" t="s">
        <v>55</v>
      </c>
      <c r="BX1401" s="22" t="s">
        <v>55</v>
      </c>
      <c r="BY1401" s="5" t="s">
        <v>55</v>
      </c>
      <c r="BZ1401" s="5" t="s">
        <v>55</v>
      </c>
      <c r="CA1401" t="s">
        <v>37</v>
      </c>
      <c r="CB1401" t="s">
        <v>37</v>
      </c>
      <c r="CC1401" t="s">
        <v>55</v>
      </c>
    </row>
    <row r="1402" spans="1:81" x14ac:dyDescent="0.2">
      <c r="A1402" s="7" t="s">
        <v>37</v>
      </c>
      <c r="B1402" t="s">
        <v>1665</v>
      </c>
      <c r="C1402" t="s">
        <v>136</v>
      </c>
      <c r="D1402" t="s">
        <v>166</v>
      </c>
      <c r="E1402" t="str">
        <f t="shared" si="118"/>
        <v>Load Scenario 1401 (Org#=1| Campus#=1, GiftType#=2, Fund#=1)</v>
      </c>
      <c r="F1402" s="24" t="str">
        <f t="shared" si="119"/>
        <v>CampusName=Main Campus|GiftType=Donate| DonatePurchaseGoal=Donate|FundName= General Giving| CategoryName=</v>
      </c>
      <c r="G1402" s="24" t="str">
        <f t="shared" si="120"/>
        <v>Load Scenario 1401 (Org#=1| Campus#=1, GiftType#=2, Fund#=1) - Using 'Main Campus',  'Donate', using 'AmountCurrency' of '10', with a 'One-Time' transaction using a 'New Bank Account' payment type 'ach' with account 'NormalAccount' number '856667' Submit = 'Yes'</v>
      </c>
      <c r="H1402" s="24" t="str">
        <f t="shared" si="121"/>
        <v>Environment= https://sg-dev-web.securegive.com/,  User= testing+1401+load@securegive.com</v>
      </c>
      <c r="I1402" s="34" t="s">
        <v>244</v>
      </c>
      <c r="J1402" t="s">
        <v>272</v>
      </c>
      <c r="K1402" s="34" t="s">
        <v>3158</v>
      </c>
      <c r="L1402" t="s">
        <v>271</v>
      </c>
      <c r="M1402" t="s">
        <v>55</v>
      </c>
      <c r="N1402" t="s">
        <v>55</v>
      </c>
      <c r="O1402" s="1" t="s">
        <v>92</v>
      </c>
      <c r="P1402" t="s">
        <v>13</v>
      </c>
      <c r="Q1402">
        <v>1</v>
      </c>
      <c r="R1402" s="24">
        <v>1</v>
      </c>
      <c r="S1402" s="7" t="s">
        <v>213</v>
      </c>
      <c r="T1402" s="7">
        <v>2</v>
      </c>
      <c r="U1402" s="7" t="s">
        <v>213</v>
      </c>
      <c r="V1402" s="26" t="s">
        <v>55</v>
      </c>
      <c r="W1402" s="22" t="s">
        <v>55</v>
      </c>
      <c r="X1402" s="32" t="s">
        <v>55</v>
      </c>
      <c r="Y1402" s="32" t="s">
        <v>55</v>
      </c>
      <c r="Z1402" s="22" t="s">
        <v>55</v>
      </c>
      <c r="AA1402" s="22" t="s">
        <v>55</v>
      </c>
      <c r="AB1402" s="22" t="s">
        <v>55</v>
      </c>
      <c r="AC1402" t="s">
        <v>60</v>
      </c>
      <c r="AD1402">
        <v>1</v>
      </c>
      <c r="AF1402" t="s">
        <v>24</v>
      </c>
      <c r="AG1402">
        <v>10</v>
      </c>
      <c r="AH1402" t="s">
        <v>17</v>
      </c>
      <c r="AI1402" s="5" t="s">
        <v>55</v>
      </c>
      <c r="AJ1402" s="5" t="s">
        <v>55</v>
      </c>
      <c r="AK1402" s="32" t="s">
        <v>55</v>
      </c>
      <c r="AL1402" s="22" t="s">
        <v>55</v>
      </c>
      <c r="AM1402" s="32" t="s">
        <v>55</v>
      </c>
      <c r="AN1402" s="32" t="s">
        <v>55</v>
      </c>
      <c r="AO1402" s="22" t="str">
        <f t="shared" si="117"/>
        <v>One-Time gift on N/A basis charged on N/A Delayed start date of N/A ending on N/A</v>
      </c>
      <c r="AP1402" t="s">
        <v>38</v>
      </c>
      <c r="AQ1402" s="5" t="s">
        <v>64</v>
      </c>
      <c r="AR1402" s="5" t="s">
        <v>181</v>
      </c>
      <c r="AS1402" s="5" t="s">
        <v>64</v>
      </c>
      <c r="AT1402" s="5"/>
      <c r="AU1402" t="s">
        <v>38</v>
      </c>
      <c r="AV1402" t="s">
        <v>38</v>
      </c>
      <c r="AW1402" t="s">
        <v>38</v>
      </c>
      <c r="AX1402" t="s">
        <v>90</v>
      </c>
      <c r="AY1402" s="35" t="s">
        <v>3479</v>
      </c>
      <c r="AZ1402" s="36" t="s">
        <v>3613</v>
      </c>
      <c r="BA1402" s="36" t="s">
        <v>5093</v>
      </c>
      <c r="BB1402" s="36" t="s">
        <v>7079</v>
      </c>
      <c r="BC1402" s="37"/>
      <c r="BD1402" s="36" t="s">
        <v>5628</v>
      </c>
      <c r="BE1402" s="36" t="s">
        <v>5211</v>
      </c>
      <c r="BF1402" t="s">
        <v>87</v>
      </c>
      <c r="BG1402" s="39">
        <v>32697</v>
      </c>
      <c r="BH1402" t="s">
        <v>126</v>
      </c>
      <c r="BI1402" t="s">
        <v>221</v>
      </c>
      <c r="BJ1402" s="5" t="s">
        <v>55</v>
      </c>
      <c r="BK1402" s="5" t="s">
        <v>55</v>
      </c>
      <c r="BL1402" t="s">
        <v>236</v>
      </c>
      <c r="BM1402" t="s">
        <v>110</v>
      </c>
      <c r="BN1402" t="s">
        <v>119</v>
      </c>
      <c r="BO1402">
        <v>856667</v>
      </c>
      <c r="BP1402" s="5" t="s">
        <v>55</v>
      </c>
      <c r="BQ1402" s="5" t="s">
        <v>55</v>
      </c>
      <c r="BR1402" s="5" t="s">
        <v>55</v>
      </c>
      <c r="BS1402" s="5" t="s">
        <v>55</v>
      </c>
      <c r="BT1402" s="5" t="s">
        <v>55</v>
      </c>
      <c r="BU1402" s="5" t="s">
        <v>55</v>
      </c>
      <c r="BV1402" t="s">
        <v>38</v>
      </c>
      <c r="BW1402" t="s">
        <v>51</v>
      </c>
      <c r="BX1402" s="6" t="s">
        <v>132</v>
      </c>
      <c r="BY1402" t="s">
        <v>52</v>
      </c>
      <c r="BZ1402" s="5" t="s">
        <v>131</v>
      </c>
      <c r="CA1402" t="s">
        <v>38</v>
      </c>
      <c r="CB1402" t="s">
        <v>37</v>
      </c>
      <c r="CC1402" t="s">
        <v>215</v>
      </c>
    </row>
    <row r="1403" spans="1:81" x14ac:dyDescent="0.2">
      <c r="A1403" s="7" t="s">
        <v>37</v>
      </c>
      <c r="B1403" t="s">
        <v>1666</v>
      </c>
      <c r="C1403" t="s">
        <v>136</v>
      </c>
      <c r="D1403" t="s">
        <v>166</v>
      </c>
      <c r="E1403" t="str">
        <f t="shared" si="118"/>
        <v>Load Scenario 1402 (Org#=1| Campus#=1, GiftType#=2, Fund#=1)</v>
      </c>
      <c r="F1403" s="24" t="str">
        <f t="shared" si="119"/>
        <v>CampusName=Main Campus|GiftType=Donate| DonatePurchaseGoal=Donate|FundName= General Giving| CategoryName=</v>
      </c>
      <c r="G1403" s="24" t="str">
        <f t="shared" si="120"/>
        <v>Load Scenario 1402 (Org#=1| Campus#=1, GiftType#=2, Fund#=1) - Using 'Main Campus',  'Donate', using 'AmountCurrency' of '10', with a 'One-Time' transaction using a 'New Credit Card' payment type 'Visa' with account 'Visa_Personal' number '4111 1111 1111 1111' Submit = 'Yes'</v>
      </c>
      <c r="H1403" s="24" t="str">
        <f t="shared" si="121"/>
        <v>Environment= https://sg-dev-web.securegive.com/,  User= testing+1402+load@securegive.com</v>
      </c>
      <c r="I1403" s="34" t="s">
        <v>244</v>
      </c>
      <c r="J1403" t="s">
        <v>272</v>
      </c>
      <c r="K1403" s="34" t="s">
        <v>3159</v>
      </c>
      <c r="L1403" t="s">
        <v>271</v>
      </c>
      <c r="M1403" t="s">
        <v>55</v>
      </c>
      <c r="N1403" t="s">
        <v>55</v>
      </c>
      <c r="O1403" s="1" t="s">
        <v>92</v>
      </c>
      <c r="P1403" t="s">
        <v>13</v>
      </c>
      <c r="Q1403">
        <v>1</v>
      </c>
      <c r="R1403" s="24">
        <v>1</v>
      </c>
      <c r="S1403" s="7" t="s">
        <v>213</v>
      </c>
      <c r="T1403" s="7">
        <v>2</v>
      </c>
      <c r="U1403" s="7" t="s">
        <v>213</v>
      </c>
      <c r="V1403" s="26" t="s">
        <v>55</v>
      </c>
      <c r="W1403" s="22" t="s">
        <v>55</v>
      </c>
      <c r="X1403" s="32" t="s">
        <v>55</v>
      </c>
      <c r="Y1403" s="32" t="s">
        <v>55</v>
      </c>
      <c r="Z1403" s="22" t="s">
        <v>55</v>
      </c>
      <c r="AA1403" s="22" t="s">
        <v>55</v>
      </c>
      <c r="AB1403" s="22" t="s">
        <v>55</v>
      </c>
      <c r="AC1403" t="s">
        <v>60</v>
      </c>
      <c r="AD1403">
        <v>1</v>
      </c>
      <c r="AF1403" t="s">
        <v>24</v>
      </c>
      <c r="AG1403">
        <v>10</v>
      </c>
      <c r="AH1403" t="s">
        <v>17</v>
      </c>
      <c r="AI1403" s="5" t="s">
        <v>55</v>
      </c>
      <c r="AJ1403" s="5" t="s">
        <v>55</v>
      </c>
      <c r="AK1403" s="32" t="s">
        <v>55</v>
      </c>
      <c r="AL1403" s="22" t="s">
        <v>55</v>
      </c>
      <c r="AM1403" s="32" t="s">
        <v>55</v>
      </c>
      <c r="AN1403" s="32" t="s">
        <v>55</v>
      </c>
      <c r="AO1403" s="22" t="str">
        <f t="shared" si="117"/>
        <v>One-Time gift on N/A basis charged on N/A Delayed start date of N/A ending on N/A</v>
      </c>
      <c r="AP1403" t="s">
        <v>38</v>
      </c>
      <c r="AQ1403" s="5" t="s">
        <v>64</v>
      </c>
      <c r="AR1403" s="5" t="s">
        <v>181</v>
      </c>
      <c r="AS1403" s="5" t="s">
        <v>64</v>
      </c>
      <c r="AT1403" s="5"/>
      <c r="AU1403" t="s">
        <v>38</v>
      </c>
      <c r="AV1403" t="s">
        <v>38</v>
      </c>
      <c r="AW1403" t="s">
        <v>38</v>
      </c>
      <c r="AX1403" t="s">
        <v>90</v>
      </c>
      <c r="AY1403" s="35" t="s">
        <v>3373</v>
      </c>
      <c r="AZ1403" s="36" t="s">
        <v>3371</v>
      </c>
      <c r="BA1403" s="36" t="s">
        <v>5094</v>
      </c>
      <c r="BB1403" s="36" t="s">
        <v>7080</v>
      </c>
      <c r="BC1403" s="37"/>
      <c r="BD1403" s="36" t="s">
        <v>3387</v>
      </c>
      <c r="BE1403" s="36" t="s">
        <v>5306</v>
      </c>
      <c r="BF1403" t="s">
        <v>87</v>
      </c>
      <c r="BG1403" s="39">
        <v>17051</v>
      </c>
      <c r="BH1403" t="s">
        <v>53</v>
      </c>
      <c r="BI1403" t="s">
        <v>221</v>
      </c>
      <c r="BJ1403" s="5" t="s">
        <v>55</v>
      </c>
      <c r="BK1403" t="s">
        <v>37</v>
      </c>
      <c r="BL1403" t="s">
        <v>237</v>
      </c>
      <c r="BM1403" t="s">
        <v>111</v>
      </c>
      <c r="BN1403" t="s">
        <v>121</v>
      </c>
      <c r="BO1403" t="s">
        <v>98</v>
      </c>
      <c r="BP1403" s="4">
        <v>44188</v>
      </c>
      <c r="BQ1403">
        <v>123</v>
      </c>
      <c r="BR1403" s="5" t="s">
        <v>55</v>
      </c>
      <c r="BS1403" t="s">
        <v>50</v>
      </c>
      <c r="BT1403">
        <v>30215</v>
      </c>
      <c r="BU1403" t="s">
        <v>38</v>
      </c>
      <c r="BV1403" t="s">
        <v>38</v>
      </c>
      <c r="BW1403" s="5" t="s">
        <v>55</v>
      </c>
      <c r="BX1403" s="22" t="s">
        <v>55</v>
      </c>
      <c r="BY1403" s="5" t="s">
        <v>55</v>
      </c>
      <c r="BZ1403" s="5" t="s">
        <v>55</v>
      </c>
      <c r="CA1403" t="s">
        <v>37</v>
      </c>
      <c r="CB1403" t="s">
        <v>37</v>
      </c>
      <c r="CC1403" t="s">
        <v>55</v>
      </c>
    </row>
    <row r="1404" spans="1:81" ht="17" customHeight="1" x14ac:dyDescent="0.2">
      <c r="A1404" s="7" t="s">
        <v>37</v>
      </c>
      <c r="B1404" t="s">
        <v>1667</v>
      </c>
      <c r="C1404" t="s">
        <v>136</v>
      </c>
      <c r="D1404" t="s">
        <v>166</v>
      </c>
      <c r="E1404" t="str">
        <f t="shared" si="118"/>
        <v>Load Scenario 1403 (Org#=1| Campus#=1, GiftType#=2, Fund#=1)</v>
      </c>
      <c r="F1404" s="24" t="str">
        <f t="shared" si="119"/>
        <v>CampusName=Main Campus|GiftType=Donate| DonatePurchaseGoal=Donate|FundName= General Giving| CategoryName=</v>
      </c>
      <c r="G1404" s="24" t="str">
        <f t="shared" si="120"/>
        <v>Load Scenario 1403 (Org#=1| Campus#=1, GiftType#=2, Fund#=1) - Using 'Main Campus',  'Donate', using 'AmountCurrency' of '10', with a 'One-Time' transaction using a 'New Credit Card' payment type 'Visa' with account 'Visa_Corporate_Purchase' number '4055 0111 1111 1111' Submit = 'Yes'</v>
      </c>
      <c r="H1404" s="24" t="str">
        <f t="shared" si="121"/>
        <v>Environment= https://sg-dev-web.securegive.com/,  User= testing+1403+load@securegive.com</v>
      </c>
      <c r="I1404" s="34" t="s">
        <v>244</v>
      </c>
      <c r="J1404" t="s">
        <v>272</v>
      </c>
      <c r="K1404" s="34" t="s">
        <v>3160</v>
      </c>
      <c r="L1404" t="s">
        <v>271</v>
      </c>
      <c r="M1404" t="s">
        <v>55</v>
      </c>
      <c r="N1404" t="s">
        <v>55</v>
      </c>
      <c r="O1404" s="1" t="s">
        <v>92</v>
      </c>
      <c r="P1404" t="s">
        <v>13</v>
      </c>
      <c r="Q1404">
        <v>1</v>
      </c>
      <c r="R1404" s="24">
        <v>1</v>
      </c>
      <c r="S1404" s="7" t="s">
        <v>213</v>
      </c>
      <c r="T1404" s="7">
        <v>2</v>
      </c>
      <c r="U1404" s="7" t="s">
        <v>213</v>
      </c>
      <c r="V1404" s="26" t="s">
        <v>55</v>
      </c>
      <c r="W1404" s="22" t="s">
        <v>55</v>
      </c>
      <c r="X1404" s="32" t="s">
        <v>55</v>
      </c>
      <c r="Y1404" s="32" t="s">
        <v>55</v>
      </c>
      <c r="Z1404" s="22" t="s">
        <v>55</v>
      </c>
      <c r="AA1404" s="22" t="s">
        <v>55</v>
      </c>
      <c r="AB1404" s="22" t="s">
        <v>55</v>
      </c>
      <c r="AC1404" t="s">
        <v>60</v>
      </c>
      <c r="AD1404">
        <v>1</v>
      </c>
      <c r="AF1404" t="s">
        <v>24</v>
      </c>
      <c r="AG1404">
        <v>10</v>
      </c>
      <c r="AH1404" t="s">
        <v>17</v>
      </c>
      <c r="AI1404" s="5" t="s">
        <v>55</v>
      </c>
      <c r="AJ1404" s="5" t="s">
        <v>55</v>
      </c>
      <c r="AK1404" s="32" t="s">
        <v>55</v>
      </c>
      <c r="AL1404" s="22" t="s">
        <v>55</v>
      </c>
      <c r="AM1404" s="32" t="s">
        <v>55</v>
      </c>
      <c r="AN1404" s="32" t="s">
        <v>55</v>
      </c>
      <c r="AO1404" s="22" t="str">
        <f t="shared" si="117"/>
        <v>One-Time gift on N/A basis charged on N/A Delayed start date of N/A ending on N/A</v>
      </c>
      <c r="AP1404" t="s">
        <v>38</v>
      </c>
      <c r="AQ1404" s="5" t="s">
        <v>64</v>
      </c>
      <c r="AR1404" s="5" t="s">
        <v>181</v>
      </c>
      <c r="AS1404" s="5" t="s">
        <v>64</v>
      </c>
      <c r="AT1404" s="5"/>
      <c r="AU1404" t="s">
        <v>38</v>
      </c>
      <c r="AV1404" t="s">
        <v>38</v>
      </c>
      <c r="AW1404" t="s">
        <v>38</v>
      </c>
      <c r="AX1404" t="s">
        <v>90</v>
      </c>
      <c r="AY1404" s="35" t="s">
        <v>3474</v>
      </c>
      <c r="AZ1404" s="36" t="s">
        <v>3308</v>
      </c>
      <c r="BA1404" s="36" t="s">
        <v>5095</v>
      </c>
      <c r="BB1404" s="36" t="s">
        <v>7081</v>
      </c>
      <c r="BC1404" s="37"/>
      <c r="BD1404" s="36" t="s">
        <v>6160</v>
      </c>
      <c r="BE1404" s="36" t="s">
        <v>5317</v>
      </c>
      <c r="BF1404" t="s">
        <v>87</v>
      </c>
      <c r="BG1404" s="39">
        <v>30009</v>
      </c>
      <c r="BH1404" t="s">
        <v>53</v>
      </c>
      <c r="BI1404" t="s">
        <v>221</v>
      </c>
      <c r="BJ1404" s="5" t="s">
        <v>55</v>
      </c>
      <c r="BK1404" t="s">
        <v>37</v>
      </c>
      <c r="BL1404" t="s">
        <v>237</v>
      </c>
      <c r="BM1404" t="s">
        <v>111</v>
      </c>
      <c r="BN1404" t="s">
        <v>106</v>
      </c>
      <c r="BO1404" t="s">
        <v>100</v>
      </c>
      <c r="BP1404" s="4">
        <v>44188</v>
      </c>
      <c r="BQ1404">
        <v>123</v>
      </c>
      <c r="BR1404" s="5" t="s">
        <v>55</v>
      </c>
      <c r="BS1404" t="s">
        <v>172</v>
      </c>
      <c r="BT1404">
        <v>30215</v>
      </c>
      <c r="BU1404" t="s">
        <v>38</v>
      </c>
      <c r="BV1404" t="s">
        <v>38</v>
      </c>
      <c r="BW1404" s="5" t="s">
        <v>55</v>
      </c>
      <c r="BX1404" s="22" t="s">
        <v>55</v>
      </c>
      <c r="BY1404" s="5" t="s">
        <v>55</v>
      </c>
      <c r="BZ1404" s="5" t="s">
        <v>55</v>
      </c>
      <c r="CA1404" t="s">
        <v>37</v>
      </c>
      <c r="CB1404" t="s">
        <v>37</v>
      </c>
      <c r="CC1404" t="s">
        <v>55</v>
      </c>
    </row>
    <row r="1405" spans="1:81" x14ac:dyDescent="0.2">
      <c r="A1405" s="7" t="s">
        <v>37</v>
      </c>
      <c r="B1405" t="s">
        <v>1668</v>
      </c>
      <c r="C1405" t="s">
        <v>136</v>
      </c>
      <c r="D1405" t="s">
        <v>166</v>
      </c>
      <c r="E1405" t="str">
        <f t="shared" si="118"/>
        <v>Load Scenario 1404 (Org#=1| Campus#=1, GiftType#=2, Fund#=1)</v>
      </c>
      <c r="F1405" s="24" t="str">
        <f t="shared" si="119"/>
        <v>CampusName=Main Campus|GiftType=Donate| DonatePurchaseGoal=Donate|FundName= General Giving| CategoryName=</v>
      </c>
      <c r="G1405" s="24" t="str">
        <f t="shared" si="120"/>
        <v>Load Scenario 1404 (Org#=1| Campus#=1, GiftType#=2, Fund#=1) - Using 'Main Campus',  'Donate', using 'AmountCurrency' of '14', with a 'One-Time' transaction using a 'New Credit Card' payment type 'Visa' with account 'Mastercard_Personal' number '5454 5454 5454 5454' Submit = 'Yes'</v>
      </c>
      <c r="H1405" s="24" t="str">
        <f t="shared" si="121"/>
        <v>Environment= https://sg-dev-web.securegive.com/,  User= testing+1404+load@securegive.com</v>
      </c>
      <c r="I1405" s="34" t="s">
        <v>244</v>
      </c>
      <c r="J1405" t="s">
        <v>272</v>
      </c>
      <c r="K1405" s="34" t="s">
        <v>3161</v>
      </c>
      <c r="L1405" t="s">
        <v>271</v>
      </c>
      <c r="M1405" t="s">
        <v>55</v>
      </c>
      <c r="N1405" t="s">
        <v>55</v>
      </c>
      <c r="O1405" s="1" t="s">
        <v>92</v>
      </c>
      <c r="P1405" t="s">
        <v>13</v>
      </c>
      <c r="Q1405">
        <v>1</v>
      </c>
      <c r="R1405" s="24">
        <v>1</v>
      </c>
      <c r="S1405" s="7" t="s">
        <v>213</v>
      </c>
      <c r="T1405" s="7">
        <v>2</v>
      </c>
      <c r="U1405" s="7" t="s">
        <v>213</v>
      </c>
      <c r="V1405" s="26" t="s">
        <v>55</v>
      </c>
      <c r="W1405" s="22" t="s">
        <v>55</v>
      </c>
      <c r="X1405" s="32" t="s">
        <v>55</v>
      </c>
      <c r="Y1405" s="32" t="s">
        <v>55</v>
      </c>
      <c r="Z1405" s="22" t="s">
        <v>55</v>
      </c>
      <c r="AA1405" s="22" t="s">
        <v>55</v>
      </c>
      <c r="AB1405" s="22" t="s">
        <v>55</v>
      </c>
      <c r="AC1405" t="s">
        <v>60</v>
      </c>
      <c r="AD1405">
        <v>1</v>
      </c>
      <c r="AF1405" t="s">
        <v>24</v>
      </c>
      <c r="AG1405">
        <v>14</v>
      </c>
      <c r="AH1405" t="s">
        <v>17</v>
      </c>
      <c r="AI1405" s="5" t="s">
        <v>55</v>
      </c>
      <c r="AJ1405" s="5" t="s">
        <v>55</v>
      </c>
      <c r="AK1405" s="32" t="s">
        <v>55</v>
      </c>
      <c r="AL1405" s="22" t="s">
        <v>55</v>
      </c>
      <c r="AM1405" s="32" t="s">
        <v>55</v>
      </c>
      <c r="AN1405" s="32" t="s">
        <v>55</v>
      </c>
      <c r="AO1405" s="22" t="str">
        <f t="shared" si="117"/>
        <v>One-Time gift on N/A basis charged on N/A Delayed start date of N/A ending on N/A</v>
      </c>
      <c r="AP1405" t="s">
        <v>38</v>
      </c>
      <c r="AQ1405" s="5" t="s">
        <v>64</v>
      </c>
      <c r="AR1405" s="5" t="s">
        <v>181</v>
      </c>
      <c r="AS1405" s="5" t="s">
        <v>64</v>
      </c>
      <c r="AT1405" s="5"/>
      <c r="AU1405" t="s">
        <v>38</v>
      </c>
      <c r="AV1405" t="s">
        <v>38</v>
      </c>
      <c r="AW1405" t="s">
        <v>38</v>
      </c>
      <c r="AX1405" t="s">
        <v>90</v>
      </c>
      <c r="AY1405" s="35" t="s">
        <v>3551</v>
      </c>
      <c r="AZ1405" s="36" t="s">
        <v>3346</v>
      </c>
      <c r="BA1405" s="36" t="s">
        <v>5096</v>
      </c>
      <c r="BB1405" s="36" t="s">
        <v>7082</v>
      </c>
      <c r="BC1405" s="37"/>
      <c r="BD1405" s="36" t="s">
        <v>6344</v>
      </c>
      <c r="BE1405" s="36" t="s">
        <v>5251</v>
      </c>
      <c r="BF1405" t="s">
        <v>87</v>
      </c>
      <c r="BG1405" s="39">
        <v>99911</v>
      </c>
      <c r="BH1405" t="s">
        <v>53</v>
      </c>
      <c r="BI1405" t="s">
        <v>221</v>
      </c>
      <c r="BJ1405" s="5" t="s">
        <v>55</v>
      </c>
      <c r="BK1405" t="s">
        <v>37</v>
      </c>
      <c r="BL1405" t="s">
        <v>237</v>
      </c>
      <c r="BM1405" t="s">
        <v>111</v>
      </c>
      <c r="BN1405" t="s">
        <v>122</v>
      </c>
      <c r="BO1405" t="s">
        <v>101</v>
      </c>
      <c r="BP1405" s="4">
        <v>44188</v>
      </c>
      <c r="BQ1405">
        <v>123</v>
      </c>
      <c r="BR1405" s="5" t="s">
        <v>55</v>
      </c>
      <c r="BS1405" t="s">
        <v>173</v>
      </c>
      <c r="BT1405">
        <v>30215</v>
      </c>
      <c r="BU1405" t="s">
        <v>38</v>
      </c>
      <c r="BV1405" t="s">
        <v>38</v>
      </c>
      <c r="BW1405" s="5" t="s">
        <v>55</v>
      </c>
      <c r="BX1405" s="22" t="s">
        <v>55</v>
      </c>
      <c r="BY1405" s="5" t="s">
        <v>55</v>
      </c>
      <c r="BZ1405" s="5" t="s">
        <v>55</v>
      </c>
      <c r="CA1405" t="s">
        <v>38</v>
      </c>
      <c r="CB1405" t="s">
        <v>37</v>
      </c>
      <c r="CC1405" t="s">
        <v>55</v>
      </c>
    </row>
    <row r="1406" spans="1:81" x14ac:dyDescent="0.2">
      <c r="A1406" s="7" t="s">
        <v>37</v>
      </c>
      <c r="B1406" t="s">
        <v>1669</v>
      </c>
      <c r="C1406" t="s">
        <v>136</v>
      </c>
      <c r="D1406" t="s">
        <v>166</v>
      </c>
      <c r="E1406" t="str">
        <f t="shared" si="118"/>
        <v>Load Scenario 1405 (Org#=1| Campus#=1, GiftType#=2, Fund#=1)</v>
      </c>
      <c r="F1406" s="24" t="str">
        <f t="shared" si="119"/>
        <v>CampusName=Main Campus|GiftType=Donate| DonatePurchaseGoal=Donate|FundName= General Giving| CategoryName=</v>
      </c>
      <c r="G1406" s="24" t="str">
        <f t="shared" si="120"/>
        <v>Load Scenario 1405 (Org#=1| Campus#=1, GiftType#=2, Fund#=1) - Using 'Main Campus',  'Donate', using 'AmountCurrency' of '15', with a 'One-Time' transaction using a 'New Credit Card' payment type 'Mastercard' with account 'Mastercard_Corporate' number '5405 2222 2222 2226' Submit = 'Yes'</v>
      </c>
      <c r="H1406" s="24" t="str">
        <f t="shared" si="121"/>
        <v>Environment= https://sg-dev-web.securegive.com/,  User= testing+1405+load@securegive.com</v>
      </c>
      <c r="I1406" s="34" t="s">
        <v>244</v>
      </c>
      <c r="J1406" t="s">
        <v>272</v>
      </c>
      <c r="K1406" s="34" t="s">
        <v>3162</v>
      </c>
      <c r="L1406" t="s">
        <v>271</v>
      </c>
      <c r="M1406" t="s">
        <v>55</v>
      </c>
      <c r="N1406" t="s">
        <v>55</v>
      </c>
      <c r="O1406" s="1" t="s">
        <v>92</v>
      </c>
      <c r="P1406" t="s">
        <v>13</v>
      </c>
      <c r="Q1406">
        <v>1</v>
      </c>
      <c r="R1406" s="24">
        <v>1</v>
      </c>
      <c r="S1406" s="7" t="s">
        <v>213</v>
      </c>
      <c r="T1406" s="7">
        <v>2</v>
      </c>
      <c r="U1406" s="7" t="s">
        <v>213</v>
      </c>
      <c r="V1406" s="26" t="s">
        <v>55</v>
      </c>
      <c r="W1406" s="22" t="s">
        <v>55</v>
      </c>
      <c r="X1406" s="32" t="s">
        <v>55</v>
      </c>
      <c r="Y1406" s="32" t="s">
        <v>55</v>
      </c>
      <c r="Z1406" s="22" t="s">
        <v>55</v>
      </c>
      <c r="AA1406" s="22" t="s">
        <v>55</v>
      </c>
      <c r="AB1406" s="22" t="s">
        <v>55</v>
      </c>
      <c r="AC1406" t="s">
        <v>60</v>
      </c>
      <c r="AD1406">
        <v>1</v>
      </c>
      <c r="AF1406" t="s">
        <v>24</v>
      </c>
      <c r="AG1406">
        <v>15</v>
      </c>
      <c r="AH1406" t="s">
        <v>17</v>
      </c>
      <c r="AI1406" s="5" t="s">
        <v>55</v>
      </c>
      <c r="AJ1406" s="5" t="s">
        <v>55</v>
      </c>
      <c r="AK1406" s="32" t="s">
        <v>55</v>
      </c>
      <c r="AL1406" s="22" t="s">
        <v>55</v>
      </c>
      <c r="AM1406" s="32" t="s">
        <v>55</v>
      </c>
      <c r="AN1406" s="32" t="s">
        <v>55</v>
      </c>
      <c r="AO1406" s="22" t="str">
        <f t="shared" si="117"/>
        <v>One-Time gift on N/A basis charged on N/A Delayed start date of N/A ending on N/A</v>
      </c>
      <c r="AP1406" t="s">
        <v>38</v>
      </c>
      <c r="AQ1406" s="5" t="s">
        <v>64</v>
      </c>
      <c r="AR1406" s="5" t="s">
        <v>181</v>
      </c>
      <c r="AS1406" s="5" t="s">
        <v>64</v>
      </c>
      <c r="AT1406" s="5"/>
      <c r="AU1406" t="s">
        <v>38</v>
      </c>
      <c r="AV1406" t="s">
        <v>38</v>
      </c>
      <c r="AW1406" t="s">
        <v>38</v>
      </c>
      <c r="AX1406" t="s">
        <v>90</v>
      </c>
      <c r="AY1406" s="35" t="s">
        <v>3280</v>
      </c>
      <c r="AZ1406" s="36" t="s">
        <v>3514</v>
      </c>
      <c r="BA1406" s="36" t="s">
        <v>5097</v>
      </c>
      <c r="BB1406" s="36" t="s">
        <v>7083</v>
      </c>
      <c r="BC1406" s="37"/>
      <c r="BD1406" s="36" t="s">
        <v>3289</v>
      </c>
      <c r="BE1406" s="36" t="s">
        <v>5248</v>
      </c>
      <c r="BF1406" t="s">
        <v>87</v>
      </c>
      <c r="BG1406" s="39">
        <v>72843</v>
      </c>
      <c r="BH1406" t="s">
        <v>53</v>
      </c>
      <c r="BI1406" t="s">
        <v>221</v>
      </c>
      <c r="BJ1406" s="5" t="s">
        <v>55</v>
      </c>
      <c r="BK1406" t="s">
        <v>37</v>
      </c>
      <c r="BL1406" t="s">
        <v>238</v>
      </c>
      <c r="BM1406" t="s">
        <v>111</v>
      </c>
      <c r="BN1406" t="s">
        <v>123</v>
      </c>
      <c r="BO1406" t="s">
        <v>103</v>
      </c>
      <c r="BP1406" s="4">
        <v>44188</v>
      </c>
      <c r="BQ1406">
        <v>123</v>
      </c>
      <c r="BR1406" s="5" t="s">
        <v>55</v>
      </c>
      <c r="BS1406" t="s">
        <v>174</v>
      </c>
      <c r="BT1406">
        <v>30215</v>
      </c>
      <c r="BU1406" t="s">
        <v>38</v>
      </c>
      <c r="BV1406" t="s">
        <v>38</v>
      </c>
      <c r="BW1406" s="5" t="s">
        <v>55</v>
      </c>
      <c r="BX1406" s="22" t="s">
        <v>55</v>
      </c>
      <c r="BY1406" s="5" t="s">
        <v>55</v>
      </c>
      <c r="BZ1406" s="5" t="s">
        <v>55</v>
      </c>
      <c r="CA1406" t="s">
        <v>38</v>
      </c>
      <c r="CB1406" t="s">
        <v>37</v>
      </c>
      <c r="CC1406" t="s">
        <v>55</v>
      </c>
    </row>
    <row r="1407" spans="1:81" x14ac:dyDescent="0.2">
      <c r="A1407" s="7" t="s">
        <v>37</v>
      </c>
      <c r="B1407" t="s">
        <v>1670</v>
      </c>
      <c r="C1407" t="s">
        <v>136</v>
      </c>
      <c r="D1407" t="s">
        <v>166</v>
      </c>
      <c r="E1407" t="str">
        <f t="shared" si="118"/>
        <v>Load Scenario 1406 (Org#=1| Campus#=1, GiftType#=2, Fund#=1)</v>
      </c>
      <c r="F1407" s="24" t="str">
        <f t="shared" si="119"/>
        <v>CampusName=Main Campus|GiftType=Donate| DonatePurchaseGoal=Donate|FundName= General Giving| CategoryName=</v>
      </c>
      <c r="G1407" s="24" t="str">
        <f t="shared" si="120"/>
        <v>Load Scenario 1406 (Org#=1| Campus#=1, GiftType#=2, Fund#=1) - Using 'Main Campus',  'Donate', using 'AmountCurrency' of '16', with a 'One-Time' transaction using a 'New Credit Card' payment type 'Discover' with account 'Discover' number '6011 0009 9550 0000' Submit = 'Yes'</v>
      </c>
      <c r="H1407" s="24" t="str">
        <f t="shared" si="121"/>
        <v>Environment= https://sg-dev-web.securegive.com/,  User= testing+1406+load@securegive.com</v>
      </c>
      <c r="I1407" s="34" t="s">
        <v>244</v>
      </c>
      <c r="J1407" t="s">
        <v>272</v>
      </c>
      <c r="K1407" s="34" t="s">
        <v>3163</v>
      </c>
      <c r="L1407" t="s">
        <v>271</v>
      </c>
      <c r="M1407" t="s">
        <v>55</v>
      </c>
      <c r="N1407" t="s">
        <v>55</v>
      </c>
      <c r="O1407" s="1" t="s">
        <v>92</v>
      </c>
      <c r="P1407" t="s">
        <v>13</v>
      </c>
      <c r="Q1407">
        <v>1</v>
      </c>
      <c r="R1407" s="24">
        <v>1</v>
      </c>
      <c r="S1407" s="7" t="s">
        <v>213</v>
      </c>
      <c r="T1407" s="7">
        <v>2</v>
      </c>
      <c r="U1407" s="7" t="s">
        <v>213</v>
      </c>
      <c r="V1407" s="26" t="s">
        <v>55</v>
      </c>
      <c r="W1407" s="22" t="s">
        <v>55</v>
      </c>
      <c r="X1407" s="32" t="s">
        <v>55</v>
      </c>
      <c r="Y1407" s="32" t="s">
        <v>55</v>
      </c>
      <c r="Z1407" s="22" t="s">
        <v>55</v>
      </c>
      <c r="AA1407" s="22" t="s">
        <v>55</v>
      </c>
      <c r="AB1407" s="22" t="s">
        <v>55</v>
      </c>
      <c r="AC1407" t="s">
        <v>60</v>
      </c>
      <c r="AD1407">
        <v>1</v>
      </c>
      <c r="AF1407" t="s">
        <v>24</v>
      </c>
      <c r="AG1407">
        <v>16</v>
      </c>
      <c r="AH1407" t="s">
        <v>17</v>
      </c>
      <c r="AI1407" s="5" t="s">
        <v>55</v>
      </c>
      <c r="AJ1407" s="5" t="s">
        <v>55</v>
      </c>
      <c r="AK1407" s="32" t="s">
        <v>55</v>
      </c>
      <c r="AL1407" s="22" t="s">
        <v>55</v>
      </c>
      <c r="AM1407" s="32" t="s">
        <v>55</v>
      </c>
      <c r="AN1407" s="32" t="s">
        <v>55</v>
      </c>
      <c r="AO1407" s="22" t="str">
        <f t="shared" si="117"/>
        <v>One-Time gift on N/A basis charged on N/A Delayed start date of N/A ending on N/A</v>
      </c>
      <c r="AP1407" t="s">
        <v>38</v>
      </c>
      <c r="AQ1407" s="5" t="s">
        <v>64</v>
      </c>
      <c r="AR1407" s="5" t="s">
        <v>181</v>
      </c>
      <c r="AS1407" s="5" t="s">
        <v>64</v>
      </c>
      <c r="AT1407" s="5"/>
      <c r="AU1407" t="s">
        <v>38</v>
      </c>
      <c r="AV1407" t="s">
        <v>38</v>
      </c>
      <c r="AW1407" t="s">
        <v>38</v>
      </c>
      <c r="AX1407" t="s">
        <v>90</v>
      </c>
      <c r="AY1407" s="35" t="s">
        <v>3315</v>
      </c>
      <c r="AZ1407" s="36" t="s">
        <v>3287</v>
      </c>
      <c r="BA1407" s="36" t="s">
        <v>5098</v>
      </c>
      <c r="BB1407" s="36" t="s">
        <v>7084</v>
      </c>
      <c r="BC1407" s="37"/>
      <c r="BD1407" s="36" t="s">
        <v>5297</v>
      </c>
      <c r="BE1407" s="36" t="s">
        <v>5447</v>
      </c>
      <c r="BF1407" t="s">
        <v>87</v>
      </c>
      <c r="BG1407" s="39">
        <v>83015</v>
      </c>
      <c r="BH1407" t="s">
        <v>53</v>
      </c>
      <c r="BI1407" t="s">
        <v>221</v>
      </c>
      <c r="BJ1407" s="5" t="s">
        <v>55</v>
      </c>
      <c r="BK1407" t="s">
        <v>37</v>
      </c>
      <c r="BL1407" t="s">
        <v>96</v>
      </c>
      <c r="BM1407" t="s">
        <v>111</v>
      </c>
      <c r="BN1407" t="s">
        <v>96</v>
      </c>
      <c r="BO1407" t="s">
        <v>104</v>
      </c>
      <c r="BP1407" s="4">
        <v>44188</v>
      </c>
      <c r="BQ1407">
        <v>123</v>
      </c>
      <c r="BR1407" s="5" t="s">
        <v>55</v>
      </c>
      <c r="BS1407" t="s">
        <v>175</v>
      </c>
      <c r="BT1407">
        <v>30215</v>
      </c>
      <c r="BU1407" t="s">
        <v>38</v>
      </c>
      <c r="BV1407" t="s">
        <v>38</v>
      </c>
      <c r="BW1407" s="5" t="s">
        <v>55</v>
      </c>
      <c r="BX1407" s="22" t="s">
        <v>55</v>
      </c>
      <c r="BY1407" s="5" t="s">
        <v>55</v>
      </c>
      <c r="BZ1407" s="5" t="s">
        <v>55</v>
      </c>
      <c r="CA1407" t="s">
        <v>37</v>
      </c>
      <c r="CB1407" t="s">
        <v>37</v>
      </c>
      <c r="CC1407" t="s">
        <v>55</v>
      </c>
    </row>
    <row r="1408" spans="1:81" x14ac:dyDescent="0.2">
      <c r="A1408" s="7" t="s">
        <v>37</v>
      </c>
      <c r="B1408" t="s">
        <v>1671</v>
      </c>
      <c r="C1408" t="s">
        <v>136</v>
      </c>
      <c r="D1408" t="s">
        <v>166</v>
      </c>
      <c r="E1408" t="str">
        <f t="shared" si="118"/>
        <v>Load Scenario 1407 (Org#=1| Campus#=1, GiftType#=2, Fund#=1)</v>
      </c>
      <c r="F1408" s="24" t="str">
        <f t="shared" si="119"/>
        <v>CampusName=Main Campus|GiftType=Donate| DonatePurchaseGoal=Donate|FundName= General Giving| CategoryName=</v>
      </c>
      <c r="G1408" s="24" t="str">
        <f t="shared" si="120"/>
        <v>Load Scenario 1407 (Org#=1| Campus#=1, GiftType#=2, Fund#=1) - Using 'Main Campus',  'Donate', using 'AmountCurrency' of '10', with a 'One-Time' transaction using a 'New Credit Card' payment type 'Amex' with account 'American_Express' number '3714 496353 98431' Submit = 'Yes'</v>
      </c>
      <c r="H1408" s="24" t="str">
        <f t="shared" si="121"/>
        <v>Environment= https://sg-dev-web.securegive.com/,  User= testing+1407+load@securegive.com</v>
      </c>
      <c r="I1408" s="34" t="s">
        <v>244</v>
      </c>
      <c r="J1408" t="s">
        <v>272</v>
      </c>
      <c r="K1408" s="34" t="s">
        <v>3164</v>
      </c>
      <c r="L1408" t="s">
        <v>271</v>
      </c>
      <c r="M1408" t="s">
        <v>55</v>
      </c>
      <c r="N1408" t="s">
        <v>55</v>
      </c>
      <c r="O1408" s="1" t="s">
        <v>92</v>
      </c>
      <c r="P1408" t="s">
        <v>13</v>
      </c>
      <c r="Q1408">
        <v>1</v>
      </c>
      <c r="R1408" s="24">
        <v>1</v>
      </c>
      <c r="S1408" s="7" t="s">
        <v>213</v>
      </c>
      <c r="T1408" s="7">
        <v>2</v>
      </c>
      <c r="U1408" s="7" t="s">
        <v>213</v>
      </c>
      <c r="V1408" s="26" t="s">
        <v>55</v>
      </c>
      <c r="W1408" s="22" t="s">
        <v>55</v>
      </c>
      <c r="X1408" s="32" t="s">
        <v>55</v>
      </c>
      <c r="Y1408" s="32" t="s">
        <v>55</v>
      </c>
      <c r="Z1408" s="22" t="s">
        <v>55</v>
      </c>
      <c r="AA1408" s="22" t="s">
        <v>55</v>
      </c>
      <c r="AB1408" s="22" t="s">
        <v>55</v>
      </c>
      <c r="AC1408" t="s">
        <v>60</v>
      </c>
      <c r="AD1408">
        <v>1</v>
      </c>
      <c r="AF1408" t="s">
        <v>24</v>
      </c>
      <c r="AG1408">
        <v>10</v>
      </c>
      <c r="AH1408" t="s">
        <v>17</v>
      </c>
      <c r="AI1408" s="5" t="s">
        <v>55</v>
      </c>
      <c r="AJ1408" s="5" t="s">
        <v>55</v>
      </c>
      <c r="AK1408" s="32" t="s">
        <v>55</v>
      </c>
      <c r="AL1408" s="22" t="s">
        <v>55</v>
      </c>
      <c r="AM1408" s="32" t="s">
        <v>55</v>
      </c>
      <c r="AN1408" s="32" t="s">
        <v>55</v>
      </c>
      <c r="AO1408" s="22" t="str">
        <f t="shared" si="117"/>
        <v>One-Time gift on N/A basis charged on N/A Delayed start date of N/A ending on N/A</v>
      </c>
      <c r="AP1408" t="s">
        <v>38</v>
      </c>
      <c r="AQ1408" s="5" t="s">
        <v>64</v>
      </c>
      <c r="AR1408" s="5" t="s">
        <v>181</v>
      </c>
      <c r="AS1408" s="5" t="s">
        <v>64</v>
      </c>
      <c r="AT1408" s="5"/>
      <c r="AU1408" t="s">
        <v>38</v>
      </c>
      <c r="AV1408" t="s">
        <v>38</v>
      </c>
      <c r="AW1408" t="s">
        <v>38</v>
      </c>
      <c r="AX1408" t="s">
        <v>90</v>
      </c>
      <c r="AY1408" s="35" t="s">
        <v>3502</v>
      </c>
      <c r="AZ1408" s="36" t="s">
        <v>3436</v>
      </c>
      <c r="BA1408" s="36" t="s">
        <v>5099</v>
      </c>
      <c r="BB1408" s="36" t="s">
        <v>7085</v>
      </c>
      <c r="BC1408" s="37"/>
      <c r="BD1408" s="36" t="s">
        <v>3686</v>
      </c>
      <c r="BE1408" s="36" t="s">
        <v>5336</v>
      </c>
      <c r="BF1408" t="s">
        <v>87</v>
      </c>
      <c r="BG1408" s="39">
        <v>83613</v>
      </c>
      <c r="BH1408" t="s">
        <v>53</v>
      </c>
      <c r="BI1408" t="s">
        <v>221</v>
      </c>
      <c r="BJ1408" s="5" t="s">
        <v>55</v>
      </c>
      <c r="BK1408" t="s">
        <v>37</v>
      </c>
      <c r="BL1408" t="s">
        <v>239</v>
      </c>
      <c r="BM1408" t="s">
        <v>111</v>
      </c>
      <c r="BN1408" t="s">
        <v>107</v>
      </c>
      <c r="BO1408" t="s">
        <v>105</v>
      </c>
      <c r="BP1408" s="4">
        <v>44188</v>
      </c>
      <c r="BQ1408" s="5" t="s">
        <v>55</v>
      </c>
      <c r="BR1408">
        <v>1234</v>
      </c>
      <c r="BS1408" t="s">
        <v>176</v>
      </c>
      <c r="BT1408">
        <v>30215</v>
      </c>
      <c r="BU1408" t="s">
        <v>38</v>
      </c>
      <c r="BV1408" t="s">
        <v>55</v>
      </c>
      <c r="BW1408" s="5" t="s">
        <v>55</v>
      </c>
      <c r="BX1408" s="22" t="s">
        <v>55</v>
      </c>
      <c r="BY1408" s="5" t="s">
        <v>55</v>
      </c>
      <c r="BZ1408" s="5" t="s">
        <v>55</v>
      </c>
      <c r="CA1408" t="s">
        <v>37</v>
      </c>
      <c r="CB1408" t="s">
        <v>37</v>
      </c>
      <c r="CC1408" t="s">
        <v>55</v>
      </c>
    </row>
    <row r="1409" spans="1:81" x14ac:dyDescent="0.2">
      <c r="A1409" s="7" t="s">
        <v>37</v>
      </c>
      <c r="B1409" t="s">
        <v>1672</v>
      </c>
      <c r="C1409" t="s">
        <v>136</v>
      </c>
      <c r="D1409" t="s">
        <v>166</v>
      </c>
      <c r="E1409" t="str">
        <f t="shared" si="118"/>
        <v>Load Scenario 1408 (Org#=1| Campus#=1, GiftType#=2, Fund#=1)</v>
      </c>
      <c r="F1409" s="24" t="str">
        <f t="shared" si="119"/>
        <v>CampusName=Main Campus|GiftType=Donate| DonatePurchaseGoal=Donate|FundName= General Giving| CategoryName=</v>
      </c>
      <c r="G1409" s="24" t="str">
        <f t="shared" si="120"/>
        <v>Load Scenario 1408 (Org#=1| Campus#=1, GiftType#=2, Fund#=1) - Using 'Main Campus',  'Donate', using 'AmountCurrency' of '10', with a 'One-Time' transaction using a 'New Bank Account' payment type 'ach' with account 'NormalAccount' number '856667' Submit = 'Yes'</v>
      </c>
      <c r="H1409" s="24" t="str">
        <f t="shared" si="121"/>
        <v>Environment= https://sg-dev-web.securegive.com/,  User= testing+1408+load@securegive.com</v>
      </c>
      <c r="I1409" s="34" t="s">
        <v>244</v>
      </c>
      <c r="J1409" t="s">
        <v>272</v>
      </c>
      <c r="K1409" s="34" t="s">
        <v>3165</v>
      </c>
      <c r="L1409" t="s">
        <v>271</v>
      </c>
      <c r="M1409" t="s">
        <v>55</v>
      </c>
      <c r="N1409" t="s">
        <v>55</v>
      </c>
      <c r="O1409" s="1" t="s">
        <v>92</v>
      </c>
      <c r="P1409" t="s">
        <v>13</v>
      </c>
      <c r="Q1409">
        <v>1</v>
      </c>
      <c r="R1409" s="24">
        <v>1</v>
      </c>
      <c r="S1409" s="7" t="s">
        <v>213</v>
      </c>
      <c r="T1409" s="7">
        <v>2</v>
      </c>
      <c r="U1409" s="7" t="s">
        <v>213</v>
      </c>
      <c r="V1409" s="26" t="s">
        <v>55</v>
      </c>
      <c r="W1409" s="22" t="s">
        <v>55</v>
      </c>
      <c r="X1409" s="32" t="s">
        <v>55</v>
      </c>
      <c r="Y1409" s="32" t="s">
        <v>55</v>
      </c>
      <c r="Z1409" s="22" t="s">
        <v>55</v>
      </c>
      <c r="AA1409" s="22" t="s">
        <v>55</v>
      </c>
      <c r="AB1409" s="22" t="s">
        <v>55</v>
      </c>
      <c r="AC1409" t="s">
        <v>60</v>
      </c>
      <c r="AD1409">
        <v>1</v>
      </c>
      <c r="AF1409" t="s">
        <v>24</v>
      </c>
      <c r="AG1409">
        <v>10</v>
      </c>
      <c r="AH1409" t="s">
        <v>17</v>
      </c>
      <c r="AI1409" s="5" t="s">
        <v>55</v>
      </c>
      <c r="AJ1409" s="5" t="s">
        <v>55</v>
      </c>
      <c r="AK1409" s="32" t="s">
        <v>55</v>
      </c>
      <c r="AL1409" s="22" t="s">
        <v>55</v>
      </c>
      <c r="AM1409" s="32" t="s">
        <v>55</v>
      </c>
      <c r="AN1409" s="32" t="s">
        <v>55</v>
      </c>
      <c r="AO1409" s="22" t="str">
        <f t="shared" si="117"/>
        <v>One-Time gift on N/A basis charged on N/A Delayed start date of N/A ending on N/A</v>
      </c>
      <c r="AP1409" t="s">
        <v>38</v>
      </c>
      <c r="AQ1409" s="5" t="s">
        <v>64</v>
      </c>
      <c r="AR1409" s="5" t="s">
        <v>181</v>
      </c>
      <c r="AS1409" s="5" t="s">
        <v>64</v>
      </c>
      <c r="AT1409" s="5"/>
      <c r="AU1409" t="s">
        <v>38</v>
      </c>
      <c r="AV1409" t="s">
        <v>38</v>
      </c>
      <c r="AW1409" t="s">
        <v>38</v>
      </c>
      <c r="AX1409" t="s">
        <v>90</v>
      </c>
      <c r="AY1409" s="35" t="s">
        <v>3447</v>
      </c>
      <c r="AZ1409" s="36" t="s">
        <v>3391</v>
      </c>
      <c r="BA1409" s="36" t="s">
        <v>5100</v>
      </c>
      <c r="BB1409" s="36" t="s">
        <v>7086</v>
      </c>
      <c r="BC1409" s="37"/>
      <c r="BD1409" s="36" t="s">
        <v>5387</v>
      </c>
      <c r="BE1409" s="36" t="s">
        <v>86</v>
      </c>
      <c r="BF1409" t="s">
        <v>87</v>
      </c>
      <c r="BG1409" s="39">
        <v>42541</v>
      </c>
      <c r="BH1409" t="s">
        <v>126</v>
      </c>
      <c r="BI1409" t="s">
        <v>221</v>
      </c>
      <c r="BJ1409" s="5" t="s">
        <v>55</v>
      </c>
      <c r="BK1409" s="5" t="s">
        <v>55</v>
      </c>
      <c r="BL1409" t="s">
        <v>236</v>
      </c>
      <c r="BM1409" t="s">
        <v>110</v>
      </c>
      <c r="BN1409" t="s">
        <v>119</v>
      </c>
      <c r="BO1409">
        <v>856667</v>
      </c>
      <c r="BP1409" s="5" t="s">
        <v>55</v>
      </c>
      <c r="BQ1409" s="5" t="s">
        <v>55</v>
      </c>
      <c r="BR1409" s="5" t="s">
        <v>55</v>
      </c>
      <c r="BS1409" s="5" t="s">
        <v>55</v>
      </c>
      <c r="BT1409" s="5" t="s">
        <v>55</v>
      </c>
      <c r="BU1409" s="5" t="s">
        <v>55</v>
      </c>
      <c r="BV1409" t="s">
        <v>38</v>
      </c>
      <c r="BW1409" t="s">
        <v>51</v>
      </c>
      <c r="BX1409" s="6" t="s">
        <v>132</v>
      </c>
      <c r="BY1409" t="s">
        <v>52</v>
      </c>
      <c r="BZ1409" s="5" t="s">
        <v>131</v>
      </c>
      <c r="CA1409" t="s">
        <v>38</v>
      </c>
      <c r="CB1409" t="s">
        <v>37</v>
      </c>
      <c r="CC1409" t="s">
        <v>215</v>
      </c>
    </row>
    <row r="1410" spans="1:81" x14ac:dyDescent="0.2">
      <c r="A1410" s="7" t="s">
        <v>37</v>
      </c>
      <c r="B1410" t="s">
        <v>1673</v>
      </c>
      <c r="C1410" t="s">
        <v>136</v>
      </c>
      <c r="D1410" t="s">
        <v>166</v>
      </c>
      <c r="E1410" t="str">
        <f t="shared" si="118"/>
        <v>Load Scenario 1409 (Org#=1| Campus#=1, GiftType#=2, Fund#=1)</v>
      </c>
      <c r="F1410" s="24" t="str">
        <f t="shared" si="119"/>
        <v>CampusName=Main Campus|GiftType=Donate| DonatePurchaseGoal=Donate|FundName= General Giving| CategoryName=</v>
      </c>
      <c r="G1410" s="24" t="str">
        <f t="shared" si="120"/>
        <v>Load Scenario 1409 (Org#=1| Campus#=1, GiftType#=2, Fund#=1) - Using 'Main Campus',  'Donate', using 'AmountCurrency' of '10', with a 'One-Time' transaction using a 'New Credit Card' payment type 'Visa' with account 'Visa_Personal' number '4111 1111 1111 1111' Submit = 'Yes'</v>
      </c>
      <c r="H1410" s="24" t="str">
        <f t="shared" si="121"/>
        <v>Environment= https://sg-dev-web.securegive.com/,  User= testing+1409+load@securegive.com</v>
      </c>
      <c r="I1410" s="34" t="s">
        <v>244</v>
      </c>
      <c r="J1410" t="s">
        <v>272</v>
      </c>
      <c r="K1410" s="34" t="s">
        <v>3166</v>
      </c>
      <c r="L1410" t="s">
        <v>271</v>
      </c>
      <c r="M1410" t="s">
        <v>55</v>
      </c>
      <c r="N1410" t="s">
        <v>55</v>
      </c>
      <c r="O1410" s="1" t="s">
        <v>92</v>
      </c>
      <c r="P1410" t="s">
        <v>13</v>
      </c>
      <c r="Q1410">
        <v>1</v>
      </c>
      <c r="R1410" s="24">
        <v>1</v>
      </c>
      <c r="S1410" s="7" t="s">
        <v>213</v>
      </c>
      <c r="T1410" s="7">
        <v>2</v>
      </c>
      <c r="U1410" s="7" t="s">
        <v>213</v>
      </c>
      <c r="V1410" s="26" t="s">
        <v>55</v>
      </c>
      <c r="W1410" s="22" t="s">
        <v>55</v>
      </c>
      <c r="X1410" s="32" t="s">
        <v>55</v>
      </c>
      <c r="Y1410" s="32" t="s">
        <v>55</v>
      </c>
      <c r="Z1410" s="22" t="s">
        <v>55</v>
      </c>
      <c r="AA1410" s="22" t="s">
        <v>55</v>
      </c>
      <c r="AB1410" s="22" t="s">
        <v>55</v>
      </c>
      <c r="AC1410" t="s">
        <v>60</v>
      </c>
      <c r="AD1410">
        <v>1</v>
      </c>
      <c r="AF1410" t="s">
        <v>24</v>
      </c>
      <c r="AG1410">
        <v>10</v>
      </c>
      <c r="AH1410" t="s">
        <v>17</v>
      </c>
      <c r="AI1410" s="5" t="s">
        <v>55</v>
      </c>
      <c r="AJ1410" s="5" t="s">
        <v>55</v>
      </c>
      <c r="AK1410" s="32" t="s">
        <v>55</v>
      </c>
      <c r="AL1410" s="22" t="s">
        <v>55</v>
      </c>
      <c r="AM1410" s="32" t="s">
        <v>55</v>
      </c>
      <c r="AN1410" s="32" t="s">
        <v>55</v>
      </c>
      <c r="AO1410" s="22" t="str">
        <f t="shared" si="117"/>
        <v>One-Time gift on N/A basis charged on N/A Delayed start date of N/A ending on N/A</v>
      </c>
      <c r="AP1410" t="s">
        <v>38</v>
      </c>
      <c r="AQ1410" s="5" t="s">
        <v>64</v>
      </c>
      <c r="AR1410" s="5" t="s">
        <v>181</v>
      </c>
      <c r="AS1410" s="5" t="s">
        <v>64</v>
      </c>
      <c r="AT1410" s="5"/>
      <c r="AU1410" t="s">
        <v>38</v>
      </c>
      <c r="AV1410" t="s">
        <v>38</v>
      </c>
      <c r="AW1410" t="s">
        <v>38</v>
      </c>
      <c r="AX1410" t="s">
        <v>90</v>
      </c>
      <c r="AY1410" s="35" t="s">
        <v>3533</v>
      </c>
      <c r="AZ1410" s="36" t="s">
        <v>3528</v>
      </c>
      <c r="BA1410" s="36" t="s">
        <v>5101</v>
      </c>
      <c r="BB1410" s="36" t="s">
        <v>7087</v>
      </c>
      <c r="BC1410" s="37"/>
      <c r="BD1410" s="36" t="s">
        <v>5965</v>
      </c>
      <c r="BE1410" s="36" t="s">
        <v>5353</v>
      </c>
      <c r="BF1410" t="s">
        <v>87</v>
      </c>
      <c r="BG1410" s="39">
        <v>28860</v>
      </c>
      <c r="BH1410" t="s">
        <v>53</v>
      </c>
      <c r="BI1410" t="s">
        <v>221</v>
      </c>
      <c r="BJ1410" s="5" t="s">
        <v>55</v>
      </c>
      <c r="BK1410" t="s">
        <v>37</v>
      </c>
      <c r="BL1410" t="s">
        <v>237</v>
      </c>
      <c r="BM1410" t="s">
        <v>111</v>
      </c>
      <c r="BN1410" t="s">
        <v>121</v>
      </c>
      <c r="BO1410" t="s">
        <v>98</v>
      </c>
      <c r="BP1410" s="4">
        <v>44188</v>
      </c>
      <c r="BQ1410">
        <v>123</v>
      </c>
      <c r="BR1410" s="5" t="s">
        <v>55</v>
      </c>
      <c r="BS1410" t="s">
        <v>50</v>
      </c>
      <c r="BT1410">
        <v>30215</v>
      </c>
      <c r="BU1410" t="s">
        <v>38</v>
      </c>
      <c r="BV1410" t="s">
        <v>38</v>
      </c>
      <c r="BW1410" s="5" t="s">
        <v>55</v>
      </c>
      <c r="BX1410" s="22" t="s">
        <v>55</v>
      </c>
      <c r="BY1410" s="5" t="s">
        <v>55</v>
      </c>
      <c r="BZ1410" s="5" t="s">
        <v>55</v>
      </c>
      <c r="CA1410" t="s">
        <v>37</v>
      </c>
      <c r="CB1410" t="s">
        <v>37</v>
      </c>
      <c r="CC1410" t="s">
        <v>55</v>
      </c>
    </row>
    <row r="1411" spans="1:81" ht="17" customHeight="1" x14ac:dyDescent="0.2">
      <c r="A1411" s="7" t="s">
        <v>37</v>
      </c>
      <c r="B1411" t="s">
        <v>1674</v>
      </c>
      <c r="C1411" t="s">
        <v>136</v>
      </c>
      <c r="D1411" t="s">
        <v>166</v>
      </c>
      <c r="E1411" t="str">
        <f t="shared" si="118"/>
        <v>Load Scenario 1410 (Org#=1| Campus#=1, GiftType#=2, Fund#=1)</v>
      </c>
      <c r="F1411" s="24" t="str">
        <f t="shared" si="119"/>
        <v>CampusName=Main Campus|GiftType=Donate| DonatePurchaseGoal=Donate|FundName= General Giving| CategoryName=</v>
      </c>
      <c r="G1411" s="24" t="str">
        <f t="shared" si="120"/>
        <v>Load Scenario 1410 (Org#=1| Campus#=1, GiftType#=2, Fund#=1) - Using 'Main Campus',  'Donate', using 'AmountCurrency' of '10', with a 'One-Time' transaction using a 'New Credit Card' payment type 'Visa' with account 'Visa_Corporate_Purchase' number '4055 0111 1111 1111' Submit = 'Yes'</v>
      </c>
      <c r="H1411" s="24" t="str">
        <f t="shared" si="121"/>
        <v>Environment= https://sg-dev-web.securegive.com/,  User= testing+1410+load@securegive.com</v>
      </c>
      <c r="I1411" s="34" t="s">
        <v>244</v>
      </c>
      <c r="J1411" t="s">
        <v>272</v>
      </c>
      <c r="K1411" s="34" t="s">
        <v>3167</v>
      </c>
      <c r="L1411" t="s">
        <v>271</v>
      </c>
      <c r="M1411" t="s">
        <v>55</v>
      </c>
      <c r="N1411" t="s">
        <v>55</v>
      </c>
      <c r="O1411" s="1" t="s">
        <v>92</v>
      </c>
      <c r="P1411" t="s">
        <v>13</v>
      </c>
      <c r="Q1411">
        <v>1</v>
      </c>
      <c r="R1411" s="24">
        <v>1</v>
      </c>
      <c r="S1411" s="7" t="s">
        <v>213</v>
      </c>
      <c r="T1411" s="7">
        <v>2</v>
      </c>
      <c r="U1411" s="7" t="s">
        <v>213</v>
      </c>
      <c r="V1411" s="26" t="s">
        <v>55</v>
      </c>
      <c r="W1411" s="22" t="s">
        <v>55</v>
      </c>
      <c r="X1411" s="32" t="s">
        <v>55</v>
      </c>
      <c r="Y1411" s="32" t="s">
        <v>55</v>
      </c>
      <c r="Z1411" s="22" t="s">
        <v>55</v>
      </c>
      <c r="AA1411" s="22" t="s">
        <v>55</v>
      </c>
      <c r="AB1411" s="22" t="s">
        <v>55</v>
      </c>
      <c r="AC1411" t="s">
        <v>60</v>
      </c>
      <c r="AD1411">
        <v>1</v>
      </c>
      <c r="AF1411" t="s">
        <v>24</v>
      </c>
      <c r="AG1411">
        <v>10</v>
      </c>
      <c r="AH1411" t="s">
        <v>17</v>
      </c>
      <c r="AI1411" s="5" t="s">
        <v>55</v>
      </c>
      <c r="AJ1411" s="5" t="s">
        <v>55</v>
      </c>
      <c r="AK1411" s="32" t="s">
        <v>55</v>
      </c>
      <c r="AL1411" s="22" t="s">
        <v>55</v>
      </c>
      <c r="AM1411" s="32" t="s">
        <v>55</v>
      </c>
      <c r="AN1411" s="32" t="s">
        <v>55</v>
      </c>
      <c r="AO1411" s="22" t="str">
        <f t="shared" si="117"/>
        <v>One-Time gift on N/A basis charged on N/A Delayed start date of N/A ending on N/A</v>
      </c>
      <c r="AP1411" t="s">
        <v>38</v>
      </c>
      <c r="AQ1411" s="5" t="s">
        <v>64</v>
      </c>
      <c r="AR1411" s="5" t="s">
        <v>181</v>
      </c>
      <c r="AS1411" s="5" t="s">
        <v>64</v>
      </c>
      <c r="AT1411" s="5"/>
      <c r="AU1411" t="s">
        <v>38</v>
      </c>
      <c r="AV1411" t="s">
        <v>38</v>
      </c>
      <c r="AW1411" t="s">
        <v>38</v>
      </c>
      <c r="AX1411" t="s">
        <v>90</v>
      </c>
      <c r="AY1411" s="35" t="s">
        <v>3491</v>
      </c>
      <c r="AZ1411" s="36" t="s">
        <v>3259</v>
      </c>
      <c r="BA1411" s="36" t="s">
        <v>5102</v>
      </c>
      <c r="BB1411" s="36" t="s">
        <v>7088</v>
      </c>
      <c r="BC1411" s="37"/>
      <c r="BD1411" s="36" t="s">
        <v>5777</v>
      </c>
      <c r="BE1411" s="36" t="s">
        <v>5226</v>
      </c>
      <c r="BF1411" t="s">
        <v>87</v>
      </c>
      <c r="BG1411" s="39">
        <v>45455</v>
      </c>
      <c r="BH1411" t="s">
        <v>53</v>
      </c>
      <c r="BI1411" t="s">
        <v>221</v>
      </c>
      <c r="BJ1411" s="5" t="s">
        <v>55</v>
      </c>
      <c r="BK1411" t="s">
        <v>37</v>
      </c>
      <c r="BL1411" t="s">
        <v>237</v>
      </c>
      <c r="BM1411" t="s">
        <v>111</v>
      </c>
      <c r="BN1411" t="s">
        <v>106</v>
      </c>
      <c r="BO1411" t="s">
        <v>100</v>
      </c>
      <c r="BP1411" s="4">
        <v>44188</v>
      </c>
      <c r="BQ1411">
        <v>123</v>
      </c>
      <c r="BR1411" s="5" t="s">
        <v>55</v>
      </c>
      <c r="BS1411" t="s">
        <v>172</v>
      </c>
      <c r="BT1411">
        <v>30215</v>
      </c>
      <c r="BU1411" t="s">
        <v>38</v>
      </c>
      <c r="BV1411" t="s">
        <v>38</v>
      </c>
      <c r="BW1411" s="5" t="s">
        <v>55</v>
      </c>
      <c r="BX1411" s="22" t="s">
        <v>55</v>
      </c>
      <c r="BY1411" s="5" t="s">
        <v>55</v>
      </c>
      <c r="BZ1411" s="5" t="s">
        <v>55</v>
      </c>
      <c r="CA1411" t="s">
        <v>37</v>
      </c>
      <c r="CB1411" t="s">
        <v>37</v>
      </c>
      <c r="CC1411" t="s">
        <v>55</v>
      </c>
    </row>
    <row r="1412" spans="1:81" x14ac:dyDescent="0.2">
      <c r="A1412" s="7" t="s">
        <v>37</v>
      </c>
      <c r="B1412" t="s">
        <v>1675</v>
      </c>
      <c r="C1412" t="s">
        <v>136</v>
      </c>
      <c r="D1412" t="s">
        <v>166</v>
      </c>
      <c r="E1412" t="str">
        <f t="shared" si="118"/>
        <v>Load Scenario 1411 (Org#=1| Campus#=1, GiftType#=2, Fund#=1)</v>
      </c>
      <c r="F1412" s="24" t="str">
        <f t="shared" si="119"/>
        <v>CampusName=Main Campus|GiftType=Donate| DonatePurchaseGoal=Donate|FundName= General Giving| CategoryName=</v>
      </c>
      <c r="G1412" s="24" t="str">
        <f t="shared" si="120"/>
        <v>Load Scenario 1411 (Org#=1| Campus#=1, GiftType#=2, Fund#=1) - Using 'Main Campus',  'Donate', using 'AmountCurrency' of '14', with a 'One-Time' transaction using a 'New Credit Card' payment type 'Visa' with account 'Mastercard_Personal' number '5454 5454 5454 5454' Submit = 'Yes'</v>
      </c>
      <c r="H1412" s="24" t="str">
        <f t="shared" si="121"/>
        <v>Environment= https://sg-dev-web.securegive.com/,  User= testing+1411+load@securegive.com</v>
      </c>
      <c r="I1412" s="34" t="s">
        <v>244</v>
      </c>
      <c r="J1412" t="s">
        <v>272</v>
      </c>
      <c r="K1412" s="34" t="s">
        <v>3168</v>
      </c>
      <c r="L1412" t="s">
        <v>271</v>
      </c>
      <c r="M1412" t="s">
        <v>55</v>
      </c>
      <c r="N1412" t="s">
        <v>55</v>
      </c>
      <c r="O1412" s="1" t="s">
        <v>92</v>
      </c>
      <c r="P1412" t="s">
        <v>13</v>
      </c>
      <c r="Q1412">
        <v>1</v>
      </c>
      <c r="R1412" s="24">
        <v>1</v>
      </c>
      <c r="S1412" s="7" t="s">
        <v>213</v>
      </c>
      <c r="T1412" s="7">
        <v>2</v>
      </c>
      <c r="U1412" s="7" t="s">
        <v>213</v>
      </c>
      <c r="V1412" s="26" t="s">
        <v>55</v>
      </c>
      <c r="W1412" s="22" t="s">
        <v>55</v>
      </c>
      <c r="X1412" s="32" t="s">
        <v>55</v>
      </c>
      <c r="Y1412" s="32" t="s">
        <v>55</v>
      </c>
      <c r="Z1412" s="22" t="s">
        <v>55</v>
      </c>
      <c r="AA1412" s="22" t="s">
        <v>55</v>
      </c>
      <c r="AB1412" s="22" t="s">
        <v>55</v>
      </c>
      <c r="AC1412" t="s">
        <v>60</v>
      </c>
      <c r="AD1412">
        <v>1</v>
      </c>
      <c r="AF1412" t="s">
        <v>24</v>
      </c>
      <c r="AG1412">
        <v>14</v>
      </c>
      <c r="AH1412" t="s">
        <v>17</v>
      </c>
      <c r="AI1412" s="5" t="s">
        <v>55</v>
      </c>
      <c r="AJ1412" s="5" t="s">
        <v>55</v>
      </c>
      <c r="AK1412" s="32" t="s">
        <v>55</v>
      </c>
      <c r="AL1412" s="22" t="s">
        <v>55</v>
      </c>
      <c r="AM1412" s="32" t="s">
        <v>55</v>
      </c>
      <c r="AN1412" s="32" t="s">
        <v>55</v>
      </c>
      <c r="AO1412" s="22" t="str">
        <f t="shared" si="117"/>
        <v>One-Time gift on N/A basis charged on N/A Delayed start date of N/A ending on N/A</v>
      </c>
      <c r="AP1412" t="s">
        <v>38</v>
      </c>
      <c r="AQ1412" s="5" t="s">
        <v>64</v>
      </c>
      <c r="AR1412" s="5" t="s">
        <v>181</v>
      </c>
      <c r="AS1412" s="5" t="s">
        <v>64</v>
      </c>
      <c r="AT1412" s="5"/>
      <c r="AU1412" t="s">
        <v>38</v>
      </c>
      <c r="AV1412" t="s">
        <v>38</v>
      </c>
      <c r="AW1412" t="s">
        <v>38</v>
      </c>
      <c r="AX1412" t="s">
        <v>90</v>
      </c>
      <c r="AY1412" s="35" t="s">
        <v>3282</v>
      </c>
      <c r="AZ1412" s="36" t="s">
        <v>3561</v>
      </c>
      <c r="BA1412" s="36" t="s">
        <v>5103</v>
      </c>
      <c r="BB1412" s="36" t="s">
        <v>7089</v>
      </c>
      <c r="BC1412" s="37"/>
      <c r="BD1412" s="36" t="s">
        <v>3356</v>
      </c>
      <c r="BE1412" s="36" t="s">
        <v>5329</v>
      </c>
      <c r="BF1412" t="s">
        <v>87</v>
      </c>
      <c r="BG1412" s="39">
        <v>95377</v>
      </c>
      <c r="BH1412" t="s">
        <v>53</v>
      </c>
      <c r="BI1412" t="s">
        <v>221</v>
      </c>
      <c r="BJ1412" s="5" t="s">
        <v>55</v>
      </c>
      <c r="BK1412" t="s">
        <v>37</v>
      </c>
      <c r="BL1412" t="s">
        <v>237</v>
      </c>
      <c r="BM1412" t="s">
        <v>111</v>
      </c>
      <c r="BN1412" t="s">
        <v>122</v>
      </c>
      <c r="BO1412" t="s">
        <v>101</v>
      </c>
      <c r="BP1412" s="4">
        <v>44188</v>
      </c>
      <c r="BQ1412">
        <v>123</v>
      </c>
      <c r="BR1412" s="5" t="s">
        <v>55</v>
      </c>
      <c r="BS1412" t="s">
        <v>173</v>
      </c>
      <c r="BT1412">
        <v>30215</v>
      </c>
      <c r="BU1412" t="s">
        <v>38</v>
      </c>
      <c r="BV1412" t="s">
        <v>38</v>
      </c>
      <c r="BW1412" s="5" t="s">
        <v>55</v>
      </c>
      <c r="BX1412" s="22" t="s">
        <v>55</v>
      </c>
      <c r="BY1412" s="5" t="s">
        <v>55</v>
      </c>
      <c r="BZ1412" s="5" t="s">
        <v>55</v>
      </c>
      <c r="CA1412" t="s">
        <v>38</v>
      </c>
      <c r="CB1412" t="s">
        <v>37</v>
      </c>
      <c r="CC1412" t="s">
        <v>55</v>
      </c>
    </row>
    <row r="1413" spans="1:81" x14ac:dyDescent="0.2">
      <c r="A1413" s="7" t="s">
        <v>37</v>
      </c>
      <c r="B1413" t="s">
        <v>1676</v>
      </c>
      <c r="C1413" t="s">
        <v>136</v>
      </c>
      <c r="D1413" t="s">
        <v>166</v>
      </c>
      <c r="E1413" t="str">
        <f t="shared" si="118"/>
        <v>Load Scenario 1412 (Org#=1| Campus#=1, GiftType#=2, Fund#=1)</v>
      </c>
      <c r="F1413" s="24" t="str">
        <f t="shared" si="119"/>
        <v>CampusName=Main Campus|GiftType=Donate| DonatePurchaseGoal=Donate|FundName= General Giving| CategoryName=</v>
      </c>
      <c r="G1413" s="24" t="str">
        <f t="shared" si="120"/>
        <v>Load Scenario 1412 (Org#=1| Campus#=1, GiftType#=2, Fund#=1) - Using 'Main Campus',  'Donate', using 'AmountCurrency' of '15', with a 'One-Time' transaction using a 'New Credit Card' payment type 'Mastercard' with account 'Mastercard_Corporate' number '5405 2222 2222 2226' Submit = 'Yes'</v>
      </c>
      <c r="H1413" s="24" t="str">
        <f t="shared" si="121"/>
        <v>Environment= https://sg-dev-web.securegive.com/,  User= testing+1412+load@securegive.com</v>
      </c>
      <c r="I1413" s="34" t="s">
        <v>244</v>
      </c>
      <c r="J1413" t="s">
        <v>272</v>
      </c>
      <c r="K1413" s="34" t="s">
        <v>3169</v>
      </c>
      <c r="L1413" t="s">
        <v>271</v>
      </c>
      <c r="M1413" t="s">
        <v>55</v>
      </c>
      <c r="N1413" t="s">
        <v>55</v>
      </c>
      <c r="O1413" s="1" t="s">
        <v>92</v>
      </c>
      <c r="P1413" t="s">
        <v>13</v>
      </c>
      <c r="Q1413">
        <v>1</v>
      </c>
      <c r="R1413" s="24">
        <v>1</v>
      </c>
      <c r="S1413" s="7" t="s">
        <v>213</v>
      </c>
      <c r="T1413" s="7">
        <v>2</v>
      </c>
      <c r="U1413" s="7" t="s">
        <v>213</v>
      </c>
      <c r="V1413" s="26" t="s">
        <v>55</v>
      </c>
      <c r="W1413" s="22" t="s">
        <v>55</v>
      </c>
      <c r="X1413" s="32" t="s">
        <v>55</v>
      </c>
      <c r="Y1413" s="32" t="s">
        <v>55</v>
      </c>
      <c r="Z1413" s="22" t="s">
        <v>55</v>
      </c>
      <c r="AA1413" s="22" t="s">
        <v>55</v>
      </c>
      <c r="AB1413" s="22" t="s">
        <v>55</v>
      </c>
      <c r="AC1413" t="s">
        <v>60</v>
      </c>
      <c r="AD1413">
        <v>1</v>
      </c>
      <c r="AF1413" t="s">
        <v>24</v>
      </c>
      <c r="AG1413">
        <v>15</v>
      </c>
      <c r="AH1413" t="s">
        <v>17</v>
      </c>
      <c r="AI1413" s="5" t="s">
        <v>55</v>
      </c>
      <c r="AJ1413" s="5" t="s">
        <v>55</v>
      </c>
      <c r="AK1413" s="32" t="s">
        <v>55</v>
      </c>
      <c r="AL1413" s="22" t="s">
        <v>55</v>
      </c>
      <c r="AM1413" s="32" t="s">
        <v>55</v>
      </c>
      <c r="AN1413" s="32" t="s">
        <v>55</v>
      </c>
      <c r="AO1413" s="22" t="str">
        <f t="shared" si="117"/>
        <v>One-Time gift on N/A basis charged on N/A Delayed start date of N/A ending on N/A</v>
      </c>
      <c r="AP1413" t="s">
        <v>38</v>
      </c>
      <c r="AQ1413" s="5" t="s">
        <v>64</v>
      </c>
      <c r="AR1413" s="5" t="s">
        <v>181</v>
      </c>
      <c r="AS1413" s="5" t="s">
        <v>64</v>
      </c>
      <c r="AT1413" s="5"/>
      <c r="AU1413" t="s">
        <v>38</v>
      </c>
      <c r="AV1413" t="s">
        <v>38</v>
      </c>
      <c r="AW1413" t="s">
        <v>38</v>
      </c>
      <c r="AX1413" t="s">
        <v>90</v>
      </c>
      <c r="AY1413" s="35" t="s">
        <v>3518</v>
      </c>
      <c r="AZ1413" s="36" t="s">
        <v>3617</v>
      </c>
      <c r="BA1413" s="36" t="s">
        <v>5104</v>
      </c>
      <c r="BB1413" s="36" t="s">
        <v>7090</v>
      </c>
      <c r="BC1413" s="37"/>
      <c r="BD1413" s="36" t="s">
        <v>5538</v>
      </c>
      <c r="BE1413" s="36" t="s">
        <v>5444</v>
      </c>
      <c r="BF1413" t="s">
        <v>87</v>
      </c>
      <c r="BG1413" s="39">
        <v>86290</v>
      </c>
      <c r="BH1413" t="s">
        <v>53</v>
      </c>
      <c r="BI1413" t="s">
        <v>221</v>
      </c>
      <c r="BJ1413" s="5" t="s">
        <v>55</v>
      </c>
      <c r="BK1413" t="s">
        <v>37</v>
      </c>
      <c r="BL1413" t="s">
        <v>238</v>
      </c>
      <c r="BM1413" t="s">
        <v>111</v>
      </c>
      <c r="BN1413" t="s">
        <v>123</v>
      </c>
      <c r="BO1413" t="s">
        <v>103</v>
      </c>
      <c r="BP1413" s="4">
        <v>44188</v>
      </c>
      <c r="BQ1413">
        <v>123</v>
      </c>
      <c r="BR1413" s="5" t="s">
        <v>55</v>
      </c>
      <c r="BS1413" t="s">
        <v>174</v>
      </c>
      <c r="BT1413">
        <v>30215</v>
      </c>
      <c r="BU1413" t="s">
        <v>38</v>
      </c>
      <c r="BV1413" t="s">
        <v>38</v>
      </c>
      <c r="BW1413" s="5" t="s">
        <v>55</v>
      </c>
      <c r="BX1413" s="22" t="s">
        <v>55</v>
      </c>
      <c r="BY1413" s="5" t="s">
        <v>55</v>
      </c>
      <c r="BZ1413" s="5" t="s">
        <v>55</v>
      </c>
      <c r="CA1413" t="s">
        <v>38</v>
      </c>
      <c r="CB1413" t="s">
        <v>37</v>
      </c>
      <c r="CC1413" t="s">
        <v>55</v>
      </c>
    </row>
    <row r="1414" spans="1:81" x14ac:dyDescent="0.2">
      <c r="A1414" s="7" t="s">
        <v>37</v>
      </c>
      <c r="B1414" t="s">
        <v>1677</v>
      </c>
      <c r="C1414" t="s">
        <v>136</v>
      </c>
      <c r="D1414" t="s">
        <v>166</v>
      </c>
      <c r="E1414" t="str">
        <f t="shared" si="118"/>
        <v>Load Scenario 1413 (Org#=1| Campus#=1, GiftType#=2, Fund#=1)</v>
      </c>
      <c r="F1414" s="24" t="str">
        <f t="shared" si="119"/>
        <v>CampusName=Main Campus|GiftType=Donate| DonatePurchaseGoal=Donate|FundName= General Giving| CategoryName=</v>
      </c>
      <c r="G1414" s="24" t="str">
        <f t="shared" si="120"/>
        <v>Load Scenario 1413 (Org#=1| Campus#=1, GiftType#=2, Fund#=1) - Using 'Main Campus',  'Donate', using 'AmountCurrency' of '16', with a 'One-Time' transaction using a 'New Credit Card' payment type 'Discover' with account 'Discover' number '6011 0009 9550 0000' Submit = 'Yes'</v>
      </c>
      <c r="H1414" s="24" t="str">
        <f t="shared" si="121"/>
        <v>Environment= https://sg-dev-web.securegive.com/,  User= testing+1413+load@securegive.com</v>
      </c>
      <c r="I1414" s="34" t="s">
        <v>244</v>
      </c>
      <c r="J1414" t="s">
        <v>272</v>
      </c>
      <c r="K1414" s="34" t="s">
        <v>3170</v>
      </c>
      <c r="L1414" t="s">
        <v>271</v>
      </c>
      <c r="M1414" t="s">
        <v>55</v>
      </c>
      <c r="N1414" t="s">
        <v>55</v>
      </c>
      <c r="O1414" s="1" t="s">
        <v>92</v>
      </c>
      <c r="P1414" t="s">
        <v>13</v>
      </c>
      <c r="Q1414">
        <v>1</v>
      </c>
      <c r="R1414" s="24">
        <v>1</v>
      </c>
      <c r="S1414" s="7" t="s">
        <v>213</v>
      </c>
      <c r="T1414" s="7">
        <v>2</v>
      </c>
      <c r="U1414" s="7" t="s">
        <v>213</v>
      </c>
      <c r="V1414" s="26" t="s">
        <v>55</v>
      </c>
      <c r="W1414" s="22" t="s">
        <v>55</v>
      </c>
      <c r="X1414" s="32" t="s">
        <v>55</v>
      </c>
      <c r="Y1414" s="32" t="s">
        <v>55</v>
      </c>
      <c r="Z1414" s="22" t="s">
        <v>55</v>
      </c>
      <c r="AA1414" s="22" t="s">
        <v>55</v>
      </c>
      <c r="AB1414" s="22" t="s">
        <v>55</v>
      </c>
      <c r="AC1414" t="s">
        <v>60</v>
      </c>
      <c r="AD1414">
        <v>1</v>
      </c>
      <c r="AF1414" t="s">
        <v>24</v>
      </c>
      <c r="AG1414">
        <v>16</v>
      </c>
      <c r="AH1414" t="s">
        <v>17</v>
      </c>
      <c r="AI1414" s="5" t="s">
        <v>55</v>
      </c>
      <c r="AJ1414" s="5" t="s">
        <v>55</v>
      </c>
      <c r="AK1414" s="32" t="s">
        <v>55</v>
      </c>
      <c r="AL1414" s="22" t="s">
        <v>55</v>
      </c>
      <c r="AM1414" s="32" t="s">
        <v>55</v>
      </c>
      <c r="AN1414" s="32" t="s">
        <v>55</v>
      </c>
      <c r="AO1414" s="22" t="str">
        <f t="shared" si="117"/>
        <v>One-Time gift on N/A basis charged on N/A Delayed start date of N/A ending on N/A</v>
      </c>
      <c r="AP1414" t="s">
        <v>38</v>
      </c>
      <c r="AQ1414" s="5" t="s">
        <v>64</v>
      </c>
      <c r="AR1414" s="5" t="s">
        <v>181</v>
      </c>
      <c r="AS1414" s="5" t="s">
        <v>64</v>
      </c>
      <c r="AT1414" s="5"/>
      <c r="AU1414" t="s">
        <v>38</v>
      </c>
      <c r="AV1414" t="s">
        <v>38</v>
      </c>
      <c r="AW1414" t="s">
        <v>38</v>
      </c>
      <c r="AX1414" t="s">
        <v>90</v>
      </c>
      <c r="AY1414" s="35" t="s">
        <v>3465</v>
      </c>
      <c r="AZ1414" s="36" t="s">
        <v>3386</v>
      </c>
      <c r="BA1414" s="36" t="s">
        <v>5105</v>
      </c>
      <c r="BB1414" s="36" t="s">
        <v>7091</v>
      </c>
      <c r="BC1414" s="37"/>
      <c r="BD1414" s="36" t="s">
        <v>6292</v>
      </c>
      <c r="BE1414" s="36" t="s">
        <v>5220</v>
      </c>
      <c r="BF1414" t="s">
        <v>87</v>
      </c>
      <c r="BG1414" s="39">
        <v>33917</v>
      </c>
      <c r="BH1414" t="s">
        <v>53</v>
      </c>
      <c r="BI1414" t="s">
        <v>221</v>
      </c>
      <c r="BJ1414" s="5" t="s">
        <v>55</v>
      </c>
      <c r="BK1414" t="s">
        <v>37</v>
      </c>
      <c r="BL1414" t="s">
        <v>96</v>
      </c>
      <c r="BM1414" t="s">
        <v>111</v>
      </c>
      <c r="BN1414" t="s">
        <v>96</v>
      </c>
      <c r="BO1414" t="s">
        <v>104</v>
      </c>
      <c r="BP1414" s="4">
        <v>44188</v>
      </c>
      <c r="BQ1414">
        <v>123</v>
      </c>
      <c r="BR1414" s="5" t="s">
        <v>55</v>
      </c>
      <c r="BS1414" t="s">
        <v>175</v>
      </c>
      <c r="BT1414">
        <v>30215</v>
      </c>
      <c r="BU1414" t="s">
        <v>38</v>
      </c>
      <c r="BV1414" t="s">
        <v>38</v>
      </c>
      <c r="BW1414" s="5" t="s">
        <v>55</v>
      </c>
      <c r="BX1414" s="22" t="s">
        <v>55</v>
      </c>
      <c r="BY1414" s="5" t="s">
        <v>55</v>
      </c>
      <c r="BZ1414" s="5" t="s">
        <v>55</v>
      </c>
      <c r="CA1414" t="s">
        <v>37</v>
      </c>
      <c r="CB1414" t="s">
        <v>37</v>
      </c>
      <c r="CC1414" t="s">
        <v>55</v>
      </c>
    </row>
    <row r="1415" spans="1:81" x14ac:dyDescent="0.2">
      <c r="A1415" s="7" t="s">
        <v>37</v>
      </c>
      <c r="B1415" t="s">
        <v>1678</v>
      </c>
      <c r="C1415" t="s">
        <v>136</v>
      </c>
      <c r="D1415" t="s">
        <v>166</v>
      </c>
      <c r="E1415" t="str">
        <f t="shared" si="118"/>
        <v>Load Scenario 1414 (Org#=1| Campus#=1, GiftType#=2, Fund#=1)</v>
      </c>
      <c r="F1415" s="24" t="str">
        <f t="shared" si="119"/>
        <v>CampusName=Main Campus|GiftType=Donate| DonatePurchaseGoal=Donate|FundName= General Giving| CategoryName=</v>
      </c>
      <c r="G1415" s="24" t="str">
        <f t="shared" si="120"/>
        <v>Load Scenario 1414 (Org#=1| Campus#=1, GiftType#=2, Fund#=1) - Using 'Main Campus',  'Donate', using 'AmountCurrency' of '10', with a 'One-Time' transaction using a 'New Credit Card' payment type 'Amex' with account 'American_Express' number '3714 496353 98431' Submit = 'Yes'</v>
      </c>
      <c r="H1415" s="24" t="str">
        <f t="shared" si="121"/>
        <v>Environment= https://sg-dev-web.securegive.com/,  User= testing+1414+load@securegive.com</v>
      </c>
      <c r="I1415" s="34" t="s">
        <v>244</v>
      </c>
      <c r="J1415" t="s">
        <v>272</v>
      </c>
      <c r="K1415" s="34" t="s">
        <v>3171</v>
      </c>
      <c r="L1415" t="s">
        <v>271</v>
      </c>
      <c r="M1415" t="s">
        <v>55</v>
      </c>
      <c r="N1415" t="s">
        <v>55</v>
      </c>
      <c r="O1415" s="1" t="s">
        <v>92</v>
      </c>
      <c r="P1415" t="s">
        <v>13</v>
      </c>
      <c r="Q1415">
        <v>1</v>
      </c>
      <c r="R1415" s="24">
        <v>1</v>
      </c>
      <c r="S1415" s="7" t="s">
        <v>213</v>
      </c>
      <c r="T1415" s="7">
        <v>2</v>
      </c>
      <c r="U1415" s="7" t="s">
        <v>213</v>
      </c>
      <c r="V1415" s="26" t="s">
        <v>55</v>
      </c>
      <c r="W1415" s="22" t="s">
        <v>55</v>
      </c>
      <c r="X1415" s="32" t="s">
        <v>55</v>
      </c>
      <c r="Y1415" s="32" t="s">
        <v>55</v>
      </c>
      <c r="Z1415" s="22" t="s">
        <v>55</v>
      </c>
      <c r="AA1415" s="22" t="s">
        <v>55</v>
      </c>
      <c r="AB1415" s="22" t="s">
        <v>55</v>
      </c>
      <c r="AC1415" t="s">
        <v>60</v>
      </c>
      <c r="AD1415">
        <v>1</v>
      </c>
      <c r="AF1415" t="s">
        <v>24</v>
      </c>
      <c r="AG1415">
        <v>10</v>
      </c>
      <c r="AH1415" t="s">
        <v>17</v>
      </c>
      <c r="AI1415" s="5" t="s">
        <v>55</v>
      </c>
      <c r="AJ1415" s="5" t="s">
        <v>55</v>
      </c>
      <c r="AK1415" s="32" t="s">
        <v>55</v>
      </c>
      <c r="AL1415" s="22" t="s">
        <v>55</v>
      </c>
      <c r="AM1415" s="32" t="s">
        <v>55</v>
      </c>
      <c r="AN1415" s="32" t="s">
        <v>55</v>
      </c>
      <c r="AO1415" s="22" t="str">
        <f t="shared" si="117"/>
        <v>One-Time gift on N/A basis charged on N/A Delayed start date of N/A ending on N/A</v>
      </c>
      <c r="AP1415" t="s">
        <v>38</v>
      </c>
      <c r="AQ1415" s="5" t="s">
        <v>64</v>
      </c>
      <c r="AR1415" s="5" t="s">
        <v>181</v>
      </c>
      <c r="AS1415" s="5" t="s">
        <v>64</v>
      </c>
      <c r="AT1415" s="5"/>
      <c r="AU1415" t="s">
        <v>38</v>
      </c>
      <c r="AV1415" t="s">
        <v>38</v>
      </c>
      <c r="AW1415" t="s">
        <v>38</v>
      </c>
      <c r="AX1415" t="s">
        <v>90</v>
      </c>
      <c r="AY1415" s="35" t="s">
        <v>3516</v>
      </c>
      <c r="AZ1415" s="36" t="s">
        <v>3482</v>
      </c>
      <c r="BA1415" s="36" t="s">
        <v>5106</v>
      </c>
      <c r="BB1415" s="36" t="s">
        <v>7092</v>
      </c>
      <c r="BC1415" s="37"/>
      <c r="BD1415" s="36" t="s">
        <v>5859</v>
      </c>
      <c r="BE1415" s="36" t="s">
        <v>5322</v>
      </c>
      <c r="BF1415" t="s">
        <v>87</v>
      </c>
      <c r="BG1415" s="39">
        <v>65386</v>
      </c>
      <c r="BH1415" t="s">
        <v>53</v>
      </c>
      <c r="BI1415" t="s">
        <v>221</v>
      </c>
      <c r="BJ1415" s="5" t="s">
        <v>55</v>
      </c>
      <c r="BK1415" t="s">
        <v>37</v>
      </c>
      <c r="BL1415" t="s">
        <v>239</v>
      </c>
      <c r="BM1415" t="s">
        <v>111</v>
      </c>
      <c r="BN1415" t="s">
        <v>107</v>
      </c>
      <c r="BO1415" t="s">
        <v>105</v>
      </c>
      <c r="BP1415" s="4">
        <v>44188</v>
      </c>
      <c r="BQ1415" s="5" t="s">
        <v>55</v>
      </c>
      <c r="BR1415">
        <v>1234</v>
      </c>
      <c r="BS1415" t="s">
        <v>176</v>
      </c>
      <c r="BT1415">
        <v>30215</v>
      </c>
      <c r="BU1415" t="s">
        <v>38</v>
      </c>
      <c r="BV1415" t="s">
        <v>55</v>
      </c>
      <c r="BW1415" s="5" t="s">
        <v>55</v>
      </c>
      <c r="BX1415" s="22" t="s">
        <v>55</v>
      </c>
      <c r="BY1415" s="5" t="s">
        <v>55</v>
      </c>
      <c r="BZ1415" s="5" t="s">
        <v>55</v>
      </c>
      <c r="CA1415" t="s">
        <v>37</v>
      </c>
      <c r="CB1415" t="s">
        <v>37</v>
      </c>
      <c r="CC1415" t="s">
        <v>55</v>
      </c>
    </row>
    <row r="1416" spans="1:81" x14ac:dyDescent="0.2">
      <c r="A1416" s="7" t="s">
        <v>37</v>
      </c>
      <c r="B1416" t="s">
        <v>1679</v>
      </c>
      <c r="C1416" t="s">
        <v>136</v>
      </c>
      <c r="D1416" t="s">
        <v>166</v>
      </c>
      <c r="E1416" t="str">
        <f t="shared" si="118"/>
        <v>Load Scenario 1415 (Org#=1| Campus#=1, GiftType#=2, Fund#=1)</v>
      </c>
      <c r="F1416" s="24" t="str">
        <f t="shared" si="119"/>
        <v>CampusName=Main Campus|GiftType=Donate| DonatePurchaseGoal=Donate|FundName= General Giving| CategoryName=</v>
      </c>
      <c r="G1416" s="24" t="str">
        <f t="shared" si="120"/>
        <v>Load Scenario 1415 (Org#=1| Campus#=1, GiftType#=2, Fund#=1) - Using 'Main Campus',  'Donate', using 'AmountCurrency' of '10', with a 'One-Time' transaction using a 'New Bank Account' payment type 'ach' with account 'NormalAccount' number '856667' Submit = 'Yes'</v>
      </c>
      <c r="H1416" s="24" t="str">
        <f t="shared" si="121"/>
        <v>Environment= https://sg-dev-web.securegive.com/,  User= testing+1415+load@securegive.com</v>
      </c>
      <c r="I1416" s="34" t="s">
        <v>244</v>
      </c>
      <c r="J1416" t="s">
        <v>272</v>
      </c>
      <c r="K1416" s="34" t="s">
        <v>3172</v>
      </c>
      <c r="L1416" t="s">
        <v>271</v>
      </c>
      <c r="M1416" t="s">
        <v>55</v>
      </c>
      <c r="N1416" t="s">
        <v>55</v>
      </c>
      <c r="O1416" s="1" t="s">
        <v>92</v>
      </c>
      <c r="P1416" t="s">
        <v>13</v>
      </c>
      <c r="Q1416">
        <v>1</v>
      </c>
      <c r="R1416" s="24">
        <v>1</v>
      </c>
      <c r="S1416" s="7" t="s">
        <v>213</v>
      </c>
      <c r="T1416" s="7">
        <v>2</v>
      </c>
      <c r="U1416" s="7" t="s">
        <v>213</v>
      </c>
      <c r="V1416" s="26" t="s">
        <v>55</v>
      </c>
      <c r="W1416" s="22" t="s">
        <v>55</v>
      </c>
      <c r="X1416" s="32" t="s">
        <v>55</v>
      </c>
      <c r="Y1416" s="32" t="s">
        <v>55</v>
      </c>
      <c r="Z1416" s="22" t="s">
        <v>55</v>
      </c>
      <c r="AA1416" s="22" t="s">
        <v>55</v>
      </c>
      <c r="AB1416" s="22" t="s">
        <v>55</v>
      </c>
      <c r="AC1416" t="s">
        <v>60</v>
      </c>
      <c r="AD1416">
        <v>1</v>
      </c>
      <c r="AF1416" t="s">
        <v>24</v>
      </c>
      <c r="AG1416">
        <v>10</v>
      </c>
      <c r="AH1416" t="s">
        <v>17</v>
      </c>
      <c r="AI1416" s="5" t="s">
        <v>55</v>
      </c>
      <c r="AJ1416" s="5" t="s">
        <v>55</v>
      </c>
      <c r="AK1416" s="32" t="s">
        <v>55</v>
      </c>
      <c r="AL1416" s="22" t="s">
        <v>55</v>
      </c>
      <c r="AM1416" s="32" t="s">
        <v>55</v>
      </c>
      <c r="AN1416" s="32" t="s">
        <v>55</v>
      </c>
      <c r="AO1416" s="22" t="str">
        <f t="shared" si="117"/>
        <v>One-Time gift on N/A basis charged on N/A Delayed start date of N/A ending on N/A</v>
      </c>
      <c r="AP1416" t="s">
        <v>38</v>
      </c>
      <c r="AQ1416" s="5" t="s">
        <v>64</v>
      </c>
      <c r="AR1416" s="5" t="s">
        <v>181</v>
      </c>
      <c r="AS1416" s="5" t="s">
        <v>64</v>
      </c>
      <c r="AT1416" s="5"/>
      <c r="AU1416" t="s">
        <v>38</v>
      </c>
      <c r="AV1416" t="s">
        <v>38</v>
      </c>
      <c r="AW1416" t="s">
        <v>38</v>
      </c>
      <c r="AX1416" t="s">
        <v>90</v>
      </c>
      <c r="AY1416" s="35" t="s">
        <v>3447</v>
      </c>
      <c r="AZ1416" s="36" t="s">
        <v>3380</v>
      </c>
      <c r="BA1416" s="36" t="s">
        <v>5107</v>
      </c>
      <c r="BB1416" s="36" t="s">
        <v>7093</v>
      </c>
      <c r="BC1416" s="37"/>
      <c r="BD1416" s="36" t="s">
        <v>6413</v>
      </c>
      <c r="BE1416" s="36" t="s">
        <v>5353</v>
      </c>
      <c r="BF1416" t="s">
        <v>87</v>
      </c>
      <c r="BG1416" s="39">
        <v>70003</v>
      </c>
      <c r="BH1416" t="s">
        <v>126</v>
      </c>
      <c r="BI1416" t="s">
        <v>221</v>
      </c>
      <c r="BJ1416" s="5" t="s">
        <v>55</v>
      </c>
      <c r="BK1416" s="5" t="s">
        <v>55</v>
      </c>
      <c r="BL1416" t="s">
        <v>236</v>
      </c>
      <c r="BM1416" t="s">
        <v>110</v>
      </c>
      <c r="BN1416" t="s">
        <v>119</v>
      </c>
      <c r="BO1416">
        <v>856667</v>
      </c>
      <c r="BP1416" s="5" t="s">
        <v>55</v>
      </c>
      <c r="BQ1416" s="5" t="s">
        <v>55</v>
      </c>
      <c r="BR1416" s="5" t="s">
        <v>55</v>
      </c>
      <c r="BS1416" s="5" t="s">
        <v>55</v>
      </c>
      <c r="BT1416" s="5" t="s">
        <v>55</v>
      </c>
      <c r="BU1416" s="5" t="s">
        <v>55</v>
      </c>
      <c r="BV1416" t="s">
        <v>38</v>
      </c>
      <c r="BW1416" t="s">
        <v>51</v>
      </c>
      <c r="BX1416" s="6" t="s">
        <v>132</v>
      </c>
      <c r="BY1416" t="s">
        <v>52</v>
      </c>
      <c r="BZ1416" s="5" t="s">
        <v>131</v>
      </c>
      <c r="CA1416" t="s">
        <v>38</v>
      </c>
      <c r="CB1416" t="s">
        <v>37</v>
      </c>
      <c r="CC1416" t="s">
        <v>215</v>
      </c>
    </row>
    <row r="1417" spans="1:81" x14ac:dyDescent="0.2">
      <c r="A1417" s="7" t="s">
        <v>37</v>
      </c>
      <c r="B1417" t="s">
        <v>1680</v>
      </c>
      <c r="C1417" t="s">
        <v>136</v>
      </c>
      <c r="D1417" t="s">
        <v>166</v>
      </c>
      <c r="E1417" t="str">
        <f t="shared" si="118"/>
        <v>Load Scenario 1416 (Org#=1| Campus#=1, GiftType#=2, Fund#=1)</v>
      </c>
      <c r="F1417" s="24" t="str">
        <f t="shared" si="119"/>
        <v>CampusName=Main Campus|GiftType=Donate| DonatePurchaseGoal=Donate|FundName= General Giving| CategoryName=</v>
      </c>
      <c r="G1417" s="24" t="str">
        <f t="shared" si="120"/>
        <v>Load Scenario 1416 (Org#=1| Campus#=1, GiftType#=2, Fund#=1) - Using 'Main Campus',  'Donate', using 'AmountCurrency' of '10', with a 'One-Time' transaction using a 'New Credit Card' payment type 'Visa' with account 'Visa_Personal' number '4111 1111 1111 1111' Submit = 'Yes'</v>
      </c>
      <c r="H1417" s="24" t="str">
        <f t="shared" si="121"/>
        <v>Environment= https://sg-dev-web.securegive.com/,  User= testing+1416+load@securegive.com</v>
      </c>
      <c r="I1417" s="34" t="s">
        <v>244</v>
      </c>
      <c r="J1417" t="s">
        <v>272</v>
      </c>
      <c r="K1417" s="34" t="s">
        <v>3173</v>
      </c>
      <c r="L1417" t="s">
        <v>271</v>
      </c>
      <c r="M1417" t="s">
        <v>55</v>
      </c>
      <c r="N1417" t="s">
        <v>55</v>
      </c>
      <c r="O1417" s="1" t="s">
        <v>92</v>
      </c>
      <c r="P1417" t="s">
        <v>13</v>
      </c>
      <c r="Q1417">
        <v>1</v>
      </c>
      <c r="R1417" s="24">
        <v>1</v>
      </c>
      <c r="S1417" s="7" t="s">
        <v>213</v>
      </c>
      <c r="T1417" s="7">
        <v>2</v>
      </c>
      <c r="U1417" s="7" t="s">
        <v>213</v>
      </c>
      <c r="V1417" s="26" t="s">
        <v>55</v>
      </c>
      <c r="W1417" s="22" t="s">
        <v>55</v>
      </c>
      <c r="X1417" s="32" t="s">
        <v>55</v>
      </c>
      <c r="Y1417" s="32" t="s">
        <v>55</v>
      </c>
      <c r="Z1417" s="22" t="s">
        <v>55</v>
      </c>
      <c r="AA1417" s="22" t="s">
        <v>55</v>
      </c>
      <c r="AB1417" s="22" t="s">
        <v>55</v>
      </c>
      <c r="AC1417" t="s">
        <v>60</v>
      </c>
      <c r="AD1417">
        <v>1</v>
      </c>
      <c r="AF1417" t="s">
        <v>24</v>
      </c>
      <c r="AG1417">
        <v>10</v>
      </c>
      <c r="AH1417" t="s">
        <v>17</v>
      </c>
      <c r="AI1417" s="5" t="s">
        <v>55</v>
      </c>
      <c r="AJ1417" s="5" t="s">
        <v>55</v>
      </c>
      <c r="AK1417" s="32" t="s">
        <v>55</v>
      </c>
      <c r="AL1417" s="22" t="s">
        <v>55</v>
      </c>
      <c r="AM1417" s="32" t="s">
        <v>55</v>
      </c>
      <c r="AN1417" s="32" t="s">
        <v>55</v>
      </c>
      <c r="AO1417" s="22" t="str">
        <f t="shared" si="117"/>
        <v>One-Time gift on N/A basis charged on N/A Delayed start date of N/A ending on N/A</v>
      </c>
      <c r="AP1417" t="s">
        <v>38</v>
      </c>
      <c r="AQ1417" s="5" t="s">
        <v>64</v>
      </c>
      <c r="AR1417" s="5" t="s">
        <v>181</v>
      </c>
      <c r="AS1417" s="5" t="s">
        <v>64</v>
      </c>
      <c r="AT1417" s="5"/>
      <c r="AU1417" t="s">
        <v>38</v>
      </c>
      <c r="AV1417" t="s">
        <v>38</v>
      </c>
      <c r="AW1417" t="s">
        <v>38</v>
      </c>
      <c r="AX1417" t="s">
        <v>90</v>
      </c>
      <c r="AY1417" s="35" t="s">
        <v>3643</v>
      </c>
      <c r="AZ1417" s="36" t="s">
        <v>3570</v>
      </c>
      <c r="BA1417" s="36" t="s">
        <v>5108</v>
      </c>
      <c r="BB1417" s="36" t="s">
        <v>7094</v>
      </c>
      <c r="BC1417" s="37"/>
      <c r="BD1417" s="36" t="s">
        <v>3289</v>
      </c>
      <c r="BE1417" s="36" t="s">
        <v>5251</v>
      </c>
      <c r="BF1417" t="s">
        <v>87</v>
      </c>
      <c r="BG1417" s="39">
        <v>87858</v>
      </c>
      <c r="BH1417" t="s">
        <v>53</v>
      </c>
      <c r="BI1417" t="s">
        <v>221</v>
      </c>
      <c r="BJ1417" s="5" t="s">
        <v>55</v>
      </c>
      <c r="BK1417" t="s">
        <v>37</v>
      </c>
      <c r="BL1417" t="s">
        <v>237</v>
      </c>
      <c r="BM1417" t="s">
        <v>111</v>
      </c>
      <c r="BN1417" t="s">
        <v>121</v>
      </c>
      <c r="BO1417" t="s">
        <v>98</v>
      </c>
      <c r="BP1417" s="4">
        <v>44188</v>
      </c>
      <c r="BQ1417">
        <v>123</v>
      </c>
      <c r="BR1417" s="5" t="s">
        <v>55</v>
      </c>
      <c r="BS1417" t="s">
        <v>50</v>
      </c>
      <c r="BT1417">
        <v>30215</v>
      </c>
      <c r="BU1417" t="s">
        <v>38</v>
      </c>
      <c r="BV1417" t="s">
        <v>38</v>
      </c>
      <c r="BW1417" s="5" t="s">
        <v>55</v>
      </c>
      <c r="BX1417" s="22" t="s">
        <v>55</v>
      </c>
      <c r="BY1417" s="5" t="s">
        <v>55</v>
      </c>
      <c r="BZ1417" s="5" t="s">
        <v>55</v>
      </c>
      <c r="CA1417" t="s">
        <v>37</v>
      </c>
      <c r="CB1417" t="s">
        <v>37</v>
      </c>
      <c r="CC1417" t="s">
        <v>55</v>
      </c>
    </row>
    <row r="1418" spans="1:81" ht="17" customHeight="1" x14ac:dyDescent="0.2">
      <c r="A1418" s="7" t="s">
        <v>37</v>
      </c>
      <c r="B1418" t="s">
        <v>1681</v>
      </c>
      <c r="C1418" t="s">
        <v>136</v>
      </c>
      <c r="D1418" t="s">
        <v>166</v>
      </c>
      <c r="E1418" t="str">
        <f t="shared" si="118"/>
        <v>Load Scenario 1417 (Org#=1| Campus#=1, GiftType#=2, Fund#=1)</v>
      </c>
      <c r="F1418" s="24" t="str">
        <f t="shared" si="119"/>
        <v>CampusName=Main Campus|GiftType=Donate| DonatePurchaseGoal=Donate|FundName= General Giving| CategoryName=</v>
      </c>
      <c r="G1418" s="24" t="str">
        <f t="shared" si="120"/>
        <v>Load Scenario 1417 (Org#=1| Campus#=1, GiftType#=2, Fund#=1) - Using 'Main Campus',  'Donate', using 'AmountCurrency' of '10', with a 'One-Time' transaction using a 'New Credit Card' payment type 'Visa' with account 'Visa_Corporate_Purchase' number '4055 0111 1111 1111' Submit = 'Yes'</v>
      </c>
      <c r="H1418" s="24" t="str">
        <f t="shared" si="121"/>
        <v>Environment= https://sg-dev-web.securegive.com/,  User= testing+1417+load@securegive.com</v>
      </c>
      <c r="I1418" s="34" t="s">
        <v>244</v>
      </c>
      <c r="J1418" t="s">
        <v>272</v>
      </c>
      <c r="K1418" s="34" t="s">
        <v>3174</v>
      </c>
      <c r="L1418" t="s">
        <v>271</v>
      </c>
      <c r="M1418" t="s">
        <v>55</v>
      </c>
      <c r="N1418" t="s">
        <v>55</v>
      </c>
      <c r="O1418" s="1" t="s">
        <v>92</v>
      </c>
      <c r="P1418" t="s">
        <v>13</v>
      </c>
      <c r="Q1418">
        <v>1</v>
      </c>
      <c r="R1418" s="24">
        <v>1</v>
      </c>
      <c r="S1418" s="7" t="s">
        <v>213</v>
      </c>
      <c r="T1418" s="7">
        <v>2</v>
      </c>
      <c r="U1418" s="7" t="s">
        <v>213</v>
      </c>
      <c r="V1418" s="26" t="s">
        <v>55</v>
      </c>
      <c r="W1418" s="22" t="s">
        <v>55</v>
      </c>
      <c r="X1418" s="32" t="s">
        <v>55</v>
      </c>
      <c r="Y1418" s="32" t="s">
        <v>55</v>
      </c>
      <c r="Z1418" s="22" t="s">
        <v>55</v>
      </c>
      <c r="AA1418" s="22" t="s">
        <v>55</v>
      </c>
      <c r="AB1418" s="22" t="s">
        <v>55</v>
      </c>
      <c r="AC1418" t="s">
        <v>60</v>
      </c>
      <c r="AD1418">
        <v>1</v>
      </c>
      <c r="AF1418" t="s">
        <v>24</v>
      </c>
      <c r="AG1418">
        <v>10</v>
      </c>
      <c r="AH1418" t="s">
        <v>17</v>
      </c>
      <c r="AI1418" s="5" t="s">
        <v>55</v>
      </c>
      <c r="AJ1418" s="5" t="s">
        <v>55</v>
      </c>
      <c r="AK1418" s="32" t="s">
        <v>55</v>
      </c>
      <c r="AL1418" s="22" t="s">
        <v>55</v>
      </c>
      <c r="AM1418" s="32" t="s">
        <v>55</v>
      </c>
      <c r="AN1418" s="32" t="s">
        <v>55</v>
      </c>
      <c r="AO1418" s="22" t="str">
        <f t="shared" si="117"/>
        <v>One-Time gift on N/A basis charged on N/A Delayed start date of N/A ending on N/A</v>
      </c>
      <c r="AP1418" t="s">
        <v>38</v>
      </c>
      <c r="AQ1418" s="5" t="s">
        <v>64</v>
      </c>
      <c r="AR1418" s="5" t="s">
        <v>181</v>
      </c>
      <c r="AS1418" s="5" t="s">
        <v>64</v>
      </c>
      <c r="AT1418" s="5"/>
      <c r="AU1418" t="s">
        <v>38</v>
      </c>
      <c r="AV1418" t="s">
        <v>38</v>
      </c>
      <c r="AW1418" t="s">
        <v>38</v>
      </c>
      <c r="AX1418" t="s">
        <v>90</v>
      </c>
      <c r="AY1418" s="35" t="s">
        <v>3260</v>
      </c>
      <c r="AZ1418" s="36" t="s">
        <v>3644</v>
      </c>
      <c r="BA1418" s="36" t="s">
        <v>5109</v>
      </c>
      <c r="BB1418" s="36" t="s">
        <v>7095</v>
      </c>
      <c r="BC1418" s="37"/>
      <c r="BD1418" s="36" t="s">
        <v>6459</v>
      </c>
      <c r="BE1418" s="36" t="s">
        <v>5503</v>
      </c>
      <c r="BF1418" t="s">
        <v>87</v>
      </c>
      <c r="BG1418" s="39">
        <v>25240</v>
      </c>
      <c r="BH1418" t="s">
        <v>53</v>
      </c>
      <c r="BI1418" t="s">
        <v>221</v>
      </c>
      <c r="BJ1418" s="5" t="s">
        <v>55</v>
      </c>
      <c r="BK1418" t="s">
        <v>37</v>
      </c>
      <c r="BL1418" t="s">
        <v>237</v>
      </c>
      <c r="BM1418" t="s">
        <v>111</v>
      </c>
      <c r="BN1418" t="s">
        <v>106</v>
      </c>
      <c r="BO1418" t="s">
        <v>100</v>
      </c>
      <c r="BP1418" s="4">
        <v>44188</v>
      </c>
      <c r="BQ1418">
        <v>123</v>
      </c>
      <c r="BR1418" s="5" t="s">
        <v>55</v>
      </c>
      <c r="BS1418" t="s">
        <v>172</v>
      </c>
      <c r="BT1418">
        <v>30215</v>
      </c>
      <c r="BU1418" t="s">
        <v>38</v>
      </c>
      <c r="BV1418" t="s">
        <v>38</v>
      </c>
      <c r="BW1418" s="5" t="s">
        <v>55</v>
      </c>
      <c r="BX1418" s="22" t="s">
        <v>55</v>
      </c>
      <c r="BY1418" s="5" t="s">
        <v>55</v>
      </c>
      <c r="BZ1418" s="5" t="s">
        <v>55</v>
      </c>
      <c r="CA1418" t="s">
        <v>37</v>
      </c>
      <c r="CB1418" t="s">
        <v>37</v>
      </c>
      <c r="CC1418" t="s">
        <v>55</v>
      </c>
    </row>
    <row r="1419" spans="1:81" x14ac:dyDescent="0.2">
      <c r="A1419" s="7" t="s">
        <v>37</v>
      </c>
      <c r="B1419" t="s">
        <v>1682</v>
      </c>
      <c r="C1419" t="s">
        <v>136</v>
      </c>
      <c r="D1419" t="s">
        <v>166</v>
      </c>
      <c r="E1419" t="str">
        <f t="shared" si="118"/>
        <v>Load Scenario 1418 (Org#=1| Campus#=1, GiftType#=2, Fund#=1)</v>
      </c>
      <c r="F1419" s="24" t="str">
        <f t="shared" si="119"/>
        <v>CampusName=Main Campus|GiftType=Donate| DonatePurchaseGoal=Donate|FundName= General Giving| CategoryName=</v>
      </c>
      <c r="G1419" s="24" t="str">
        <f t="shared" si="120"/>
        <v>Load Scenario 1418 (Org#=1| Campus#=1, GiftType#=2, Fund#=1) - Using 'Main Campus',  'Donate', using 'AmountCurrency' of '14', with a 'One-Time' transaction using a 'New Credit Card' payment type 'Visa' with account 'Mastercard_Personal' number '5454 5454 5454 5454' Submit = 'Yes'</v>
      </c>
      <c r="H1419" s="24" t="str">
        <f t="shared" si="121"/>
        <v>Environment= https://sg-dev-web.securegive.com/,  User= testing+1418+load@securegive.com</v>
      </c>
      <c r="I1419" s="34" t="s">
        <v>244</v>
      </c>
      <c r="J1419" t="s">
        <v>272</v>
      </c>
      <c r="K1419" s="34" t="s">
        <v>3175</v>
      </c>
      <c r="L1419" t="s">
        <v>271</v>
      </c>
      <c r="M1419" t="s">
        <v>55</v>
      </c>
      <c r="N1419" t="s">
        <v>55</v>
      </c>
      <c r="O1419" s="1" t="s">
        <v>92</v>
      </c>
      <c r="P1419" t="s">
        <v>13</v>
      </c>
      <c r="Q1419">
        <v>1</v>
      </c>
      <c r="R1419" s="24">
        <v>1</v>
      </c>
      <c r="S1419" s="7" t="s">
        <v>213</v>
      </c>
      <c r="T1419" s="7">
        <v>2</v>
      </c>
      <c r="U1419" s="7" t="s">
        <v>213</v>
      </c>
      <c r="V1419" s="26" t="s">
        <v>55</v>
      </c>
      <c r="W1419" s="22" t="s">
        <v>55</v>
      </c>
      <c r="X1419" s="32" t="s">
        <v>55</v>
      </c>
      <c r="Y1419" s="32" t="s">
        <v>55</v>
      </c>
      <c r="Z1419" s="22" t="s">
        <v>55</v>
      </c>
      <c r="AA1419" s="22" t="s">
        <v>55</v>
      </c>
      <c r="AB1419" s="22" t="s">
        <v>55</v>
      </c>
      <c r="AC1419" t="s">
        <v>60</v>
      </c>
      <c r="AD1419">
        <v>1</v>
      </c>
      <c r="AF1419" t="s">
        <v>24</v>
      </c>
      <c r="AG1419">
        <v>14</v>
      </c>
      <c r="AH1419" t="s">
        <v>17</v>
      </c>
      <c r="AI1419" s="5" t="s">
        <v>55</v>
      </c>
      <c r="AJ1419" s="5" t="s">
        <v>55</v>
      </c>
      <c r="AK1419" s="32" t="s">
        <v>55</v>
      </c>
      <c r="AL1419" s="22" t="s">
        <v>55</v>
      </c>
      <c r="AM1419" s="32" t="s">
        <v>55</v>
      </c>
      <c r="AN1419" s="32" t="s">
        <v>55</v>
      </c>
      <c r="AO1419" s="22" t="str">
        <f t="shared" ref="AO1419:AO1482" si="122">_xlfn.CONCAT(AH1419," gift on ",AI1419," basis charged on ",AJ1419," Delayed start date of ",AL1419," ending on ",AN1419)</f>
        <v>One-Time gift on N/A basis charged on N/A Delayed start date of N/A ending on N/A</v>
      </c>
      <c r="AP1419" t="s">
        <v>38</v>
      </c>
      <c r="AQ1419" s="5" t="s">
        <v>64</v>
      </c>
      <c r="AR1419" s="5" t="s">
        <v>181</v>
      </c>
      <c r="AS1419" s="5" t="s">
        <v>64</v>
      </c>
      <c r="AT1419" s="5"/>
      <c r="AU1419" t="s">
        <v>38</v>
      </c>
      <c r="AV1419" t="s">
        <v>38</v>
      </c>
      <c r="AW1419" t="s">
        <v>38</v>
      </c>
      <c r="AX1419" t="s">
        <v>90</v>
      </c>
      <c r="AY1419" s="35" t="s">
        <v>3280</v>
      </c>
      <c r="AZ1419" s="36" t="s">
        <v>3605</v>
      </c>
      <c r="BA1419" s="36" t="s">
        <v>5110</v>
      </c>
      <c r="BB1419" s="36" t="s">
        <v>7096</v>
      </c>
      <c r="BC1419" s="37"/>
      <c r="BD1419" s="36" t="s">
        <v>7097</v>
      </c>
      <c r="BE1419" s="36" t="s">
        <v>5251</v>
      </c>
      <c r="BF1419" t="s">
        <v>87</v>
      </c>
      <c r="BG1419" s="39">
        <v>55732</v>
      </c>
      <c r="BH1419" t="s">
        <v>53</v>
      </c>
      <c r="BI1419" t="s">
        <v>221</v>
      </c>
      <c r="BJ1419" s="5" t="s">
        <v>55</v>
      </c>
      <c r="BK1419" t="s">
        <v>37</v>
      </c>
      <c r="BL1419" t="s">
        <v>237</v>
      </c>
      <c r="BM1419" t="s">
        <v>111</v>
      </c>
      <c r="BN1419" t="s">
        <v>122</v>
      </c>
      <c r="BO1419" t="s">
        <v>101</v>
      </c>
      <c r="BP1419" s="4">
        <v>44188</v>
      </c>
      <c r="BQ1419">
        <v>123</v>
      </c>
      <c r="BR1419" s="5" t="s">
        <v>55</v>
      </c>
      <c r="BS1419" t="s">
        <v>173</v>
      </c>
      <c r="BT1419">
        <v>30215</v>
      </c>
      <c r="BU1419" t="s">
        <v>38</v>
      </c>
      <c r="BV1419" t="s">
        <v>38</v>
      </c>
      <c r="BW1419" s="5" t="s">
        <v>55</v>
      </c>
      <c r="BX1419" s="22" t="s">
        <v>55</v>
      </c>
      <c r="BY1419" s="5" t="s">
        <v>55</v>
      </c>
      <c r="BZ1419" s="5" t="s">
        <v>55</v>
      </c>
      <c r="CA1419" t="s">
        <v>38</v>
      </c>
      <c r="CB1419" t="s">
        <v>37</v>
      </c>
      <c r="CC1419" t="s">
        <v>55</v>
      </c>
    </row>
    <row r="1420" spans="1:81" x14ac:dyDescent="0.2">
      <c r="A1420" s="7" t="s">
        <v>37</v>
      </c>
      <c r="B1420" t="s">
        <v>1683</v>
      </c>
      <c r="C1420" t="s">
        <v>136</v>
      </c>
      <c r="D1420" t="s">
        <v>166</v>
      </c>
      <c r="E1420" t="str">
        <f t="shared" ref="E1420:E1483" si="123">_xlfn.CONCAT(B1420, " (Org#=",Q1420, "| Campus#=",R1420, ", GiftType#=",T1420,", Fund#=",AD1420,")")</f>
        <v>Load Scenario 1419 (Org#=1| Campus#=1, GiftType#=2, Fund#=1)</v>
      </c>
      <c r="F1420" s="24" t="str">
        <f t="shared" ref="F1420:F1483" si="124">_xlfn.CONCAT("CampusName=",P1420, "|GiftType=",S1420, "| DonatePurchaseGoal=",U1420,"|FundName= ",AC1420,"| CategoryName=",AE1420)</f>
        <v>CampusName=Main Campus|GiftType=Donate| DonatePurchaseGoal=Donate|FundName= General Giving| CategoryName=</v>
      </c>
      <c r="G1420" s="24" t="str">
        <f t="shared" ref="G1420:G1483" si="125">_xlfn.CONCAT(E1420," - Using '",P1420,"',  '", U1420, "', using '", AF1420, "' of '",AG1420, "', with a '",AH1420, "' transaction using a '",BH1420, "' payment type '", BL1420,"' with account '",BN1420, "' number '",BO1420, "' Submit = '",CB1420,"'")</f>
        <v>Load Scenario 1419 (Org#=1| Campus#=1, GiftType#=2, Fund#=1) - Using 'Main Campus',  'Donate', using 'AmountCurrency' of '15', with a 'One-Time' transaction using a 'New Credit Card' payment type 'Mastercard' with account 'Mastercard_Corporate' number '5405 2222 2222 2226' Submit = 'Yes'</v>
      </c>
      <c r="H1420" s="24" t="str">
        <f t="shared" ref="H1420:H1483" si="126">_xlfn.CONCAT("Environment= ",I1420,",  User= ",K1420)</f>
        <v>Environment= https://sg-dev-web.securegive.com/,  User= testing+1419+load@securegive.com</v>
      </c>
      <c r="I1420" s="34" t="s">
        <v>244</v>
      </c>
      <c r="J1420" t="s">
        <v>272</v>
      </c>
      <c r="K1420" s="34" t="s">
        <v>3176</v>
      </c>
      <c r="L1420" t="s">
        <v>271</v>
      </c>
      <c r="M1420" t="s">
        <v>55</v>
      </c>
      <c r="N1420" t="s">
        <v>55</v>
      </c>
      <c r="O1420" s="1" t="s">
        <v>92</v>
      </c>
      <c r="P1420" t="s">
        <v>13</v>
      </c>
      <c r="Q1420">
        <v>1</v>
      </c>
      <c r="R1420" s="24">
        <v>1</v>
      </c>
      <c r="S1420" s="7" t="s">
        <v>213</v>
      </c>
      <c r="T1420" s="7">
        <v>2</v>
      </c>
      <c r="U1420" s="7" t="s">
        <v>213</v>
      </c>
      <c r="V1420" s="26" t="s">
        <v>55</v>
      </c>
      <c r="W1420" s="22" t="s">
        <v>55</v>
      </c>
      <c r="X1420" s="32" t="s">
        <v>55</v>
      </c>
      <c r="Y1420" s="32" t="s">
        <v>55</v>
      </c>
      <c r="Z1420" s="22" t="s">
        <v>55</v>
      </c>
      <c r="AA1420" s="22" t="s">
        <v>55</v>
      </c>
      <c r="AB1420" s="22" t="s">
        <v>55</v>
      </c>
      <c r="AC1420" t="s">
        <v>60</v>
      </c>
      <c r="AD1420">
        <v>1</v>
      </c>
      <c r="AF1420" t="s">
        <v>24</v>
      </c>
      <c r="AG1420">
        <v>15</v>
      </c>
      <c r="AH1420" t="s">
        <v>17</v>
      </c>
      <c r="AI1420" s="5" t="s">
        <v>55</v>
      </c>
      <c r="AJ1420" s="5" t="s">
        <v>55</v>
      </c>
      <c r="AK1420" s="32" t="s">
        <v>55</v>
      </c>
      <c r="AL1420" s="22" t="s">
        <v>55</v>
      </c>
      <c r="AM1420" s="32" t="s">
        <v>55</v>
      </c>
      <c r="AN1420" s="32" t="s">
        <v>55</v>
      </c>
      <c r="AO1420" s="22" t="str">
        <f t="shared" si="122"/>
        <v>One-Time gift on N/A basis charged on N/A Delayed start date of N/A ending on N/A</v>
      </c>
      <c r="AP1420" t="s">
        <v>38</v>
      </c>
      <c r="AQ1420" s="5" t="s">
        <v>64</v>
      </c>
      <c r="AR1420" s="5" t="s">
        <v>181</v>
      </c>
      <c r="AS1420" s="5" t="s">
        <v>64</v>
      </c>
      <c r="AT1420" s="5"/>
      <c r="AU1420" t="s">
        <v>38</v>
      </c>
      <c r="AV1420" t="s">
        <v>38</v>
      </c>
      <c r="AW1420" t="s">
        <v>38</v>
      </c>
      <c r="AX1420" t="s">
        <v>90</v>
      </c>
      <c r="AY1420" s="35" t="s">
        <v>3502</v>
      </c>
      <c r="AZ1420" s="36" t="s">
        <v>3352</v>
      </c>
      <c r="BA1420" s="36" t="s">
        <v>5111</v>
      </c>
      <c r="BB1420" s="36" t="s">
        <v>7098</v>
      </c>
      <c r="BC1420" s="37"/>
      <c r="BD1420" s="36" t="s">
        <v>6069</v>
      </c>
      <c r="BE1420" s="36" t="s">
        <v>5340</v>
      </c>
      <c r="BF1420" t="s">
        <v>87</v>
      </c>
      <c r="BG1420" s="39">
        <v>6243</v>
      </c>
      <c r="BH1420" t="s">
        <v>53</v>
      </c>
      <c r="BI1420" t="s">
        <v>221</v>
      </c>
      <c r="BJ1420" s="5" t="s">
        <v>55</v>
      </c>
      <c r="BK1420" t="s">
        <v>37</v>
      </c>
      <c r="BL1420" t="s">
        <v>238</v>
      </c>
      <c r="BM1420" t="s">
        <v>111</v>
      </c>
      <c r="BN1420" t="s">
        <v>123</v>
      </c>
      <c r="BO1420" t="s">
        <v>103</v>
      </c>
      <c r="BP1420" s="4">
        <v>44188</v>
      </c>
      <c r="BQ1420">
        <v>123</v>
      </c>
      <c r="BR1420" s="5" t="s">
        <v>55</v>
      </c>
      <c r="BS1420" t="s">
        <v>174</v>
      </c>
      <c r="BT1420">
        <v>30215</v>
      </c>
      <c r="BU1420" t="s">
        <v>38</v>
      </c>
      <c r="BV1420" t="s">
        <v>38</v>
      </c>
      <c r="BW1420" s="5" t="s">
        <v>55</v>
      </c>
      <c r="BX1420" s="22" t="s">
        <v>55</v>
      </c>
      <c r="BY1420" s="5" t="s">
        <v>55</v>
      </c>
      <c r="BZ1420" s="5" t="s">
        <v>55</v>
      </c>
      <c r="CA1420" t="s">
        <v>38</v>
      </c>
      <c r="CB1420" t="s">
        <v>37</v>
      </c>
      <c r="CC1420" t="s">
        <v>55</v>
      </c>
    </row>
    <row r="1421" spans="1:81" x14ac:dyDescent="0.2">
      <c r="A1421" s="7" t="s">
        <v>37</v>
      </c>
      <c r="B1421" t="s">
        <v>1684</v>
      </c>
      <c r="C1421" t="s">
        <v>136</v>
      </c>
      <c r="D1421" t="s">
        <v>166</v>
      </c>
      <c r="E1421" t="str">
        <f t="shared" si="123"/>
        <v>Load Scenario 1420 (Org#=1| Campus#=1, GiftType#=2, Fund#=1)</v>
      </c>
      <c r="F1421" s="24" t="str">
        <f t="shared" si="124"/>
        <v>CampusName=Main Campus|GiftType=Donate| DonatePurchaseGoal=Donate|FundName= General Giving| CategoryName=</v>
      </c>
      <c r="G1421" s="24" t="str">
        <f t="shared" si="125"/>
        <v>Load Scenario 1420 (Org#=1| Campus#=1, GiftType#=2, Fund#=1) - Using 'Main Campus',  'Donate', using 'AmountCurrency' of '16', with a 'One-Time' transaction using a 'New Credit Card' payment type 'Discover' with account 'Discover' number '6011 0009 9550 0000' Submit = 'Yes'</v>
      </c>
      <c r="H1421" s="24" t="str">
        <f t="shared" si="126"/>
        <v>Environment= https://sg-dev-web.securegive.com/,  User= testing+1420+load@securegive.com</v>
      </c>
      <c r="I1421" s="34" t="s">
        <v>244</v>
      </c>
      <c r="J1421" t="s">
        <v>272</v>
      </c>
      <c r="K1421" s="34" t="s">
        <v>3177</v>
      </c>
      <c r="L1421" t="s">
        <v>271</v>
      </c>
      <c r="M1421" t="s">
        <v>55</v>
      </c>
      <c r="N1421" t="s">
        <v>55</v>
      </c>
      <c r="O1421" s="1" t="s">
        <v>92</v>
      </c>
      <c r="P1421" t="s">
        <v>13</v>
      </c>
      <c r="Q1421">
        <v>1</v>
      </c>
      <c r="R1421" s="24">
        <v>1</v>
      </c>
      <c r="S1421" s="7" t="s">
        <v>213</v>
      </c>
      <c r="T1421" s="7">
        <v>2</v>
      </c>
      <c r="U1421" s="7" t="s">
        <v>213</v>
      </c>
      <c r="V1421" s="26" t="s">
        <v>55</v>
      </c>
      <c r="W1421" s="22" t="s">
        <v>55</v>
      </c>
      <c r="X1421" s="32" t="s">
        <v>55</v>
      </c>
      <c r="Y1421" s="32" t="s">
        <v>55</v>
      </c>
      <c r="Z1421" s="22" t="s">
        <v>55</v>
      </c>
      <c r="AA1421" s="22" t="s">
        <v>55</v>
      </c>
      <c r="AB1421" s="22" t="s">
        <v>55</v>
      </c>
      <c r="AC1421" t="s">
        <v>60</v>
      </c>
      <c r="AD1421">
        <v>1</v>
      </c>
      <c r="AF1421" t="s">
        <v>24</v>
      </c>
      <c r="AG1421">
        <v>16</v>
      </c>
      <c r="AH1421" t="s">
        <v>17</v>
      </c>
      <c r="AI1421" s="5" t="s">
        <v>55</v>
      </c>
      <c r="AJ1421" s="5" t="s">
        <v>55</v>
      </c>
      <c r="AK1421" s="32" t="s">
        <v>55</v>
      </c>
      <c r="AL1421" s="22" t="s">
        <v>55</v>
      </c>
      <c r="AM1421" s="32" t="s">
        <v>55</v>
      </c>
      <c r="AN1421" s="32" t="s">
        <v>55</v>
      </c>
      <c r="AO1421" s="22" t="str">
        <f t="shared" si="122"/>
        <v>One-Time gift on N/A basis charged on N/A Delayed start date of N/A ending on N/A</v>
      </c>
      <c r="AP1421" t="s">
        <v>38</v>
      </c>
      <c r="AQ1421" s="5" t="s">
        <v>64</v>
      </c>
      <c r="AR1421" s="5" t="s">
        <v>181</v>
      </c>
      <c r="AS1421" s="5" t="s">
        <v>64</v>
      </c>
      <c r="AT1421" s="5"/>
      <c r="AU1421" t="s">
        <v>38</v>
      </c>
      <c r="AV1421" t="s">
        <v>38</v>
      </c>
      <c r="AW1421" t="s">
        <v>38</v>
      </c>
      <c r="AX1421" t="s">
        <v>90</v>
      </c>
      <c r="AY1421" s="35" t="s">
        <v>3353</v>
      </c>
      <c r="AZ1421" s="36" t="s">
        <v>3359</v>
      </c>
      <c r="BA1421" s="36" t="s">
        <v>5112</v>
      </c>
      <c r="BB1421" s="36" t="s">
        <v>7099</v>
      </c>
      <c r="BC1421" s="37"/>
      <c r="BD1421" s="36" t="s">
        <v>5974</v>
      </c>
      <c r="BE1421" s="36" t="s">
        <v>5362</v>
      </c>
      <c r="BF1421" t="s">
        <v>87</v>
      </c>
      <c r="BG1421" s="39">
        <v>21010</v>
      </c>
      <c r="BH1421" t="s">
        <v>53</v>
      </c>
      <c r="BI1421" t="s">
        <v>221</v>
      </c>
      <c r="BJ1421" s="5" t="s">
        <v>55</v>
      </c>
      <c r="BK1421" t="s">
        <v>37</v>
      </c>
      <c r="BL1421" t="s">
        <v>96</v>
      </c>
      <c r="BM1421" t="s">
        <v>111</v>
      </c>
      <c r="BN1421" t="s">
        <v>96</v>
      </c>
      <c r="BO1421" t="s">
        <v>104</v>
      </c>
      <c r="BP1421" s="4">
        <v>44188</v>
      </c>
      <c r="BQ1421">
        <v>123</v>
      </c>
      <c r="BR1421" s="5" t="s">
        <v>55</v>
      </c>
      <c r="BS1421" t="s">
        <v>175</v>
      </c>
      <c r="BT1421">
        <v>30215</v>
      </c>
      <c r="BU1421" t="s">
        <v>38</v>
      </c>
      <c r="BV1421" t="s">
        <v>38</v>
      </c>
      <c r="BW1421" s="5" t="s">
        <v>55</v>
      </c>
      <c r="BX1421" s="22" t="s">
        <v>55</v>
      </c>
      <c r="BY1421" s="5" t="s">
        <v>55</v>
      </c>
      <c r="BZ1421" s="5" t="s">
        <v>55</v>
      </c>
      <c r="CA1421" t="s">
        <v>37</v>
      </c>
      <c r="CB1421" t="s">
        <v>37</v>
      </c>
      <c r="CC1421" t="s">
        <v>55</v>
      </c>
    </row>
    <row r="1422" spans="1:81" x14ac:dyDescent="0.2">
      <c r="A1422" s="7" t="s">
        <v>37</v>
      </c>
      <c r="B1422" t="s">
        <v>1685</v>
      </c>
      <c r="C1422" t="s">
        <v>136</v>
      </c>
      <c r="D1422" t="s">
        <v>166</v>
      </c>
      <c r="E1422" t="str">
        <f t="shared" si="123"/>
        <v>Load Scenario 1421 (Org#=1| Campus#=1, GiftType#=2, Fund#=1)</v>
      </c>
      <c r="F1422" s="24" t="str">
        <f t="shared" si="124"/>
        <v>CampusName=Main Campus|GiftType=Donate| DonatePurchaseGoal=Donate|FundName= General Giving| CategoryName=</v>
      </c>
      <c r="G1422" s="24" t="str">
        <f t="shared" si="125"/>
        <v>Load Scenario 1421 (Org#=1| Campus#=1, GiftType#=2, Fund#=1) - Using 'Main Campus',  'Donate', using 'AmountCurrency' of '10', with a 'One-Time' transaction using a 'New Credit Card' payment type 'Amex' with account 'American_Express' number '3714 496353 98431' Submit = 'Yes'</v>
      </c>
      <c r="H1422" s="24" t="str">
        <f t="shared" si="126"/>
        <v>Environment= https://sg-dev-web.securegive.com/,  User= testing+1421+load@securegive.com</v>
      </c>
      <c r="I1422" s="34" t="s">
        <v>244</v>
      </c>
      <c r="J1422" t="s">
        <v>272</v>
      </c>
      <c r="K1422" s="34" t="s">
        <v>3178</v>
      </c>
      <c r="L1422" t="s">
        <v>271</v>
      </c>
      <c r="M1422" t="s">
        <v>55</v>
      </c>
      <c r="N1422" t="s">
        <v>55</v>
      </c>
      <c r="O1422" s="1" t="s">
        <v>92</v>
      </c>
      <c r="P1422" t="s">
        <v>13</v>
      </c>
      <c r="Q1422">
        <v>1</v>
      </c>
      <c r="R1422" s="24">
        <v>1</v>
      </c>
      <c r="S1422" s="7" t="s">
        <v>213</v>
      </c>
      <c r="T1422" s="7">
        <v>2</v>
      </c>
      <c r="U1422" s="7" t="s">
        <v>213</v>
      </c>
      <c r="V1422" s="26" t="s">
        <v>55</v>
      </c>
      <c r="W1422" s="22" t="s">
        <v>55</v>
      </c>
      <c r="X1422" s="32" t="s">
        <v>55</v>
      </c>
      <c r="Y1422" s="32" t="s">
        <v>55</v>
      </c>
      <c r="Z1422" s="22" t="s">
        <v>55</v>
      </c>
      <c r="AA1422" s="22" t="s">
        <v>55</v>
      </c>
      <c r="AB1422" s="22" t="s">
        <v>55</v>
      </c>
      <c r="AC1422" t="s">
        <v>60</v>
      </c>
      <c r="AD1422">
        <v>1</v>
      </c>
      <c r="AF1422" t="s">
        <v>24</v>
      </c>
      <c r="AG1422">
        <v>10</v>
      </c>
      <c r="AH1422" t="s">
        <v>17</v>
      </c>
      <c r="AI1422" s="5" t="s">
        <v>55</v>
      </c>
      <c r="AJ1422" s="5" t="s">
        <v>55</v>
      </c>
      <c r="AK1422" s="32" t="s">
        <v>55</v>
      </c>
      <c r="AL1422" s="22" t="s">
        <v>55</v>
      </c>
      <c r="AM1422" s="32" t="s">
        <v>55</v>
      </c>
      <c r="AN1422" s="32" t="s">
        <v>55</v>
      </c>
      <c r="AO1422" s="22" t="str">
        <f t="shared" si="122"/>
        <v>One-Time gift on N/A basis charged on N/A Delayed start date of N/A ending on N/A</v>
      </c>
      <c r="AP1422" t="s">
        <v>38</v>
      </c>
      <c r="AQ1422" s="5" t="s">
        <v>64</v>
      </c>
      <c r="AR1422" s="5" t="s">
        <v>181</v>
      </c>
      <c r="AS1422" s="5" t="s">
        <v>64</v>
      </c>
      <c r="AT1422" s="5"/>
      <c r="AU1422" t="s">
        <v>38</v>
      </c>
      <c r="AV1422" t="s">
        <v>38</v>
      </c>
      <c r="AW1422" t="s">
        <v>38</v>
      </c>
      <c r="AX1422" t="s">
        <v>90</v>
      </c>
      <c r="AY1422" s="35" t="s">
        <v>3430</v>
      </c>
      <c r="AZ1422" s="36" t="s">
        <v>3667</v>
      </c>
      <c r="BA1422" s="36" t="s">
        <v>5113</v>
      </c>
      <c r="BB1422" s="36" t="s">
        <v>7100</v>
      </c>
      <c r="BC1422" s="37"/>
      <c r="BD1422" s="36" t="s">
        <v>5880</v>
      </c>
      <c r="BE1422" s="36" t="s">
        <v>5332</v>
      </c>
      <c r="BF1422" t="s">
        <v>87</v>
      </c>
      <c r="BG1422" s="39">
        <v>66981</v>
      </c>
      <c r="BH1422" t="s">
        <v>53</v>
      </c>
      <c r="BI1422" t="s">
        <v>221</v>
      </c>
      <c r="BJ1422" s="5" t="s">
        <v>55</v>
      </c>
      <c r="BK1422" t="s">
        <v>37</v>
      </c>
      <c r="BL1422" t="s">
        <v>239</v>
      </c>
      <c r="BM1422" t="s">
        <v>111</v>
      </c>
      <c r="BN1422" t="s">
        <v>107</v>
      </c>
      <c r="BO1422" t="s">
        <v>105</v>
      </c>
      <c r="BP1422" s="4">
        <v>44188</v>
      </c>
      <c r="BQ1422" s="5" t="s">
        <v>55</v>
      </c>
      <c r="BR1422">
        <v>1234</v>
      </c>
      <c r="BS1422" t="s">
        <v>176</v>
      </c>
      <c r="BT1422">
        <v>30215</v>
      </c>
      <c r="BU1422" t="s">
        <v>38</v>
      </c>
      <c r="BV1422" t="s">
        <v>55</v>
      </c>
      <c r="BW1422" s="5" t="s">
        <v>55</v>
      </c>
      <c r="BX1422" s="22" t="s">
        <v>55</v>
      </c>
      <c r="BY1422" s="5" t="s">
        <v>55</v>
      </c>
      <c r="BZ1422" s="5" t="s">
        <v>55</v>
      </c>
      <c r="CA1422" t="s">
        <v>37</v>
      </c>
      <c r="CB1422" t="s">
        <v>37</v>
      </c>
      <c r="CC1422" t="s">
        <v>55</v>
      </c>
    </row>
    <row r="1423" spans="1:81" x14ac:dyDescent="0.2">
      <c r="A1423" s="7" t="s">
        <v>37</v>
      </c>
      <c r="B1423" t="s">
        <v>1686</v>
      </c>
      <c r="C1423" t="s">
        <v>136</v>
      </c>
      <c r="D1423" t="s">
        <v>166</v>
      </c>
      <c r="E1423" t="str">
        <f t="shared" si="123"/>
        <v>Load Scenario 1422 (Org#=1| Campus#=1, GiftType#=2, Fund#=1)</v>
      </c>
      <c r="F1423" s="24" t="str">
        <f t="shared" si="124"/>
        <v>CampusName=Main Campus|GiftType=Donate| DonatePurchaseGoal=Donate|FundName= General Giving| CategoryName=</v>
      </c>
      <c r="G1423" s="24" t="str">
        <f t="shared" si="125"/>
        <v>Load Scenario 1422 (Org#=1| Campus#=1, GiftType#=2, Fund#=1) - Using 'Main Campus',  'Donate', using 'AmountCurrency' of '10', with a 'One-Time' transaction using a 'New Bank Account' payment type 'ach' with account 'NormalAccount' number '856667' Submit = 'Yes'</v>
      </c>
      <c r="H1423" s="24" t="str">
        <f t="shared" si="126"/>
        <v>Environment= https://sg-dev-web.securegive.com/,  User= testing+1422+load@securegive.com</v>
      </c>
      <c r="I1423" s="34" t="s">
        <v>244</v>
      </c>
      <c r="J1423" t="s">
        <v>272</v>
      </c>
      <c r="K1423" s="34" t="s">
        <v>3179</v>
      </c>
      <c r="L1423" t="s">
        <v>271</v>
      </c>
      <c r="M1423" t="s">
        <v>55</v>
      </c>
      <c r="N1423" t="s">
        <v>55</v>
      </c>
      <c r="O1423" s="1" t="s">
        <v>92</v>
      </c>
      <c r="P1423" t="s">
        <v>13</v>
      </c>
      <c r="Q1423">
        <v>1</v>
      </c>
      <c r="R1423" s="24">
        <v>1</v>
      </c>
      <c r="S1423" s="7" t="s">
        <v>213</v>
      </c>
      <c r="T1423" s="7">
        <v>2</v>
      </c>
      <c r="U1423" s="7" t="s">
        <v>213</v>
      </c>
      <c r="V1423" s="26" t="s">
        <v>55</v>
      </c>
      <c r="W1423" s="22" t="s">
        <v>55</v>
      </c>
      <c r="X1423" s="32" t="s">
        <v>55</v>
      </c>
      <c r="Y1423" s="32" t="s">
        <v>55</v>
      </c>
      <c r="Z1423" s="22" t="s">
        <v>55</v>
      </c>
      <c r="AA1423" s="22" t="s">
        <v>55</v>
      </c>
      <c r="AB1423" s="22" t="s">
        <v>55</v>
      </c>
      <c r="AC1423" t="s">
        <v>60</v>
      </c>
      <c r="AD1423">
        <v>1</v>
      </c>
      <c r="AF1423" t="s">
        <v>24</v>
      </c>
      <c r="AG1423">
        <v>10</v>
      </c>
      <c r="AH1423" t="s">
        <v>17</v>
      </c>
      <c r="AI1423" s="5" t="s">
        <v>55</v>
      </c>
      <c r="AJ1423" s="5" t="s">
        <v>55</v>
      </c>
      <c r="AK1423" s="32" t="s">
        <v>55</v>
      </c>
      <c r="AL1423" s="22" t="s">
        <v>55</v>
      </c>
      <c r="AM1423" s="32" t="s">
        <v>55</v>
      </c>
      <c r="AN1423" s="32" t="s">
        <v>55</v>
      </c>
      <c r="AO1423" s="22" t="str">
        <f t="shared" si="122"/>
        <v>One-Time gift on N/A basis charged on N/A Delayed start date of N/A ending on N/A</v>
      </c>
      <c r="AP1423" t="s">
        <v>38</v>
      </c>
      <c r="AQ1423" s="5" t="s">
        <v>64</v>
      </c>
      <c r="AR1423" s="5" t="s">
        <v>181</v>
      </c>
      <c r="AS1423" s="5" t="s">
        <v>64</v>
      </c>
      <c r="AT1423" s="5"/>
      <c r="AU1423" t="s">
        <v>38</v>
      </c>
      <c r="AV1423" t="s">
        <v>38</v>
      </c>
      <c r="AW1423" t="s">
        <v>38</v>
      </c>
      <c r="AX1423" t="s">
        <v>90</v>
      </c>
      <c r="AY1423" s="35" t="s">
        <v>3462</v>
      </c>
      <c r="AZ1423" s="36" t="s">
        <v>3296</v>
      </c>
      <c r="BA1423" s="36" t="s">
        <v>5114</v>
      </c>
      <c r="BB1423" s="36" t="s">
        <v>7101</v>
      </c>
      <c r="BC1423" s="37"/>
      <c r="BD1423" s="36" t="s">
        <v>6501</v>
      </c>
      <c r="BE1423" s="36" t="s">
        <v>5248</v>
      </c>
      <c r="BF1423" t="s">
        <v>87</v>
      </c>
      <c r="BG1423" s="39">
        <v>45991</v>
      </c>
      <c r="BH1423" t="s">
        <v>126</v>
      </c>
      <c r="BI1423" t="s">
        <v>221</v>
      </c>
      <c r="BJ1423" s="5" t="s">
        <v>55</v>
      </c>
      <c r="BK1423" s="5" t="s">
        <v>55</v>
      </c>
      <c r="BL1423" t="s">
        <v>236</v>
      </c>
      <c r="BM1423" t="s">
        <v>110</v>
      </c>
      <c r="BN1423" t="s">
        <v>119</v>
      </c>
      <c r="BO1423">
        <v>856667</v>
      </c>
      <c r="BP1423" s="5" t="s">
        <v>55</v>
      </c>
      <c r="BQ1423" s="5" t="s">
        <v>55</v>
      </c>
      <c r="BR1423" s="5" t="s">
        <v>55</v>
      </c>
      <c r="BS1423" s="5" t="s">
        <v>55</v>
      </c>
      <c r="BT1423" s="5" t="s">
        <v>55</v>
      </c>
      <c r="BU1423" s="5" t="s">
        <v>55</v>
      </c>
      <c r="BV1423" t="s">
        <v>38</v>
      </c>
      <c r="BW1423" t="s">
        <v>51</v>
      </c>
      <c r="BX1423" s="6" t="s">
        <v>132</v>
      </c>
      <c r="BY1423" t="s">
        <v>52</v>
      </c>
      <c r="BZ1423" s="5" t="s">
        <v>131</v>
      </c>
      <c r="CA1423" t="s">
        <v>38</v>
      </c>
      <c r="CB1423" t="s">
        <v>37</v>
      </c>
      <c r="CC1423" t="s">
        <v>215</v>
      </c>
    </row>
    <row r="1424" spans="1:81" x14ac:dyDescent="0.2">
      <c r="A1424" s="7" t="s">
        <v>37</v>
      </c>
      <c r="B1424" t="s">
        <v>1687</v>
      </c>
      <c r="C1424" t="s">
        <v>136</v>
      </c>
      <c r="D1424" t="s">
        <v>166</v>
      </c>
      <c r="E1424" t="str">
        <f t="shared" si="123"/>
        <v>Load Scenario 1423 (Org#=1| Campus#=1, GiftType#=2, Fund#=1)</v>
      </c>
      <c r="F1424" s="24" t="str">
        <f t="shared" si="124"/>
        <v>CampusName=Main Campus|GiftType=Donate| DonatePurchaseGoal=Donate|FundName= General Giving| CategoryName=</v>
      </c>
      <c r="G1424" s="24" t="str">
        <f t="shared" si="125"/>
        <v>Load Scenario 1423 (Org#=1| Campus#=1, GiftType#=2, Fund#=1) - Using 'Main Campus',  'Donate', using 'AmountCurrency' of '10', with a 'One-Time' transaction using a 'New Credit Card' payment type 'Visa' with account 'Visa_Personal' number '4111 1111 1111 1111' Submit = 'Yes'</v>
      </c>
      <c r="H1424" s="24" t="str">
        <f t="shared" si="126"/>
        <v>Environment= https://sg-dev-web.securegive.com/,  User= testing+1423+load@securegive.com</v>
      </c>
      <c r="I1424" s="34" t="s">
        <v>244</v>
      </c>
      <c r="J1424" t="s">
        <v>272</v>
      </c>
      <c r="K1424" s="34" t="s">
        <v>3180</v>
      </c>
      <c r="L1424" t="s">
        <v>271</v>
      </c>
      <c r="M1424" t="s">
        <v>55</v>
      </c>
      <c r="N1424" t="s">
        <v>55</v>
      </c>
      <c r="O1424" s="1" t="s">
        <v>92</v>
      </c>
      <c r="P1424" t="s">
        <v>13</v>
      </c>
      <c r="Q1424">
        <v>1</v>
      </c>
      <c r="R1424" s="24">
        <v>1</v>
      </c>
      <c r="S1424" s="7" t="s">
        <v>213</v>
      </c>
      <c r="T1424" s="7">
        <v>2</v>
      </c>
      <c r="U1424" s="7" t="s">
        <v>213</v>
      </c>
      <c r="V1424" s="26" t="s">
        <v>55</v>
      </c>
      <c r="W1424" s="22" t="s">
        <v>55</v>
      </c>
      <c r="X1424" s="32" t="s">
        <v>55</v>
      </c>
      <c r="Y1424" s="32" t="s">
        <v>55</v>
      </c>
      <c r="Z1424" s="22" t="s">
        <v>55</v>
      </c>
      <c r="AA1424" s="22" t="s">
        <v>55</v>
      </c>
      <c r="AB1424" s="22" t="s">
        <v>55</v>
      </c>
      <c r="AC1424" t="s">
        <v>60</v>
      </c>
      <c r="AD1424">
        <v>1</v>
      </c>
      <c r="AF1424" t="s">
        <v>24</v>
      </c>
      <c r="AG1424">
        <v>10</v>
      </c>
      <c r="AH1424" t="s">
        <v>17</v>
      </c>
      <c r="AI1424" s="5" t="s">
        <v>55</v>
      </c>
      <c r="AJ1424" s="5" t="s">
        <v>55</v>
      </c>
      <c r="AK1424" s="32" t="s">
        <v>55</v>
      </c>
      <c r="AL1424" s="22" t="s">
        <v>55</v>
      </c>
      <c r="AM1424" s="32" t="s">
        <v>55</v>
      </c>
      <c r="AN1424" s="32" t="s">
        <v>55</v>
      </c>
      <c r="AO1424" s="22" t="str">
        <f t="shared" si="122"/>
        <v>One-Time gift on N/A basis charged on N/A Delayed start date of N/A ending on N/A</v>
      </c>
      <c r="AP1424" t="s">
        <v>38</v>
      </c>
      <c r="AQ1424" s="5" t="s">
        <v>64</v>
      </c>
      <c r="AR1424" s="5" t="s">
        <v>181</v>
      </c>
      <c r="AS1424" s="5" t="s">
        <v>64</v>
      </c>
      <c r="AT1424" s="5"/>
      <c r="AU1424" t="s">
        <v>38</v>
      </c>
      <c r="AV1424" t="s">
        <v>38</v>
      </c>
      <c r="AW1424" t="s">
        <v>38</v>
      </c>
      <c r="AX1424" t="s">
        <v>90</v>
      </c>
      <c r="AY1424" s="35" t="s">
        <v>3373</v>
      </c>
      <c r="AZ1424" s="36" t="s">
        <v>3436</v>
      </c>
      <c r="BA1424" s="36" t="s">
        <v>5115</v>
      </c>
      <c r="BB1424" s="36" t="s">
        <v>7102</v>
      </c>
      <c r="BC1424" s="37"/>
      <c r="BD1424" s="36" t="s">
        <v>5387</v>
      </c>
      <c r="BE1424" s="36" t="s">
        <v>5396</v>
      </c>
      <c r="BF1424" t="s">
        <v>87</v>
      </c>
      <c r="BG1424" s="39">
        <v>15946</v>
      </c>
      <c r="BH1424" t="s">
        <v>53</v>
      </c>
      <c r="BI1424" t="s">
        <v>221</v>
      </c>
      <c r="BJ1424" s="5" t="s">
        <v>55</v>
      </c>
      <c r="BK1424" t="s">
        <v>37</v>
      </c>
      <c r="BL1424" t="s">
        <v>237</v>
      </c>
      <c r="BM1424" t="s">
        <v>111</v>
      </c>
      <c r="BN1424" t="s">
        <v>121</v>
      </c>
      <c r="BO1424" t="s">
        <v>98</v>
      </c>
      <c r="BP1424" s="4">
        <v>44188</v>
      </c>
      <c r="BQ1424">
        <v>123</v>
      </c>
      <c r="BR1424" s="5" t="s">
        <v>55</v>
      </c>
      <c r="BS1424" t="s">
        <v>50</v>
      </c>
      <c r="BT1424">
        <v>30215</v>
      </c>
      <c r="BU1424" t="s">
        <v>38</v>
      </c>
      <c r="BV1424" t="s">
        <v>38</v>
      </c>
      <c r="BW1424" s="5" t="s">
        <v>55</v>
      </c>
      <c r="BX1424" s="22" t="s">
        <v>55</v>
      </c>
      <c r="BY1424" s="5" t="s">
        <v>55</v>
      </c>
      <c r="BZ1424" s="5" t="s">
        <v>55</v>
      </c>
      <c r="CA1424" t="s">
        <v>37</v>
      </c>
      <c r="CB1424" t="s">
        <v>37</v>
      </c>
      <c r="CC1424" t="s">
        <v>55</v>
      </c>
    </row>
    <row r="1425" spans="1:81" ht="17" customHeight="1" x14ac:dyDescent="0.2">
      <c r="A1425" s="7" t="s">
        <v>37</v>
      </c>
      <c r="B1425" t="s">
        <v>1688</v>
      </c>
      <c r="C1425" t="s">
        <v>136</v>
      </c>
      <c r="D1425" t="s">
        <v>166</v>
      </c>
      <c r="E1425" t="str">
        <f t="shared" si="123"/>
        <v>Load Scenario 1424 (Org#=1| Campus#=1, GiftType#=2, Fund#=1)</v>
      </c>
      <c r="F1425" s="24" t="str">
        <f t="shared" si="124"/>
        <v>CampusName=Main Campus|GiftType=Donate| DonatePurchaseGoal=Donate|FundName= General Giving| CategoryName=</v>
      </c>
      <c r="G1425" s="24" t="str">
        <f t="shared" si="125"/>
        <v>Load Scenario 1424 (Org#=1| Campus#=1, GiftType#=2, Fund#=1) - Using 'Main Campus',  'Donate', using 'AmountCurrency' of '10', with a 'One-Time' transaction using a 'New Credit Card' payment type 'Visa' with account 'Visa_Corporate_Purchase' number '4055 0111 1111 1111' Submit = 'Yes'</v>
      </c>
      <c r="H1425" s="24" t="str">
        <f t="shared" si="126"/>
        <v>Environment= https://sg-dev-web.securegive.com/,  User= testing+1424+load@securegive.com</v>
      </c>
      <c r="I1425" s="34" t="s">
        <v>244</v>
      </c>
      <c r="J1425" t="s">
        <v>272</v>
      </c>
      <c r="K1425" s="34" t="s">
        <v>3181</v>
      </c>
      <c r="L1425" t="s">
        <v>271</v>
      </c>
      <c r="M1425" t="s">
        <v>55</v>
      </c>
      <c r="N1425" t="s">
        <v>55</v>
      </c>
      <c r="O1425" s="1" t="s">
        <v>92</v>
      </c>
      <c r="P1425" t="s">
        <v>13</v>
      </c>
      <c r="Q1425">
        <v>1</v>
      </c>
      <c r="R1425" s="24">
        <v>1</v>
      </c>
      <c r="S1425" s="7" t="s">
        <v>213</v>
      </c>
      <c r="T1425" s="7">
        <v>2</v>
      </c>
      <c r="U1425" s="7" t="s">
        <v>213</v>
      </c>
      <c r="V1425" s="26" t="s">
        <v>55</v>
      </c>
      <c r="W1425" s="22" t="s">
        <v>55</v>
      </c>
      <c r="X1425" s="32" t="s">
        <v>55</v>
      </c>
      <c r="Y1425" s="32" t="s">
        <v>55</v>
      </c>
      <c r="Z1425" s="22" t="s">
        <v>55</v>
      </c>
      <c r="AA1425" s="22" t="s">
        <v>55</v>
      </c>
      <c r="AB1425" s="22" t="s">
        <v>55</v>
      </c>
      <c r="AC1425" t="s">
        <v>60</v>
      </c>
      <c r="AD1425">
        <v>1</v>
      </c>
      <c r="AF1425" t="s">
        <v>24</v>
      </c>
      <c r="AG1425">
        <v>10</v>
      </c>
      <c r="AH1425" t="s">
        <v>17</v>
      </c>
      <c r="AI1425" s="5" t="s">
        <v>55</v>
      </c>
      <c r="AJ1425" s="5" t="s">
        <v>55</v>
      </c>
      <c r="AK1425" s="32" t="s">
        <v>55</v>
      </c>
      <c r="AL1425" s="22" t="s">
        <v>55</v>
      </c>
      <c r="AM1425" s="32" t="s">
        <v>55</v>
      </c>
      <c r="AN1425" s="32" t="s">
        <v>55</v>
      </c>
      <c r="AO1425" s="22" t="str">
        <f t="shared" si="122"/>
        <v>One-Time gift on N/A basis charged on N/A Delayed start date of N/A ending on N/A</v>
      </c>
      <c r="AP1425" t="s">
        <v>38</v>
      </c>
      <c r="AQ1425" s="5" t="s">
        <v>64</v>
      </c>
      <c r="AR1425" s="5" t="s">
        <v>181</v>
      </c>
      <c r="AS1425" s="5" t="s">
        <v>64</v>
      </c>
      <c r="AT1425" s="5"/>
      <c r="AU1425" t="s">
        <v>38</v>
      </c>
      <c r="AV1425" t="s">
        <v>38</v>
      </c>
      <c r="AW1425" t="s">
        <v>38</v>
      </c>
      <c r="AX1425" t="s">
        <v>90</v>
      </c>
      <c r="AY1425" s="35" t="s">
        <v>3572</v>
      </c>
      <c r="AZ1425" s="36" t="s">
        <v>3279</v>
      </c>
      <c r="BA1425" s="36" t="s">
        <v>5116</v>
      </c>
      <c r="BB1425" s="36" t="s">
        <v>7103</v>
      </c>
      <c r="BC1425" s="37"/>
      <c r="BD1425" s="36" t="s">
        <v>5428</v>
      </c>
      <c r="BE1425" s="36" t="s">
        <v>3475</v>
      </c>
      <c r="BF1425" t="s">
        <v>87</v>
      </c>
      <c r="BG1425" s="39">
        <v>55836</v>
      </c>
      <c r="BH1425" t="s">
        <v>53</v>
      </c>
      <c r="BI1425" t="s">
        <v>221</v>
      </c>
      <c r="BJ1425" s="5" t="s">
        <v>55</v>
      </c>
      <c r="BK1425" t="s">
        <v>37</v>
      </c>
      <c r="BL1425" t="s">
        <v>237</v>
      </c>
      <c r="BM1425" t="s">
        <v>111</v>
      </c>
      <c r="BN1425" t="s">
        <v>106</v>
      </c>
      <c r="BO1425" t="s">
        <v>100</v>
      </c>
      <c r="BP1425" s="4">
        <v>44188</v>
      </c>
      <c r="BQ1425">
        <v>123</v>
      </c>
      <c r="BR1425" s="5" t="s">
        <v>55</v>
      </c>
      <c r="BS1425" t="s">
        <v>172</v>
      </c>
      <c r="BT1425">
        <v>30215</v>
      </c>
      <c r="BU1425" t="s">
        <v>38</v>
      </c>
      <c r="BV1425" t="s">
        <v>38</v>
      </c>
      <c r="BW1425" s="5" t="s">
        <v>55</v>
      </c>
      <c r="BX1425" s="22" t="s">
        <v>55</v>
      </c>
      <c r="BY1425" s="5" t="s">
        <v>55</v>
      </c>
      <c r="BZ1425" s="5" t="s">
        <v>55</v>
      </c>
      <c r="CA1425" t="s">
        <v>37</v>
      </c>
      <c r="CB1425" t="s">
        <v>37</v>
      </c>
      <c r="CC1425" t="s">
        <v>55</v>
      </c>
    </row>
    <row r="1426" spans="1:81" x14ac:dyDescent="0.2">
      <c r="A1426" s="7" t="s">
        <v>37</v>
      </c>
      <c r="B1426" t="s">
        <v>1689</v>
      </c>
      <c r="C1426" t="s">
        <v>136</v>
      </c>
      <c r="D1426" t="s">
        <v>166</v>
      </c>
      <c r="E1426" t="str">
        <f t="shared" si="123"/>
        <v>Load Scenario 1425 (Org#=1| Campus#=1, GiftType#=2, Fund#=1)</v>
      </c>
      <c r="F1426" s="24" t="str">
        <f t="shared" si="124"/>
        <v>CampusName=Main Campus|GiftType=Donate| DonatePurchaseGoal=Donate|FundName= General Giving| CategoryName=</v>
      </c>
      <c r="G1426" s="24" t="str">
        <f t="shared" si="125"/>
        <v>Load Scenario 1425 (Org#=1| Campus#=1, GiftType#=2, Fund#=1) - Using 'Main Campus',  'Donate', using 'AmountCurrency' of '14', with a 'One-Time' transaction using a 'New Credit Card' payment type 'Visa' with account 'Mastercard_Personal' number '5454 5454 5454 5454' Submit = 'Yes'</v>
      </c>
      <c r="H1426" s="24" t="str">
        <f t="shared" si="126"/>
        <v>Environment= https://sg-dev-web.securegive.com/,  User= testing+1425+load@securegive.com</v>
      </c>
      <c r="I1426" s="34" t="s">
        <v>244</v>
      </c>
      <c r="J1426" t="s">
        <v>272</v>
      </c>
      <c r="K1426" s="34" t="s">
        <v>3182</v>
      </c>
      <c r="L1426" t="s">
        <v>271</v>
      </c>
      <c r="M1426" t="s">
        <v>55</v>
      </c>
      <c r="N1426" t="s">
        <v>55</v>
      </c>
      <c r="O1426" s="1" t="s">
        <v>92</v>
      </c>
      <c r="P1426" t="s">
        <v>13</v>
      </c>
      <c r="Q1426">
        <v>1</v>
      </c>
      <c r="R1426" s="24">
        <v>1</v>
      </c>
      <c r="S1426" s="7" t="s">
        <v>213</v>
      </c>
      <c r="T1426" s="7">
        <v>2</v>
      </c>
      <c r="U1426" s="7" t="s">
        <v>213</v>
      </c>
      <c r="V1426" s="26" t="s">
        <v>55</v>
      </c>
      <c r="W1426" s="22" t="s">
        <v>55</v>
      </c>
      <c r="X1426" s="32" t="s">
        <v>55</v>
      </c>
      <c r="Y1426" s="32" t="s">
        <v>55</v>
      </c>
      <c r="Z1426" s="22" t="s">
        <v>55</v>
      </c>
      <c r="AA1426" s="22" t="s">
        <v>55</v>
      </c>
      <c r="AB1426" s="22" t="s">
        <v>55</v>
      </c>
      <c r="AC1426" t="s">
        <v>60</v>
      </c>
      <c r="AD1426">
        <v>1</v>
      </c>
      <c r="AF1426" t="s">
        <v>24</v>
      </c>
      <c r="AG1426">
        <v>14</v>
      </c>
      <c r="AH1426" t="s">
        <v>17</v>
      </c>
      <c r="AI1426" s="5" t="s">
        <v>55</v>
      </c>
      <c r="AJ1426" s="5" t="s">
        <v>55</v>
      </c>
      <c r="AK1426" s="32" t="s">
        <v>55</v>
      </c>
      <c r="AL1426" s="22" t="s">
        <v>55</v>
      </c>
      <c r="AM1426" s="32" t="s">
        <v>55</v>
      </c>
      <c r="AN1426" s="32" t="s">
        <v>55</v>
      </c>
      <c r="AO1426" s="22" t="str">
        <f t="shared" si="122"/>
        <v>One-Time gift on N/A basis charged on N/A Delayed start date of N/A ending on N/A</v>
      </c>
      <c r="AP1426" t="s">
        <v>38</v>
      </c>
      <c r="AQ1426" s="5" t="s">
        <v>64</v>
      </c>
      <c r="AR1426" s="5" t="s">
        <v>181</v>
      </c>
      <c r="AS1426" s="5" t="s">
        <v>64</v>
      </c>
      <c r="AT1426" s="5"/>
      <c r="AU1426" t="s">
        <v>38</v>
      </c>
      <c r="AV1426" t="s">
        <v>38</v>
      </c>
      <c r="AW1426" t="s">
        <v>38</v>
      </c>
      <c r="AX1426" t="s">
        <v>90</v>
      </c>
      <c r="AY1426" s="35" t="s">
        <v>3369</v>
      </c>
      <c r="AZ1426" s="36" t="s">
        <v>3393</v>
      </c>
      <c r="BA1426" s="36" t="s">
        <v>5117</v>
      </c>
      <c r="BB1426" s="36" t="s">
        <v>7104</v>
      </c>
      <c r="BC1426" s="37"/>
      <c r="BD1426" s="36" t="s">
        <v>5722</v>
      </c>
      <c r="BE1426" s="36" t="s">
        <v>5396</v>
      </c>
      <c r="BF1426" t="s">
        <v>87</v>
      </c>
      <c r="BG1426" s="39">
        <v>67247</v>
      </c>
      <c r="BH1426" t="s">
        <v>53</v>
      </c>
      <c r="BI1426" t="s">
        <v>221</v>
      </c>
      <c r="BJ1426" s="5" t="s">
        <v>55</v>
      </c>
      <c r="BK1426" t="s">
        <v>37</v>
      </c>
      <c r="BL1426" t="s">
        <v>237</v>
      </c>
      <c r="BM1426" t="s">
        <v>111</v>
      </c>
      <c r="BN1426" t="s">
        <v>122</v>
      </c>
      <c r="BO1426" t="s">
        <v>101</v>
      </c>
      <c r="BP1426" s="4">
        <v>44188</v>
      </c>
      <c r="BQ1426">
        <v>123</v>
      </c>
      <c r="BR1426" s="5" t="s">
        <v>55</v>
      </c>
      <c r="BS1426" t="s">
        <v>173</v>
      </c>
      <c r="BT1426">
        <v>30215</v>
      </c>
      <c r="BU1426" t="s">
        <v>38</v>
      </c>
      <c r="BV1426" t="s">
        <v>38</v>
      </c>
      <c r="BW1426" s="5" t="s">
        <v>55</v>
      </c>
      <c r="BX1426" s="22" t="s">
        <v>55</v>
      </c>
      <c r="BY1426" s="5" t="s">
        <v>55</v>
      </c>
      <c r="BZ1426" s="5" t="s">
        <v>55</v>
      </c>
      <c r="CA1426" t="s">
        <v>38</v>
      </c>
      <c r="CB1426" t="s">
        <v>37</v>
      </c>
      <c r="CC1426" t="s">
        <v>55</v>
      </c>
    </row>
    <row r="1427" spans="1:81" x14ac:dyDescent="0.2">
      <c r="A1427" s="7" t="s">
        <v>37</v>
      </c>
      <c r="B1427" t="s">
        <v>1690</v>
      </c>
      <c r="C1427" t="s">
        <v>136</v>
      </c>
      <c r="D1427" t="s">
        <v>166</v>
      </c>
      <c r="E1427" t="str">
        <f t="shared" si="123"/>
        <v>Load Scenario 1426 (Org#=1| Campus#=1, GiftType#=2, Fund#=1)</v>
      </c>
      <c r="F1427" s="24" t="str">
        <f t="shared" si="124"/>
        <v>CampusName=Main Campus|GiftType=Donate| DonatePurchaseGoal=Donate|FundName= General Giving| CategoryName=</v>
      </c>
      <c r="G1427" s="24" t="str">
        <f t="shared" si="125"/>
        <v>Load Scenario 1426 (Org#=1| Campus#=1, GiftType#=2, Fund#=1) - Using 'Main Campus',  'Donate', using 'AmountCurrency' of '15', with a 'One-Time' transaction using a 'New Credit Card' payment type 'Mastercard' with account 'Mastercard_Corporate' number '5405 2222 2222 2226' Submit = 'Yes'</v>
      </c>
      <c r="H1427" s="24" t="str">
        <f t="shared" si="126"/>
        <v>Environment= https://sg-dev-web.securegive.com/,  User= testing+1426+load@securegive.com</v>
      </c>
      <c r="I1427" s="34" t="s">
        <v>244</v>
      </c>
      <c r="J1427" t="s">
        <v>272</v>
      </c>
      <c r="K1427" s="34" t="s">
        <v>3183</v>
      </c>
      <c r="L1427" t="s">
        <v>271</v>
      </c>
      <c r="M1427" t="s">
        <v>55</v>
      </c>
      <c r="N1427" t="s">
        <v>55</v>
      </c>
      <c r="O1427" s="1" t="s">
        <v>92</v>
      </c>
      <c r="P1427" t="s">
        <v>13</v>
      </c>
      <c r="Q1427">
        <v>1</v>
      </c>
      <c r="R1427" s="24">
        <v>1</v>
      </c>
      <c r="S1427" s="7" t="s">
        <v>213</v>
      </c>
      <c r="T1427" s="7">
        <v>2</v>
      </c>
      <c r="U1427" s="7" t="s">
        <v>213</v>
      </c>
      <c r="V1427" s="26" t="s">
        <v>55</v>
      </c>
      <c r="W1427" s="22" t="s">
        <v>55</v>
      </c>
      <c r="X1427" s="32" t="s">
        <v>55</v>
      </c>
      <c r="Y1427" s="32" t="s">
        <v>55</v>
      </c>
      <c r="Z1427" s="22" t="s">
        <v>55</v>
      </c>
      <c r="AA1427" s="22" t="s">
        <v>55</v>
      </c>
      <c r="AB1427" s="22" t="s">
        <v>55</v>
      </c>
      <c r="AC1427" t="s">
        <v>60</v>
      </c>
      <c r="AD1427">
        <v>1</v>
      </c>
      <c r="AF1427" t="s">
        <v>24</v>
      </c>
      <c r="AG1427">
        <v>15</v>
      </c>
      <c r="AH1427" t="s">
        <v>17</v>
      </c>
      <c r="AI1427" s="5" t="s">
        <v>55</v>
      </c>
      <c r="AJ1427" s="5" t="s">
        <v>55</v>
      </c>
      <c r="AK1427" s="32" t="s">
        <v>55</v>
      </c>
      <c r="AL1427" s="22" t="s">
        <v>55</v>
      </c>
      <c r="AM1427" s="32" t="s">
        <v>55</v>
      </c>
      <c r="AN1427" s="32" t="s">
        <v>55</v>
      </c>
      <c r="AO1427" s="22" t="str">
        <f t="shared" si="122"/>
        <v>One-Time gift on N/A basis charged on N/A Delayed start date of N/A ending on N/A</v>
      </c>
      <c r="AP1427" t="s">
        <v>38</v>
      </c>
      <c r="AQ1427" s="5" t="s">
        <v>64</v>
      </c>
      <c r="AR1427" s="5" t="s">
        <v>181</v>
      </c>
      <c r="AS1427" s="5" t="s">
        <v>64</v>
      </c>
      <c r="AT1427" s="5"/>
      <c r="AU1427" t="s">
        <v>38</v>
      </c>
      <c r="AV1427" t="s">
        <v>38</v>
      </c>
      <c r="AW1427" t="s">
        <v>38</v>
      </c>
      <c r="AX1427" t="s">
        <v>90</v>
      </c>
      <c r="AY1427" s="35" t="s">
        <v>3559</v>
      </c>
      <c r="AZ1427" s="36" t="s">
        <v>3475</v>
      </c>
      <c r="BA1427" s="36" t="s">
        <v>5118</v>
      </c>
      <c r="BB1427" s="36" t="s">
        <v>7105</v>
      </c>
      <c r="BC1427" s="37"/>
      <c r="BD1427" s="36" t="s">
        <v>5722</v>
      </c>
      <c r="BE1427" s="36" t="s">
        <v>5287</v>
      </c>
      <c r="BF1427" t="s">
        <v>87</v>
      </c>
      <c r="BG1427" s="39">
        <v>44234</v>
      </c>
      <c r="BH1427" t="s">
        <v>53</v>
      </c>
      <c r="BI1427" t="s">
        <v>221</v>
      </c>
      <c r="BJ1427" s="5" t="s">
        <v>55</v>
      </c>
      <c r="BK1427" t="s">
        <v>37</v>
      </c>
      <c r="BL1427" t="s">
        <v>238</v>
      </c>
      <c r="BM1427" t="s">
        <v>111</v>
      </c>
      <c r="BN1427" t="s">
        <v>123</v>
      </c>
      <c r="BO1427" t="s">
        <v>103</v>
      </c>
      <c r="BP1427" s="4">
        <v>44188</v>
      </c>
      <c r="BQ1427">
        <v>123</v>
      </c>
      <c r="BR1427" s="5" t="s">
        <v>55</v>
      </c>
      <c r="BS1427" t="s">
        <v>174</v>
      </c>
      <c r="BT1427">
        <v>30215</v>
      </c>
      <c r="BU1427" t="s">
        <v>38</v>
      </c>
      <c r="BV1427" t="s">
        <v>38</v>
      </c>
      <c r="BW1427" s="5" t="s">
        <v>55</v>
      </c>
      <c r="BX1427" s="22" t="s">
        <v>55</v>
      </c>
      <c r="BY1427" s="5" t="s">
        <v>55</v>
      </c>
      <c r="BZ1427" s="5" t="s">
        <v>55</v>
      </c>
      <c r="CA1427" t="s">
        <v>38</v>
      </c>
      <c r="CB1427" t="s">
        <v>37</v>
      </c>
      <c r="CC1427" t="s">
        <v>55</v>
      </c>
    </row>
    <row r="1428" spans="1:81" x14ac:dyDescent="0.2">
      <c r="A1428" s="7" t="s">
        <v>37</v>
      </c>
      <c r="B1428" t="s">
        <v>1691</v>
      </c>
      <c r="C1428" t="s">
        <v>136</v>
      </c>
      <c r="D1428" t="s">
        <v>166</v>
      </c>
      <c r="E1428" t="str">
        <f t="shared" si="123"/>
        <v>Load Scenario 1427 (Org#=1| Campus#=1, GiftType#=2, Fund#=1)</v>
      </c>
      <c r="F1428" s="24" t="str">
        <f t="shared" si="124"/>
        <v>CampusName=Main Campus|GiftType=Donate| DonatePurchaseGoal=Donate|FundName= General Giving| CategoryName=</v>
      </c>
      <c r="G1428" s="24" t="str">
        <f t="shared" si="125"/>
        <v>Load Scenario 1427 (Org#=1| Campus#=1, GiftType#=2, Fund#=1) - Using 'Main Campus',  'Donate', using 'AmountCurrency' of '16', with a 'One-Time' transaction using a 'New Credit Card' payment type 'Discover' with account 'Discover' number '6011 0009 9550 0000' Submit = 'Yes'</v>
      </c>
      <c r="H1428" s="24" t="str">
        <f t="shared" si="126"/>
        <v>Environment= https://sg-dev-web.securegive.com/,  User= testing+1427+load@securegive.com</v>
      </c>
      <c r="I1428" s="34" t="s">
        <v>244</v>
      </c>
      <c r="J1428" t="s">
        <v>272</v>
      </c>
      <c r="K1428" s="34" t="s">
        <v>3184</v>
      </c>
      <c r="L1428" t="s">
        <v>271</v>
      </c>
      <c r="M1428" t="s">
        <v>55</v>
      </c>
      <c r="N1428" t="s">
        <v>55</v>
      </c>
      <c r="O1428" s="1" t="s">
        <v>92</v>
      </c>
      <c r="P1428" t="s">
        <v>13</v>
      </c>
      <c r="Q1428">
        <v>1</v>
      </c>
      <c r="R1428" s="24">
        <v>1</v>
      </c>
      <c r="S1428" s="7" t="s">
        <v>213</v>
      </c>
      <c r="T1428" s="7">
        <v>2</v>
      </c>
      <c r="U1428" s="7" t="s">
        <v>213</v>
      </c>
      <c r="V1428" s="26" t="s">
        <v>55</v>
      </c>
      <c r="W1428" s="22" t="s">
        <v>55</v>
      </c>
      <c r="X1428" s="32" t="s">
        <v>55</v>
      </c>
      <c r="Y1428" s="32" t="s">
        <v>55</v>
      </c>
      <c r="Z1428" s="22" t="s">
        <v>55</v>
      </c>
      <c r="AA1428" s="22" t="s">
        <v>55</v>
      </c>
      <c r="AB1428" s="22" t="s">
        <v>55</v>
      </c>
      <c r="AC1428" t="s">
        <v>60</v>
      </c>
      <c r="AD1428">
        <v>1</v>
      </c>
      <c r="AF1428" t="s">
        <v>24</v>
      </c>
      <c r="AG1428">
        <v>16</v>
      </c>
      <c r="AH1428" t="s">
        <v>17</v>
      </c>
      <c r="AI1428" s="5" t="s">
        <v>55</v>
      </c>
      <c r="AJ1428" s="5" t="s">
        <v>55</v>
      </c>
      <c r="AK1428" s="32" t="s">
        <v>55</v>
      </c>
      <c r="AL1428" s="22" t="s">
        <v>55</v>
      </c>
      <c r="AM1428" s="32" t="s">
        <v>55</v>
      </c>
      <c r="AN1428" s="32" t="s">
        <v>55</v>
      </c>
      <c r="AO1428" s="22" t="str">
        <f t="shared" si="122"/>
        <v>One-Time gift on N/A basis charged on N/A Delayed start date of N/A ending on N/A</v>
      </c>
      <c r="AP1428" t="s">
        <v>38</v>
      </c>
      <c r="AQ1428" s="5" t="s">
        <v>64</v>
      </c>
      <c r="AR1428" s="5" t="s">
        <v>181</v>
      </c>
      <c r="AS1428" s="5" t="s">
        <v>64</v>
      </c>
      <c r="AT1428" s="5"/>
      <c r="AU1428" t="s">
        <v>38</v>
      </c>
      <c r="AV1428" t="s">
        <v>38</v>
      </c>
      <c r="AW1428" t="s">
        <v>38</v>
      </c>
      <c r="AX1428" t="s">
        <v>90</v>
      </c>
      <c r="AY1428" s="35" t="s">
        <v>3473</v>
      </c>
      <c r="AZ1428" s="36" t="s">
        <v>3441</v>
      </c>
      <c r="BA1428" s="36" t="s">
        <v>5119</v>
      </c>
      <c r="BB1428" s="36" t="s">
        <v>7106</v>
      </c>
      <c r="BC1428" s="37"/>
      <c r="BD1428" s="36" t="s">
        <v>5310</v>
      </c>
      <c r="BE1428" s="36" t="s">
        <v>5298</v>
      </c>
      <c r="BF1428" t="s">
        <v>87</v>
      </c>
      <c r="BG1428" s="39">
        <v>57993</v>
      </c>
      <c r="BH1428" t="s">
        <v>53</v>
      </c>
      <c r="BI1428" t="s">
        <v>221</v>
      </c>
      <c r="BJ1428" s="5" t="s">
        <v>55</v>
      </c>
      <c r="BK1428" t="s">
        <v>37</v>
      </c>
      <c r="BL1428" t="s">
        <v>96</v>
      </c>
      <c r="BM1428" t="s">
        <v>111</v>
      </c>
      <c r="BN1428" t="s">
        <v>96</v>
      </c>
      <c r="BO1428" t="s">
        <v>104</v>
      </c>
      <c r="BP1428" s="4">
        <v>44188</v>
      </c>
      <c r="BQ1428">
        <v>123</v>
      </c>
      <c r="BR1428" s="5" t="s">
        <v>55</v>
      </c>
      <c r="BS1428" t="s">
        <v>175</v>
      </c>
      <c r="BT1428">
        <v>30215</v>
      </c>
      <c r="BU1428" t="s">
        <v>38</v>
      </c>
      <c r="BV1428" t="s">
        <v>38</v>
      </c>
      <c r="BW1428" s="5" t="s">
        <v>55</v>
      </c>
      <c r="BX1428" s="22" t="s">
        <v>55</v>
      </c>
      <c r="BY1428" s="5" t="s">
        <v>55</v>
      </c>
      <c r="BZ1428" s="5" t="s">
        <v>55</v>
      </c>
      <c r="CA1428" t="s">
        <v>37</v>
      </c>
      <c r="CB1428" t="s">
        <v>37</v>
      </c>
      <c r="CC1428" t="s">
        <v>55</v>
      </c>
    </row>
    <row r="1429" spans="1:81" x14ac:dyDescent="0.2">
      <c r="A1429" s="7" t="s">
        <v>37</v>
      </c>
      <c r="B1429" t="s">
        <v>1692</v>
      </c>
      <c r="C1429" t="s">
        <v>136</v>
      </c>
      <c r="D1429" t="s">
        <v>166</v>
      </c>
      <c r="E1429" t="str">
        <f t="shared" si="123"/>
        <v>Load Scenario 1428 (Org#=1| Campus#=1, GiftType#=2, Fund#=1)</v>
      </c>
      <c r="F1429" s="24" t="str">
        <f t="shared" si="124"/>
        <v>CampusName=Main Campus|GiftType=Donate| DonatePurchaseGoal=Donate|FundName= General Giving| CategoryName=</v>
      </c>
      <c r="G1429" s="24" t="str">
        <f t="shared" si="125"/>
        <v>Load Scenario 1428 (Org#=1| Campus#=1, GiftType#=2, Fund#=1) - Using 'Main Campus',  'Donate', using 'AmountCurrency' of '10', with a 'One-Time' transaction using a 'New Credit Card' payment type 'Amex' with account 'American_Express' number '3714 496353 98431' Submit = 'Yes'</v>
      </c>
      <c r="H1429" s="24" t="str">
        <f t="shared" si="126"/>
        <v>Environment= https://sg-dev-web.securegive.com/,  User= testing+1428+load@securegive.com</v>
      </c>
      <c r="I1429" s="34" t="s">
        <v>244</v>
      </c>
      <c r="J1429" t="s">
        <v>272</v>
      </c>
      <c r="K1429" s="34" t="s">
        <v>3185</v>
      </c>
      <c r="L1429" t="s">
        <v>271</v>
      </c>
      <c r="M1429" t="s">
        <v>55</v>
      </c>
      <c r="N1429" t="s">
        <v>55</v>
      </c>
      <c r="O1429" s="1" t="s">
        <v>92</v>
      </c>
      <c r="P1429" t="s">
        <v>13</v>
      </c>
      <c r="Q1429">
        <v>1</v>
      </c>
      <c r="R1429" s="24">
        <v>1</v>
      </c>
      <c r="S1429" s="7" t="s">
        <v>213</v>
      </c>
      <c r="T1429" s="7">
        <v>2</v>
      </c>
      <c r="U1429" s="7" t="s">
        <v>213</v>
      </c>
      <c r="V1429" s="26" t="s">
        <v>55</v>
      </c>
      <c r="W1429" s="22" t="s">
        <v>55</v>
      </c>
      <c r="X1429" s="32" t="s">
        <v>55</v>
      </c>
      <c r="Y1429" s="32" t="s">
        <v>55</v>
      </c>
      <c r="Z1429" s="22" t="s">
        <v>55</v>
      </c>
      <c r="AA1429" s="22" t="s">
        <v>55</v>
      </c>
      <c r="AB1429" s="22" t="s">
        <v>55</v>
      </c>
      <c r="AC1429" t="s">
        <v>60</v>
      </c>
      <c r="AD1429">
        <v>1</v>
      </c>
      <c r="AF1429" t="s">
        <v>24</v>
      </c>
      <c r="AG1429">
        <v>10</v>
      </c>
      <c r="AH1429" t="s">
        <v>17</v>
      </c>
      <c r="AI1429" s="5" t="s">
        <v>55</v>
      </c>
      <c r="AJ1429" s="5" t="s">
        <v>55</v>
      </c>
      <c r="AK1429" s="32" t="s">
        <v>55</v>
      </c>
      <c r="AL1429" s="22" t="s">
        <v>55</v>
      </c>
      <c r="AM1429" s="32" t="s">
        <v>55</v>
      </c>
      <c r="AN1429" s="32" t="s">
        <v>55</v>
      </c>
      <c r="AO1429" s="22" t="str">
        <f t="shared" si="122"/>
        <v>One-Time gift on N/A basis charged on N/A Delayed start date of N/A ending on N/A</v>
      </c>
      <c r="AP1429" t="s">
        <v>38</v>
      </c>
      <c r="AQ1429" s="5" t="s">
        <v>64</v>
      </c>
      <c r="AR1429" s="5" t="s">
        <v>181</v>
      </c>
      <c r="AS1429" s="5" t="s">
        <v>64</v>
      </c>
      <c r="AT1429" s="5"/>
      <c r="AU1429" t="s">
        <v>38</v>
      </c>
      <c r="AV1429" t="s">
        <v>38</v>
      </c>
      <c r="AW1429" t="s">
        <v>38</v>
      </c>
      <c r="AX1429" t="s">
        <v>90</v>
      </c>
      <c r="AY1429" s="35" t="s">
        <v>3341</v>
      </c>
      <c r="AZ1429" s="36" t="s">
        <v>3298</v>
      </c>
      <c r="BA1429" s="36" t="s">
        <v>5120</v>
      </c>
      <c r="BB1429" s="36" t="s">
        <v>7107</v>
      </c>
      <c r="BC1429" s="37"/>
      <c r="BD1429" s="36" t="s">
        <v>6579</v>
      </c>
      <c r="BE1429" s="36" t="s">
        <v>5420</v>
      </c>
      <c r="BF1429" t="s">
        <v>87</v>
      </c>
      <c r="BG1429" s="39">
        <v>51002</v>
      </c>
      <c r="BH1429" t="s">
        <v>53</v>
      </c>
      <c r="BI1429" t="s">
        <v>221</v>
      </c>
      <c r="BJ1429" s="5" t="s">
        <v>55</v>
      </c>
      <c r="BK1429" t="s">
        <v>37</v>
      </c>
      <c r="BL1429" t="s">
        <v>239</v>
      </c>
      <c r="BM1429" t="s">
        <v>111</v>
      </c>
      <c r="BN1429" t="s">
        <v>107</v>
      </c>
      <c r="BO1429" t="s">
        <v>105</v>
      </c>
      <c r="BP1429" s="4">
        <v>44188</v>
      </c>
      <c r="BQ1429" s="5" t="s">
        <v>55</v>
      </c>
      <c r="BR1429">
        <v>1234</v>
      </c>
      <c r="BS1429" t="s">
        <v>176</v>
      </c>
      <c r="BT1429">
        <v>30215</v>
      </c>
      <c r="BU1429" t="s">
        <v>38</v>
      </c>
      <c r="BV1429" t="s">
        <v>55</v>
      </c>
      <c r="BW1429" s="5" t="s">
        <v>55</v>
      </c>
      <c r="BX1429" s="22" t="s">
        <v>55</v>
      </c>
      <c r="BY1429" s="5" t="s">
        <v>55</v>
      </c>
      <c r="BZ1429" s="5" t="s">
        <v>55</v>
      </c>
      <c r="CA1429" t="s">
        <v>37</v>
      </c>
      <c r="CB1429" t="s">
        <v>37</v>
      </c>
      <c r="CC1429" t="s">
        <v>55</v>
      </c>
    </row>
    <row r="1430" spans="1:81" x14ac:dyDescent="0.2">
      <c r="A1430" s="7" t="s">
        <v>37</v>
      </c>
      <c r="B1430" t="s">
        <v>1693</v>
      </c>
      <c r="C1430" t="s">
        <v>136</v>
      </c>
      <c r="D1430" t="s">
        <v>166</v>
      </c>
      <c r="E1430" t="str">
        <f t="shared" si="123"/>
        <v>Load Scenario 1429 (Org#=1| Campus#=1, GiftType#=2, Fund#=1)</v>
      </c>
      <c r="F1430" s="24" t="str">
        <f t="shared" si="124"/>
        <v>CampusName=Main Campus|GiftType=Donate| DonatePurchaseGoal=Donate|FundName= General Giving| CategoryName=</v>
      </c>
      <c r="G1430" s="24" t="str">
        <f t="shared" si="125"/>
        <v>Load Scenario 1429 (Org#=1| Campus#=1, GiftType#=2, Fund#=1) - Using 'Main Campus',  'Donate', using 'AmountCurrency' of '10', with a 'One-Time' transaction using a 'New Bank Account' payment type 'ach' with account 'NormalAccount' number '856667' Submit = 'Yes'</v>
      </c>
      <c r="H1430" s="24" t="str">
        <f t="shared" si="126"/>
        <v>Environment= https://sg-dev-web.securegive.com/,  User= testing+1429+load@securegive.com</v>
      </c>
      <c r="I1430" s="34" t="s">
        <v>244</v>
      </c>
      <c r="J1430" t="s">
        <v>272</v>
      </c>
      <c r="K1430" s="34" t="s">
        <v>3186</v>
      </c>
      <c r="L1430" t="s">
        <v>271</v>
      </c>
      <c r="M1430" t="s">
        <v>55</v>
      </c>
      <c r="N1430" t="s">
        <v>55</v>
      </c>
      <c r="O1430" s="1" t="s">
        <v>92</v>
      </c>
      <c r="P1430" t="s">
        <v>13</v>
      </c>
      <c r="Q1430">
        <v>1</v>
      </c>
      <c r="R1430" s="24">
        <v>1</v>
      </c>
      <c r="S1430" s="7" t="s">
        <v>213</v>
      </c>
      <c r="T1430" s="7">
        <v>2</v>
      </c>
      <c r="U1430" s="7" t="s">
        <v>213</v>
      </c>
      <c r="V1430" s="26" t="s">
        <v>55</v>
      </c>
      <c r="W1430" s="22" t="s">
        <v>55</v>
      </c>
      <c r="X1430" s="32" t="s">
        <v>55</v>
      </c>
      <c r="Y1430" s="32" t="s">
        <v>55</v>
      </c>
      <c r="Z1430" s="22" t="s">
        <v>55</v>
      </c>
      <c r="AA1430" s="22" t="s">
        <v>55</v>
      </c>
      <c r="AB1430" s="22" t="s">
        <v>55</v>
      </c>
      <c r="AC1430" t="s">
        <v>60</v>
      </c>
      <c r="AD1430">
        <v>1</v>
      </c>
      <c r="AF1430" t="s">
        <v>24</v>
      </c>
      <c r="AG1430">
        <v>10</v>
      </c>
      <c r="AH1430" t="s">
        <v>17</v>
      </c>
      <c r="AI1430" s="5" t="s">
        <v>55</v>
      </c>
      <c r="AJ1430" s="5" t="s">
        <v>55</v>
      </c>
      <c r="AK1430" s="32" t="s">
        <v>55</v>
      </c>
      <c r="AL1430" s="22" t="s">
        <v>55</v>
      </c>
      <c r="AM1430" s="32" t="s">
        <v>55</v>
      </c>
      <c r="AN1430" s="32" t="s">
        <v>55</v>
      </c>
      <c r="AO1430" s="22" t="str">
        <f t="shared" si="122"/>
        <v>One-Time gift on N/A basis charged on N/A Delayed start date of N/A ending on N/A</v>
      </c>
      <c r="AP1430" t="s">
        <v>38</v>
      </c>
      <c r="AQ1430" s="5" t="s">
        <v>64</v>
      </c>
      <c r="AR1430" s="5" t="s">
        <v>181</v>
      </c>
      <c r="AS1430" s="5" t="s">
        <v>64</v>
      </c>
      <c r="AT1430" s="5"/>
      <c r="AU1430" t="s">
        <v>38</v>
      </c>
      <c r="AV1430" t="s">
        <v>38</v>
      </c>
      <c r="AW1430" t="s">
        <v>38</v>
      </c>
      <c r="AX1430" t="s">
        <v>90</v>
      </c>
      <c r="AY1430" s="35" t="s">
        <v>3601</v>
      </c>
      <c r="AZ1430" s="36" t="s">
        <v>3296</v>
      </c>
      <c r="BA1430" s="36" t="s">
        <v>5121</v>
      </c>
      <c r="BB1430" s="36" t="s">
        <v>7108</v>
      </c>
      <c r="BC1430" s="37"/>
      <c r="BD1430" s="36" t="s">
        <v>5698</v>
      </c>
      <c r="BE1430" s="36" t="s">
        <v>5622</v>
      </c>
      <c r="BF1430" t="s">
        <v>87</v>
      </c>
      <c r="BG1430" s="39">
        <v>11724</v>
      </c>
      <c r="BH1430" t="s">
        <v>126</v>
      </c>
      <c r="BI1430" t="s">
        <v>221</v>
      </c>
      <c r="BJ1430" s="5" t="s">
        <v>55</v>
      </c>
      <c r="BK1430" s="5" t="s">
        <v>55</v>
      </c>
      <c r="BL1430" t="s">
        <v>236</v>
      </c>
      <c r="BM1430" t="s">
        <v>110</v>
      </c>
      <c r="BN1430" t="s">
        <v>119</v>
      </c>
      <c r="BO1430">
        <v>856667</v>
      </c>
      <c r="BP1430" s="5" t="s">
        <v>55</v>
      </c>
      <c r="BQ1430" s="5" t="s">
        <v>55</v>
      </c>
      <c r="BR1430" s="5" t="s">
        <v>55</v>
      </c>
      <c r="BS1430" s="5" t="s">
        <v>55</v>
      </c>
      <c r="BT1430" s="5" t="s">
        <v>55</v>
      </c>
      <c r="BU1430" s="5" t="s">
        <v>55</v>
      </c>
      <c r="BV1430" t="s">
        <v>38</v>
      </c>
      <c r="BW1430" t="s">
        <v>51</v>
      </c>
      <c r="BX1430" s="6" t="s">
        <v>132</v>
      </c>
      <c r="BY1430" t="s">
        <v>52</v>
      </c>
      <c r="BZ1430" s="5" t="s">
        <v>131</v>
      </c>
      <c r="CA1430" t="s">
        <v>38</v>
      </c>
      <c r="CB1430" t="s">
        <v>37</v>
      </c>
      <c r="CC1430" t="s">
        <v>215</v>
      </c>
    </row>
    <row r="1431" spans="1:81" x14ac:dyDescent="0.2">
      <c r="A1431" s="7" t="s">
        <v>37</v>
      </c>
      <c r="B1431" t="s">
        <v>1694</v>
      </c>
      <c r="C1431" t="s">
        <v>136</v>
      </c>
      <c r="D1431" t="s">
        <v>166</v>
      </c>
      <c r="E1431" t="str">
        <f t="shared" si="123"/>
        <v>Load Scenario 1430 (Org#=1| Campus#=1, GiftType#=2, Fund#=1)</v>
      </c>
      <c r="F1431" s="24" t="str">
        <f t="shared" si="124"/>
        <v>CampusName=Main Campus|GiftType=Donate| DonatePurchaseGoal=Donate|FundName= General Giving| CategoryName=</v>
      </c>
      <c r="G1431" s="24" t="str">
        <f t="shared" si="125"/>
        <v>Load Scenario 1430 (Org#=1| Campus#=1, GiftType#=2, Fund#=1) - Using 'Main Campus',  'Donate', using 'AmountCurrency' of '10', with a 'One-Time' transaction using a 'New Credit Card' payment type 'Visa' with account 'Visa_Personal' number '4111 1111 1111 1111' Submit = 'Yes'</v>
      </c>
      <c r="H1431" s="24" t="str">
        <f t="shared" si="126"/>
        <v>Environment= https://sg-dev-web.securegive.com/,  User= testing+1430+load@securegive.com</v>
      </c>
      <c r="I1431" s="34" t="s">
        <v>244</v>
      </c>
      <c r="J1431" t="s">
        <v>272</v>
      </c>
      <c r="K1431" s="34" t="s">
        <v>3187</v>
      </c>
      <c r="L1431" t="s">
        <v>271</v>
      </c>
      <c r="M1431" t="s">
        <v>55</v>
      </c>
      <c r="N1431" t="s">
        <v>55</v>
      </c>
      <c r="O1431" s="1" t="s">
        <v>92</v>
      </c>
      <c r="P1431" t="s">
        <v>13</v>
      </c>
      <c r="Q1431">
        <v>1</v>
      </c>
      <c r="R1431" s="24">
        <v>1</v>
      </c>
      <c r="S1431" s="7" t="s">
        <v>213</v>
      </c>
      <c r="T1431" s="7">
        <v>2</v>
      </c>
      <c r="U1431" s="7" t="s">
        <v>213</v>
      </c>
      <c r="V1431" s="26" t="s">
        <v>55</v>
      </c>
      <c r="W1431" s="22" t="s">
        <v>55</v>
      </c>
      <c r="X1431" s="32" t="s">
        <v>55</v>
      </c>
      <c r="Y1431" s="32" t="s">
        <v>55</v>
      </c>
      <c r="Z1431" s="22" t="s">
        <v>55</v>
      </c>
      <c r="AA1431" s="22" t="s">
        <v>55</v>
      </c>
      <c r="AB1431" s="22" t="s">
        <v>55</v>
      </c>
      <c r="AC1431" t="s">
        <v>60</v>
      </c>
      <c r="AD1431">
        <v>1</v>
      </c>
      <c r="AF1431" t="s">
        <v>24</v>
      </c>
      <c r="AG1431">
        <v>10</v>
      </c>
      <c r="AH1431" t="s">
        <v>17</v>
      </c>
      <c r="AI1431" s="5" t="s">
        <v>55</v>
      </c>
      <c r="AJ1431" s="5" t="s">
        <v>55</v>
      </c>
      <c r="AK1431" s="32" t="s">
        <v>55</v>
      </c>
      <c r="AL1431" s="22" t="s">
        <v>55</v>
      </c>
      <c r="AM1431" s="32" t="s">
        <v>55</v>
      </c>
      <c r="AN1431" s="32" t="s">
        <v>55</v>
      </c>
      <c r="AO1431" s="22" t="str">
        <f t="shared" si="122"/>
        <v>One-Time gift on N/A basis charged on N/A Delayed start date of N/A ending on N/A</v>
      </c>
      <c r="AP1431" t="s">
        <v>38</v>
      </c>
      <c r="AQ1431" s="5" t="s">
        <v>64</v>
      </c>
      <c r="AR1431" s="5" t="s">
        <v>181</v>
      </c>
      <c r="AS1431" s="5" t="s">
        <v>64</v>
      </c>
      <c r="AT1431" s="5"/>
      <c r="AU1431" t="s">
        <v>38</v>
      </c>
      <c r="AV1431" t="s">
        <v>38</v>
      </c>
      <c r="AW1431" t="s">
        <v>38</v>
      </c>
      <c r="AX1431" t="s">
        <v>90</v>
      </c>
      <c r="AY1431" s="35" t="s">
        <v>3286</v>
      </c>
      <c r="AZ1431" s="36" t="s">
        <v>3594</v>
      </c>
      <c r="BA1431" s="36" t="s">
        <v>5122</v>
      </c>
      <c r="BB1431" s="36" t="s">
        <v>7109</v>
      </c>
      <c r="BC1431" s="37"/>
      <c r="BD1431" s="36" t="s">
        <v>5499</v>
      </c>
      <c r="BE1431" s="36" t="s">
        <v>5251</v>
      </c>
      <c r="BF1431" t="s">
        <v>87</v>
      </c>
      <c r="BG1431" s="39">
        <v>86623</v>
      </c>
      <c r="BH1431" t="s">
        <v>53</v>
      </c>
      <c r="BI1431" t="s">
        <v>221</v>
      </c>
      <c r="BJ1431" s="5" t="s">
        <v>55</v>
      </c>
      <c r="BK1431" t="s">
        <v>37</v>
      </c>
      <c r="BL1431" t="s">
        <v>237</v>
      </c>
      <c r="BM1431" t="s">
        <v>111</v>
      </c>
      <c r="BN1431" t="s">
        <v>121</v>
      </c>
      <c r="BO1431" t="s">
        <v>98</v>
      </c>
      <c r="BP1431" s="4">
        <v>44188</v>
      </c>
      <c r="BQ1431">
        <v>123</v>
      </c>
      <c r="BR1431" s="5" t="s">
        <v>55</v>
      </c>
      <c r="BS1431" t="s">
        <v>50</v>
      </c>
      <c r="BT1431">
        <v>30215</v>
      </c>
      <c r="BU1431" t="s">
        <v>38</v>
      </c>
      <c r="BV1431" t="s">
        <v>38</v>
      </c>
      <c r="BW1431" s="5" t="s">
        <v>55</v>
      </c>
      <c r="BX1431" s="22" t="s">
        <v>55</v>
      </c>
      <c r="BY1431" s="5" t="s">
        <v>55</v>
      </c>
      <c r="BZ1431" s="5" t="s">
        <v>55</v>
      </c>
      <c r="CA1431" t="s">
        <v>37</v>
      </c>
      <c r="CB1431" t="s">
        <v>37</v>
      </c>
      <c r="CC1431" t="s">
        <v>55</v>
      </c>
    </row>
    <row r="1432" spans="1:81" ht="17" customHeight="1" x14ac:dyDescent="0.2">
      <c r="A1432" s="7" t="s">
        <v>37</v>
      </c>
      <c r="B1432" t="s">
        <v>1695</v>
      </c>
      <c r="C1432" t="s">
        <v>136</v>
      </c>
      <c r="D1432" t="s">
        <v>166</v>
      </c>
      <c r="E1432" t="str">
        <f t="shared" si="123"/>
        <v>Load Scenario 1431 (Org#=1| Campus#=1, GiftType#=2, Fund#=1)</v>
      </c>
      <c r="F1432" s="24" t="str">
        <f t="shared" si="124"/>
        <v>CampusName=Main Campus|GiftType=Donate| DonatePurchaseGoal=Donate|FundName= General Giving| CategoryName=</v>
      </c>
      <c r="G1432" s="24" t="str">
        <f t="shared" si="125"/>
        <v>Load Scenario 1431 (Org#=1| Campus#=1, GiftType#=2, Fund#=1) - Using 'Main Campus',  'Donate', using 'AmountCurrency' of '10', with a 'One-Time' transaction using a 'New Credit Card' payment type 'Visa' with account 'Visa_Corporate_Purchase' number '4055 0111 1111 1111' Submit = 'Yes'</v>
      </c>
      <c r="H1432" s="24" t="str">
        <f t="shared" si="126"/>
        <v>Environment= https://sg-dev-web.securegive.com/,  User= testing+1431+load@securegive.com</v>
      </c>
      <c r="I1432" s="34" t="s">
        <v>244</v>
      </c>
      <c r="J1432" t="s">
        <v>272</v>
      </c>
      <c r="K1432" s="34" t="s">
        <v>3188</v>
      </c>
      <c r="L1432" t="s">
        <v>271</v>
      </c>
      <c r="M1432" t="s">
        <v>55</v>
      </c>
      <c r="N1432" t="s">
        <v>55</v>
      </c>
      <c r="O1432" s="1" t="s">
        <v>92</v>
      </c>
      <c r="P1432" t="s">
        <v>13</v>
      </c>
      <c r="Q1432">
        <v>1</v>
      </c>
      <c r="R1432" s="24">
        <v>1</v>
      </c>
      <c r="S1432" s="7" t="s">
        <v>213</v>
      </c>
      <c r="T1432" s="7">
        <v>2</v>
      </c>
      <c r="U1432" s="7" t="s">
        <v>213</v>
      </c>
      <c r="V1432" s="26" t="s">
        <v>55</v>
      </c>
      <c r="W1432" s="22" t="s">
        <v>55</v>
      </c>
      <c r="X1432" s="32" t="s">
        <v>55</v>
      </c>
      <c r="Y1432" s="32" t="s">
        <v>55</v>
      </c>
      <c r="Z1432" s="22" t="s">
        <v>55</v>
      </c>
      <c r="AA1432" s="22" t="s">
        <v>55</v>
      </c>
      <c r="AB1432" s="22" t="s">
        <v>55</v>
      </c>
      <c r="AC1432" t="s">
        <v>60</v>
      </c>
      <c r="AD1432">
        <v>1</v>
      </c>
      <c r="AF1432" t="s">
        <v>24</v>
      </c>
      <c r="AG1432">
        <v>10</v>
      </c>
      <c r="AH1432" t="s">
        <v>17</v>
      </c>
      <c r="AI1432" s="5" t="s">
        <v>55</v>
      </c>
      <c r="AJ1432" s="5" t="s">
        <v>55</v>
      </c>
      <c r="AK1432" s="32" t="s">
        <v>55</v>
      </c>
      <c r="AL1432" s="22" t="s">
        <v>55</v>
      </c>
      <c r="AM1432" s="32" t="s">
        <v>55</v>
      </c>
      <c r="AN1432" s="32" t="s">
        <v>55</v>
      </c>
      <c r="AO1432" s="22" t="str">
        <f t="shared" si="122"/>
        <v>One-Time gift on N/A basis charged on N/A Delayed start date of N/A ending on N/A</v>
      </c>
      <c r="AP1432" t="s">
        <v>38</v>
      </c>
      <c r="AQ1432" s="5" t="s">
        <v>64</v>
      </c>
      <c r="AR1432" s="5" t="s">
        <v>181</v>
      </c>
      <c r="AS1432" s="5" t="s">
        <v>64</v>
      </c>
      <c r="AT1432" s="5"/>
      <c r="AU1432" t="s">
        <v>38</v>
      </c>
      <c r="AV1432" t="s">
        <v>38</v>
      </c>
      <c r="AW1432" t="s">
        <v>38</v>
      </c>
      <c r="AX1432" t="s">
        <v>90</v>
      </c>
      <c r="AY1432" s="35" t="s">
        <v>3351</v>
      </c>
      <c r="AZ1432" s="36" t="s">
        <v>3539</v>
      </c>
      <c r="BA1432" s="36" t="s">
        <v>5123</v>
      </c>
      <c r="BB1432" s="36" t="s">
        <v>7110</v>
      </c>
      <c r="BC1432" s="37"/>
      <c r="BD1432" s="36" t="s">
        <v>5704</v>
      </c>
      <c r="BE1432" s="36" t="s">
        <v>5393</v>
      </c>
      <c r="BF1432" t="s">
        <v>87</v>
      </c>
      <c r="BG1432" s="39">
        <v>11254</v>
      </c>
      <c r="BH1432" t="s">
        <v>53</v>
      </c>
      <c r="BI1432" t="s">
        <v>221</v>
      </c>
      <c r="BJ1432" s="5" t="s">
        <v>55</v>
      </c>
      <c r="BK1432" t="s">
        <v>37</v>
      </c>
      <c r="BL1432" t="s">
        <v>237</v>
      </c>
      <c r="BM1432" t="s">
        <v>111</v>
      </c>
      <c r="BN1432" t="s">
        <v>106</v>
      </c>
      <c r="BO1432" t="s">
        <v>100</v>
      </c>
      <c r="BP1432" s="4">
        <v>44188</v>
      </c>
      <c r="BQ1432">
        <v>123</v>
      </c>
      <c r="BR1432" s="5" t="s">
        <v>55</v>
      </c>
      <c r="BS1432" t="s">
        <v>172</v>
      </c>
      <c r="BT1432">
        <v>30215</v>
      </c>
      <c r="BU1432" t="s">
        <v>38</v>
      </c>
      <c r="BV1432" t="s">
        <v>38</v>
      </c>
      <c r="BW1432" s="5" t="s">
        <v>55</v>
      </c>
      <c r="BX1432" s="22" t="s">
        <v>55</v>
      </c>
      <c r="BY1432" s="5" t="s">
        <v>55</v>
      </c>
      <c r="BZ1432" s="5" t="s">
        <v>55</v>
      </c>
      <c r="CA1432" t="s">
        <v>37</v>
      </c>
      <c r="CB1432" t="s">
        <v>37</v>
      </c>
      <c r="CC1432" t="s">
        <v>55</v>
      </c>
    </row>
    <row r="1433" spans="1:81" x14ac:dyDescent="0.2">
      <c r="A1433" s="7" t="s">
        <v>37</v>
      </c>
      <c r="B1433" t="s">
        <v>1696</v>
      </c>
      <c r="C1433" t="s">
        <v>136</v>
      </c>
      <c r="D1433" t="s">
        <v>166</v>
      </c>
      <c r="E1433" t="str">
        <f t="shared" si="123"/>
        <v>Load Scenario 1432 (Org#=1| Campus#=1, GiftType#=2, Fund#=1)</v>
      </c>
      <c r="F1433" s="24" t="str">
        <f t="shared" si="124"/>
        <v>CampusName=Main Campus|GiftType=Donate| DonatePurchaseGoal=Donate|FundName= General Giving| CategoryName=</v>
      </c>
      <c r="G1433" s="24" t="str">
        <f t="shared" si="125"/>
        <v>Load Scenario 1432 (Org#=1| Campus#=1, GiftType#=2, Fund#=1) - Using 'Main Campus',  'Donate', using 'AmountCurrency' of '14', with a 'One-Time' transaction using a 'New Credit Card' payment type 'Visa' with account 'Mastercard_Personal' number '5454 5454 5454 5454' Submit = 'Yes'</v>
      </c>
      <c r="H1433" s="24" t="str">
        <f t="shared" si="126"/>
        <v>Environment= https://sg-dev-web.securegive.com/,  User= testing+1432+load@securegive.com</v>
      </c>
      <c r="I1433" s="34" t="s">
        <v>244</v>
      </c>
      <c r="J1433" t="s">
        <v>272</v>
      </c>
      <c r="K1433" s="34" t="s">
        <v>3189</v>
      </c>
      <c r="L1433" t="s">
        <v>271</v>
      </c>
      <c r="M1433" t="s">
        <v>55</v>
      </c>
      <c r="N1433" t="s">
        <v>55</v>
      </c>
      <c r="O1433" s="1" t="s">
        <v>92</v>
      </c>
      <c r="P1433" t="s">
        <v>13</v>
      </c>
      <c r="Q1433">
        <v>1</v>
      </c>
      <c r="R1433" s="24">
        <v>1</v>
      </c>
      <c r="S1433" s="7" t="s">
        <v>213</v>
      </c>
      <c r="T1433" s="7">
        <v>2</v>
      </c>
      <c r="U1433" s="7" t="s">
        <v>213</v>
      </c>
      <c r="V1433" s="26" t="s">
        <v>55</v>
      </c>
      <c r="W1433" s="22" t="s">
        <v>55</v>
      </c>
      <c r="X1433" s="32" t="s">
        <v>55</v>
      </c>
      <c r="Y1433" s="32" t="s">
        <v>55</v>
      </c>
      <c r="Z1433" s="22" t="s">
        <v>55</v>
      </c>
      <c r="AA1433" s="22" t="s">
        <v>55</v>
      </c>
      <c r="AB1433" s="22" t="s">
        <v>55</v>
      </c>
      <c r="AC1433" t="s">
        <v>60</v>
      </c>
      <c r="AD1433">
        <v>1</v>
      </c>
      <c r="AF1433" t="s">
        <v>24</v>
      </c>
      <c r="AG1433">
        <v>14</v>
      </c>
      <c r="AH1433" t="s">
        <v>17</v>
      </c>
      <c r="AI1433" s="5" t="s">
        <v>55</v>
      </c>
      <c r="AJ1433" s="5" t="s">
        <v>55</v>
      </c>
      <c r="AK1433" s="32" t="s">
        <v>55</v>
      </c>
      <c r="AL1433" s="22" t="s">
        <v>55</v>
      </c>
      <c r="AM1433" s="32" t="s">
        <v>55</v>
      </c>
      <c r="AN1433" s="32" t="s">
        <v>55</v>
      </c>
      <c r="AO1433" s="22" t="str">
        <f t="shared" si="122"/>
        <v>One-Time gift on N/A basis charged on N/A Delayed start date of N/A ending on N/A</v>
      </c>
      <c r="AP1433" t="s">
        <v>38</v>
      </c>
      <c r="AQ1433" s="5" t="s">
        <v>64</v>
      </c>
      <c r="AR1433" s="5" t="s">
        <v>181</v>
      </c>
      <c r="AS1433" s="5" t="s">
        <v>64</v>
      </c>
      <c r="AT1433" s="5"/>
      <c r="AU1433" t="s">
        <v>38</v>
      </c>
      <c r="AV1433" t="s">
        <v>38</v>
      </c>
      <c r="AW1433" t="s">
        <v>38</v>
      </c>
      <c r="AX1433" t="s">
        <v>90</v>
      </c>
      <c r="AY1433" s="35" t="s">
        <v>3659</v>
      </c>
      <c r="AZ1433" s="36" t="s">
        <v>3342</v>
      </c>
      <c r="BA1433" s="36" t="s">
        <v>5124</v>
      </c>
      <c r="BB1433" s="36" t="s">
        <v>7111</v>
      </c>
      <c r="BC1433" s="37"/>
      <c r="BD1433" s="36" t="s">
        <v>5542</v>
      </c>
      <c r="BE1433" s="36" t="s">
        <v>5336</v>
      </c>
      <c r="BF1433" t="s">
        <v>87</v>
      </c>
      <c r="BG1433" s="39">
        <v>45558</v>
      </c>
      <c r="BH1433" t="s">
        <v>53</v>
      </c>
      <c r="BI1433" t="s">
        <v>221</v>
      </c>
      <c r="BJ1433" s="5" t="s">
        <v>55</v>
      </c>
      <c r="BK1433" t="s">
        <v>37</v>
      </c>
      <c r="BL1433" t="s">
        <v>237</v>
      </c>
      <c r="BM1433" t="s">
        <v>111</v>
      </c>
      <c r="BN1433" t="s">
        <v>122</v>
      </c>
      <c r="BO1433" t="s">
        <v>101</v>
      </c>
      <c r="BP1433" s="4">
        <v>44188</v>
      </c>
      <c r="BQ1433">
        <v>123</v>
      </c>
      <c r="BR1433" s="5" t="s">
        <v>55</v>
      </c>
      <c r="BS1433" t="s">
        <v>173</v>
      </c>
      <c r="BT1433">
        <v>30215</v>
      </c>
      <c r="BU1433" t="s">
        <v>38</v>
      </c>
      <c r="BV1433" t="s">
        <v>38</v>
      </c>
      <c r="BW1433" s="5" t="s">
        <v>55</v>
      </c>
      <c r="BX1433" s="22" t="s">
        <v>55</v>
      </c>
      <c r="BY1433" s="5" t="s">
        <v>55</v>
      </c>
      <c r="BZ1433" s="5" t="s">
        <v>55</v>
      </c>
      <c r="CA1433" t="s">
        <v>38</v>
      </c>
      <c r="CB1433" t="s">
        <v>37</v>
      </c>
      <c r="CC1433" t="s">
        <v>55</v>
      </c>
    </row>
    <row r="1434" spans="1:81" x14ac:dyDescent="0.2">
      <c r="A1434" s="7" t="s">
        <v>37</v>
      </c>
      <c r="B1434" t="s">
        <v>1697</v>
      </c>
      <c r="C1434" t="s">
        <v>136</v>
      </c>
      <c r="D1434" t="s">
        <v>166</v>
      </c>
      <c r="E1434" t="str">
        <f t="shared" si="123"/>
        <v>Load Scenario 1433 (Org#=1| Campus#=1, GiftType#=2, Fund#=1)</v>
      </c>
      <c r="F1434" s="24" t="str">
        <f t="shared" si="124"/>
        <v>CampusName=Main Campus|GiftType=Donate| DonatePurchaseGoal=Donate|FundName= General Giving| CategoryName=</v>
      </c>
      <c r="G1434" s="24" t="str">
        <f t="shared" si="125"/>
        <v>Load Scenario 1433 (Org#=1| Campus#=1, GiftType#=2, Fund#=1) - Using 'Main Campus',  'Donate', using 'AmountCurrency' of '15', with a 'One-Time' transaction using a 'New Credit Card' payment type 'Mastercard' with account 'Mastercard_Corporate' number '5405 2222 2222 2226' Submit = 'Yes'</v>
      </c>
      <c r="H1434" s="24" t="str">
        <f t="shared" si="126"/>
        <v>Environment= https://sg-dev-web.securegive.com/,  User= testing+1433+load@securegive.com</v>
      </c>
      <c r="I1434" s="34" t="s">
        <v>244</v>
      </c>
      <c r="J1434" t="s">
        <v>272</v>
      </c>
      <c r="K1434" s="34" t="s">
        <v>3190</v>
      </c>
      <c r="L1434" t="s">
        <v>271</v>
      </c>
      <c r="M1434" t="s">
        <v>55</v>
      </c>
      <c r="N1434" t="s">
        <v>55</v>
      </c>
      <c r="O1434" s="1" t="s">
        <v>92</v>
      </c>
      <c r="P1434" t="s">
        <v>13</v>
      </c>
      <c r="Q1434">
        <v>1</v>
      </c>
      <c r="R1434" s="24">
        <v>1</v>
      </c>
      <c r="S1434" s="7" t="s">
        <v>213</v>
      </c>
      <c r="T1434" s="7">
        <v>2</v>
      </c>
      <c r="U1434" s="7" t="s">
        <v>213</v>
      </c>
      <c r="V1434" s="26" t="s">
        <v>55</v>
      </c>
      <c r="W1434" s="22" t="s">
        <v>55</v>
      </c>
      <c r="X1434" s="32" t="s">
        <v>55</v>
      </c>
      <c r="Y1434" s="32" t="s">
        <v>55</v>
      </c>
      <c r="Z1434" s="22" t="s">
        <v>55</v>
      </c>
      <c r="AA1434" s="22" t="s">
        <v>55</v>
      </c>
      <c r="AB1434" s="22" t="s">
        <v>55</v>
      </c>
      <c r="AC1434" t="s">
        <v>60</v>
      </c>
      <c r="AD1434">
        <v>1</v>
      </c>
      <c r="AF1434" t="s">
        <v>24</v>
      </c>
      <c r="AG1434">
        <v>15</v>
      </c>
      <c r="AH1434" t="s">
        <v>17</v>
      </c>
      <c r="AI1434" s="5" t="s">
        <v>55</v>
      </c>
      <c r="AJ1434" s="5" t="s">
        <v>55</v>
      </c>
      <c r="AK1434" s="32" t="s">
        <v>55</v>
      </c>
      <c r="AL1434" s="22" t="s">
        <v>55</v>
      </c>
      <c r="AM1434" s="32" t="s">
        <v>55</v>
      </c>
      <c r="AN1434" s="32" t="s">
        <v>55</v>
      </c>
      <c r="AO1434" s="22" t="str">
        <f t="shared" si="122"/>
        <v>One-Time gift on N/A basis charged on N/A Delayed start date of N/A ending on N/A</v>
      </c>
      <c r="AP1434" t="s">
        <v>38</v>
      </c>
      <c r="AQ1434" s="5" t="s">
        <v>64</v>
      </c>
      <c r="AR1434" s="5" t="s">
        <v>181</v>
      </c>
      <c r="AS1434" s="5" t="s">
        <v>64</v>
      </c>
      <c r="AT1434" s="5"/>
      <c r="AU1434" t="s">
        <v>38</v>
      </c>
      <c r="AV1434" t="s">
        <v>38</v>
      </c>
      <c r="AW1434" t="s">
        <v>38</v>
      </c>
      <c r="AX1434" t="s">
        <v>90</v>
      </c>
      <c r="AY1434" s="35" t="s">
        <v>3272</v>
      </c>
      <c r="AZ1434" s="36" t="s">
        <v>3663</v>
      </c>
      <c r="BA1434" s="36" t="s">
        <v>5125</v>
      </c>
      <c r="BB1434" s="36" t="s">
        <v>7112</v>
      </c>
      <c r="BC1434" s="37"/>
      <c r="BD1434" s="36" t="s">
        <v>6003</v>
      </c>
      <c r="BE1434" s="36" t="s">
        <v>5622</v>
      </c>
      <c r="BF1434" t="s">
        <v>87</v>
      </c>
      <c r="BG1434" s="39">
        <v>43151</v>
      </c>
      <c r="BH1434" t="s">
        <v>53</v>
      </c>
      <c r="BI1434" t="s">
        <v>221</v>
      </c>
      <c r="BJ1434" s="5" t="s">
        <v>55</v>
      </c>
      <c r="BK1434" t="s">
        <v>37</v>
      </c>
      <c r="BL1434" t="s">
        <v>238</v>
      </c>
      <c r="BM1434" t="s">
        <v>111</v>
      </c>
      <c r="BN1434" t="s">
        <v>123</v>
      </c>
      <c r="BO1434" t="s">
        <v>103</v>
      </c>
      <c r="BP1434" s="4">
        <v>44188</v>
      </c>
      <c r="BQ1434">
        <v>123</v>
      </c>
      <c r="BR1434" s="5" t="s">
        <v>55</v>
      </c>
      <c r="BS1434" t="s">
        <v>174</v>
      </c>
      <c r="BT1434">
        <v>30215</v>
      </c>
      <c r="BU1434" t="s">
        <v>38</v>
      </c>
      <c r="BV1434" t="s">
        <v>38</v>
      </c>
      <c r="BW1434" s="5" t="s">
        <v>55</v>
      </c>
      <c r="BX1434" s="22" t="s">
        <v>55</v>
      </c>
      <c r="BY1434" s="5" t="s">
        <v>55</v>
      </c>
      <c r="BZ1434" s="5" t="s">
        <v>55</v>
      </c>
      <c r="CA1434" t="s">
        <v>38</v>
      </c>
      <c r="CB1434" t="s">
        <v>37</v>
      </c>
      <c r="CC1434" t="s">
        <v>55</v>
      </c>
    </row>
    <row r="1435" spans="1:81" x14ac:dyDescent="0.2">
      <c r="A1435" s="7" t="s">
        <v>37</v>
      </c>
      <c r="B1435" t="s">
        <v>1698</v>
      </c>
      <c r="C1435" t="s">
        <v>136</v>
      </c>
      <c r="D1435" t="s">
        <v>166</v>
      </c>
      <c r="E1435" t="str">
        <f t="shared" si="123"/>
        <v>Load Scenario 1434 (Org#=1| Campus#=1, GiftType#=2, Fund#=1)</v>
      </c>
      <c r="F1435" s="24" t="str">
        <f t="shared" si="124"/>
        <v>CampusName=Main Campus|GiftType=Donate| DonatePurchaseGoal=Donate|FundName= General Giving| CategoryName=</v>
      </c>
      <c r="G1435" s="24" t="str">
        <f t="shared" si="125"/>
        <v>Load Scenario 1434 (Org#=1| Campus#=1, GiftType#=2, Fund#=1) - Using 'Main Campus',  'Donate', using 'AmountCurrency' of '16', with a 'One-Time' transaction using a 'New Credit Card' payment type 'Discover' with account 'Discover' number '6011 0009 9550 0000' Submit = 'Yes'</v>
      </c>
      <c r="H1435" s="24" t="str">
        <f t="shared" si="126"/>
        <v>Environment= https://sg-dev-web.securegive.com/,  User= testing+1434+load@securegive.com</v>
      </c>
      <c r="I1435" s="34" t="s">
        <v>244</v>
      </c>
      <c r="J1435" t="s">
        <v>272</v>
      </c>
      <c r="K1435" s="34" t="s">
        <v>3191</v>
      </c>
      <c r="L1435" t="s">
        <v>271</v>
      </c>
      <c r="M1435" t="s">
        <v>55</v>
      </c>
      <c r="N1435" t="s">
        <v>55</v>
      </c>
      <c r="O1435" s="1" t="s">
        <v>92</v>
      </c>
      <c r="P1435" t="s">
        <v>13</v>
      </c>
      <c r="Q1435">
        <v>1</v>
      </c>
      <c r="R1435" s="24">
        <v>1</v>
      </c>
      <c r="S1435" s="7" t="s">
        <v>213</v>
      </c>
      <c r="T1435" s="7">
        <v>2</v>
      </c>
      <c r="U1435" s="7" t="s">
        <v>213</v>
      </c>
      <c r="V1435" s="26" t="s">
        <v>55</v>
      </c>
      <c r="W1435" s="22" t="s">
        <v>55</v>
      </c>
      <c r="X1435" s="32" t="s">
        <v>55</v>
      </c>
      <c r="Y1435" s="32" t="s">
        <v>55</v>
      </c>
      <c r="Z1435" s="22" t="s">
        <v>55</v>
      </c>
      <c r="AA1435" s="22" t="s">
        <v>55</v>
      </c>
      <c r="AB1435" s="22" t="s">
        <v>55</v>
      </c>
      <c r="AC1435" t="s">
        <v>60</v>
      </c>
      <c r="AD1435">
        <v>1</v>
      </c>
      <c r="AF1435" t="s">
        <v>24</v>
      </c>
      <c r="AG1435">
        <v>16</v>
      </c>
      <c r="AH1435" t="s">
        <v>17</v>
      </c>
      <c r="AI1435" s="5" t="s">
        <v>55</v>
      </c>
      <c r="AJ1435" s="5" t="s">
        <v>55</v>
      </c>
      <c r="AK1435" s="32" t="s">
        <v>55</v>
      </c>
      <c r="AL1435" s="22" t="s">
        <v>55</v>
      </c>
      <c r="AM1435" s="32" t="s">
        <v>55</v>
      </c>
      <c r="AN1435" s="32" t="s">
        <v>55</v>
      </c>
      <c r="AO1435" s="22" t="str">
        <f t="shared" si="122"/>
        <v>One-Time gift on N/A basis charged on N/A Delayed start date of N/A ending on N/A</v>
      </c>
      <c r="AP1435" t="s">
        <v>38</v>
      </c>
      <c r="AQ1435" s="5" t="s">
        <v>64</v>
      </c>
      <c r="AR1435" s="5" t="s">
        <v>181</v>
      </c>
      <c r="AS1435" s="5" t="s">
        <v>64</v>
      </c>
      <c r="AT1435" s="5"/>
      <c r="AU1435" t="s">
        <v>38</v>
      </c>
      <c r="AV1435" t="s">
        <v>38</v>
      </c>
      <c r="AW1435" t="s">
        <v>38</v>
      </c>
      <c r="AX1435" t="s">
        <v>90</v>
      </c>
      <c r="AY1435" s="35" t="s">
        <v>3457</v>
      </c>
      <c r="AZ1435" s="36" t="s">
        <v>3461</v>
      </c>
      <c r="BA1435" s="36" t="s">
        <v>5126</v>
      </c>
      <c r="BB1435" s="36" t="s">
        <v>7113</v>
      </c>
      <c r="BC1435" s="37"/>
      <c r="BD1435" s="36" t="s">
        <v>6694</v>
      </c>
      <c r="BE1435" s="36" t="s">
        <v>5332</v>
      </c>
      <c r="BF1435" t="s">
        <v>87</v>
      </c>
      <c r="BG1435" s="39">
        <v>37438</v>
      </c>
      <c r="BH1435" t="s">
        <v>53</v>
      </c>
      <c r="BI1435" t="s">
        <v>221</v>
      </c>
      <c r="BJ1435" s="5" t="s">
        <v>55</v>
      </c>
      <c r="BK1435" t="s">
        <v>37</v>
      </c>
      <c r="BL1435" t="s">
        <v>96</v>
      </c>
      <c r="BM1435" t="s">
        <v>111</v>
      </c>
      <c r="BN1435" t="s">
        <v>96</v>
      </c>
      <c r="BO1435" t="s">
        <v>104</v>
      </c>
      <c r="BP1435" s="4">
        <v>44188</v>
      </c>
      <c r="BQ1435">
        <v>123</v>
      </c>
      <c r="BR1435" s="5" t="s">
        <v>55</v>
      </c>
      <c r="BS1435" t="s">
        <v>175</v>
      </c>
      <c r="BT1435">
        <v>30215</v>
      </c>
      <c r="BU1435" t="s">
        <v>38</v>
      </c>
      <c r="BV1435" t="s">
        <v>38</v>
      </c>
      <c r="BW1435" s="5" t="s">
        <v>55</v>
      </c>
      <c r="BX1435" s="22" t="s">
        <v>55</v>
      </c>
      <c r="BY1435" s="5" t="s">
        <v>55</v>
      </c>
      <c r="BZ1435" s="5" t="s">
        <v>55</v>
      </c>
      <c r="CA1435" t="s">
        <v>37</v>
      </c>
      <c r="CB1435" t="s">
        <v>37</v>
      </c>
      <c r="CC1435" t="s">
        <v>55</v>
      </c>
    </row>
    <row r="1436" spans="1:81" x14ac:dyDescent="0.2">
      <c r="A1436" s="7" t="s">
        <v>37</v>
      </c>
      <c r="B1436" t="s">
        <v>1699</v>
      </c>
      <c r="C1436" t="s">
        <v>136</v>
      </c>
      <c r="D1436" t="s">
        <v>166</v>
      </c>
      <c r="E1436" t="str">
        <f t="shared" si="123"/>
        <v>Load Scenario 1435 (Org#=1| Campus#=1, GiftType#=2, Fund#=1)</v>
      </c>
      <c r="F1436" s="24" t="str">
        <f t="shared" si="124"/>
        <v>CampusName=Main Campus|GiftType=Donate| DonatePurchaseGoal=Donate|FundName= General Giving| CategoryName=</v>
      </c>
      <c r="G1436" s="24" t="str">
        <f t="shared" si="125"/>
        <v>Load Scenario 1435 (Org#=1| Campus#=1, GiftType#=2, Fund#=1) - Using 'Main Campus',  'Donate', using 'AmountCurrency' of '10', with a 'One-Time' transaction using a 'New Credit Card' payment type 'Amex' with account 'American_Express' number '3714 496353 98431' Submit = 'Yes'</v>
      </c>
      <c r="H1436" s="24" t="str">
        <f t="shared" si="126"/>
        <v>Environment= https://sg-dev-web.securegive.com/,  User= testing+1435+load@securegive.com</v>
      </c>
      <c r="I1436" s="34" t="s">
        <v>244</v>
      </c>
      <c r="J1436" t="s">
        <v>272</v>
      </c>
      <c r="K1436" s="34" t="s">
        <v>3192</v>
      </c>
      <c r="L1436" t="s">
        <v>271</v>
      </c>
      <c r="M1436" t="s">
        <v>55</v>
      </c>
      <c r="N1436" t="s">
        <v>55</v>
      </c>
      <c r="O1436" s="1" t="s">
        <v>92</v>
      </c>
      <c r="P1436" t="s">
        <v>13</v>
      </c>
      <c r="Q1436">
        <v>1</v>
      </c>
      <c r="R1436" s="24">
        <v>1</v>
      </c>
      <c r="S1436" s="7" t="s">
        <v>213</v>
      </c>
      <c r="T1436" s="7">
        <v>2</v>
      </c>
      <c r="U1436" s="7" t="s">
        <v>213</v>
      </c>
      <c r="V1436" s="26" t="s">
        <v>55</v>
      </c>
      <c r="W1436" s="22" t="s">
        <v>55</v>
      </c>
      <c r="X1436" s="32" t="s">
        <v>55</v>
      </c>
      <c r="Y1436" s="32" t="s">
        <v>55</v>
      </c>
      <c r="Z1436" s="22" t="s">
        <v>55</v>
      </c>
      <c r="AA1436" s="22" t="s">
        <v>55</v>
      </c>
      <c r="AB1436" s="22" t="s">
        <v>55</v>
      </c>
      <c r="AC1436" t="s">
        <v>60</v>
      </c>
      <c r="AD1436">
        <v>1</v>
      </c>
      <c r="AF1436" t="s">
        <v>24</v>
      </c>
      <c r="AG1436">
        <v>10</v>
      </c>
      <c r="AH1436" t="s">
        <v>17</v>
      </c>
      <c r="AI1436" s="5" t="s">
        <v>55</v>
      </c>
      <c r="AJ1436" s="5" t="s">
        <v>55</v>
      </c>
      <c r="AK1436" s="32" t="s">
        <v>55</v>
      </c>
      <c r="AL1436" s="22" t="s">
        <v>55</v>
      </c>
      <c r="AM1436" s="32" t="s">
        <v>55</v>
      </c>
      <c r="AN1436" s="32" t="s">
        <v>55</v>
      </c>
      <c r="AO1436" s="22" t="str">
        <f t="shared" si="122"/>
        <v>One-Time gift on N/A basis charged on N/A Delayed start date of N/A ending on N/A</v>
      </c>
      <c r="AP1436" t="s">
        <v>38</v>
      </c>
      <c r="AQ1436" s="5" t="s">
        <v>64</v>
      </c>
      <c r="AR1436" s="5" t="s">
        <v>181</v>
      </c>
      <c r="AS1436" s="5" t="s">
        <v>64</v>
      </c>
      <c r="AT1436" s="5"/>
      <c r="AU1436" t="s">
        <v>38</v>
      </c>
      <c r="AV1436" t="s">
        <v>38</v>
      </c>
      <c r="AW1436" t="s">
        <v>38</v>
      </c>
      <c r="AX1436" t="s">
        <v>90</v>
      </c>
      <c r="AY1436" s="35" t="s">
        <v>3287</v>
      </c>
      <c r="AZ1436" s="36" t="s">
        <v>3441</v>
      </c>
      <c r="BA1436" s="36" t="s">
        <v>5127</v>
      </c>
      <c r="BB1436" s="36" t="s">
        <v>7114</v>
      </c>
      <c r="BC1436" s="37"/>
      <c r="BD1436" s="36" t="s">
        <v>5428</v>
      </c>
      <c r="BE1436" s="36" t="s">
        <v>5353</v>
      </c>
      <c r="BF1436" t="s">
        <v>87</v>
      </c>
      <c r="BG1436" s="39">
        <v>61381</v>
      </c>
      <c r="BH1436" t="s">
        <v>53</v>
      </c>
      <c r="BI1436" t="s">
        <v>221</v>
      </c>
      <c r="BJ1436" s="5" t="s">
        <v>55</v>
      </c>
      <c r="BK1436" t="s">
        <v>37</v>
      </c>
      <c r="BL1436" t="s">
        <v>239</v>
      </c>
      <c r="BM1436" t="s">
        <v>111</v>
      </c>
      <c r="BN1436" t="s">
        <v>107</v>
      </c>
      <c r="BO1436" t="s">
        <v>105</v>
      </c>
      <c r="BP1436" s="4">
        <v>44188</v>
      </c>
      <c r="BQ1436" s="5" t="s">
        <v>55</v>
      </c>
      <c r="BR1436">
        <v>1234</v>
      </c>
      <c r="BS1436" t="s">
        <v>176</v>
      </c>
      <c r="BT1436">
        <v>30215</v>
      </c>
      <c r="BU1436" t="s">
        <v>38</v>
      </c>
      <c r="BV1436" t="s">
        <v>55</v>
      </c>
      <c r="BW1436" s="5" t="s">
        <v>55</v>
      </c>
      <c r="BX1436" s="22" t="s">
        <v>55</v>
      </c>
      <c r="BY1436" s="5" t="s">
        <v>55</v>
      </c>
      <c r="BZ1436" s="5" t="s">
        <v>55</v>
      </c>
      <c r="CA1436" t="s">
        <v>37</v>
      </c>
      <c r="CB1436" t="s">
        <v>37</v>
      </c>
      <c r="CC1436" t="s">
        <v>55</v>
      </c>
    </row>
    <row r="1437" spans="1:81" x14ac:dyDescent="0.2">
      <c r="A1437" s="7" t="s">
        <v>37</v>
      </c>
      <c r="B1437" t="s">
        <v>1700</v>
      </c>
      <c r="C1437" t="s">
        <v>136</v>
      </c>
      <c r="D1437" t="s">
        <v>166</v>
      </c>
      <c r="E1437" t="str">
        <f t="shared" si="123"/>
        <v>Load Scenario 1436 (Org#=1| Campus#=1, GiftType#=2, Fund#=1)</v>
      </c>
      <c r="F1437" s="24" t="str">
        <f t="shared" si="124"/>
        <v>CampusName=Main Campus|GiftType=Donate| DonatePurchaseGoal=Donate|FundName= General Giving| CategoryName=</v>
      </c>
      <c r="G1437" s="24" t="str">
        <f t="shared" si="125"/>
        <v>Load Scenario 1436 (Org#=1| Campus#=1, GiftType#=2, Fund#=1) - Using 'Main Campus',  'Donate', using 'AmountCurrency' of '10', with a 'One-Time' transaction using a 'New Bank Account' payment type 'ach' with account 'NormalAccount' number '856667' Submit = 'Yes'</v>
      </c>
      <c r="H1437" s="24" t="str">
        <f t="shared" si="126"/>
        <v>Environment= https://sg-dev-web.securegive.com/,  User= testing+1436+load@securegive.com</v>
      </c>
      <c r="I1437" s="34" t="s">
        <v>244</v>
      </c>
      <c r="J1437" t="s">
        <v>272</v>
      </c>
      <c r="K1437" s="34" t="s">
        <v>3193</v>
      </c>
      <c r="L1437" t="s">
        <v>271</v>
      </c>
      <c r="M1437" t="s">
        <v>55</v>
      </c>
      <c r="N1437" t="s">
        <v>55</v>
      </c>
      <c r="O1437" s="1" t="s">
        <v>92</v>
      </c>
      <c r="P1437" t="s">
        <v>13</v>
      </c>
      <c r="Q1437">
        <v>1</v>
      </c>
      <c r="R1437" s="24">
        <v>1</v>
      </c>
      <c r="S1437" s="7" t="s">
        <v>213</v>
      </c>
      <c r="T1437" s="7">
        <v>2</v>
      </c>
      <c r="U1437" s="7" t="s">
        <v>213</v>
      </c>
      <c r="V1437" s="26" t="s">
        <v>55</v>
      </c>
      <c r="W1437" s="22" t="s">
        <v>55</v>
      </c>
      <c r="X1437" s="32" t="s">
        <v>55</v>
      </c>
      <c r="Y1437" s="32" t="s">
        <v>55</v>
      </c>
      <c r="Z1437" s="22" t="s">
        <v>55</v>
      </c>
      <c r="AA1437" s="22" t="s">
        <v>55</v>
      </c>
      <c r="AB1437" s="22" t="s">
        <v>55</v>
      </c>
      <c r="AC1437" t="s">
        <v>60</v>
      </c>
      <c r="AD1437">
        <v>1</v>
      </c>
      <c r="AF1437" t="s">
        <v>24</v>
      </c>
      <c r="AG1437">
        <v>10</v>
      </c>
      <c r="AH1437" t="s">
        <v>17</v>
      </c>
      <c r="AI1437" s="5" t="s">
        <v>55</v>
      </c>
      <c r="AJ1437" s="5" t="s">
        <v>55</v>
      </c>
      <c r="AK1437" s="32" t="s">
        <v>55</v>
      </c>
      <c r="AL1437" s="22" t="s">
        <v>55</v>
      </c>
      <c r="AM1437" s="32" t="s">
        <v>55</v>
      </c>
      <c r="AN1437" s="32" t="s">
        <v>55</v>
      </c>
      <c r="AO1437" s="22" t="str">
        <f t="shared" si="122"/>
        <v>One-Time gift on N/A basis charged on N/A Delayed start date of N/A ending on N/A</v>
      </c>
      <c r="AP1437" t="s">
        <v>38</v>
      </c>
      <c r="AQ1437" s="5" t="s">
        <v>64</v>
      </c>
      <c r="AR1437" s="5" t="s">
        <v>181</v>
      </c>
      <c r="AS1437" s="5" t="s">
        <v>64</v>
      </c>
      <c r="AT1437" s="5"/>
      <c r="AU1437" t="s">
        <v>38</v>
      </c>
      <c r="AV1437" t="s">
        <v>38</v>
      </c>
      <c r="AW1437" t="s">
        <v>38</v>
      </c>
      <c r="AX1437" t="s">
        <v>90</v>
      </c>
      <c r="AY1437" s="35" t="s">
        <v>3525</v>
      </c>
      <c r="AZ1437" s="36" t="s">
        <v>3488</v>
      </c>
      <c r="BA1437" s="36" t="s">
        <v>5128</v>
      </c>
      <c r="BB1437" s="36" t="s">
        <v>7115</v>
      </c>
      <c r="BC1437" s="37"/>
      <c r="BD1437" s="36" t="s">
        <v>6355</v>
      </c>
      <c r="BE1437" s="36" t="s">
        <v>5280</v>
      </c>
      <c r="BF1437" t="s">
        <v>87</v>
      </c>
      <c r="BG1437" s="39">
        <v>86668</v>
      </c>
      <c r="BH1437" t="s">
        <v>126</v>
      </c>
      <c r="BI1437" t="s">
        <v>221</v>
      </c>
      <c r="BJ1437" s="5" t="s">
        <v>55</v>
      </c>
      <c r="BK1437" s="5" t="s">
        <v>55</v>
      </c>
      <c r="BL1437" t="s">
        <v>236</v>
      </c>
      <c r="BM1437" t="s">
        <v>110</v>
      </c>
      <c r="BN1437" t="s">
        <v>119</v>
      </c>
      <c r="BO1437">
        <v>856667</v>
      </c>
      <c r="BP1437" s="5" t="s">
        <v>55</v>
      </c>
      <c r="BQ1437" s="5" t="s">
        <v>55</v>
      </c>
      <c r="BR1437" s="5" t="s">
        <v>55</v>
      </c>
      <c r="BS1437" s="5" t="s">
        <v>55</v>
      </c>
      <c r="BT1437" s="5" t="s">
        <v>55</v>
      </c>
      <c r="BU1437" s="5" t="s">
        <v>55</v>
      </c>
      <c r="BV1437" t="s">
        <v>38</v>
      </c>
      <c r="BW1437" t="s">
        <v>51</v>
      </c>
      <c r="BX1437" s="6" t="s">
        <v>132</v>
      </c>
      <c r="BY1437" t="s">
        <v>52</v>
      </c>
      <c r="BZ1437" s="5" t="s">
        <v>131</v>
      </c>
      <c r="CA1437" t="s">
        <v>38</v>
      </c>
      <c r="CB1437" t="s">
        <v>37</v>
      </c>
      <c r="CC1437" t="s">
        <v>215</v>
      </c>
    </row>
    <row r="1438" spans="1:81" x14ac:dyDescent="0.2">
      <c r="A1438" s="7" t="s">
        <v>37</v>
      </c>
      <c r="B1438" t="s">
        <v>1701</v>
      </c>
      <c r="C1438" t="s">
        <v>136</v>
      </c>
      <c r="D1438" t="s">
        <v>166</v>
      </c>
      <c r="E1438" t="str">
        <f t="shared" si="123"/>
        <v>Load Scenario 1437 (Org#=1| Campus#=1, GiftType#=2, Fund#=1)</v>
      </c>
      <c r="F1438" s="24" t="str">
        <f t="shared" si="124"/>
        <v>CampusName=Main Campus|GiftType=Donate| DonatePurchaseGoal=Donate|FundName= General Giving| CategoryName=</v>
      </c>
      <c r="G1438" s="24" t="str">
        <f t="shared" si="125"/>
        <v>Load Scenario 1437 (Org#=1| Campus#=1, GiftType#=2, Fund#=1) - Using 'Main Campus',  'Donate', using 'AmountCurrency' of '10', with a 'One-Time' transaction using a 'New Credit Card' payment type 'Visa' with account 'Visa_Personal' number '4111 1111 1111 1111' Submit = 'Yes'</v>
      </c>
      <c r="H1438" s="24" t="str">
        <f t="shared" si="126"/>
        <v>Environment= https://sg-dev-web.securegive.com/,  User= testing+1437+load@securegive.com</v>
      </c>
      <c r="I1438" s="34" t="s">
        <v>244</v>
      </c>
      <c r="J1438" t="s">
        <v>272</v>
      </c>
      <c r="K1438" s="34" t="s">
        <v>3194</v>
      </c>
      <c r="L1438" t="s">
        <v>271</v>
      </c>
      <c r="M1438" t="s">
        <v>55</v>
      </c>
      <c r="N1438" t="s">
        <v>55</v>
      </c>
      <c r="O1438" s="1" t="s">
        <v>92</v>
      </c>
      <c r="P1438" t="s">
        <v>13</v>
      </c>
      <c r="Q1438">
        <v>1</v>
      </c>
      <c r="R1438" s="24">
        <v>1</v>
      </c>
      <c r="S1438" s="7" t="s">
        <v>213</v>
      </c>
      <c r="T1438" s="7">
        <v>2</v>
      </c>
      <c r="U1438" s="7" t="s">
        <v>213</v>
      </c>
      <c r="V1438" s="26" t="s">
        <v>55</v>
      </c>
      <c r="W1438" s="22" t="s">
        <v>55</v>
      </c>
      <c r="X1438" s="32" t="s">
        <v>55</v>
      </c>
      <c r="Y1438" s="32" t="s">
        <v>55</v>
      </c>
      <c r="Z1438" s="22" t="s">
        <v>55</v>
      </c>
      <c r="AA1438" s="22" t="s">
        <v>55</v>
      </c>
      <c r="AB1438" s="22" t="s">
        <v>55</v>
      </c>
      <c r="AC1438" t="s">
        <v>60</v>
      </c>
      <c r="AD1438">
        <v>1</v>
      </c>
      <c r="AF1438" t="s">
        <v>24</v>
      </c>
      <c r="AG1438">
        <v>10</v>
      </c>
      <c r="AH1438" t="s">
        <v>17</v>
      </c>
      <c r="AI1438" s="5" t="s">
        <v>55</v>
      </c>
      <c r="AJ1438" s="5" t="s">
        <v>55</v>
      </c>
      <c r="AK1438" s="32" t="s">
        <v>55</v>
      </c>
      <c r="AL1438" s="22" t="s">
        <v>55</v>
      </c>
      <c r="AM1438" s="32" t="s">
        <v>55</v>
      </c>
      <c r="AN1438" s="32" t="s">
        <v>55</v>
      </c>
      <c r="AO1438" s="22" t="str">
        <f t="shared" si="122"/>
        <v>One-Time gift on N/A basis charged on N/A Delayed start date of N/A ending on N/A</v>
      </c>
      <c r="AP1438" t="s">
        <v>38</v>
      </c>
      <c r="AQ1438" s="5" t="s">
        <v>64</v>
      </c>
      <c r="AR1438" s="5" t="s">
        <v>181</v>
      </c>
      <c r="AS1438" s="5" t="s">
        <v>64</v>
      </c>
      <c r="AT1438" s="5"/>
      <c r="AU1438" t="s">
        <v>38</v>
      </c>
      <c r="AV1438" t="s">
        <v>38</v>
      </c>
      <c r="AW1438" t="s">
        <v>38</v>
      </c>
      <c r="AX1438" t="s">
        <v>90</v>
      </c>
      <c r="AY1438" s="35" t="s">
        <v>3601</v>
      </c>
      <c r="AZ1438" s="36" t="s">
        <v>3650</v>
      </c>
      <c r="BA1438" s="36" t="s">
        <v>5129</v>
      </c>
      <c r="BB1438" s="36" t="s">
        <v>7116</v>
      </c>
      <c r="BC1438" s="37"/>
      <c r="BD1438" s="36" t="s">
        <v>5385</v>
      </c>
      <c r="BE1438" s="36" t="s">
        <v>5478</v>
      </c>
      <c r="BF1438" t="s">
        <v>87</v>
      </c>
      <c r="BG1438" s="39">
        <v>45115</v>
      </c>
      <c r="BH1438" t="s">
        <v>53</v>
      </c>
      <c r="BI1438" t="s">
        <v>221</v>
      </c>
      <c r="BJ1438" s="5" t="s">
        <v>55</v>
      </c>
      <c r="BK1438" t="s">
        <v>37</v>
      </c>
      <c r="BL1438" t="s">
        <v>237</v>
      </c>
      <c r="BM1438" t="s">
        <v>111</v>
      </c>
      <c r="BN1438" t="s">
        <v>121</v>
      </c>
      <c r="BO1438" t="s">
        <v>98</v>
      </c>
      <c r="BP1438" s="4">
        <v>44188</v>
      </c>
      <c r="BQ1438">
        <v>123</v>
      </c>
      <c r="BR1438" s="5" t="s">
        <v>55</v>
      </c>
      <c r="BS1438" t="s">
        <v>50</v>
      </c>
      <c r="BT1438">
        <v>30215</v>
      </c>
      <c r="BU1438" t="s">
        <v>38</v>
      </c>
      <c r="BV1438" t="s">
        <v>38</v>
      </c>
      <c r="BW1438" s="5" t="s">
        <v>55</v>
      </c>
      <c r="BX1438" s="22" t="s">
        <v>55</v>
      </c>
      <c r="BY1438" s="5" t="s">
        <v>55</v>
      </c>
      <c r="BZ1438" s="5" t="s">
        <v>55</v>
      </c>
      <c r="CA1438" t="s">
        <v>37</v>
      </c>
      <c r="CB1438" t="s">
        <v>37</v>
      </c>
      <c r="CC1438" t="s">
        <v>55</v>
      </c>
    </row>
    <row r="1439" spans="1:81" ht="17" customHeight="1" x14ac:dyDescent="0.2">
      <c r="A1439" s="7" t="s">
        <v>37</v>
      </c>
      <c r="B1439" t="s">
        <v>1702</v>
      </c>
      <c r="C1439" t="s">
        <v>136</v>
      </c>
      <c r="D1439" t="s">
        <v>166</v>
      </c>
      <c r="E1439" t="str">
        <f t="shared" si="123"/>
        <v>Load Scenario 1438 (Org#=1| Campus#=1, GiftType#=2, Fund#=1)</v>
      </c>
      <c r="F1439" s="24" t="str">
        <f t="shared" si="124"/>
        <v>CampusName=Main Campus|GiftType=Donate| DonatePurchaseGoal=Donate|FundName= General Giving| CategoryName=</v>
      </c>
      <c r="G1439" s="24" t="str">
        <f t="shared" si="125"/>
        <v>Load Scenario 1438 (Org#=1| Campus#=1, GiftType#=2, Fund#=1) - Using 'Main Campus',  'Donate', using 'AmountCurrency' of '10', with a 'One-Time' transaction using a 'New Credit Card' payment type 'Visa' with account 'Visa_Corporate_Purchase' number '4055 0111 1111 1111' Submit = 'Yes'</v>
      </c>
      <c r="H1439" s="24" t="str">
        <f t="shared" si="126"/>
        <v>Environment= https://sg-dev-web.securegive.com/,  User= testing+1438+load@securegive.com</v>
      </c>
      <c r="I1439" s="34" t="s">
        <v>244</v>
      </c>
      <c r="J1439" t="s">
        <v>272</v>
      </c>
      <c r="K1439" s="34" t="s">
        <v>3195</v>
      </c>
      <c r="L1439" t="s">
        <v>271</v>
      </c>
      <c r="M1439" t="s">
        <v>55</v>
      </c>
      <c r="N1439" t="s">
        <v>55</v>
      </c>
      <c r="O1439" s="1" t="s">
        <v>92</v>
      </c>
      <c r="P1439" t="s">
        <v>13</v>
      </c>
      <c r="Q1439">
        <v>1</v>
      </c>
      <c r="R1439" s="24">
        <v>1</v>
      </c>
      <c r="S1439" s="7" t="s">
        <v>213</v>
      </c>
      <c r="T1439" s="7">
        <v>2</v>
      </c>
      <c r="U1439" s="7" t="s">
        <v>213</v>
      </c>
      <c r="V1439" s="26" t="s">
        <v>55</v>
      </c>
      <c r="W1439" s="22" t="s">
        <v>55</v>
      </c>
      <c r="X1439" s="32" t="s">
        <v>55</v>
      </c>
      <c r="Y1439" s="32" t="s">
        <v>55</v>
      </c>
      <c r="Z1439" s="22" t="s">
        <v>55</v>
      </c>
      <c r="AA1439" s="22" t="s">
        <v>55</v>
      </c>
      <c r="AB1439" s="22" t="s">
        <v>55</v>
      </c>
      <c r="AC1439" t="s">
        <v>60</v>
      </c>
      <c r="AD1439">
        <v>1</v>
      </c>
      <c r="AF1439" t="s">
        <v>24</v>
      </c>
      <c r="AG1439">
        <v>10</v>
      </c>
      <c r="AH1439" t="s">
        <v>17</v>
      </c>
      <c r="AI1439" s="5" t="s">
        <v>55</v>
      </c>
      <c r="AJ1439" s="5" t="s">
        <v>55</v>
      </c>
      <c r="AK1439" s="32" t="s">
        <v>55</v>
      </c>
      <c r="AL1439" s="22" t="s">
        <v>55</v>
      </c>
      <c r="AM1439" s="32" t="s">
        <v>55</v>
      </c>
      <c r="AN1439" s="32" t="s">
        <v>55</v>
      </c>
      <c r="AO1439" s="22" t="str">
        <f t="shared" si="122"/>
        <v>One-Time gift on N/A basis charged on N/A Delayed start date of N/A ending on N/A</v>
      </c>
      <c r="AP1439" t="s">
        <v>38</v>
      </c>
      <c r="AQ1439" s="5" t="s">
        <v>64</v>
      </c>
      <c r="AR1439" s="5" t="s">
        <v>181</v>
      </c>
      <c r="AS1439" s="5" t="s">
        <v>64</v>
      </c>
      <c r="AT1439" s="5"/>
      <c r="AU1439" t="s">
        <v>38</v>
      </c>
      <c r="AV1439" t="s">
        <v>38</v>
      </c>
      <c r="AW1439" t="s">
        <v>38</v>
      </c>
      <c r="AX1439" t="s">
        <v>90</v>
      </c>
      <c r="AY1439" s="35" t="s">
        <v>3568</v>
      </c>
      <c r="AZ1439" s="36" t="s">
        <v>3396</v>
      </c>
      <c r="BA1439" s="36" t="s">
        <v>5130</v>
      </c>
      <c r="BB1439" s="36" t="s">
        <v>7117</v>
      </c>
      <c r="BC1439" s="37"/>
      <c r="BD1439" s="36" t="s">
        <v>6156</v>
      </c>
      <c r="BE1439" s="36" t="s">
        <v>5267</v>
      </c>
      <c r="BF1439" t="s">
        <v>87</v>
      </c>
      <c r="BG1439" s="39">
        <v>51848</v>
      </c>
      <c r="BH1439" t="s">
        <v>53</v>
      </c>
      <c r="BI1439" t="s">
        <v>221</v>
      </c>
      <c r="BJ1439" s="5" t="s">
        <v>55</v>
      </c>
      <c r="BK1439" t="s">
        <v>37</v>
      </c>
      <c r="BL1439" t="s">
        <v>237</v>
      </c>
      <c r="BM1439" t="s">
        <v>111</v>
      </c>
      <c r="BN1439" t="s">
        <v>106</v>
      </c>
      <c r="BO1439" t="s">
        <v>100</v>
      </c>
      <c r="BP1439" s="4">
        <v>44188</v>
      </c>
      <c r="BQ1439">
        <v>123</v>
      </c>
      <c r="BR1439" s="5" t="s">
        <v>55</v>
      </c>
      <c r="BS1439" t="s">
        <v>172</v>
      </c>
      <c r="BT1439">
        <v>30215</v>
      </c>
      <c r="BU1439" t="s">
        <v>38</v>
      </c>
      <c r="BV1439" t="s">
        <v>38</v>
      </c>
      <c r="BW1439" s="5" t="s">
        <v>55</v>
      </c>
      <c r="BX1439" s="22" t="s">
        <v>55</v>
      </c>
      <c r="BY1439" s="5" t="s">
        <v>55</v>
      </c>
      <c r="BZ1439" s="5" t="s">
        <v>55</v>
      </c>
      <c r="CA1439" t="s">
        <v>37</v>
      </c>
      <c r="CB1439" t="s">
        <v>37</v>
      </c>
      <c r="CC1439" t="s">
        <v>55</v>
      </c>
    </row>
    <row r="1440" spans="1:81" x14ac:dyDescent="0.2">
      <c r="A1440" s="7" t="s">
        <v>37</v>
      </c>
      <c r="B1440" t="s">
        <v>1703</v>
      </c>
      <c r="C1440" t="s">
        <v>136</v>
      </c>
      <c r="D1440" t="s">
        <v>166</v>
      </c>
      <c r="E1440" t="str">
        <f t="shared" si="123"/>
        <v>Load Scenario 1439 (Org#=1| Campus#=1, GiftType#=2, Fund#=1)</v>
      </c>
      <c r="F1440" s="24" t="str">
        <f t="shared" si="124"/>
        <v>CampusName=Main Campus|GiftType=Donate| DonatePurchaseGoal=Donate|FundName= General Giving| CategoryName=</v>
      </c>
      <c r="G1440" s="24" t="str">
        <f t="shared" si="125"/>
        <v>Load Scenario 1439 (Org#=1| Campus#=1, GiftType#=2, Fund#=1) - Using 'Main Campus',  'Donate', using 'AmountCurrency' of '14', with a 'One-Time' transaction using a 'New Credit Card' payment type 'Visa' with account 'Mastercard_Personal' number '5454 5454 5454 5454' Submit = 'Yes'</v>
      </c>
      <c r="H1440" s="24" t="str">
        <f t="shared" si="126"/>
        <v>Environment= https://sg-dev-web.securegive.com/,  User= testing+1439+load@securegive.com</v>
      </c>
      <c r="I1440" s="34" t="s">
        <v>244</v>
      </c>
      <c r="J1440" t="s">
        <v>272</v>
      </c>
      <c r="K1440" s="34" t="s">
        <v>3196</v>
      </c>
      <c r="L1440" t="s">
        <v>271</v>
      </c>
      <c r="M1440" t="s">
        <v>55</v>
      </c>
      <c r="N1440" t="s">
        <v>55</v>
      </c>
      <c r="O1440" s="1" t="s">
        <v>92</v>
      </c>
      <c r="P1440" t="s">
        <v>13</v>
      </c>
      <c r="Q1440">
        <v>1</v>
      </c>
      <c r="R1440" s="24">
        <v>1</v>
      </c>
      <c r="S1440" s="7" t="s">
        <v>213</v>
      </c>
      <c r="T1440" s="7">
        <v>2</v>
      </c>
      <c r="U1440" s="7" t="s">
        <v>213</v>
      </c>
      <c r="V1440" s="26" t="s">
        <v>55</v>
      </c>
      <c r="W1440" s="22" t="s">
        <v>55</v>
      </c>
      <c r="X1440" s="32" t="s">
        <v>55</v>
      </c>
      <c r="Y1440" s="32" t="s">
        <v>55</v>
      </c>
      <c r="Z1440" s="22" t="s">
        <v>55</v>
      </c>
      <c r="AA1440" s="22" t="s">
        <v>55</v>
      </c>
      <c r="AB1440" s="22" t="s">
        <v>55</v>
      </c>
      <c r="AC1440" t="s">
        <v>60</v>
      </c>
      <c r="AD1440">
        <v>1</v>
      </c>
      <c r="AF1440" t="s">
        <v>24</v>
      </c>
      <c r="AG1440">
        <v>14</v>
      </c>
      <c r="AH1440" t="s">
        <v>17</v>
      </c>
      <c r="AI1440" s="5" t="s">
        <v>55</v>
      </c>
      <c r="AJ1440" s="5" t="s">
        <v>55</v>
      </c>
      <c r="AK1440" s="32" t="s">
        <v>55</v>
      </c>
      <c r="AL1440" s="22" t="s">
        <v>55</v>
      </c>
      <c r="AM1440" s="32" t="s">
        <v>55</v>
      </c>
      <c r="AN1440" s="32" t="s">
        <v>55</v>
      </c>
      <c r="AO1440" s="22" t="str">
        <f t="shared" si="122"/>
        <v>One-Time gift on N/A basis charged on N/A Delayed start date of N/A ending on N/A</v>
      </c>
      <c r="AP1440" t="s">
        <v>38</v>
      </c>
      <c r="AQ1440" s="5" t="s">
        <v>64</v>
      </c>
      <c r="AR1440" s="5" t="s">
        <v>181</v>
      </c>
      <c r="AS1440" s="5" t="s">
        <v>64</v>
      </c>
      <c r="AT1440" s="5"/>
      <c r="AU1440" t="s">
        <v>38</v>
      </c>
      <c r="AV1440" t="s">
        <v>38</v>
      </c>
      <c r="AW1440" t="s">
        <v>38</v>
      </c>
      <c r="AX1440" t="s">
        <v>90</v>
      </c>
      <c r="AY1440" s="35" t="s">
        <v>3583</v>
      </c>
      <c r="AZ1440" s="36" t="s">
        <v>3592</v>
      </c>
      <c r="BA1440" s="36" t="s">
        <v>5131</v>
      </c>
      <c r="BB1440" s="36" t="s">
        <v>7118</v>
      </c>
      <c r="BC1440" s="37"/>
      <c r="BD1440" s="36" t="s">
        <v>6256</v>
      </c>
      <c r="BE1440" s="36" t="s">
        <v>5332</v>
      </c>
      <c r="BF1440" t="s">
        <v>87</v>
      </c>
      <c r="BG1440" s="39">
        <v>38804</v>
      </c>
      <c r="BH1440" t="s">
        <v>53</v>
      </c>
      <c r="BI1440" t="s">
        <v>221</v>
      </c>
      <c r="BJ1440" s="5" t="s">
        <v>55</v>
      </c>
      <c r="BK1440" t="s">
        <v>37</v>
      </c>
      <c r="BL1440" t="s">
        <v>237</v>
      </c>
      <c r="BM1440" t="s">
        <v>111</v>
      </c>
      <c r="BN1440" t="s">
        <v>122</v>
      </c>
      <c r="BO1440" t="s">
        <v>101</v>
      </c>
      <c r="BP1440" s="4">
        <v>44188</v>
      </c>
      <c r="BQ1440">
        <v>123</v>
      </c>
      <c r="BR1440" s="5" t="s">
        <v>55</v>
      </c>
      <c r="BS1440" t="s">
        <v>173</v>
      </c>
      <c r="BT1440">
        <v>30215</v>
      </c>
      <c r="BU1440" t="s">
        <v>38</v>
      </c>
      <c r="BV1440" t="s">
        <v>38</v>
      </c>
      <c r="BW1440" s="5" t="s">
        <v>55</v>
      </c>
      <c r="BX1440" s="22" t="s">
        <v>55</v>
      </c>
      <c r="BY1440" s="5" t="s">
        <v>55</v>
      </c>
      <c r="BZ1440" s="5" t="s">
        <v>55</v>
      </c>
      <c r="CA1440" t="s">
        <v>38</v>
      </c>
      <c r="CB1440" t="s">
        <v>37</v>
      </c>
      <c r="CC1440" t="s">
        <v>55</v>
      </c>
    </row>
    <row r="1441" spans="1:81" x14ac:dyDescent="0.2">
      <c r="A1441" s="7" t="s">
        <v>37</v>
      </c>
      <c r="B1441" t="s">
        <v>1704</v>
      </c>
      <c r="C1441" t="s">
        <v>136</v>
      </c>
      <c r="D1441" t="s">
        <v>166</v>
      </c>
      <c r="E1441" t="str">
        <f t="shared" si="123"/>
        <v>Load Scenario 1440 (Org#=1| Campus#=1, GiftType#=2, Fund#=1)</v>
      </c>
      <c r="F1441" s="24" t="str">
        <f t="shared" si="124"/>
        <v>CampusName=Main Campus|GiftType=Donate| DonatePurchaseGoal=Donate|FundName= General Giving| CategoryName=</v>
      </c>
      <c r="G1441" s="24" t="str">
        <f t="shared" si="125"/>
        <v>Load Scenario 1440 (Org#=1| Campus#=1, GiftType#=2, Fund#=1) - Using 'Main Campus',  'Donate', using 'AmountCurrency' of '15', with a 'One-Time' transaction using a 'New Credit Card' payment type 'Mastercard' with account 'Mastercard_Corporate' number '5405 2222 2222 2226' Submit = 'Yes'</v>
      </c>
      <c r="H1441" s="24" t="str">
        <f t="shared" si="126"/>
        <v>Environment= https://sg-dev-web.securegive.com/,  User= testing+1440+load@securegive.com</v>
      </c>
      <c r="I1441" s="34" t="s">
        <v>244</v>
      </c>
      <c r="J1441" t="s">
        <v>272</v>
      </c>
      <c r="K1441" s="34" t="s">
        <v>3197</v>
      </c>
      <c r="L1441" t="s">
        <v>271</v>
      </c>
      <c r="M1441" t="s">
        <v>55</v>
      </c>
      <c r="N1441" t="s">
        <v>55</v>
      </c>
      <c r="O1441" s="1" t="s">
        <v>92</v>
      </c>
      <c r="P1441" t="s">
        <v>13</v>
      </c>
      <c r="Q1441">
        <v>1</v>
      </c>
      <c r="R1441" s="24">
        <v>1</v>
      </c>
      <c r="S1441" s="7" t="s">
        <v>213</v>
      </c>
      <c r="T1441" s="7">
        <v>2</v>
      </c>
      <c r="U1441" s="7" t="s">
        <v>213</v>
      </c>
      <c r="V1441" s="26" t="s">
        <v>55</v>
      </c>
      <c r="W1441" s="22" t="s">
        <v>55</v>
      </c>
      <c r="X1441" s="32" t="s">
        <v>55</v>
      </c>
      <c r="Y1441" s="32" t="s">
        <v>55</v>
      </c>
      <c r="Z1441" s="22" t="s">
        <v>55</v>
      </c>
      <c r="AA1441" s="22" t="s">
        <v>55</v>
      </c>
      <c r="AB1441" s="22" t="s">
        <v>55</v>
      </c>
      <c r="AC1441" t="s">
        <v>60</v>
      </c>
      <c r="AD1441">
        <v>1</v>
      </c>
      <c r="AF1441" t="s">
        <v>24</v>
      </c>
      <c r="AG1441">
        <v>15</v>
      </c>
      <c r="AH1441" t="s">
        <v>17</v>
      </c>
      <c r="AI1441" s="5" t="s">
        <v>55</v>
      </c>
      <c r="AJ1441" s="5" t="s">
        <v>55</v>
      </c>
      <c r="AK1441" s="32" t="s">
        <v>55</v>
      </c>
      <c r="AL1441" s="22" t="s">
        <v>55</v>
      </c>
      <c r="AM1441" s="32" t="s">
        <v>55</v>
      </c>
      <c r="AN1441" s="32" t="s">
        <v>55</v>
      </c>
      <c r="AO1441" s="22" t="str">
        <f t="shared" si="122"/>
        <v>One-Time gift on N/A basis charged on N/A Delayed start date of N/A ending on N/A</v>
      </c>
      <c r="AP1441" t="s">
        <v>38</v>
      </c>
      <c r="AQ1441" s="5" t="s">
        <v>64</v>
      </c>
      <c r="AR1441" s="5" t="s">
        <v>181</v>
      </c>
      <c r="AS1441" s="5" t="s">
        <v>64</v>
      </c>
      <c r="AT1441" s="5"/>
      <c r="AU1441" t="s">
        <v>38</v>
      </c>
      <c r="AV1441" t="s">
        <v>38</v>
      </c>
      <c r="AW1441" t="s">
        <v>38</v>
      </c>
      <c r="AX1441" t="s">
        <v>90</v>
      </c>
      <c r="AY1441" s="35" t="s">
        <v>3601</v>
      </c>
      <c r="AZ1441" s="36" t="s">
        <v>3624</v>
      </c>
      <c r="BA1441" s="36" t="s">
        <v>5132</v>
      </c>
      <c r="BB1441" s="36" t="s">
        <v>7119</v>
      </c>
      <c r="BC1441" s="37"/>
      <c r="BD1441" s="36" t="s">
        <v>6386</v>
      </c>
      <c r="BE1441" s="36" t="s">
        <v>5270</v>
      </c>
      <c r="BF1441" t="s">
        <v>87</v>
      </c>
      <c r="BG1441" s="39">
        <v>57089</v>
      </c>
      <c r="BH1441" t="s">
        <v>53</v>
      </c>
      <c r="BI1441" t="s">
        <v>221</v>
      </c>
      <c r="BJ1441" s="5" t="s">
        <v>55</v>
      </c>
      <c r="BK1441" t="s">
        <v>37</v>
      </c>
      <c r="BL1441" t="s">
        <v>238</v>
      </c>
      <c r="BM1441" t="s">
        <v>111</v>
      </c>
      <c r="BN1441" t="s">
        <v>123</v>
      </c>
      <c r="BO1441" t="s">
        <v>103</v>
      </c>
      <c r="BP1441" s="4">
        <v>44188</v>
      </c>
      <c r="BQ1441">
        <v>123</v>
      </c>
      <c r="BR1441" s="5" t="s">
        <v>55</v>
      </c>
      <c r="BS1441" t="s">
        <v>174</v>
      </c>
      <c r="BT1441">
        <v>30215</v>
      </c>
      <c r="BU1441" t="s">
        <v>38</v>
      </c>
      <c r="BV1441" t="s">
        <v>38</v>
      </c>
      <c r="BW1441" s="5" t="s">
        <v>55</v>
      </c>
      <c r="BX1441" s="22" t="s">
        <v>55</v>
      </c>
      <c r="BY1441" s="5" t="s">
        <v>55</v>
      </c>
      <c r="BZ1441" s="5" t="s">
        <v>55</v>
      </c>
      <c r="CA1441" t="s">
        <v>38</v>
      </c>
      <c r="CB1441" t="s">
        <v>37</v>
      </c>
      <c r="CC1441" t="s">
        <v>55</v>
      </c>
    </row>
    <row r="1442" spans="1:81" x14ac:dyDescent="0.2">
      <c r="A1442" s="7" t="s">
        <v>37</v>
      </c>
      <c r="B1442" t="s">
        <v>1705</v>
      </c>
      <c r="C1442" t="s">
        <v>136</v>
      </c>
      <c r="D1442" t="s">
        <v>166</v>
      </c>
      <c r="E1442" t="str">
        <f t="shared" si="123"/>
        <v>Load Scenario 1441 (Org#=1| Campus#=1, GiftType#=2, Fund#=1)</v>
      </c>
      <c r="F1442" s="24" t="str">
        <f t="shared" si="124"/>
        <v>CampusName=Main Campus|GiftType=Donate| DonatePurchaseGoal=Donate|FundName= General Giving| CategoryName=</v>
      </c>
      <c r="G1442" s="24" t="str">
        <f t="shared" si="125"/>
        <v>Load Scenario 1441 (Org#=1| Campus#=1, GiftType#=2, Fund#=1) - Using 'Main Campus',  'Donate', using 'AmountCurrency' of '16', with a 'One-Time' transaction using a 'New Credit Card' payment type 'Discover' with account 'Discover' number '6011 0009 9550 0000' Submit = 'Yes'</v>
      </c>
      <c r="H1442" s="24" t="str">
        <f t="shared" si="126"/>
        <v>Environment= https://sg-dev-web.securegive.com/,  User= testing+1441+load@securegive.com</v>
      </c>
      <c r="I1442" s="34" t="s">
        <v>244</v>
      </c>
      <c r="J1442" t="s">
        <v>272</v>
      </c>
      <c r="K1442" s="34" t="s">
        <v>3198</v>
      </c>
      <c r="L1442" t="s">
        <v>271</v>
      </c>
      <c r="M1442" t="s">
        <v>55</v>
      </c>
      <c r="N1442" t="s">
        <v>55</v>
      </c>
      <c r="O1442" s="1" t="s">
        <v>92</v>
      </c>
      <c r="P1442" t="s">
        <v>13</v>
      </c>
      <c r="Q1442">
        <v>1</v>
      </c>
      <c r="R1442" s="24">
        <v>1</v>
      </c>
      <c r="S1442" s="7" t="s">
        <v>213</v>
      </c>
      <c r="T1442" s="7">
        <v>2</v>
      </c>
      <c r="U1442" s="7" t="s">
        <v>213</v>
      </c>
      <c r="V1442" s="26" t="s">
        <v>55</v>
      </c>
      <c r="W1442" s="22" t="s">
        <v>55</v>
      </c>
      <c r="X1442" s="32" t="s">
        <v>55</v>
      </c>
      <c r="Y1442" s="32" t="s">
        <v>55</v>
      </c>
      <c r="Z1442" s="22" t="s">
        <v>55</v>
      </c>
      <c r="AA1442" s="22" t="s">
        <v>55</v>
      </c>
      <c r="AB1442" s="22" t="s">
        <v>55</v>
      </c>
      <c r="AC1442" t="s">
        <v>60</v>
      </c>
      <c r="AD1442">
        <v>1</v>
      </c>
      <c r="AF1442" t="s">
        <v>24</v>
      </c>
      <c r="AG1442">
        <v>16</v>
      </c>
      <c r="AH1442" t="s">
        <v>17</v>
      </c>
      <c r="AI1442" s="5" t="s">
        <v>55</v>
      </c>
      <c r="AJ1442" s="5" t="s">
        <v>55</v>
      </c>
      <c r="AK1442" s="32" t="s">
        <v>55</v>
      </c>
      <c r="AL1442" s="22" t="s">
        <v>55</v>
      </c>
      <c r="AM1442" s="32" t="s">
        <v>55</v>
      </c>
      <c r="AN1442" s="32" t="s">
        <v>55</v>
      </c>
      <c r="AO1442" s="22" t="str">
        <f t="shared" si="122"/>
        <v>One-Time gift on N/A basis charged on N/A Delayed start date of N/A ending on N/A</v>
      </c>
      <c r="AP1442" t="s">
        <v>38</v>
      </c>
      <c r="AQ1442" s="5" t="s">
        <v>64</v>
      </c>
      <c r="AR1442" s="5" t="s">
        <v>181</v>
      </c>
      <c r="AS1442" s="5" t="s">
        <v>64</v>
      </c>
      <c r="AT1442" s="5"/>
      <c r="AU1442" t="s">
        <v>38</v>
      </c>
      <c r="AV1442" t="s">
        <v>38</v>
      </c>
      <c r="AW1442" t="s">
        <v>38</v>
      </c>
      <c r="AX1442" t="s">
        <v>90</v>
      </c>
      <c r="AY1442" s="35" t="s">
        <v>3407</v>
      </c>
      <c r="AZ1442" s="36" t="s">
        <v>3269</v>
      </c>
      <c r="BA1442" s="36" t="s">
        <v>5133</v>
      </c>
      <c r="BB1442" s="36" t="s">
        <v>7120</v>
      </c>
      <c r="BC1442" s="37"/>
      <c r="BD1442" s="36" t="s">
        <v>6485</v>
      </c>
      <c r="BE1442" s="36" t="s">
        <v>5322</v>
      </c>
      <c r="BF1442" t="s">
        <v>87</v>
      </c>
      <c r="BG1442" s="39">
        <v>64421</v>
      </c>
      <c r="BH1442" t="s">
        <v>53</v>
      </c>
      <c r="BI1442" t="s">
        <v>221</v>
      </c>
      <c r="BJ1442" s="5" t="s">
        <v>55</v>
      </c>
      <c r="BK1442" t="s">
        <v>37</v>
      </c>
      <c r="BL1442" t="s">
        <v>96</v>
      </c>
      <c r="BM1442" t="s">
        <v>111</v>
      </c>
      <c r="BN1442" t="s">
        <v>96</v>
      </c>
      <c r="BO1442" t="s">
        <v>104</v>
      </c>
      <c r="BP1442" s="4">
        <v>44188</v>
      </c>
      <c r="BQ1442">
        <v>123</v>
      </c>
      <c r="BR1442" s="5" t="s">
        <v>55</v>
      </c>
      <c r="BS1442" t="s">
        <v>175</v>
      </c>
      <c r="BT1442">
        <v>30215</v>
      </c>
      <c r="BU1442" t="s">
        <v>38</v>
      </c>
      <c r="BV1442" t="s">
        <v>38</v>
      </c>
      <c r="BW1442" s="5" t="s">
        <v>55</v>
      </c>
      <c r="BX1442" s="22" t="s">
        <v>55</v>
      </c>
      <c r="BY1442" s="5" t="s">
        <v>55</v>
      </c>
      <c r="BZ1442" s="5" t="s">
        <v>55</v>
      </c>
      <c r="CA1442" t="s">
        <v>37</v>
      </c>
      <c r="CB1442" t="s">
        <v>37</v>
      </c>
      <c r="CC1442" t="s">
        <v>55</v>
      </c>
    </row>
    <row r="1443" spans="1:81" x14ac:dyDescent="0.2">
      <c r="A1443" s="7" t="s">
        <v>37</v>
      </c>
      <c r="B1443" t="s">
        <v>1706</v>
      </c>
      <c r="C1443" t="s">
        <v>136</v>
      </c>
      <c r="D1443" t="s">
        <v>166</v>
      </c>
      <c r="E1443" t="str">
        <f t="shared" si="123"/>
        <v>Load Scenario 1442 (Org#=1| Campus#=1, GiftType#=2, Fund#=1)</v>
      </c>
      <c r="F1443" s="24" t="str">
        <f t="shared" si="124"/>
        <v>CampusName=Main Campus|GiftType=Donate| DonatePurchaseGoal=Donate|FundName= General Giving| CategoryName=</v>
      </c>
      <c r="G1443" s="24" t="str">
        <f t="shared" si="125"/>
        <v>Load Scenario 1442 (Org#=1| Campus#=1, GiftType#=2, Fund#=1) - Using 'Main Campus',  'Donate', using 'AmountCurrency' of '10', with a 'One-Time' transaction using a 'New Credit Card' payment type 'Amex' with account 'American_Express' number '3714 496353 98431' Submit = 'Yes'</v>
      </c>
      <c r="H1443" s="24" t="str">
        <f t="shared" si="126"/>
        <v>Environment= https://sg-dev-web.securegive.com/,  User= testing+1442+load@securegive.com</v>
      </c>
      <c r="I1443" s="34" t="s">
        <v>244</v>
      </c>
      <c r="J1443" t="s">
        <v>272</v>
      </c>
      <c r="K1443" s="34" t="s">
        <v>3199</v>
      </c>
      <c r="L1443" t="s">
        <v>271</v>
      </c>
      <c r="M1443" t="s">
        <v>55</v>
      </c>
      <c r="N1443" t="s">
        <v>55</v>
      </c>
      <c r="O1443" s="1" t="s">
        <v>92</v>
      </c>
      <c r="P1443" t="s">
        <v>13</v>
      </c>
      <c r="Q1443">
        <v>1</v>
      </c>
      <c r="R1443" s="24">
        <v>1</v>
      </c>
      <c r="S1443" s="7" t="s">
        <v>213</v>
      </c>
      <c r="T1443" s="7">
        <v>2</v>
      </c>
      <c r="U1443" s="7" t="s">
        <v>213</v>
      </c>
      <c r="V1443" s="26" t="s">
        <v>55</v>
      </c>
      <c r="W1443" s="22" t="s">
        <v>55</v>
      </c>
      <c r="X1443" s="32" t="s">
        <v>55</v>
      </c>
      <c r="Y1443" s="32" t="s">
        <v>55</v>
      </c>
      <c r="Z1443" s="22" t="s">
        <v>55</v>
      </c>
      <c r="AA1443" s="22" t="s">
        <v>55</v>
      </c>
      <c r="AB1443" s="22" t="s">
        <v>55</v>
      </c>
      <c r="AC1443" t="s">
        <v>60</v>
      </c>
      <c r="AD1443">
        <v>1</v>
      </c>
      <c r="AF1443" t="s">
        <v>24</v>
      </c>
      <c r="AG1443">
        <v>10</v>
      </c>
      <c r="AH1443" t="s">
        <v>17</v>
      </c>
      <c r="AI1443" s="5" t="s">
        <v>55</v>
      </c>
      <c r="AJ1443" s="5" t="s">
        <v>55</v>
      </c>
      <c r="AK1443" s="32" t="s">
        <v>55</v>
      </c>
      <c r="AL1443" s="22" t="s">
        <v>55</v>
      </c>
      <c r="AM1443" s="32" t="s">
        <v>55</v>
      </c>
      <c r="AN1443" s="32" t="s">
        <v>55</v>
      </c>
      <c r="AO1443" s="22" t="str">
        <f t="shared" si="122"/>
        <v>One-Time gift on N/A basis charged on N/A Delayed start date of N/A ending on N/A</v>
      </c>
      <c r="AP1443" t="s">
        <v>38</v>
      </c>
      <c r="AQ1443" s="5" t="s">
        <v>64</v>
      </c>
      <c r="AR1443" s="5" t="s">
        <v>181</v>
      </c>
      <c r="AS1443" s="5" t="s">
        <v>64</v>
      </c>
      <c r="AT1443" s="5"/>
      <c r="AU1443" t="s">
        <v>38</v>
      </c>
      <c r="AV1443" t="s">
        <v>38</v>
      </c>
      <c r="AW1443" t="s">
        <v>38</v>
      </c>
      <c r="AX1443" t="s">
        <v>90</v>
      </c>
      <c r="AY1443" s="35" t="s">
        <v>3538</v>
      </c>
      <c r="AZ1443" s="36" t="s">
        <v>3283</v>
      </c>
      <c r="BA1443" s="36" t="s">
        <v>5134</v>
      </c>
      <c r="BB1443" s="36" t="s">
        <v>7121</v>
      </c>
      <c r="BC1443" s="37"/>
      <c r="BD1443" s="36" t="s">
        <v>5905</v>
      </c>
      <c r="BE1443" s="36" t="s">
        <v>5287</v>
      </c>
      <c r="BF1443" t="s">
        <v>87</v>
      </c>
      <c r="BG1443" s="39">
        <v>91598</v>
      </c>
      <c r="BH1443" t="s">
        <v>53</v>
      </c>
      <c r="BI1443" t="s">
        <v>221</v>
      </c>
      <c r="BJ1443" s="5" t="s">
        <v>55</v>
      </c>
      <c r="BK1443" t="s">
        <v>37</v>
      </c>
      <c r="BL1443" t="s">
        <v>239</v>
      </c>
      <c r="BM1443" t="s">
        <v>111</v>
      </c>
      <c r="BN1443" t="s">
        <v>107</v>
      </c>
      <c r="BO1443" t="s">
        <v>105</v>
      </c>
      <c r="BP1443" s="4">
        <v>44188</v>
      </c>
      <c r="BQ1443" s="5" t="s">
        <v>55</v>
      </c>
      <c r="BR1443">
        <v>1234</v>
      </c>
      <c r="BS1443" t="s">
        <v>176</v>
      </c>
      <c r="BT1443">
        <v>30215</v>
      </c>
      <c r="BU1443" t="s">
        <v>38</v>
      </c>
      <c r="BV1443" t="s">
        <v>55</v>
      </c>
      <c r="BW1443" s="5" t="s">
        <v>55</v>
      </c>
      <c r="BX1443" s="22" t="s">
        <v>55</v>
      </c>
      <c r="BY1443" s="5" t="s">
        <v>55</v>
      </c>
      <c r="BZ1443" s="5" t="s">
        <v>55</v>
      </c>
      <c r="CA1443" t="s">
        <v>37</v>
      </c>
      <c r="CB1443" t="s">
        <v>37</v>
      </c>
      <c r="CC1443" t="s">
        <v>55</v>
      </c>
    </row>
    <row r="1444" spans="1:81" x14ac:dyDescent="0.2">
      <c r="A1444" s="7" t="s">
        <v>37</v>
      </c>
      <c r="B1444" t="s">
        <v>1707</v>
      </c>
      <c r="C1444" t="s">
        <v>136</v>
      </c>
      <c r="D1444" t="s">
        <v>166</v>
      </c>
      <c r="E1444" t="str">
        <f t="shared" si="123"/>
        <v>Load Scenario 1443 (Org#=1| Campus#=1, GiftType#=2, Fund#=1)</v>
      </c>
      <c r="F1444" s="24" t="str">
        <f t="shared" si="124"/>
        <v>CampusName=Main Campus|GiftType=Donate| DonatePurchaseGoal=Donate|FundName= General Giving| CategoryName=</v>
      </c>
      <c r="G1444" s="24" t="str">
        <f t="shared" si="125"/>
        <v>Load Scenario 1443 (Org#=1| Campus#=1, GiftType#=2, Fund#=1) - Using 'Main Campus',  'Donate', using 'AmountCurrency' of '10', with a 'One-Time' transaction using a 'New Bank Account' payment type 'ach' with account 'NormalAccount' number '856667' Submit = 'Yes'</v>
      </c>
      <c r="H1444" s="24" t="str">
        <f t="shared" si="126"/>
        <v>Environment= https://sg-dev-web.securegive.com/,  User= testing+1443+load@securegive.com</v>
      </c>
      <c r="I1444" s="34" t="s">
        <v>244</v>
      </c>
      <c r="J1444" t="s">
        <v>272</v>
      </c>
      <c r="K1444" s="34" t="s">
        <v>3200</v>
      </c>
      <c r="L1444" t="s">
        <v>271</v>
      </c>
      <c r="M1444" t="s">
        <v>55</v>
      </c>
      <c r="N1444" t="s">
        <v>55</v>
      </c>
      <c r="O1444" s="1" t="s">
        <v>92</v>
      </c>
      <c r="P1444" t="s">
        <v>13</v>
      </c>
      <c r="Q1444">
        <v>1</v>
      </c>
      <c r="R1444" s="24">
        <v>1</v>
      </c>
      <c r="S1444" s="7" t="s">
        <v>213</v>
      </c>
      <c r="T1444" s="7">
        <v>2</v>
      </c>
      <c r="U1444" s="7" t="s">
        <v>213</v>
      </c>
      <c r="V1444" s="26" t="s">
        <v>55</v>
      </c>
      <c r="W1444" s="22" t="s">
        <v>55</v>
      </c>
      <c r="X1444" s="32" t="s">
        <v>55</v>
      </c>
      <c r="Y1444" s="32" t="s">
        <v>55</v>
      </c>
      <c r="Z1444" s="22" t="s">
        <v>55</v>
      </c>
      <c r="AA1444" s="22" t="s">
        <v>55</v>
      </c>
      <c r="AB1444" s="22" t="s">
        <v>55</v>
      </c>
      <c r="AC1444" t="s">
        <v>60</v>
      </c>
      <c r="AD1444">
        <v>1</v>
      </c>
      <c r="AF1444" t="s">
        <v>24</v>
      </c>
      <c r="AG1444">
        <v>10</v>
      </c>
      <c r="AH1444" t="s">
        <v>17</v>
      </c>
      <c r="AI1444" s="5" t="s">
        <v>55</v>
      </c>
      <c r="AJ1444" s="5" t="s">
        <v>55</v>
      </c>
      <c r="AK1444" s="32" t="s">
        <v>55</v>
      </c>
      <c r="AL1444" s="22" t="s">
        <v>55</v>
      </c>
      <c r="AM1444" s="32" t="s">
        <v>55</v>
      </c>
      <c r="AN1444" s="32" t="s">
        <v>55</v>
      </c>
      <c r="AO1444" s="22" t="str">
        <f t="shared" si="122"/>
        <v>One-Time gift on N/A basis charged on N/A Delayed start date of N/A ending on N/A</v>
      </c>
      <c r="AP1444" t="s">
        <v>38</v>
      </c>
      <c r="AQ1444" s="5" t="s">
        <v>64</v>
      </c>
      <c r="AR1444" s="5" t="s">
        <v>181</v>
      </c>
      <c r="AS1444" s="5" t="s">
        <v>64</v>
      </c>
      <c r="AT1444" s="5"/>
      <c r="AU1444" t="s">
        <v>38</v>
      </c>
      <c r="AV1444" t="s">
        <v>38</v>
      </c>
      <c r="AW1444" t="s">
        <v>38</v>
      </c>
      <c r="AX1444" t="s">
        <v>90</v>
      </c>
      <c r="AY1444" s="35" t="s">
        <v>3548</v>
      </c>
      <c r="AZ1444" s="36" t="s">
        <v>3561</v>
      </c>
      <c r="BA1444" s="36" t="s">
        <v>5135</v>
      </c>
      <c r="BB1444" s="36" t="s">
        <v>7122</v>
      </c>
      <c r="BC1444" s="37"/>
      <c r="BD1444" s="36" t="s">
        <v>5809</v>
      </c>
      <c r="BE1444" s="36" t="s">
        <v>5332</v>
      </c>
      <c r="BF1444" t="s">
        <v>87</v>
      </c>
      <c r="BG1444" s="39">
        <v>52742</v>
      </c>
      <c r="BH1444" t="s">
        <v>126</v>
      </c>
      <c r="BI1444" t="s">
        <v>221</v>
      </c>
      <c r="BJ1444" s="5" t="s">
        <v>55</v>
      </c>
      <c r="BK1444" s="5" t="s">
        <v>55</v>
      </c>
      <c r="BL1444" t="s">
        <v>236</v>
      </c>
      <c r="BM1444" t="s">
        <v>110</v>
      </c>
      <c r="BN1444" t="s">
        <v>119</v>
      </c>
      <c r="BO1444">
        <v>856667</v>
      </c>
      <c r="BP1444" s="5" t="s">
        <v>55</v>
      </c>
      <c r="BQ1444" s="5" t="s">
        <v>55</v>
      </c>
      <c r="BR1444" s="5" t="s">
        <v>55</v>
      </c>
      <c r="BS1444" s="5" t="s">
        <v>55</v>
      </c>
      <c r="BT1444" s="5" t="s">
        <v>55</v>
      </c>
      <c r="BU1444" s="5" t="s">
        <v>55</v>
      </c>
      <c r="BV1444" t="s">
        <v>38</v>
      </c>
      <c r="BW1444" t="s">
        <v>51</v>
      </c>
      <c r="BX1444" s="6" t="s">
        <v>132</v>
      </c>
      <c r="BY1444" t="s">
        <v>52</v>
      </c>
      <c r="BZ1444" s="5" t="s">
        <v>131</v>
      </c>
      <c r="CA1444" t="s">
        <v>38</v>
      </c>
      <c r="CB1444" t="s">
        <v>37</v>
      </c>
      <c r="CC1444" t="s">
        <v>215</v>
      </c>
    </row>
    <row r="1445" spans="1:81" x14ac:dyDescent="0.2">
      <c r="A1445" s="7" t="s">
        <v>37</v>
      </c>
      <c r="B1445" t="s">
        <v>1708</v>
      </c>
      <c r="C1445" t="s">
        <v>136</v>
      </c>
      <c r="D1445" t="s">
        <v>166</v>
      </c>
      <c r="E1445" t="str">
        <f t="shared" si="123"/>
        <v>Load Scenario 1444 (Org#=1| Campus#=1, GiftType#=2, Fund#=1)</v>
      </c>
      <c r="F1445" s="24" t="str">
        <f t="shared" si="124"/>
        <v>CampusName=Main Campus|GiftType=Donate| DonatePurchaseGoal=Donate|FundName= General Giving| CategoryName=</v>
      </c>
      <c r="G1445" s="24" t="str">
        <f t="shared" si="125"/>
        <v>Load Scenario 1444 (Org#=1| Campus#=1, GiftType#=2, Fund#=1) - Using 'Main Campus',  'Donate', using 'AmountCurrency' of '10', with a 'One-Time' transaction using a 'New Credit Card' payment type 'Visa' with account 'Visa_Personal' number '4111 1111 1111 1111' Submit = 'Yes'</v>
      </c>
      <c r="H1445" s="24" t="str">
        <f t="shared" si="126"/>
        <v>Environment= https://sg-dev-web.securegive.com/,  User= testing+1444+load@securegive.com</v>
      </c>
      <c r="I1445" s="34" t="s">
        <v>244</v>
      </c>
      <c r="J1445" t="s">
        <v>272</v>
      </c>
      <c r="K1445" s="34" t="s">
        <v>3201</v>
      </c>
      <c r="L1445" t="s">
        <v>271</v>
      </c>
      <c r="M1445" t="s">
        <v>55</v>
      </c>
      <c r="N1445" t="s">
        <v>55</v>
      </c>
      <c r="O1445" s="1" t="s">
        <v>92</v>
      </c>
      <c r="P1445" t="s">
        <v>13</v>
      </c>
      <c r="Q1445">
        <v>1</v>
      </c>
      <c r="R1445" s="24">
        <v>1</v>
      </c>
      <c r="S1445" s="7" t="s">
        <v>213</v>
      </c>
      <c r="T1445" s="7">
        <v>2</v>
      </c>
      <c r="U1445" s="7" t="s">
        <v>213</v>
      </c>
      <c r="V1445" s="26" t="s">
        <v>55</v>
      </c>
      <c r="W1445" s="22" t="s">
        <v>55</v>
      </c>
      <c r="X1445" s="32" t="s">
        <v>55</v>
      </c>
      <c r="Y1445" s="32" t="s">
        <v>55</v>
      </c>
      <c r="Z1445" s="22" t="s">
        <v>55</v>
      </c>
      <c r="AA1445" s="22" t="s">
        <v>55</v>
      </c>
      <c r="AB1445" s="22" t="s">
        <v>55</v>
      </c>
      <c r="AC1445" t="s">
        <v>60</v>
      </c>
      <c r="AD1445">
        <v>1</v>
      </c>
      <c r="AF1445" t="s">
        <v>24</v>
      </c>
      <c r="AG1445">
        <v>10</v>
      </c>
      <c r="AH1445" t="s">
        <v>17</v>
      </c>
      <c r="AI1445" s="5" t="s">
        <v>55</v>
      </c>
      <c r="AJ1445" s="5" t="s">
        <v>55</v>
      </c>
      <c r="AK1445" s="32" t="s">
        <v>55</v>
      </c>
      <c r="AL1445" s="22" t="s">
        <v>55</v>
      </c>
      <c r="AM1445" s="32" t="s">
        <v>55</v>
      </c>
      <c r="AN1445" s="32" t="s">
        <v>55</v>
      </c>
      <c r="AO1445" s="22" t="str">
        <f t="shared" si="122"/>
        <v>One-Time gift on N/A basis charged on N/A Delayed start date of N/A ending on N/A</v>
      </c>
      <c r="AP1445" t="s">
        <v>38</v>
      </c>
      <c r="AQ1445" s="5" t="s">
        <v>64</v>
      </c>
      <c r="AR1445" s="5" t="s">
        <v>181</v>
      </c>
      <c r="AS1445" s="5" t="s">
        <v>64</v>
      </c>
      <c r="AT1445" s="5"/>
      <c r="AU1445" t="s">
        <v>38</v>
      </c>
      <c r="AV1445" t="s">
        <v>38</v>
      </c>
      <c r="AW1445" t="s">
        <v>38</v>
      </c>
      <c r="AX1445" t="s">
        <v>90</v>
      </c>
      <c r="AY1445" s="35" t="s">
        <v>3454</v>
      </c>
      <c r="AZ1445" s="36" t="s">
        <v>3528</v>
      </c>
      <c r="BA1445" s="36" t="s">
        <v>5136</v>
      </c>
      <c r="BB1445" s="36" t="s">
        <v>7123</v>
      </c>
      <c r="BC1445" s="37"/>
      <c r="BD1445" s="36" t="s">
        <v>5426</v>
      </c>
      <c r="BE1445" s="36" t="s">
        <v>5322</v>
      </c>
      <c r="BF1445" t="s">
        <v>87</v>
      </c>
      <c r="BG1445" s="39">
        <v>5225</v>
      </c>
      <c r="BH1445" t="s">
        <v>53</v>
      </c>
      <c r="BI1445" t="s">
        <v>221</v>
      </c>
      <c r="BJ1445" s="5" t="s">
        <v>55</v>
      </c>
      <c r="BK1445" t="s">
        <v>37</v>
      </c>
      <c r="BL1445" t="s">
        <v>237</v>
      </c>
      <c r="BM1445" t="s">
        <v>111</v>
      </c>
      <c r="BN1445" t="s">
        <v>121</v>
      </c>
      <c r="BO1445" t="s">
        <v>98</v>
      </c>
      <c r="BP1445" s="4">
        <v>44188</v>
      </c>
      <c r="BQ1445">
        <v>123</v>
      </c>
      <c r="BR1445" s="5" t="s">
        <v>55</v>
      </c>
      <c r="BS1445" t="s">
        <v>50</v>
      </c>
      <c r="BT1445">
        <v>30215</v>
      </c>
      <c r="BU1445" t="s">
        <v>38</v>
      </c>
      <c r="BV1445" t="s">
        <v>38</v>
      </c>
      <c r="BW1445" s="5" t="s">
        <v>55</v>
      </c>
      <c r="BX1445" s="22" t="s">
        <v>55</v>
      </c>
      <c r="BY1445" s="5" t="s">
        <v>55</v>
      </c>
      <c r="BZ1445" s="5" t="s">
        <v>55</v>
      </c>
      <c r="CA1445" t="s">
        <v>37</v>
      </c>
      <c r="CB1445" t="s">
        <v>37</v>
      </c>
      <c r="CC1445" t="s">
        <v>55</v>
      </c>
    </row>
    <row r="1446" spans="1:81" ht="17" customHeight="1" x14ac:dyDescent="0.2">
      <c r="A1446" s="7" t="s">
        <v>37</v>
      </c>
      <c r="B1446" t="s">
        <v>1709</v>
      </c>
      <c r="C1446" t="s">
        <v>136</v>
      </c>
      <c r="D1446" t="s">
        <v>166</v>
      </c>
      <c r="E1446" t="str">
        <f t="shared" si="123"/>
        <v>Load Scenario 1445 (Org#=1| Campus#=1, GiftType#=2, Fund#=1)</v>
      </c>
      <c r="F1446" s="24" t="str">
        <f t="shared" si="124"/>
        <v>CampusName=Main Campus|GiftType=Donate| DonatePurchaseGoal=Donate|FundName= General Giving| CategoryName=</v>
      </c>
      <c r="G1446" s="24" t="str">
        <f t="shared" si="125"/>
        <v>Load Scenario 1445 (Org#=1| Campus#=1, GiftType#=2, Fund#=1) - Using 'Main Campus',  'Donate', using 'AmountCurrency' of '10', with a 'One-Time' transaction using a 'New Credit Card' payment type 'Visa' with account 'Visa_Corporate_Purchase' number '4055 0111 1111 1111' Submit = 'Yes'</v>
      </c>
      <c r="H1446" s="24" t="str">
        <f t="shared" si="126"/>
        <v>Environment= https://sg-dev-web.securegive.com/,  User= testing+1445+load@securegive.com</v>
      </c>
      <c r="I1446" s="34" t="s">
        <v>244</v>
      </c>
      <c r="J1446" t="s">
        <v>272</v>
      </c>
      <c r="K1446" s="34" t="s">
        <v>3202</v>
      </c>
      <c r="L1446" t="s">
        <v>271</v>
      </c>
      <c r="M1446" t="s">
        <v>55</v>
      </c>
      <c r="N1446" t="s">
        <v>55</v>
      </c>
      <c r="O1446" s="1" t="s">
        <v>92</v>
      </c>
      <c r="P1446" t="s">
        <v>13</v>
      </c>
      <c r="Q1446">
        <v>1</v>
      </c>
      <c r="R1446" s="24">
        <v>1</v>
      </c>
      <c r="S1446" s="7" t="s">
        <v>213</v>
      </c>
      <c r="T1446" s="7">
        <v>2</v>
      </c>
      <c r="U1446" s="7" t="s">
        <v>213</v>
      </c>
      <c r="V1446" s="26" t="s">
        <v>55</v>
      </c>
      <c r="W1446" s="22" t="s">
        <v>55</v>
      </c>
      <c r="X1446" s="32" t="s">
        <v>55</v>
      </c>
      <c r="Y1446" s="32" t="s">
        <v>55</v>
      </c>
      <c r="Z1446" s="22" t="s">
        <v>55</v>
      </c>
      <c r="AA1446" s="22" t="s">
        <v>55</v>
      </c>
      <c r="AB1446" s="22" t="s">
        <v>55</v>
      </c>
      <c r="AC1446" t="s">
        <v>60</v>
      </c>
      <c r="AD1446">
        <v>1</v>
      </c>
      <c r="AF1446" t="s">
        <v>24</v>
      </c>
      <c r="AG1446">
        <v>10</v>
      </c>
      <c r="AH1446" t="s">
        <v>17</v>
      </c>
      <c r="AI1446" s="5" t="s">
        <v>55</v>
      </c>
      <c r="AJ1446" s="5" t="s">
        <v>55</v>
      </c>
      <c r="AK1446" s="32" t="s">
        <v>55</v>
      </c>
      <c r="AL1446" s="22" t="s">
        <v>55</v>
      </c>
      <c r="AM1446" s="32" t="s">
        <v>55</v>
      </c>
      <c r="AN1446" s="32" t="s">
        <v>55</v>
      </c>
      <c r="AO1446" s="22" t="str">
        <f t="shared" si="122"/>
        <v>One-Time gift on N/A basis charged on N/A Delayed start date of N/A ending on N/A</v>
      </c>
      <c r="AP1446" t="s">
        <v>38</v>
      </c>
      <c r="AQ1446" s="5" t="s">
        <v>64</v>
      </c>
      <c r="AR1446" s="5" t="s">
        <v>181</v>
      </c>
      <c r="AS1446" s="5" t="s">
        <v>64</v>
      </c>
      <c r="AT1446" s="5"/>
      <c r="AU1446" t="s">
        <v>38</v>
      </c>
      <c r="AV1446" t="s">
        <v>38</v>
      </c>
      <c r="AW1446" t="s">
        <v>38</v>
      </c>
      <c r="AX1446" t="s">
        <v>90</v>
      </c>
      <c r="AY1446" s="35" t="s">
        <v>3323</v>
      </c>
      <c r="AZ1446" s="36" t="s">
        <v>3356</v>
      </c>
      <c r="BA1446" s="36" t="s">
        <v>5137</v>
      </c>
      <c r="BB1446" s="36" t="s">
        <v>7124</v>
      </c>
      <c r="BC1446" s="37"/>
      <c r="BD1446" s="36" t="s">
        <v>6042</v>
      </c>
      <c r="BE1446" s="36" t="s">
        <v>5229</v>
      </c>
      <c r="BF1446" t="s">
        <v>87</v>
      </c>
      <c r="BG1446" s="39">
        <v>72696</v>
      </c>
      <c r="BH1446" t="s">
        <v>53</v>
      </c>
      <c r="BI1446" t="s">
        <v>221</v>
      </c>
      <c r="BJ1446" s="5" t="s">
        <v>55</v>
      </c>
      <c r="BK1446" t="s">
        <v>37</v>
      </c>
      <c r="BL1446" t="s">
        <v>237</v>
      </c>
      <c r="BM1446" t="s">
        <v>111</v>
      </c>
      <c r="BN1446" t="s">
        <v>106</v>
      </c>
      <c r="BO1446" t="s">
        <v>100</v>
      </c>
      <c r="BP1446" s="4">
        <v>44188</v>
      </c>
      <c r="BQ1446">
        <v>123</v>
      </c>
      <c r="BR1446" s="5" t="s">
        <v>55</v>
      </c>
      <c r="BS1446" t="s">
        <v>172</v>
      </c>
      <c r="BT1446">
        <v>30215</v>
      </c>
      <c r="BU1446" t="s">
        <v>38</v>
      </c>
      <c r="BV1446" t="s">
        <v>38</v>
      </c>
      <c r="BW1446" s="5" t="s">
        <v>55</v>
      </c>
      <c r="BX1446" s="22" t="s">
        <v>55</v>
      </c>
      <c r="BY1446" s="5" t="s">
        <v>55</v>
      </c>
      <c r="BZ1446" s="5" t="s">
        <v>55</v>
      </c>
      <c r="CA1446" t="s">
        <v>37</v>
      </c>
      <c r="CB1446" t="s">
        <v>37</v>
      </c>
      <c r="CC1446" t="s">
        <v>55</v>
      </c>
    </row>
    <row r="1447" spans="1:81" x14ac:dyDescent="0.2">
      <c r="A1447" s="7" t="s">
        <v>37</v>
      </c>
      <c r="B1447" t="s">
        <v>1710</v>
      </c>
      <c r="C1447" t="s">
        <v>136</v>
      </c>
      <c r="D1447" t="s">
        <v>166</v>
      </c>
      <c r="E1447" t="str">
        <f t="shared" si="123"/>
        <v>Load Scenario 1446 (Org#=1| Campus#=1, GiftType#=2, Fund#=1)</v>
      </c>
      <c r="F1447" s="24" t="str">
        <f t="shared" si="124"/>
        <v>CampusName=Main Campus|GiftType=Donate| DonatePurchaseGoal=Donate|FundName= General Giving| CategoryName=</v>
      </c>
      <c r="G1447" s="24" t="str">
        <f t="shared" si="125"/>
        <v>Load Scenario 1446 (Org#=1| Campus#=1, GiftType#=2, Fund#=1) - Using 'Main Campus',  'Donate', using 'AmountCurrency' of '14', with a 'One-Time' transaction using a 'New Credit Card' payment type 'Visa' with account 'Mastercard_Personal' number '5454 5454 5454 5454' Submit = 'Yes'</v>
      </c>
      <c r="H1447" s="24" t="str">
        <f t="shared" si="126"/>
        <v>Environment= https://sg-dev-web.securegive.com/,  User= testing+1446+load@securegive.com</v>
      </c>
      <c r="I1447" s="34" t="s">
        <v>244</v>
      </c>
      <c r="J1447" t="s">
        <v>272</v>
      </c>
      <c r="K1447" s="34" t="s">
        <v>3203</v>
      </c>
      <c r="L1447" t="s">
        <v>271</v>
      </c>
      <c r="M1447" t="s">
        <v>55</v>
      </c>
      <c r="N1447" t="s">
        <v>55</v>
      </c>
      <c r="O1447" s="1" t="s">
        <v>92</v>
      </c>
      <c r="P1447" t="s">
        <v>13</v>
      </c>
      <c r="Q1447">
        <v>1</v>
      </c>
      <c r="R1447" s="24">
        <v>1</v>
      </c>
      <c r="S1447" s="7" t="s">
        <v>213</v>
      </c>
      <c r="T1447" s="7">
        <v>2</v>
      </c>
      <c r="U1447" s="7" t="s">
        <v>213</v>
      </c>
      <c r="V1447" s="26" t="s">
        <v>55</v>
      </c>
      <c r="W1447" s="22" t="s">
        <v>55</v>
      </c>
      <c r="X1447" s="32" t="s">
        <v>55</v>
      </c>
      <c r="Y1447" s="32" t="s">
        <v>55</v>
      </c>
      <c r="Z1447" s="22" t="s">
        <v>55</v>
      </c>
      <c r="AA1447" s="22" t="s">
        <v>55</v>
      </c>
      <c r="AB1447" s="22" t="s">
        <v>55</v>
      </c>
      <c r="AC1447" t="s">
        <v>60</v>
      </c>
      <c r="AD1447">
        <v>1</v>
      </c>
      <c r="AF1447" t="s">
        <v>24</v>
      </c>
      <c r="AG1447">
        <v>14</v>
      </c>
      <c r="AH1447" t="s">
        <v>17</v>
      </c>
      <c r="AI1447" s="5" t="s">
        <v>55</v>
      </c>
      <c r="AJ1447" s="5" t="s">
        <v>55</v>
      </c>
      <c r="AK1447" s="32" t="s">
        <v>55</v>
      </c>
      <c r="AL1447" s="22" t="s">
        <v>55</v>
      </c>
      <c r="AM1447" s="32" t="s">
        <v>55</v>
      </c>
      <c r="AN1447" s="32" t="s">
        <v>55</v>
      </c>
      <c r="AO1447" s="22" t="str">
        <f t="shared" si="122"/>
        <v>One-Time gift on N/A basis charged on N/A Delayed start date of N/A ending on N/A</v>
      </c>
      <c r="AP1447" t="s">
        <v>38</v>
      </c>
      <c r="AQ1447" s="5" t="s">
        <v>64</v>
      </c>
      <c r="AR1447" s="5" t="s">
        <v>181</v>
      </c>
      <c r="AS1447" s="5" t="s">
        <v>64</v>
      </c>
      <c r="AT1447" s="5"/>
      <c r="AU1447" t="s">
        <v>38</v>
      </c>
      <c r="AV1447" t="s">
        <v>38</v>
      </c>
      <c r="AW1447" t="s">
        <v>38</v>
      </c>
      <c r="AX1447" t="s">
        <v>90</v>
      </c>
      <c r="AY1447" s="35" t="s">
        <v>3521</v>
      </c>
      <c r="AZ1447" s="36" t="s">
        <v>3621</v>
      </c>
      <c r="BA1447" s="36" t="s">
        <v>5138</v>
      </c>
      <c r="BB1447" s="36" t="s">
        <v>7125</v>
      </c>
      <c r="BC1447" s="37"/>
      <c r="BD1447" s="36" t="s">
        <v>7126</v>
      </c>
      <c r="BE1447" s="36" t="s">
        <v>5317</v>
      </c>
      <c r="BF1447" t="s">
        <v>87</v>
      </c>
      <c r="BG1447" s="39">
        <v>37726</v>
      </c>
      <c r="BH1447" t="s">
        <v>53</v>
      </c>
      <c r="BI1447" t="s">
        <v>221</v>
      </c>
      <c r="BJ1447" s="5" t="s">
        <v>55</v>
      </c>
      <c r="BK1447" t="s">
        <v>37</v>
      </c>
      <c r="BL1447" t="s">
        <v>237</v>
      </c>
      <c r="BM1447" t="s">
        <v>111</v>
      </c>
      <c r="BN1447" t="s">
        <v>122</v>
      </c>
      <c r="BO1447" t="s">
        <v>101</v>
      </c>
      <c r="BP1447" s="4">
        <v>44188</v>
      </c>
      <c r="BQ1447">
        <v>123</v>
      </c>
      <c r="BR1447" s="5" t="s">
        <v>55</v>
      </c>
      <c r="BS1447" t="s">
        <v>173</v>
      </c>
      <c r="BT1447">
        <v>30215</v>
      </c>
      <c r="BU1447" t="s">
        <v>38</v>
      </c>
      <c r="BV1447" t="s">
        <v>38</v>
      </c>
      <c r="BW1447" s="5" t="s">
        <v>55</v>
      </c>
      <c r="BX1447" s="22" t="s">
        <v>55</v>
      </c>
      <c r="BY1447" s="5" t="s">
        <v>55</v>
      </c>
      <c r="BZ1447" s="5" t="s">
        <v>55</v>
      </c>
      <c r="CA1447" t="s">
        <v>38</v>
      </c>
      <c r="CB1447" t="s">
        <v>37</v>
      </c>
      <c r="CC1447" t="s">
        <v>55</v>
      </c>
    </row>
    <row r="1448" spans="1:81" x14ac:dyDescent="0.2">
      <c r="A1448" s="7" t="s">
        <v>37</v>
      </c>
      <c r="B1448" t="s">
        <v>1711</v>
      </c>
      <c r="C1448" t="s">
        <v>136</v>
      </c>
      <c r="D1448" t="s">
        <v>166</v>
      </c>
      <c r="E1448" t="str">
        <f t="shared" si="123"/>
        <v>Load Scenario 1447 (Org#=1| Campus#=1, GiftType#=2, Fund#=1)</v>
      </c>
      <c r="F1448" s="24" t="str">
        <f t="shared" si="124"/>
        <v>CampusName=Main Campus|GiftType=Donate| DonatePurchaseGoal=Donate|FundName= General Giving| CategoryName=</v>
      </c>
      <c r="G1448" s="24" t="str">
        <f t="shared" si="125"/>
        <v>Load Scenario 1447 (Org#=1| Campus#=1, GiftType#=2, Fund#=1) - Using 'Main Campus',  'Donate', using 'AmountCurrency' of '15', with a 'One-Time' transaction using a 'New Credit Card' payment type 'Mastercard' with account 'Mastercard_Corporate' number '5405 2222 2222 2226' Submit = 'Yes'</v>
      </c>
      <c r="H1448" s="24" t="str">
        <f t="shared" si="126"/>
        <v>Environment= https://sg-dev-web.securegive.com/,  User= testing+1447+load@securegive.com</v>
      </c>
      <c r="I1448" s="34" t="s">
        <v>244</v>
      </c>
      <c r="J1448" t="s">
        <v>272</v>
      </c>
      <c r="K1448" s="34" t="s">
        <v>3204</v>
      </c>
      <c r="L1448" t="s">
        <v>271</v>
      </c>
      <c r="M1448" t="s">
        <v>55</v>
      </c>
      <c r="N1448" t="s">
        <v>55</v>
      </c>
      <c r="O1448" s="1" t="s">
        <v>92</v>
      </c>
      <c r="P1448" t="s">
        <v>13</v>
      </c>
      <c r="Q1448">
        <v>1</v>
      </c>
      <c r="R1448" s="24">
        <v>1</v>
      </c>
      <c r="S1448" s="7" t="s">
        <v>213</v>
      </c>
      <c r="T1448" s="7">
        <v>2</v>
      </c>
      <c r="U1448" s="7" t="s">
        <v>213</v>
      </c>
      <c r="V1448" s="26" t="s">
        <v>55</v>
      </c>
      <c r="W1448" s="22" t="s">
        <v>55</v>
      </c>
      <c r="X1448" s="32" t="s">
        <v>55</v>
      </c>
      <c r="Y1448" s="32" t="s">
        <v>55</v>
      </c>
      <c r="Z1448" s="22" t="s">
        <v>55</v>
      </c>
      <c r="AA1448" s="22" t="s">
        <v>55</v>
      </c>
      <c r="AB1448" s="22" t="s">
        <v>55</v>
      </c>
      <c r="AC1448" t="s">
        <v>60</v>
      </c>
      <c r="AD1448">
        <v>1</v>
      </c>
      <c r="AF1448" t="s">
        <v>24</v>
      </c>
      <c r="AG1448">
        <v>15</v>
      </c>
      <c r="AH1448" t="s">
        <v>17</v>
      </c>
      <c r="AI1448" s="5" t="s">
        <v>55</v>
      </c>
      <c r="AJ1448" s="5" t="s">
        <v>55</v>
      </c>
      <c r="AK1448" s="32" t="s">
        <v>55</v>
      </c>
      <c r="AL1448" s="22" t="s">
        <v>55</v>
      </c>
      <c r="AM1448" s="32" t="s">
        <v>55</v>
      </c>
      <c r="AN1448" s="32" t="s">
        <v>55</v>
      </c>
      <c r="AO1448" s="22" t="str">
        <f t="shared" si="122"/>
        <v>One-Time gift on N/A basis charged on N/A Delayed start date of N/A ending on N/A</v>
      </c>
      <c r="AP1448" t="s">
        <v>38</v>
      </c>
      <c r="AQ1448" s="5" t="s">
        <v>64</v>
      </c>
      <c r="AR1448" s="5" t="s">
        <v>181</v>
      </c>
      <c r="AS1448" s="5" t="s">
        <v>64</v>
      </c>
      <c r="AT1448" s="5"/>
      <c r="AU1448" t="s">
        <v>38</v>
      </c>
      <c r="AV1448" t="s">
        <v>38</v>
      </c>
      <c r="AW1448" t="s">
        <v>38</v>
      </c>
      <c r="AX1448" t="s">
        <v>90</v>
      </c>
      <c r="AY1448" s="35" t="s">
        <v>3365</v>
      </c>
      <c r="AZ1448" s="36" t="s">
        <v>3684</v>
      </c>
      <c r="BA1448" s="36" t="s">
        <v>5139</v>
      </c>
      <c r="BB1448" s="36" t="s">
        <v>7127</v>
      </c>
      <c r="BC1448" s="37"/>
      <c r="BD1448" s="36" t="s">
        <v>5928</v>
      </c>
      <c r="BE1448" s="36" t="s">
        <v>5459</v>
      </c>
      <c r="BF1448" t="s">
        <v>87</v>
      </c>
      <c r="BG1448" s="39">
        <v>4670</v>
      </c>
      <c r="BH1448" t="s">
        <v>53</v>
      </c>
      <c r="BI1448" t="s">
        <v>221</v>
      </c>
      <c r="BJ1448" s="5" t="s">
        <v>55</v>
      </c>
      <c r="BK1448" t="s">
        <v>37</v>
      </c>
      <c r="BL1448" t="s">
        <v>238</v>
      </c>
      <c r="BM1448" t="s">
        <v>111</v>
      </c>
      <c r="BN1448" t="s">
        <v>123</v>
      </c>
      <c r="BO1448" t="s">
        <v>103</v>
      </c>
      <c r="BP1448" s="4">
        <v>44188</v>
      </c>
      <c r="BQ1448">
        <v>123</v>
      </c>
      <c r="BR1448" s="5" t="s">
        <v>55</v>
      </c>
      <c r="BS1448" t="s">
        <v>174</v>
      </c>
      <c r="BT1448">
        <v>30215</v>
      </c>
      <c r="BU1448" t="s">
        <v>38</v>
      </c>
      <c r="BV1448" t="s">
        <v>38</v>
      </c>
      <c r="BW1448" s="5" t="s">
        <v>55</v>
      </c>
      <c r="BX1448" s="22" t="s">
        <v>55</v>
      </c>
      <c r="BY1448" s="5" t="s">
        <v>55</v>
      </c>
      <c r="BZ1448" s="5" t="s">
        <v>55</v>
      </c>
      <c r="CA1448" t="s">
        <v>38</v>
      </c>
      <c r="CB1448" t="s">
        <v>37</v>
      </c>
      <c r="CC1448" t="s">
        <v>55</v>
      </c>
    </row>
    <row r="1449" spans="1:81" x14ac:dyDescent="0.2">
      <c r="A1449" s="7" t="s">
        <v>37</v>
      </c>
      <c r="B1449" t="s">
        <v>1712</v>
      </c>
      <c r="C1449" t="s">
        <v>136</v>
      </c>
      <c r="D1449" t="s">
        <v>166</v>
      </c>
      <c r="E1449" t="str">
        <f t="shared" si="123"/>
        <v>Load Scenario 1448 (Org#=1| Campus#=1, GiftType#=2, Fund#=1)</v>
      </c>
      <c r="F1449" s="24" t="str">
        <f t="shared" si="124"/>
        <v>CampusName=Main Campus|GiftType=Donate| DonatePurchaseGoal=Donate|FundName= General Giving| CategoryName=</v>
      </c>
      <c r="G1449" s="24" t="str">
        <f t="shared" si="125"/>
        <v>Load Scenario 1448 (Org#=1| Campus#=1, GiftType#=2, Fund#=1) - Using 'Main Campus',  'Donate', using 'AmountCurrency' of '16', with a 'One-Time' transaction using a 'New Credit Card' payment type 'Discover' with account 'Discover' number '6011 0009 9550 0000' Submit = 'Yes'</v>
      </c>
      <c r="H1449" s="24" t="str">
        <f t="shared" si="126"/>
        <v>Environment= https://sg-dev-web.securegive.com/,  User= testing+1448+load@securegive.com</v>
      </c>
      <c r="I1449" s="34" t="s">
        <v>244</v>
      </c>
      <c r="J1449" t="s">
        <v>272</v>
      </c>
      <c r="K1449" s="34" t="s">
        <v>3205</v>
      </c>
      <c r="L1449" t="s">
        <v>271</v>
      </c>
      <c r="M1449" t="s">
        <v>55</v>
      </c>
      <c r="N1449" t="s">
        <v>55</v>
      </c>
      <c r="O1449" s="1" t="s">
        <v>92</v>
      </c>
      <c r="P1449" t="s">
        <v>13</v>
      </c>
      <c r="Q1449">
        <v>1</v>
      </c>
      <c r="R1449" s="24">
        <v>1</v>
      </c>
      <c r="S1449" s="7" t="s">
        <v>213</v>
      </c>
      <c r="T1449" s="7">
        <v>2</v>
      </c>
      <c r="U1449" s="7" t="s">
        <v>213</v>
      </c>
      <c r="V1449" s="26" t="s">
        <v>55</v>
      </c>
      <c r="W1449" s="22" t="s">
        <v>55</v>
      </c>
      <c r="X1449" s="32" t="s">
        <v>55</v>
      </c>
      <c r="Y1449" s="32" t="s">
        <v>55</v>
      </c>
      <c r="Z1449" s="22" t="s">
        <v>55</v>
      </c>
      <c r="AA1449" s="22" t="s">
        <v>55</v>
      </c>
      <c r="AB1449" s="22" t="s">
        <v>55</v>
      </c>
      <c r="AC1449" t="s">
        <v>60</v>
      </c>
      <c r="AD1449">
        <v>1</v>
      </c>
      <c r="AF1449" t="s">
        <v>24</v>
      </c>
      <c r="AG1449">
        <v>16</v>
      </c>
      <c r="AH1449" t="s">
        <v>17</v>
      </c>
      <c r="AI1449" s="5" t="s">
        <v>55</v>
      </c>
      <c r="AJ1449" s="5" t="s">
        <v>55</v>
      </c>
      <c r="AK1449" s="32" t="s">
        <v>55</v>
      </c>
      <c r="AL1449" s="22" t="s">
        <v>55</v>
      </c>
      <c r="AM1449" s="32" t="s">
        <v>55</v>
      </c>
      <c r="AN1449" s="32" t="s">
        <v>55</v>
      </c>
      <c r="AO1449" s="22" t="str">
        <f t="shared" si="122"/>
        <v>One-Time gift on N/A basis charged on N/A Delayed start date of N/A ending on N/A</v>
      </c>
      <c r="AP1449" t="s">
        <v>38</v>
      </c>
      <c r="AQ1449" s="5" t="s">
        <v>64</v>
      </c>
      <c r="AR1449" s="5" t="s">
        <v>181</v>
      </c>
      <c r="AS1449" s="5" t="s">
        <v>64</v>
      </c>
      <c r="AT1449" s="5"/>
      <c r="AU1449" t="s">
        <v>38</v>
      </c>
      <c r="AV1449" t="s">
        <v>38</v>
      </c>
      <c r="AW1449" t="s">
        <v>38</v>
      </c>
      <c r="AX1449" t="s">
        <v>90</v>
      </c>
      <c r="AY1449" s="35" t="s">
        <v>3382</v>
      </c>
      <c r="AZ1449" s="36" t="s">
        <v>3383</v>
      </c>
      <c r="BA1449" s="36" t="s">
        <v>5140</v>
      </c>
      <c r="BB1449" s="36" t="s">
        <v>7128</v>
      </c>
      <c r="BC1449" s="37"/>
      <c r="BD1449" s="36" t="s">
        <v>6199</v>
      </c>
      <c r="BE1449" s="36" t="s">
        <v>5264</v>
      </c>
      <c r="BF1449" t="s">
        <v>87</v>
      </c>
      <c r="BG1449" s="39">
        <v>16007</v>
      </c>
      <c r="BH1449" t="s">
        <v>53</v>
      </c>
      <c r="BI1449" t="s">
        <v>221</v>
      </c>
      <c r="BJ1449" s="5" t="s">
        <v>55</v>
      </c>
      <c r="BK1449" t="s">
        <v>37</v>
      </c>
      <c r="BL1449" t="s">
        <v>96</v>
      </c>
      <c r="BM1449" t="s">
        <v>111</v>
      </c>
      <c r="BN1449" t="s">
        <v>96</v>
      </c>
      <c r="BO1449" t="s">
        <v>104</v>
      </c>
      <c r="BP1449" s="4">
        <v>44188</v>
      </c>
      <c r="BQ1449">
        <v>123</v>
      </c>
      <c r="BR1449" s="5" t="s">
        <v>55</v>
      </c>
      <c r="BS1449" t="s">
        <v>175</v>
      </c>
      <c r="BT1449">
        <v>30215</v>
      </c>
      <c r="BU1449" t="s">
        <v>38</v>
      </c>
      <c r="BV1449" t="s">
        <v>38</v>
      </c>
      <c r="BW1449" s="5" t="s">
        <v>55</v>
      </c>
      <c r="BX1449" s="22" t="s">
        <v>55</v>
      </c>
      <c r="BY1449" s="5" t="s">
        <v>55</v>
      </c>
      <c r="BZ1449" s="5" t="s">
        <v>55</v>
      </c>
      <c r="CA1449" t="s">
        <v>37</v>
      </c>
      <c r="CB1449" t="s">
        <v>37</v>
      </c>
      <c r="CC1449" t="s">
        <v>55</v>
      </c>
    </row>
    <row r="1450" spans="1:81" x14ac:dyDescent="0.2">
      <c r="A1450" s="7" t="s">
        <v>37</v>
      </c>
      <c r="B1450" t="s">
        <v>1713</v>
      </c>
      <c r="C1450" t="s">
        <v>136</v>
      </c>
      <c r="D1450" t="s">
        <v>166</v>
      </c>
      <c r="E1450" t="str">
        <f t="shared" si="123"/>
        <v>Load Scenario 1449 (Org#=1| Campus#=1, GiftType#=2, Fund#=1)</v>
      </c>
      <c r="F1450" s="24" t="str">
        <f t="shared" si="124"/>
        <v>CampusName=Main Campus|GiftType=Donate| DonatePurchaseGoal=Donate|FundName= General Giving| CategoryName=</v>
      </c>
      <c r="G1450" s="24" t="str">
        <f t="shared" si="125"/>
        <v>Load Scenario 1449 (Org#=1| Campus#=1, GiftType#=2, Fund#=1) - Using 'Main Campus',  'Donate', using 'AmountCurrency' of '10', with a 'One-Time' transaction using a 'New Credit Card' payment type 'Amex' with account 'American_Express' number '3714 496353 98431' Submit = 'Yes'</v>
      </c>
      <c r="H1450" s="24" t="str">
        <f t="shared" si="126"/>
        <v>Environment= https://sg-dev-web.securegive.com/,  User= testing+1449+load@securegive.com</v>
      </c>
      <c r="I1450" s="34" t="s">
        <v>244</v>
      </c>
      <c r="J1450" t="s">
        <v>272</v>
      </c>
      <c r="K1450" s="34" t="s">
        <v>3206</v>
      </c>
      <c r="L1450" t="s">
        <v>271</v>
      </c>
      <c r="M1450" t="s">
        <v>55</v>
      </c>
      <c r="N1450" t="s">
        <v>55</v>
      </c>
      <c r="O1450" s="1" t="s">
        <v>92</v>
      </c>
      <c r="P1450" t="s">
        <v>13</v>
      </c>
      <c r="Q1450">
        <v>1</v>
      </c>
      <c r="R1450" s="24">
        <v>1</v>
      </c>
      <c r="S1450" s="7" t="s">
        <v>213</v>
      </c>
      <c r="T1450" s="7">
        <v>2</v>
      </c>
      <c r="U1450" s="7" t="s">
        <v>213</v>
      </c>
      <c r="V1450" s="26" t="s">
        <v>55</v>
      </c>
      <c r="W1450" s="22" t="s">
        <v>55</v>
      </c>
      <c r="X1450" s="32" t="s">
        <v>55</v>
      </c>
      <c r="Y1450" s="32" t="s">
        <v>55</v>
      </c>
      <c r="Z1450" s="22" t="s">
        <v>55</v>
      </c>
      <c r="AA1450" s="22" t="s">
        <v>55</v>
      </c>
      <c r="AB1450" s="22" t="s">
        <v>55</v>
      </c>
      <c r="AC1450" t="s">
        <v>60</v>
      </c>
      <c r="AD1450">
        <v>1</v>
      </c>
      <c r="AF1450" t="s">
        <v>24</v>
      </c>
      <c r="AG1450">
        <v>10</v>
      </c>
      <c r="AH1450" t="s">
        <v>17</v>
      </c>
      <c r="AI1450" s="5" t="s">
        <v>55</v>
      </c>
      <c r="AJ1450" s="5" t="s">
        <v>55</v>
      </c>
      <c r="AK1450" s="32" t="s">
        <v>55</v>
      </c>
      <c r="AL1450" s="22" t="s">
        <v>55</v>
      </c>
      <c r="AM1450" s="32" t="s">
        <v>55</v>
      </c>
      <c r="AN1450" s="32" t="s">
        <v>55</v>
      </c>
      <c r="AO1450" s="22" t="str">
        <f t="shared" si="122"/>
        <v>One-Time gift on N/A basis charged on N/A Delayed start date of N/A ending on N/A</v>
      </c>
      <c r="AP1450" t="s">
        <v>38</v>
      </c>
      <c r="AQ1450" s="5" t="s">
        <v>64</v>
      </c>
      <c r="AR1450" s="5" t="s">
        <v>181</v>
      </c>
      <c r="AS1450" s="5" t="s">
        <v>64</v>
      </c>
      <c r="AT1450" s="5"/>
      <c r="AU1450" t="s">
        <v>38</v>
      </c>
      <c r="AV1450" t="s">
        <v>38</v>
      </c>
      <c r="AW1450" t="s">
        <v>38</v>
      </c>
      <c r="AX1450" t="s">
        <v>90</v>
      </c>
      <c r="AY1450" s="35" t="s">
        <v>3357</v>
      </c>
      <c r="AZ1450" s="36" t="s">
        <v>3652</v>
      </c>
      <c r="BA1450" s="36" t="s">
        <v>5141</v>
      </c>
      <c r="BB1450" s="36" t="s">
        <v>7129</v>
      </c>
      <c r="BC1450" s="37"/>
      <c r="BD1450" s="36" t="s">
        <v>6826</v>
      </c>
      <c r="BE1450" s="36" t="s">
        <v>5298</v>
      </c>
      <c r="BF1450" t="s">
        <v>87</v>
      </c>
      <c r="BG1450" s="39">
        <v>7614</v>
      </c>
      <c r="BH1450" t="s">
        <v>53</v>
      </c>
      <c r="BI1450" t="s">
        <v>221</v>
      </c>
      <c r="BJ1450" s="5" t="s">
        <v>55</v>
      </c>
      <c r="BK1450" t="s">
        <v>37</v>
      </c>
      <c r="BL1450" t="s">
        <v>239</v>
      </c>
      <c r="BM1450" t="s">
        <v>111</v>
      </c>
      <c r="BN1450" t="s">
        <v>107</v>
      </c>
      <c r="BO1450" t="s">
        <v>105</v>
      </c>
      <c r="BP1450" s="4">
        <v>44188</v>
      </c>
      <c r="BQ1450" s="5" t="s">
        <v>55</v>
      </c>
      <c r="BR1450">
        <v>1234</v>
      </c>
      <c r="BS1450" t="s">
        <v>176</v>
      </c>
      <c r="BT1450">
        <v>30215</v>
      </c>
      <c r="BU1450" t="s">
        <v>38</v>
      </c>
      <c r="BV1450" t="s">
        <v>55</v>
      </c>
      <c r="BW1450" s="5" t="s">
        <v>55</v>
      </c>
      <c r="BX1450" s="22" t="s">
        <v>55</v>
      </c>
      <c r="BY1450" s="5" t="s">
        <v>55</v>
      </c>
      <c r="BZ1450" s="5" t="s">
        <v>55</v>
      </c>
      <c r="CA1450" t="s">
        <v>37</v>
      </c>
      <c r="CB1450" t="s">
        <v>37</v>
      </c>
      <c r="CC1450" t="s">
        <v>55</v>
      </c>
    </row>
    <row r="1451" spans="1:81" x14ac:dyDescent="0.2">
      <c r="A1451" s="7" t="s">
        <v>37</v>
      </c>
      <c r="B1451" t="s">
        <v>1714</v>
      </c>
      <c r="C1451" t="s">
        <v>136</v>
      </c>
      <c r="D1451" t="s">
        <v>166</v>
      </c>
      <c r="E1451" t="str">
        <f t="shared" si="123"/>
        <v>Load Scenario 1450 (Org#=1| Campus#=1, GiftType#=2, Fund#=1)</v>
      </c>
      <c r="F1451" s="24" t="str">
        <f t="shared" si="124"/>
        <v>CampusName=Main Campus|GiftType=Donate| DonatePurchaseGoal=Donate|FundName= General Giving| CategoryName=</v>
      </c>
      <c r="G1451" s="24" t="str">
        <f t="shared" si="125"/>
        <v>Load Scenario 1450 (Org#=1| Campus#=1, GiftType#=2, Fund#=1) - Using 'Main Campus',  'Donate', using 'AmountCurrency' of '10', with a 'One-Time' transaction using a 'New Bank Account' payment type 'ach' with account 'NormalAccount' number '856667' Submit = 'Yes'</v>
      </c>
      <c r="H1451" s="24" t="str">
        <f t="shared" si="126"/>
        <v>Environment= https://sg-dev-web.securegive.com/,  User= testing+1450+load@securegive.com</v>
      </c>
      <c r="I1451" s="34" t="s">
        <v>244</v>
      </c>
      <c r="J1451" t="s">
        <v>272</v>
      </c>
      <c r="K1451" s="34" t="s">
        <v>3207</v>
      </c>
      <c r="L1451" t="s">
        <v>271</v>
      </c>
      <c r="M1451" t="s">
        <v>55</v>
      </c>
      <c r="N1451" t="s">
        <v>55</v>
      </c>
      <c r="O1451" s="1" t="s">
        <v>92</v>
      </c>
      <c r="P1451" t="s">
        <v>13</v>
      </c>
      <c r="Q1451">
        <v>1</v>
      </c>
      <c r="R1451" s="24">
        <v>1</v>
      </c>
      <c r="S1451" s="7" t="s">
        <v>213</v>
      </c>
      <c r="T1451" s="7">
        <v>2</v>
      </c>
      <c r="U1451" s="7" t="s">
        <v>213</v>
      </c>
      <c r="V1451" s="26" t="s">
        <v>55</v>
      </c>
      <c r="W1451" s="22" t="s">
        <v>55</v>
      </c>
      <c r="X1451" s="32" t="s">
        <v>55</v>
      </c>
      <c r="Y1451" s="32" t="s">
        <v>55</v>
      </c>
      <c r="Z1451" s="22" t="s">
        <v>55</v>
      </c>
      <c r="AA1451" s="22" t="s">
        <v>55</v>
      </c>
      <c r="AB1451" s="22" t="s">
        <v>55</v>
      </c>
      <c r="AC1451" t="s">
        <v>60</v>
      </c>
      <c r="AD1451">
        <v>1</v>
      </c>
      <c r="AF1451" t="s">
        <v>24</v>
      </c>
      <c r="AG1451">
        <v>10</v>
      </c>
      <c r="AH1451" t="s">
        <v>17</v>
      </c>
      <c r="AI1451" s="5" t="s">
        <v>55</v>
      </c>
      <c r="AJ1451" s="5" t="s">
        <v>55</v>
      </c>
      <c r="AK1451" s="32" t="s">
        <v>55</v>
      </c>
      <c r="AL1451" s="22" t="s">
        <v>55</v>
      </c>
      <c r="AM1451" s="32" t="s">
        <v>55</v>
      </c>
      <c r="AN1451" s="32" t="s">
        <v>55</v>
      </c>
      <c r="AO1451" s="22" t="str">
        <f t="shared" si="122"/>
        <v>One-Time gift on N/A basis charged on N/A Delayed start date of N/A ending on N/A</v>
      </c>
      <c r="AP1451" t="s">
        <v>38</v>
      </c>
      <c r="AQ1451" s="5" t="s">
        <v>64</v>
      </c>
      <c r="AR1451" s="5" t="s">
        <v>181</v>
      </c>
      <c r="AS1451" s="5" t="s">
        <v>64</v>
      </c>
      <c r="AT1451" s="5"/>
      <c r="AU1451" t="s">
        <v>38</v>
      </c>
      <c r="AV1451" t="s">
        <v>38</v>
      </c>
      <c r="AW1451" t="s">
        <v>38</v>
      </c>
      <c r="AX1451" t="s">
        <v>90</v>
      </c>
      <c r="AY1451" s="35" t="s">
        <v>3325</v>
      </c>
      <c r="AZ1451" s="36" t="s">
        <v>3656</v>
      </c>
      <c r="BA1451" s="36" t="s">
        <v>5142</v>
      </c>
      <c r="BB1451" s="36" t="s">
        <v>7130</v>
      </c>
      <c r="BC1451" s="37"/>
      <c r="BD1451" s="36" t="s">
        <v>5839</v>
      </c>
      <c r="BE1451" s="36" t="s">
        <v>5300</v>
      </c>
      <c r="BF1451" t="s">
        <v>87</v>
      </c>
      <c r="BG1451" s="39">
        <v>42369</v>
      </c>
      <c r="BH1451" t="s">
        <v>126</v>
      </c>
      <c r="BI1451" t="s">
        <v>221</v>
      </c>
      <c r="BJ1451" s="5" t="s">
        <v>55</v>
      </c>
      <c r="BK1451" s="5" t="s">
        <v>55</v>
      </c>
      <c r="BL1451" t="s">
        <v>236</v>
      </c>
      <c r="BM1451" t="s">
        <v>110</v>
      </c>
      <c r="BN1451" t="s">
        <v>119</v>
      </c>
      <c r="BO1451">
        <v>856667</v>
      </c>
      <c r="BP1451" s="5" t="s">
        <v>55</v>
      </c>
      <c r="BQ1451" s="5" t="s">
        <v>55</v>
      </c>
      <c r="BR1451" s="5" t="s">
        <v>55</v>
      </c>
      <c r="BS1451" s="5" t="s">
        <v>55</v>
      </c>
      <c r="BT1451" s="5" t="s">
        <v>55</v>
      </c>
      <c r="BU1451" s="5" t="s">
        <v>55</v>
      </c>
      <c r="BV1451" t="s">
        <v>38</v>
      </c>
      <c r="BW1451" t="s">
        <v>51</v>
      </c>
      <c r="BX1451" s="6" t="s">
        <v>132</v>
      </c>
      <c r="BY1451" t="s">
        <v>52</v>
      </c>
      <c r="BZ1451" s="5" t="s">
        <v>131</v>
      </c>
      <c r="CA1451" t="s">
        <v>38</v>
      </c>
      <c r="CB1451" t="s">
        <v>37</v>
      </c>
      <c r="CC1451" t="s">
        <v>215</v>
      </c>
    </row>
    <row r="1452" spans="1:81" x14ac:dyDescent="0.2">
      <c r="A1452" s="7" t="s">
        <v>37</v>
      </c>
      <c r="B1452" t="s">
        <v>1715</v>
      </c>
      <c r="C1452" t="s">
        <v>136</v>
      </c>
      <c r="D1452" t="s">
        <v>166</v>
      </c>
      <c r="E1452" t="str">
        <f t="shared" si="123"/>
        <v>Load Scenario 1451 (Org#=1| Campus#=1, GiftType#=2, Fund#=1)</v>
      </c>
      <c r="F1452" s="24" t="str">
        <f t="shared" si="124"/>
        <v>CampusName=Main Campus|GiftType=Donate| DonatePurchaseGoal=Donate|FundName= General Giving| CategoryName=</v>
      </c>
      <c r="G1452" s="24" t="str">
        <f t="shared" si="125"/>
        <v>Load Scenario 1451 (Org#=1| Campus#=1, GiftType#=2, Fund#=1) - Using 'Main Campus',  'Donate', using 'AmountCurrency' of '10', with a 'One-Time' transaction using a 'New Credit Card' payment type 'Visa' with account 'Visa_Personal' number '4111 1111 1111 1111' Submit = 'Yes'</v>
      </c>
      <c r="H1452" s="24" t="str">
        <f t="shared" si="126"/>
        <v>Environment= https://sg-dev-web.securegive.com/,  User= testing+1451+load@securegive.com</v>
      </c>
      <c r="I1452" s="34" t="s">
        <v>244</v>
      </c>
      <c r="J1452" t="s">
        <v>272</v>
      </c>
      <c r="K1452" s="34" t="s">
        <v>3208</v>
      </c>
      <c r="L1452" t="s">
        <v>271</v>
      </c>
      <c r="M1452" t="s">
        <v>55</v>
      </c>
      <c r="N1452" t="s">
        <v>55</v>
      </c>
      <c r="O1452" s="1" t="s">
        <v>92</v>
      </c>
      <c r="P1452" t="s">
        <v>13</v>
      </c>
      <c r="Q1452">
        <v>1</v>
      </c>
      <c r="R1452" s="24">
        <v>1</v>
      </c>
      <c r="S1452" s="7" t="s">
        <v>213</v>
      </c>
      <c r="T1452" s="7">
        <v>2</v>
      </c>
      <c r="U1452" s="7" t="s">
        <v>213</v>
      </c>
      <c r="V1452" s="26" t="s">
        <v>55</v>
      </c>
      <c r="W1452" s="22" t="s">
        <v>55</v>
      </c>
      <c r="X1452" s="32" t="s">
        <v>55</v>
      </c>
      <c r="Y1452" s="32" t="s">
        <v>55</v>
      </c>
      <c r="Z1452" s="22" t="s">
        <v>55</v>
      </c>
      <c r="AA1452" s="22" t="s">
        <v>55</v>
      </c>
      <c r="AB1452" s="22" t="s">
        <v>55</v>
      </c>
      <c r="AC1452" t="s">
        <v>60</v>
      </c>
      <c r="AD1452">
        <v>1</v>
      </c>
      <c r="AF1452" t="s">
        <v>24</v>
      </c>
      <c r="AG1452">
        <v>10</v>
      </c>
      <c r="AH1452" t="s">
        <v>17</v>
      </c>
      <c r="AI1452" s="5" t="s">
        <v>55</v>
      </c>
      <c r="AJ1452" s="5" t="s">
        <v>55</v>
      </c>
      <c r="AK1452" s="32" t="s">
        <v>55</v>
      </c>
      <c r="AL1452" s="22" t="s">
        <v>55</v>
      </c>
      <c r="AM1452" s="32" t="s">
        <v>55</v>
      </c>
      <c r="AN1452" s="32" t="s">
        <v>55</v>
      </c>
      <c r="AO1452" s="22" t="str">
        <f t="shared" si="122"/>
        <v>One-Time gift on N/A basis charged on N/A Delayed start date of N/A ending on N/A</v>
      </c>
      <c r="AP1452" t="s">
        <v>38</v>
      </c>
      <c r="AQ1452" s="5" t="s">
        <v>64</v>
      </c>
      <c r="AR1452" s="5" t="s">
        <v>181</v>
      </c>
      <c r="AS1452" s="5" t="s">
        <v>64</v>
      </c>
      <c r="AT1452" s="5"/>
      <c r="AU1452" t="s">
        <v>38</v>
      </c>
      <c r="AV1452" t="s">
        <v>38</v>
      </c>
      <c r="AW1452" t="s">
        <v>38</v>
      </c>
      <c r="AX1452" t="s">
        <v>90</v>
      </c>
      <c r="AY1452" s="35" t="s">
        <v>3379</v>
      </c>
      <c r="AZ1452" s="36" t="s">
        <v>3261</v>
      </c>
      <c r="BA1452" s="36" t="s">
        <v>5143</v>
      </c>
      <c r="BB1452" s="36" t="s">
        <v>7131</v>
      </c>
      <c r="BC1452" s="37"/>
      <c r="BD1452" s="36" t="s">
        <v>7132</v>
      </c>
      <c r="BE1452" s="36" t="s">
        <v>5220</v>
      </c>
      <c r="BF1452" t="s">
        <v>87</v>
      </c>
      <c r="BG1452" s="39">
        <v>4162</v>
      </c>
      <c r="BH1452" t="s">
        <v>53</v>
      </c>
      <c r="BI1452" t="s">
        <v>221</v>
      </c>
      <c r="BJ1452" s="5" t="s">
        <v>55</v>
      </c>
      <c r="BK1452" t="s">
        <v>37</v>
      </c>
      <c r="BL1452" t="s">
        <v>237</v>
      </c>
      <c r="BM1452" t="s">
        <v>111</v>
      </c>
      <c r="BN1452" t="s">
        <v>121</v>
      </c>
      <c r="BO1452" t="s">
        <v>98</v>
      </c>
      <c r="BP1452" s="4">
        <v>44188</v>
      </c>
      <c r="BQ1452">
        <v>123</v>
      </c>
      <c r="BR1452" s="5" t="s">
        <v>55</v>
      </c>
      <c r="BS1452" t="s">
        <v>50</v>
      </c>
      <c r="BT1452">
        <v>30215</v>
      </c>
      <c r="BU1452" t="s">
        <v>38</v>
      </c>
      <c r="BV1452" t="s">
        <v>38</v>
      </c>
      <c r="BW1452" s="5" t="s">
        <v>55</v>
      </c>
      <c r="BX1452" s="22" t="s">
        <v>55</v>
      </c>
      <c r="BY1452" s="5" t="s">
        <v>55</v>
      </c>
      <c r="BZ1452" s="5" t="s">
        <v>55</v>
      </c>
      <c r="CA1452" t="s">
        <v>37</v>
      </c>
      <c r="CB1452" t="s">
        <v>37</v>
      </c>
      <c r="CC1452" t="s">
        <v>55</v>
      </c>
    </row>
    <row r="1453" spans="1:81" ht="17" customHeight="1" x14ac:dyDescent="0.2">
      <c r="A1453" s="7" t="s">
        <v>37</v>
      </c>
      <c r="B1453" t="s">
        <v>1716</v>
      </c>
      <c r="C1453" t="s">
        <v>136</v>
      </c>
      <c r="D1453" t="s">
        <v>166</v>
      </c>
      <c r="E1453" t="str">
        <f t="shared" si="123"/>
        <v>Load Scenario 1452 (Org#=1| Campus#=1, GiftType#=2, Fund#=1)</v>
      </c>
      <c r="F1453" s="24" t="str">
        <f t="shared" si="124"/>
        <v>CampusName=Main Campus|GiftType=Donate| DonatePurchaseGoal=Donate|FundName= General Giving| CategoryName=</v>
      </c>
      <c r="G1453" s="24" t="str">
        <f t="shared" si="125"/>
        <v>Load Scenario 1452 (Org#=1| Campus#=1, GiftType#=2, Fund#=1) - Using 'Main Campus',  'Donate', using 'AmountCurrency' of '10', with a 'One-Time' transaction using a 'New Credit Card' payment type 'Visa' with account 'Visa_Corporate_Purchase' number '4055 0111 1111 1111' Submit = 'Yes'</v>
      </c>
      <c r="H1453" s="24" t="str">
        <f t="shared" si="126"/>
        <v>Environment= https://sg-dev-web.securegive.com/,  User= testing+1452+load@securegive.com</v>
      </c>
      <c r="I1453" s="34" t="s">
        <v>244</v>
      </c>
      <c r="J1453" t="s">
        <v>272</v>
      </c>
      <c r="K1453" s="34" t="s">
        <v>3209</v>
      </c>
      <c r="L1453" t="s">
        <v>271</v>
      </c>
      <c r="M1453" t="s">
        <v>55</v>
      </c>
      <c r="N1453" t="s">
        <v>55</v>
      </c>
      <c r="O1453" s="1" t="s">
        <v>92</v>
      </c>
      <c r="P1453" t="s">
        <v>13</v>
      </c>
      <c r="Q1453">
        <v>1</v>
      </c>
      <c r="R1453" s="24">
        <v>1</v>
      </c>
      <c r="S1453" s="7" t="s">
        <v>213</v>
      </c>
      <c r="T1453" s="7">
        <v>2</v>
      </c>
      <c r="U1453" s="7" t="s">
        <v>213</v>
      </c>
      <c r="V1453" s="26" t="s">
        <v>55</v>
      </c>
      <c r="W1453" s="22" t="s">
        <v>55</v>
      </c>
      <c r="X1453" s="32" t="s">
        <v>55</v>
      </c>
      <c r="Y1453" s="32" t="s">
        <v>55</v>
      </c>
      <c r="Z1453" s="22" t="s">
        <v>55</v>
      </c>
      <c r="AA1453" s="22" t="s">
        <v>55</v>
      </c>
      <c r="AB1453" s="22" t="s">
        <v>55</v>
      </c>
      <c r="AC1453" t="s">
        <v>60</v>
      </c>
      <c r="AD1453">
        <v>1</v>
      </c>
      <c r="AF1453" t="s">
        <v>24</v>
      </c>
      <c r="AG1453">
        <v>10</v>
      </c>
      <c r="AH1453" t="s">
        <v>17</v>
      </c>
      <c r="AI1453" s="5" t="s">
        <v>55</v>
      </c>
      <c r="AJ1453" s="5" t="s">
        <v>55</v>
      </c>
      <c r="AK1453" s="32" t="s">
        <v>55</v>
      </c>
      <c r="AL1453" s="22" t="s">
        <v>55</v>
      </c>
      <c r="AM1453" s="32" t="s">
        <v>55</v>
      </c>
      <c r="AN1453" s="32" t="s">
        <v>55</v>
      </c>
      <c r="AO1453" s="22" t="str">
        <f t="shared" si="122"/>
        <v>One-Time gift on N/A basis charged on N/A Delayed start date of N/A ending on N/A</v>
      </c>
      <c r="AP1453" t="s">
        <v>38</v>
      </c>
      <c r="AQ1453" s="5" t="s">
        <v>64</v>
      </c>
      <c r="AR1453" s="5" t="s">
        <v>181</v>
      </c>
      <c r="AS1453" s="5" t="s">
        <v>64</v>
      </c>
      <c r="AT1453" s="5"/>
      <c r="AU1453" t="s">
        <v>38</v>
      </c>
      <c r="AV1453" t="s">
        <v>38</v>
      </c>
      <c r="AW1453" t="s">
        <v>38</v>
      </c>
      <c r="AX1453" t="s">
        <v>90</v>
      </c>
      <c r="AY1453" s="35" t="s">
        <v>3332</v>
      </c>
      <c r="AZ1453" s="36" t="s">
        <v>3289</v>
      </c>
      <c r="BA1453" s="36" t="s">
        <v>5144</v>
      </c>
      <c r="BB1453" s="36" t="s">
        <v>7133</v>
      </c>
      <c r="BC1453" s="37"/>
      <c r="BD1453" s="36" t="s">
        <v>5417</v>
      </c>
      <c r="BE1453" s="36" t="s">
        <v>5236</v>
      </c>
      <c r="BF1453" t="s">
        <v>87</v>
      </c>
      <c r="BG1453" s="39">
        <v>79326</v>
      </c>
      <c r="BH1453" t="s">
        <v>53</v>
      </c>
      <c r="BI1453" t="s">
        <v>221</v>
      </c>
      <c r="BJ1453" s="5" t="s">
        <v>55</v>
      </c>
      <c r="BK1453" t="s">
        <v>37</v>
      </c>
      <c r="BL1453" t="s">
        <v>237</v>
      </c>
      <c r="BM1453" t="s">
        <v>111</v>
      </c>
      <c r="BN1453" t="s">
        <v>106</v>
      </c>
      <c r="BO1453" t="s">
        <v>100</v>
      </c>
      <c r="BP1453" s="4">
        <v>44188</v>
      </c>
      <c r="BQ1453">
        <v>123</v>
      </c>
      <c r="BR1453" s="5" t="s">
        <v>55</v>
      </c>
      <c r="BS1453" t="s">
        <v>172</v>
      </c>
      <c r="BT1453">
        <v>30215</v>
      </c>
      <c r="BU1453" t="s">
        <v>38</v>
      </c>
      <c r="BV1453" t="s">
        <v>38</v>
      </c>
      <c r="BW1453" s="5" t="s">
        <v>55</v>
      </c>
      <c r="BX1453" s="22" t="s">
        <v>55</v>
      </c>
      <c r="BY1453" s="5" t="s">
        <v>55</v>
      </c>
      <c r="BZ1453" s="5" t="s">
        <v>55</v>
      </c>
      <c r="CA1453" t="s">
        <v>37</v>
      </c>
      <c r="CB1453" t="s">
        <v>37</v>
      </c>
      <c r="CC1453" t="s">
        <v>55</v>
      </c>
    </row>
    <row r="1454" spans="1:81" x14ac:dyDescent="0.2">
      <c r="A1454" s="7" t="s">
        <v>37</v>
      </c>
      <c r="B1454" t="s">
        <v>1717</v>
      </c>
      <c r="C1454" t="s">
        <v>136</v>
      </c>
      <c r="D1454" t="s">
        <v>166</v>
      </c>
      <c r="E1454" t="str">
        <f t="shared" si="123"/>
        <v>Load Scenario 1453 (Org#=1| Campus#=1, GiftType#=2, Fund#=1)</v>
      </c>
      <c r="F1454" s="24" t="str">
        <f t="shared" si="124"/>
        <v>CampusName=Main Campus|GiftType=Donate| DonatePurchaseGoal=Donate|FundName= General Giving| CategoryName=</v>
      </c>
      <c r="G1454" s="24" t="str">
        <f t="shared" si="125"/>
        <v>Load Scenario 1453 (Org#=1| Campus#=1, GiftType#=2, Fund#=1) - Using 'Main Campus',  'Donate', using 'AmountCurrency' of '14', with a 'One-Time' transaction using a 'New Credit Card' payment type 'Visa' with account 'Mastercard_Personal' number '5454 5454 5454 5454' Submit = 'Yes'</v>
      </c>
      <c r="H1454" s="24" t="str">
        <f t="shared" si="126"/>
        <v>Environment= https://sg-dev-web.securegive.com/,  User= testing+1453+load@securegive.com</v>
      </c>
      <c r="I1454" s="34" t="s">
        <v>244</v>
      </c>
      <c r="J1454" t="s">
        <v>272</v>
      </c>
      <c r="K1454" s="34" t="s">
        <v>3210</v>
      </c>
      <c r="L1454" t="s">
        <v>271</v>
      </c>
      <c r="M1454" t="s">
        <v>55</v>
      </c>
      <c r="N1454" t="s">
        <v>55</v>
      </c>
      <c r="O1454" s="1" t="s">
        <v>92</v>
      </c>
      <c r="P1454" t="s">
        <v>13</v>
      </c>
      <c r="Q1454">
        <v>1</v>
      </c>
      <c r="R1454" s="24">
        <v>1</v>
      </c>
      <c r="S1454" s="7" t="s">
        <v>213</v>
      </c>
      <c r="T1454" s="7">
        <v>2</v>
      </c>
      <c r="U1454" s="7" t="s">
        <v>213</v>
      </c>
      <c r="V1454" s="26" t="s">
        <v>55</v>
      </c>
      <c r="W1454" s="22" t="s">
        <v>55</v>
      </c>
      <c r="X1454" s="32" t="s">
        <v>55</v>
      </c>
      <c r="Y1454" s="32" t="s">
        <v>55</v>
      </c>
      <c r="Z1454" s="22" t="s">
        <v>55</v>
      </c>
      <c r="AA1454" s="22" t="s">
        <v>55</v>
      </c>
      <c r="AB1454" s="22" t="s">
        <v>55</v>
      </c>
      <c r="AC1454" t="s">
        <v>60</v>
      </c>
      <c r="AD1454">
        <v>1</v>
      </c>
      <c r="AF1454" t="s">
        <v>24</v>
      </c>
      <c r="AG1454">
        <v>14</v>
      </c>
      <c r="AH1454" t="s">
        <v>17</v>
      </c>
      <c r="AI1454" s="5" t="s">
        <v>55</v>
      </c>
      <c r="AJ1454" s="5" t="s">
        <v>55</v>
      </c>
      <c r="AK1454" s="32" t="s">
        <v>55</v>
      </c>
      <c r="AL1454" s="22" t="s">
        <v>55</v>
      </c>
      <c r="AM1454" s="32" t="s">
        <v>55</v>
      </c>
      <c r="AN1454" s="32" t="s">
        <v>55</v>
      </c>
      <c r="AO1454" s="22" t="str">
        <f t="shared" si="122"/>
        <v>One-Time gift on N/A basis charged on N/A Delayed start date of N/A ending on N/A</v>
      </c>
      <c r="AP1454" t="s">
        <v>38</v>
      </c>
      <c r="AQ1454" s="5" t="s">
        <v>64</v>
      </c>
      <c r="AR1454" s="5" t="s">
        <v>181</v>
      </c>
      <c r="AS1454" s="5" t="s">
        <v>64</v>
      </c>
      <c r="AT1454" s="5"/>
      <c r="AU1454" t="s">
        <v>38</v>
      </c>
      <c r="AV1454" t="s">
        <v>38</v>
      </c>
      <c r="AW1454" t="s">
        <v>38</v>
      </c>
      <c r="AX1454" t="s">
        <v>90</v>
      </c>
      <c r="AY1454" s="35" t="s">
        <v>3399</v>
      </c>
      <c r="AZ1454" s="36" t="s">
        <v>3389</v>
      </c>
      <c r="BA1454" s="36" t="s">
        <v>5145</v>
      </c>
      <c r="BB1454" s="36" t="s">
        <v>7134</v>
      </c>
      <c r="BC1454" s="37"/>
      <c r="BD1454" s="36" t="s">
        <v>5696</v>
      </c>
      <c r="BE1454" s="36" t="s">
        <v>5256</v>
      </c>
      <c r="BF1454" t="s">
        <v>87</v>
      </c>
      <c r="BG1454" s="39">
        <v>64318</v>
      </c>
      <c r="BH1454" t="s">
        <v>53</v>
      </c>
      <c r="BI1454" t="s">
        <v>221</v>
      </c>
      <c r="BJ1454" s="5" t="s">
        <v>55</v>
      </c>
      <c r="BK1454" t="s">
        <v>37</v>
      </c>
      <c r="BL1454" t="s">
        <v>237</v>
      </c>
      <c r="BM1454" t="s">
        <v>111</v>
      </c>
      <c r="BN1454" t="s">
        <v>122</v>
      </c>
      <c r="BO1454" t="s">
        <v>101</v>
      </c>
      <c r="BP1454" s="4">
        <v>44188</v>
      </c>
      <c r="BQ1454">
        <v>123</v>
      </c>
      <c r="BR1454" s="5" t="s">
        <v>55</v>
      </c>
      <c r="BS1454" t="s">
        <v>173</v>
      </c>
      <c r="BT1454">
        <v>30215</v>
      </c>
      <c r="BU1454" t="s">
        <v>38</v>
      </c>
      <c r="BV1454" t="s">
        <v>38</v>
      </c>
      <c r="BW1454" s="5" t="s">
        <v>55</v>
      </c>
      <c r="BX1454" s="22" t="s">
        <v>55</v>
      </c>
      <c r="BY1454" s="5" t="s">
        <v>55</v>
      </c>
      <c r="BZ1454" s="5" t="s">
        <v>55</v>
      </c>
      <c r="CA1454" t="s">
        <v>38</v>
      </c>
      <c r="CB1454" t="s">
        <v>37</v>
      </c>
      <c r="CC1454" t="s">
        <v>55</v>
      </c>
    </row>
    <row r="1455" spans="1:81" x14ac:dyDescent="0.2">
      <c r="A1455" s="7" t="s">
        <v>37</v>
      </c>
      <c r="B1455" t="s">
        <v>1718</v>
      </c>
      <c r="C1455" t="s">
        <v>136</v>
      </c>
      <c r="D1455" t="s">
        <v>166</v>
      </c>
      <c r="E1455" t="str">
        <f t="shared" si="123"/>
        <v>Load Scenario 1454 (Org#=1| Campus#=1, GiftType#=2, Fund#=1)</v>
      </c>
      <c r="F1455" s="24" t="str">
        <f t="shared" si="124"/>
        <v>CampusName=Main Campus|GiftType=Donate| DonatePurchaseGoal=Donate|FundName= General Giving| CategoryName=</v>
      </c>
      <c r="G1455" s="24" t="str">
        <f t="shared" si="125"/>
        <v>Load Scenario 1454 (Org#=1| Campus#=1, GiftType#=2, Fund#=1) - Using 'Main Campus',  'Donate', using 'AmountCurrency' of '15', with a 'One-Time' transaction using a 'New Credit Card' payment type 'Mastercard' with account 'Mastercard_Corporate' number '5405 2222 2222 2226' Submit = 'Yes'</v>
      </c>
      <c r="H1455" s="24" t="str">
        <f t="shared" si="126"/>
        <v>Environment= https://sg-dev-web.securegive.com/,  User= testing+1454+load@securegive.com</v>
      </c>
      <c r="I1455" s="34" t="s">
        <v>244</v>
      </c>
      <c r="J1455" t="s">
        <v>272</v>
      </c>
      <c r="K1455" s="34" t="s">
        <v>3211</v>
      </c>
      <c r="L1455" t="s">
        <v>271</v>
      </c>
      <c r="M1455" t="s">
        <v>55</v>
      </c>
      <c r="N1455" t="s">
        <v>55</v>
      </c>
      <c r="O1455" s="1" t="s">
        <v>92</v>
      </c>
      <c r="P1455" t="s">
        <v>13</v>
      </c>
      <c r="Q1455">
        <v>1</v>
      </c>
      <c r="R1455" s="24">
        <v>1</v>
      </c>
      <c r="S1455" s="7" t="s">
        <v>213</v>
      </c>
      <c r="T1455" s="7">
        <v>2</v>
      </c>
      <c r="U1455" s="7" t="s">
        <v>213</v>
      </c>
      <c r="V1455" s="26" t="s">
        <v>55</v>
      </c>
      <c r="W1455" s="22" t="s">
        <v>55</v>
      </c>
      <c r="X1455" s="32" t="s">
        <v>55</v>
      </c>
      <c r="Y1455" s="32" t="s">
        <v>55</v>
      </c>
      <c r="Z1455" s="22" t="s">
        <v>55</v>
      </c>
      <c r="AA1455" s="22" t="s">
        <v>55</v>
      </c>
      <c r="AB1455" s="22" t="s">
        <v>55</v>
      </c>
      <c r="AC1455" t="s">
        <v>60</v>
      </c>
      <c r="AD1455">
        <v>1</v>
      </c>
      <c r="AF1455" t="s">
        <v>24</v>
      </c>
      <c r="AG1455">
        <v>15</v>
      </c>
      <c r="AH1455" t="s">
        <v>17</v>
      </c>
      <c r="AI1455" s="5" t="s">
        <v>55</v>
      </c>
      <c r="AJ1455" s="5" t="s">
        <v>55</v>
      </c>
      <c r="AK1455" s="32" t="s">
        <v>55</v>
      </c>
      <c r="AL1455" s="22" t="s">
        <v>55</v>
      </c>
      <c r="AM1455" s="32" t="s">
        <v>55</v>
      </c>
      <c r="AN1455" s="32" t="s">
        <v>55</v>
      </c>
      <c r="AO1455" s="22" t="str">
        <f t="shared" si="122"/>
        <v>One-Time gift on N/A basis charged on N/A Delayed start date of N/A ending on N/A</v>
      </c>
      <c r="AP1455" t="s">
        <v>38</v>
      </c>
      <c r="AQ1455" s="5" t="s">
        <v>64</v>
      </c>
      <c r="AR1455" s="5" t="s">
        <v>181</v>
      </c>
      <c r="AS1455" s="5" t="s">
        <v>64</v>
      </c>
      <c r="AT1455" s="5"/>
      <c r="AU1455" t="s">
        <v>38</v>
      </c>
      <c r="AV1455" t="s">
        <v>38</v>
      </c>
      <c r="AW1455" t="s">
        <v>38</v>
      </c>
      <c r="AX1455" t="s">
        <v>90</v>
      </c>
      <c r="AY1455" s="35" t="s">
        <v>3411</v>
      </c>
      <c r="AZ1455" s="36" t="s">
        <v>3599</v>
      </c>
      <c r="BA1455" s="36" t="s">
        <v>5146</v>
      </c>
      <c r="BB1455" s="36" t="s">
        <v>7135</v>
      </c>
      <c r="BC1455" s="37"/>
      <c r="BD1455" s="36" t="s">
        <v>6637</v>
      </c>
      <c r="BE1455" s="36" t="s">
        <v>5329</v>
      </c>
      <c r="BF1455" t="s">
        <v>87</v>
      </c>
      <c r="BG1455" s="39">
        <v>95984</v>
      </c>
      <c r="BH1455" t="s">
        <v>53</v>
      </c>
      <c r="BI1455" t="s">
        <v>221</v>
      </c>
      <c r="BJ1455" s="5" t="s">
        <v>55</v>
      </c>
      <c r="BK1455" t="s">
        <v>37</v>
      </c>
      <c r="BL1455" t="s">
        <v>238</v>
      </c>
      <c r="BM1455" t="s">
        <v>111</v>
      </c>
      <c r="BN1455" t="s">
        <v>123</v>
      </c>
      <c r="BO1455" t="s">
        <v>103</v>
      </c>
      <c r="BP1455" s="4">
        <v>44188</v>
      </c>
      <c r="BQ1455">
        <v>123</v>
      </c>
      <c r="BR1455" s="5" t="s">
        <v>55</v>
      </c>
      <c r="BS1455" t="s">
        <v>174</v>
      </c>
      <c r="BT1455">
        <v>30215</v>
      </c>
      <c r="BU1455" t="s">
        <v>38</v>
      </c>
      <c r="BV1455" t="s">
        <v>38</v>
      </c>
      <c r="BW1455" s="5" t="s">
        <v>55</v>
      </c>
      <c r="BX1455" s="22" t="s">
        <v>55</v>
      </c>
      <c r="BY1455" s="5" t="s">
        <v>55</v>
      </c>
      <c r="BZ1455" s="5" t="s">
        <v>55</v>
      </c>
      <c r="CA1455" t="s">
        <v>38</v>
      </c>
      <c r="CB1455" t="s">
        <v>37</v>
      </c>
      <c r="CC1455" t="s">
        <v>55</v>
      </c>
    </row>
    <row r="1456" spans="1:81" x14ac:dyDescent="0.2">
      <c r="A1456" s="7" t="s">
        <v>37</v>
      </c>
      <c r="B1456" t="s">
        <v>1719</v>
      </c>
      <c r="C1456" t="s">
        <v>136</v>
      </c>
      <c r="D1456" t="s">
        <v>166</v>
      </c>
      <c r="E1456" t="str">
        <f t="shared" si="123"/>
        <v>Load Scenario 1455 (Org#=1| Campus#=1, GiftType#=2, Fund#=1)</v>
      </c>
      <c r="F1456" s="24" t="str">
        <f t="shared" si="124"/>
        <v>CampusName=Main Campus|GiftType=Donate| DonatePurchaseGoal=Donate|FundName= General Giving| CategoryName=</v>
      </c>
      <c r="G1456" s="24" t="str">
        <f t="shared" si="125"/>
        <v>Load Scenario 1455 (Org#=1| Campus#=1, GiftType#=2, Fund#=1) - Using 'Main Campus',  'Donate', using 'AmountCurrency' of '16', with a 'One-Time' transaction using a 'New Credit Card' payment type 'Discover' with account 'Discover' number '6011 0009 9550 0000' Submit = 'Yes'</v>
      </c>
      <c r="H1456" s="24" t="str">
        <f t="shared" si="126"/>
        <v>Environment= https://sg-dev-web.securegive.com/,  User= testing+1455+load@securegive.com</v>
      </c>
      <c r="I1456" s="34" t="s">
        <v>244</v>
      </c>
      <c r="J1456" t="s">
        <v>272</v>
      </c>
      <c r="K1456" s="34" t="s">
        <v>3212</v>
      </c>
      <c r="L1456" t="s">
        <v>271</v>
      </c>
      <c r="M1456" t="s">
        <v>55</v>
      </c>
      <c r="N1456" t="s">
        <v>55</v>
      </c>
      <c r="O1456" s="1" t="s">
        <v>92</v>
      </c>
      <c r="P1456" t="s">
        <v>13</v>
      </c>
      <c r="Q1456">
        <v>1</v>
      </c>
      <c r="R1456" s="24">
        <v>1</v>
      </c>
      <c r="S1456" s="7" t="s">
        <v>213</v>
      </c>
      <c r="T1456" s="7">
        <v>2</v>
      </c>
      <c r="U1456" s="7" t="s">
        <v>213</v>
      </c>
      <c r="V1456" s="26" t="s">
        <v>55</v>
      </c>
      <c r="W1456" s="22" t="s">
        <v>55</v>
      </c>
      <c r="X1456" s="32" t="s">
        <v>55</v>
      </c>
      <c r="Y1456" s="32" t="s">
        <v>55</v>
      </c>
      <c r="Z1456" s="22" t="s">
        <v>55</v>
      </c>
      <c r="AA1456" s="22" t="s">
        <v>55</v>
      </c>
      <c r="AB1456" s="22" t="s">
        <v>55</v>
      </c>
      <c r="AC1456" t="s">
        <v>60</v>
      </c>
      <c r="AD1456">
        <v>1</v>
      </c>
      <c r="AF1456" t="s">
        <v>24</v>
      </c>
      <c r="AG1456">
        <v>16</v>
      </c>
      <c r="AH1456" t="s">
        <v>17</v>
      </c>
      <c r="AI1456" s="5" t="s">
        <v>55</v>
      </c>
      <c r="AJ1456" s="5" t="s">
        <v>55</v>
      </c>
      <c r="AK1456" s="32" t="s">
        <v>55</v>
      </c>
      <c r="AL1456" s="22" t="s">
        <v>55</v>
      </c>
      <c r="AM1456" s="32" t="s">
        <v>55</v>
      </c>
      <c r="AN1456" s="32" t="s">
        <v>55</v>
      </c>
      <c r="AO1456" s="22" t="str">
        <f t="shared" si="122"/>
        <v>One-Time gift on N/A basis charged on N/A Delayed start date of N/A ending on N/A</v>
      </c>
      <c r="AP1456" t="s">
        <v>38</v>
      </c>
      <c r="AQ1456" s="5" t="s">
        <v>64</v>
      </c>
      <c r="AR1456" s="5" t="s">
        <v>181</v>
      </c>
      <c r="AS1456" s="5" t="s">
        <v>64</v>
      </c>
      <c r="AT1456" s="5"/>
      <c r="AU1456" t="s">
        <v>38</v>
      </c>
      <c r="AV1456" t="s">
        <v>38</v>
      </c>
      <c r="AW1456" t="s">
        <v>38</v>
      </c>
      <c r="AX1456" t="s">
        <v>90</v>
      </c>
      <c r="AY1456" s="35" t="s">
        <v>3593</v>
      </c>
      <c r="AZ1456" s="36" t="s">
        <v>3600</v>
      </c>
      <c r="BA1456" s="36" t="s">
        <v>5147</v>
      </c>
      <c r="BB1456" s="36" t="s">
        <v>7136</v>
      </c>
      <c r="BC1456" s="37"/>
      <c r="BD1456" s="36" t="s">
        <v>6210</v>
      </c>
      <c r="BE1456" s="36" t="s">
        <v>5256</v>
      </c>
      <c r="BF1456" t="s">
        <v>87</v>
      </c>
      <c r="BG1456" s="39">
        <v>39613</v>
      </c>
      <c r="BH1456" t="s">
        <v>53</v>
      </c>
      <c r="BI1456" t="s">
        <v>221</v>
      </c>
      <c r="BJ1456" s="5" t="s">
        <v>55</v>
      </c>
      <c r="BK1456" t="s">
        <v>37</v>
      </c>
      <c r="BL1456" t="s">
        <v>96</v>
      </c>
      <c r="BM1456" t="s">
        <v>111</v>
      </c>
      <c r="BN1456" t="s">
        <v>96</v>
      </c>
      <c r="BO1456" t="s">
        <v>104</v>
      </c>
      <c r="BP1456" s="4">
        <v>44188</v>
      </c>
      <c r="BQ1456">
        <v>123</v>
      </c>
      <c r="BR1456" s="5" t="s">
        <v>55</v>
      </c>
      <c r="BS1456" t="s">
        <v>175</v>
      </c>
      <c r="BT1456">
        <v>30215</v>
      </c>
      <c r="BU1456" t="s">
        <v>38</v>
      </c>
      <c r="BV1456" t="s">
        <v>38</v>
      </c>
      <c r="BW1456" s="5" t="s">
        <v>55</v>
      </c>
      <c r="BX1456" s="22" t="s">
        <v>55</v>
      </c>
      <c r="BY1456" s="5" t="s">
        <v>55</v>
      </c>
      <c r="BZ1456" s="5" t="s">
        <v>55</v>
      </c>
      <c r="CA1456" t="s">
        <v>37</v>
      </c>
      <c r="CB1456" t="s">
        <v>37</v>
      </c>
      <c r="CC1456" t="s">
        <v>55</v>
      </c>
    </row>
    <row r="1457" spans="1:81" x14ac:dyDescent="0.2">
      <c r="A1457" s="7" t="s">
        <v>37</v>
      </c>
      <c r="B1457" t="s">
        <v>1720</v>
      </c>
      <c r="C1457" t="s">
        <v>136</v>
      </c>
      <c r="D1457" t="s">
        <v>166</v>
      </c>
      <c r="E1457" t="str">
        <f t="shared" si="123"/>
        <v>Load Scenario 1456 (Org#=1| Campus#=1, GiftType#=2, Fund#=1)</v>
      </c>
      <c r="F1457" s="24" t="str">
        <f t="shared" si="124"/>
        <v>CampusName=Main Campus|GiftType=Donate| DonatePurchaseGoal=Donate|FundName= General Giving| CategoryName=</v>
      </c>
      <c r="G1457" s="24" t="str">
        <f t="shared" si="125"/>
        <v>Load Scenario 1456 (Org#=1| Campus#=1, GiftType#=2, Fund#=1) - Using 'Main Campus',  'Donate', using 'AmountCurrency' of '10', with a 'One-Time' transaction using a 'New Credit Card' payment type 'Amex' with account 'American_Express' number '3714 496353 98431' Submit = 'Yes'</v>
      </c>
      <c r="H1457" s="24" t="str">
        <f t="shared" si="126"/>
        <v>Environment= https://sg-dev-web.securegive.com/,  User= testing+1456+load@securegive.com</v>
      </c>
      <c r="I1457" s="34" t="s">
        <v>244</v>
      </c>
      <c r="J1457" t="s">
        <v>272</v>
      </c>
      <c r="K1457" s="34" t="s">
        <v>3213</v>
      </c>
      <c r="L1457" t="s">
        <v>271</v>
      </c>
      <c r="M1457" t="s">
        <v>55</v>
      </c>
      <c r="N1457" t="s">
        <v>55</v>
      </c>
      <c r="O1457" s="1" t="s">
        <v>92</v>
      </c>
      <c r="P1457" t="s">
        <v>13</v>
      </c>
      <c r="Q1457">
        <v>1</v>
      </c>
      <c r="R1457" s="24">
        <v>1</v>
      </c>
      <c r="S1457" s="7" t="s">
        <v>213</v>
      </c>
      <c r="T1457" s="7">
        <v>2</v>
      </c>
      <c r="U1457" s="7" t="s">
        <v>213</v>
      </c>
      <c r="V1457" s="26" t="s">
        <v>55</v>
      </c>
      <c r="W1457" s="22" t="s">
        <v>55</v>
      </c>
      <c r="X1457" s="32" t="s">
        <v>55</v>
      </c>
      <c r="Y1457" s="32" t="s">
        <v>55</v>
      </c>
      <c r="Z1457" s="22" t="s">
        <v>55</v>
      </c>
      <c r="AA1457" s="22" t="s">
        <v>55</v>
      </c>
      <c r="AB1457" s="22" t="s">
        <v>55</v>
      </c>
      <c r="AC1457" t="s">
        <v>60</v>
      </c>
      <c r="AD1457">
        <v>1</v>
      </c>
      <c r="AF1457" t="s">
        <v>24</v>
      </c>
      <c r="AG1457">
        <v>10</v>
      </c>
      <c r="AH1457" t="s">
        <v>17</v>
      </c>
      <c r="AI1457" s="5" t="s">
        <v>55</v>
      </c>
      <c r="AJ1457" s="5" t="s">
        <v>55</v>
      </c>
      <c r="AK1457" s="32" t="s">
        <v>55</v>
      </c>
      <c r="AL1457" s="22" t="s">
        <v>55</v>
      </c>
      <c r="AM1457" s="32" t="s">
        <v>55</v>
      </c>
      <c r="AN1457" s="32" t="s">
        <v>55</v>
      </c>
      <c r="AO1457" s="22" t="str">
        <f t="shared" si="122"/>
        <v>One-Time gift on N/A basis charged on N/A Delayed start date of N/A ending on N/A</v>
      </c>
      <c r="AP1457" t="s">
        <v>38</v>
      </c>
      <c r="AQ1457" s="5" t="s">
        <v>64</v>
      </c>
      <c r="AR1457" s="5" t="s">
        <v>181</v>
      </c>
      <c r="AS1457" s="5" t="s">
        <v>64</v>
      </c>
      <c r="AT1457" s="5"/>
      <c r="AU1457" t="s">
        <v>38</v>
      </c>
      <c r="AV1457" t="s">
        <v>38</v>
      </c>
      <c r="AW1457" t="s">
        <v>38</v>
      </c>
      <c r="AX1457" t="s">
        <v>90</v>
      </c>
      <c r="AY1457" s="35" t="s">
        <v>3353</v>
      </c>
      <c r="AZ1457" s="36" t="s">
        <v>3318</v>
      </c>
      <c r="BA1457" s="36" t="s">
        <v>5148</v>
      </c>
      <c r="BB1457" s="36" t="s">
        <v>7137</v>
      </c>
      <c r="BC1457" s="37"/>
      <c r="BD1457" s="36" t="s">
        <v>5655</v>
      </c>
      <c r="BE1457" s="36" t="s">
        <v>5220</v>
      </c>
      <c r="BF1457" t="s">
        <v>87</v>
      </c>
      <c r="BG1457" s="39">
        <v>56888</v>
      </c>
      <c r="BH1457" t="s">
        <v>53</v>
      </c>
      <c r="BI1457" t="s">
        <v>221</v>
      </c>
      <c r="BJ1457" s="5" t="s">
        <v>55</v>
      </c>
      <c r="BK1457" t="s">
        <v>37</v>
      </c>
      <c r="BL1457" t="s">
        <v>239</v>
      </c>
      <c r="BM1457" t="s">
        <v>111</v>
      </c>
      <c r="BN1457" t="s">
        <v>107</v>
      </c>
      <c r="BO1457" t="s">
        <v>105</v>
      </c>
      <c r="BP1457" s="4">
        <v>44188</v>
      </c>
      <c r="BQ1457" s="5" t="s">
        <v>55</v>
      </c>
      <c r="BR1457">
        <v>1234</v>
      </c>
      <c r="BS1457" t="s">
        <v>176</v>
      </c>
      <c r="BT1457">
        <v>30215</v>
      </c>
      <c r="BU1457" t="s">
        <v>38</v>
      </c>
      <c r="BV1457" t="s">
        <v>55</v>
      </c>
      <c r="BW1457" s="5" t="s">
        <v>55</v>
      </c>
      <c r="BX1457" s="22" t="s">
        <v>55</v>
      </c>
      <c r="BY1457" s="5" t="s">
        <v>55</v>
      </c>
      <c r="BZ1457" s="5" t="s">
        <v>55</v>
      </c>
      <c r="CA1457" t="s">
        <v>37</v>
      </c>
      <c r="CB1457" t="s">
        <v>37</v>
      </c>
      <c r="CC1457" t="s">
        <v>55</v>
      </c>
    </row>
    <row r="1458" spans="1:81" x14ac:dyDescent="0.2">
      <c r="A1458" s="7" t="s">
        <v>37</v>
      </c>
      <c r="B1458" t="s">
        <v>1721</v>
      </c>
      <c r="C1458" t="s">
        <v>136</v>
      </c>
      <c r="D1458" t="s">
        <v>166</v>
      </c>
      <c r="E1458" t="str">
        <f t="shared" si="123"/>
        <v>Load Scenario 1457 (Org#=1| Campus#=1, GiftType#=2, Fund#=1)</v>
      </c>
      <c r="F1458" s="24" t="str">
        <f t="shared" si="124"/>
        <v>CampusName=Main Campus|GiftType=Donate| DonatePurchaseGoal=Donate|FundName= General Giving| CategoryName=</v>
      </c>
      <c r="G1458" s="24" t="str">
        <f t="shared" si="125"/>
        <v>Load Scenario 1457 (Org#=1| Campus#=1, GiftType#=2, Fund#=1) - Using 'Main Campus',  'Donate', using 'AmountCurrency' of '10', with a 'One-Time' transaction using a 'New Bank Account' payment type 'ach' with account 'NormalAccount' number '856667' Submit = 'Yes'</v>
      </c>
      <c r="H1458" s="24" t="str">
        <f t="shared" si="126"/>
        <v>Environment= https://sg-dev-web.securegive.com/,  User= testing+1457+load@securegive.com</v>
      </c>
      <c r="I1458" s="34" t="s">
        <v>244</v>
      </c>
      <c r="J1458" t="s">
        <v>272</v>
      </c>
      <c r="K1458" s="34" t="s">
        <v>3214</v>
      </c>
      <c r="L1458" t="s">
        <v>271</v>
      </c>
      <c r="M1458" t="s">
        <v>55</v>
      </c>
      <c r="N1458" t="s">
        <v>55</v>
      </c>
      <c r="O1458" s="1" t="s">
        <v>92</v>
      </c>
      <c r="P1458" t="s">
        <v>13</v>
      </c>
      <c r="Q1458">
        <v>1</v>
      </c>
      <c r="R1458" s="24">
        <v>1</v>
      </c>
      <c r="S1458" s="7" t="s">
        <v>213</v>
      </c>
      <c r="T1458" s="7">
        <v>2</v>
      </c>
      <c r="U1458" s="7" t="s">
        <v>213</v>
      </c>
      <c r="V1458" s="26" t="s">
        <v>55</v>
      </c>
      <c r="W1458" s="22" t="s">
        <v>55</v>
      </c>
      <c r="X1458" s="32" t="s">
        <v>55</v>
      </c>
      <c r="Y1458" s="32" t="s">
        <v>55</v>
      </c>
      <c r="Z1458" s="22" t="s">
        <v>55</v>
      </c>
      <c r="AA1458" s="22" t="s">
        <v>55</v>
      </c>
      <c r="AB1458" s="22" t="s">
        <v>55</v>
      </c>
      <c r="AC1458" t="s">
        <v>60</v>
      </c>
      <c r="AD1458">
        <v>1</v>
      </c>
      <c r="AF1458" t="s">
        <v>24</v>
      </c>
      <c r="AG1458">
        <v>10</v>
      </c>
      <c r="AH1458" t="s">
        <v>17</v>
      </c>
      <c r="AI1458" s="5" t="s">
        <v>55</v>
      </c>
      <c r="AJ1458" s="5" t="s">
        <v>55</v>
      </c>
      <c r="AK1458" s="32" t="s">
        <v>55</v>
      </c>
      <c r="AL1458" s="22" t="s">
        <v>55</v>
      </c>
      <c r="AM1458" s="32" t="s">
        <v>55</v>
      </c>
      <c r="AN1458" s="32" t="s">
        <v>55</v>
      </c>
      <c r="AO1458" s="22" t="str">
        <f t="shared" si="122"/>
        <v>One-Time gift on N/A basis charged on N/A Delayed start date of N/A ending on N/A</v>
      </c>
      <c r="AP1458" t="s">
        <v>38</v>
      </c>
      <c r="AQ1458" s="5" t="s">
        <v>64</v>
      </c>
      <c r="AR1458" s="5" t="s">
        <v>181</v>
      </c>
      <c r="AS1458" s="5" t="s">
        <v>64</v>
      </c>
      <c r="AT1458" s="5"/>
      <c r="AU1458" t="s">
        <v>38</v>
      </c>
      <c r="AV1458" t="s">
        <v>38</v>
      </c>
      <c r="AW1458" t="s">
        <v>38</v>
      </c>
      <c r="AX1458" t="s">
        <v>90</v>
      </c>
      <c r="AY1458" s="35" t="s">
        <v>3478</v>
      </c>
      <c r="AZ1458" s="36" t="s">
        <v>3637</v>
      </c>
      <c r="BA1458" s="36" t="s">
        <v>5149</v>
      </c>
      <c r="BB1458" s="36" t="s">
        <v>7138</v>
      </c>
      <c r="BC1458" s="37"/>
      <c r="BD1458" s="36" t="s">
        <v>5274</v>
      </c>
      <c r="BE1458" s="36" t="s">
        <v>5195</v>
      </c>
      <c r="BF1458" t="s">
        <v>87</v>
      </c>
      <c r="BG1458" s="39">
        <v>37027</v>
      </c>
      <c r="BH1458" t="s">
        <v>126</v>
      </c>
      <c r="BI1458" t="s">
        <v>221</v>
      </c>
      <c r="BJ1458" s="5" t="s">
        <v>55</v>
      </c>
      <c r="BK1458" s="5" t="s">
        <v>55</v>
      </c>
      <c r="BL1458" t="s">
        <v>236</v>
      </c>
      <c r="BM1458" t="s">
        <v>110</v>
      </c>
      <c r="BN1458" t="s">
        <v>119</v>
      </c>
      <c r="BO1458">
        <v>856667</v>
      </c>
      <c r="BP1458" s="5" t="s">
        <v>55</v>
      </c>
      <c r="BQ1458" s="5" t="s">
        <v>55</v>
      </c>
      <c r="BR1458" s="5" t="s">
        <v>55</v>
      </c>
      <c r="BS1458" s="5" t="s">
        <v>55</v>
      </c>
      <c r="BT1458" s="5" t="s">
        <v>55</v>
      </c>
      <c r="BU1458" s="5" t="s">
        <v>55</v>
      </c>
      <c r="BV1458" t="s">
        <v>38</v>
      </c>
      <c r="BW1458" t="s">
        <v>51</v>
      </c>
      <c r="BX1458" s="6" t="s">
        <v>132</v>
      </c>
      <c r="BY1458" t="s">
        <v>52</v>
      </c>
      <c r="BZ1458" s="5" t="s">
        <v>131</v>
      </c>
      <c r="CA1458" t="s">
        <v>38</v>
      </c>
      <c r="CB1458" t="s">
        <v>37</v>
      </c>
      <c r="CC1458" t="s">
        <v>215</v>
      </c>
    </row>
    <row r="1459" spans="1:81" x14ac:dyDescent="0.2">
      <c r="A1459" s="7" t="s">
        <v>37</v>
      </c>
      <c r="B1459" t="s">
        <v>1722</v>
      </c>
      <c r="C1459" t="s">
        <v>136</v>
      </c>
      <c r="D1459" t="s">
        <v>166</v>
      </c>
      <c r="E1459" t="str">
        <f t="shared" si="123"/>
        <v>Load Scenario 1458 (Org#=1| Campus#=1, GiftType#=2, Fund#=1)</v>
      </c>
      <c r="F1459" s="24" t="str">
        <f t="shared" si="124"/>
        <v>CampusName=Main Campus|GiftType=Donate| DonatePurchaseGoal=Donate|FundName= General Giving| CategoryName=</v>
      </c>
      <c r="G1459" s="24" t="str">
        <f t="shared" si="125"/>
        <v>Load Scenario 1458 (Org#=1| Campus#=1, GiftType#=2, Fund#=1) - Using 'Main Campus',  'Donate', using 'AmountCurrency' of '10', with a 'One-Time' transaction using a 'New Credit Card' payment type 'Visa' with account 'Visa_Personal' number '4111 1111 1111 1111' Submit = 'Yes'</v>
      </c>
      <c r="H1459" s="24" t="str">
        <f t="shared" si="126"/>
        <v>Environment= https://sg-dev-web.securegive.com/,  User= testing+1458+load@securegive.com</v>
      </c>
      <c r="I1459" s="34" t="s">
        <v>244</v>
      </c>
      <c r="J1459" t="s">
        <v>272</v>
      </c>
      <c r="K1459" s="34" t="s">
        <v>3215</v>
      </c>
      <c r="L1459" t="s">
        <v>271</v>
      </c>
      <c r="M1459" t="s">
        <v>55</v>
      </c>
      <c r="N1459" t="s">
        <v>55</v>
      </c>
      <c r="O1459" s="1" t="s">
        <v>92</v>
      </c>
      <c r="P1459" t="s">
        <v>13</v>
      </c>
      <c r="Q1459">
        <v>1</v>
      </c>
      <c r="R1459" s="24">
        <v>1</v>
      </c>
      <c r="S1459" s="7" t="s">
        <v>213</v>
      </c>
      <c r="T1459" s="7">
        <v>2</v>
      </c>
      <c r="U1459" s="7" t="s">
        <v>213</v>
      </c>
      <c r="V1459" s="26" t="s">
        <v>55</v>
      </c>
      <c r="W1459" s="22" t="s">
        <v>55</v>
      </c>
      <c r="X1459" s="32" t="s">
        <v>55</v>
      </c>
      <c r="Y1459" s="32" t="s">
        <v>55</v>
      </c>
      <c r="Z1459" s="22" t="s">
        <v>55</v>
      </c>
      <c r="AA1459" s="22" t="s">
        <v>55</v>
      </c>
      <c r="AB1459" s="22" t="s">
        <v>55</v>
      </c>
      <c r="AC1459" t="s">
        <v>60</v>
      </c>
      <c r="AD1459">
        <v>1</v>
      </c>
      <c r="AF1459" t="s">
        <v>24</v>
      </c>
      <c r="AG1459">
        <v>10</v>
      </c>
      <c r="AH1459" t="s">
        <v>17</v>
      </c>
      <c r="AI1459" s="5" t="s">
        <v>55</v>
      </c>
      <c r="AJ1459" s="5" t="s">
        <v>55</v>
      </c>
      <c r="AK1459" s="32" t="s">
        <v>55</v>
      </c>
      <c r="AL1459" s="22" t="s">
        <v>55</v>
      </c>
      <c r="AM1459" s="32" t="s">
        <v>55</v>
      </c>
      <c r="AN1459" s="32" t="s">
        <v>55</v>
      </c>
      <c r="AO1459" s="22" t="str">
        <f t="shared" si="122"/>
        <v>One-Time gift on N/A basis charged on N/A Delayed start date of N/A ending on N/A</v>
      </c>
      <c r="AP1459" t="s">
        <v>38</v>
      </c>
      <c r="AQ1459" s="5" t="s">
        <v>64</v>
      </c>
      <c r="AR1459" s="5" t="s">
        <v>181</v>
      </c>
      <c r="AS1459" s="5" t="s">
        <v>64</v>
      </c>
      <c r="AT1459" s="5"/>
      <c r="AU1459" t="s">
        <v>38</v>
      </c>
      <c r="AV1459" t="s">
        <v>38</v>
      </c>
      <c r="AW1459" t="s">
        <v>38</v>
      </c>
      <c r="AX1459" t="s">
        <v>90</v>
      </c>
      <c r="AY1459" s="35" t="s">
        <v>3272</v>
      </c>
      <c r="AZ1459" s="36" t="s">
        <v>3682</v>
      </c>
      <c r="BA1459" s="36" t="s">
        <v>5150</v>
      </c>
      <c r="BB1459" s="36" t="s">
        <v>7139</v>
      </c>
      <c r="BC1459" s="37"/>
      <c r="BD1459" s="36" t="s">
        <v>5286</v>
      </c>
      <c r="BE1459" s="36" t="s">
        <v>5264</v>
      </c>
      <c r="BF1459" t="s">
        <v>87</v>
      </c>
      <c r="BG1459" s="39">
        <v>88455</v>
      </c>
      <c r="BH1459" t="s">
        <v>53</v>
      </c>
      <c r="BI1459" t="s">
        <v>221</v>
      </c>
      <c r="BJ1459" s="5" t="s">
        <v>55</v>
      </c>
      <c r="BK1459" t="s">
        <v>37</v>
      </c>
      <c r="BL1459" t="s">
        <v>237</v>
      </c>
      <c r="BM1459" t="s">
        <v>111</v>
      </c>
      <c r="BN1459" t="s">
        <v>121</v>
      </c>
      <c r="BO1459" t="s">
        <v>98</v>
      </c>
      <c r="BP1459" s="4">
        <v>44188</v>
      </c>
      <c r="BQ1459">
        <v>123</v>
      </c>
      <c r="BR1459" s="5" t="s">
        <v>55</v>
      </c>
      <c r="BS1459" t="s">
        <v>50</v>
      </c>
      <c r="BT1459">
        <v>30215</v>
      </c>
      <c r="BU1459" t="s">
        <v>38</v>
      </c>
      <c r="BV1459" t="s">
        <v>38</v>
      </c>
      <c r="BW1459" s="5" t="s">
        <v>55</v>
      </c>
      <c r="BX1459" s="22" t="s">
        <v>55</v>
      </c>
      <c r="BY1459" s="5" t="s">
        <v>55</v>
      </c>
      <c r="BZ1459" s="5" t="s">
        <v>55</v>
      </c>
      <c r="CA1459" t="s">
        <v>37</v>
      </c>
      <c r="CB1459" t="s">
        <v>37</v>
      </c>
      <c r="CC1459" t="s">
        <v>55</v>
      </c>
    </row>
    <row r="1460" spans="1:81" ht="17" customHeight="1" x14ac:dyDescent="0.2">
      <c r="A1460" s="7" t="s">
        <v>37</v>
      </c>
      <c r="B1460" t="s">
        <v>1723</v>
      </c>
      <c r="C1460" t="s">
        <v>136</v>
      </c>
      <c r="D1460" t="s">
        <v>166</v>
      </c>
      <c r="E1460" t="str">
        <f t="shared" si="123"/>
        <v>Load Scenario 1459 (Org#=1| Campus#=1, GiftType#=2, Fund#=1)</v>
      </c>
      <c r="F1460" s="24" t="str">
        <f t="shared" si="124"/>
        <v>CampusName=Main Campus|GiftType=Donate| DonatePurchaseGoal=Donate|FundName= General Giving| CategoryName=</v>
      </c>
      <c r="G1460" s="24" t="str">
        <f t="shared" si="125"/>
        <v>Load Scenario 1459 (Org#=1| Campus#=1, GiftType#=2, Fund#=1) - Using 'Main Campus',  'Donate', using 'AmountCurrency' of '10', with a 'One-Time' transaction using a 'New Credit Card' payment type 'Visa' with account 'Visa_Corporate_Purchase' number '4055 0111 1111 1111' Submit = 'Yes'</v>
      </c>
      <c r="H1460" s="24" t="str">
        <f t="shared" si="126"/>
        <v>Environment= https://sg-dev-web.securegive.com/,  User= testing+1459+load@securegive.com</v>
      </c>
      <c r="I1460" s="34" t="s">
        <v>244</v>
      </c>
      <c r="J1460" t="s">
        <v>272</v>
      </c>
      <c r="K1460" s="34" t="s">
        <v>3216</v>
      </c>
      <c r="L1460" t="s">
        <v>271</v>
      </c>
      <c r="M1460" t="s">
        <v>55</v>
      </c>
      <c r="N1460" t="s">
        <v>55</v>
      </c>
      <c r="O1460" s="1" t="s">
        <v>92</v>
      </c>
      <c r="P1460" t="s">
        <v>13</v>
      </c>
      <c r="Q1460">
        <v>1</v>
      </c>
      <c r="R1460" s="24">
        <v>1</v>
      </c>
      <c r="S1460" s="7" t="s">
        <v>213</v>
      </c>
      <c r="T1460" s="7">
        <v>2</v>
      </c>
      <c r="U1460" s="7" t="s">
        <v>213</v>
      </c>
      <c r="V1460" s="26" t="s">
        <v>55</v>
      </c>
      <c r="W1460" s="22" t="s">
        <v>55</v>
      </c>
      <c r="X1460" s="32" t="s">
        <v>55</v>
      </c>
      <c r="Y1460" s="32" t="s">
        <v>55</v>
      </c>
      <c r="Z1460" s="22" t="s">
        <v>55</v>
      </c>
      <c r="AA1460" s="22" t="s">
        <v>55</v>
      </c>
      <c r="AB1460" s="22" t="s">
        <v>55</v>
      </c>
      <c r="AC1460" t="s">
        <v>60</v>
      </c>
      <c r="AD1460">
        <v>1</v>
      </c>
      <c r="AF1460" t="s">
        <v>24</v>
      </c>
      <c r="AG1460">
        <v>10</v>
      </c>
      <c r="AH1460" t="s">
        <v>17</v>
      </c>
      <c r="AI1460" s="5" t="s">
        <v>55</v>
      </c>
      <c r="AJ1460" s="5" t="s">
        <v>55</v>
      </c>
      <c r="AK1460" s="32" t="s">
        <v>55</v>
      </c>
      <c r="AL1460" s="22" t="s">
        <v>55</v>
      </c>
      <c r="AM1460" s="32" t="s">
        <v>55</v>
      </c>
      <c r="AN1460" s="32" t="s">
        <v>55</v>
      </c>
      <c r="AO1460" s="22" t="str">
        <f t="shared" si="122"/>
        <v>One-Time gift on N/A basis charged on N/A Delayed start date of N/A ending on N/A</v>
      </c>
      <c r="AP1460" t="s">
        <v>38</v>
      </c>
      <c r="AQ1460" s="5" t="s">
        <v>64</v>
      </c>
      <c r="AR1460" s="5" t="s">
        <v>181</v>
      </c>
      <c r="AS1460" s="5" t="s">
        <v>64</v>
      </c>
      <c r="AT1460" s="5"/>
      <c r="AU1460" t="s">
        <v>38</v>
      </c>
      <c r="AV1460" t="s">
        <v>38</v>
      </c>
      <c r="AW1460" t="s">
        <v>38</v>
      </c>
      <c r="AX1460" t="s">
        <v>90</v>
      </c>
      <c r="AY1460" s="35" t="s">
        <v>3278</v>
      </c>
      <c r="AZ1460" s="36" t="s">
        <v>3436</v>
      </c>
      <c r="BA1460" s="36" t="s">
        <v>5151</v>
      </c>
      <c r="BB1460" s="36" t="s">
        <v>7140</v>
      </c>
      <c r="BC1460" s="37"/>
      <c r="BD1460" s="36" t="s">
        <v>5630</v>
      </c>
      <c r="BE1460" s="36" t="s">
        <v>5336</v>
      </c>
      <c r="BF1460" t="s">
        <v>87</v>
      </c>
      <c r="BG1460" s="39">
        <v>66737</v>
      </c>
      <c r="BH1460" t="s">
        <v>53</v>
      </c>
      <c r="BI1460" t="s">
        <v>221</v>
      </c>
      <c r="BJ1460" s="5" t="s">
        <v>55</v>
      </c>
      <c r="BK1460" t="s">
        <v>37</v>
      </c>
      <c r="BL1460" t="s">
        <v>237</v>
      </c>
      <c r="BM1460" t="s">
        <v>111</v>
      </c>
      <c r="BN1460" t="s">
        <v>106</v>
      </c>
      <c r="BO1460" t="s">
        <v>100</v>
      </c>
      <c r="BP1460" s="4">
        <v>44188</v>
      </c>
      <c r="BQ1460">
        <v>123</v>
      </c>
      <c r="BR1460" s="5" t="s">
        <v>55</v>
      </c>
      <c r="BS1460" t="s">
        <v>172</v>
      </c>
      <c r="BT1460">
        <v>30215</v>
      </c>
      <c r="BU1460" t="s">
        <v>38</v>
      </c>
      <c r="BV1460" t="s">
        <v>38</v>
      </c>
      <c r="BW1460" s="5" t="s">
        <v>55</v>
      </c>
      <c r="BX1460" s="22" t="s">
        <v>55</v>
      </c>
      <c r="BY1460" s="5" t="s">
        <v>55</v>
      </c>
      <c r="BZ1460" s="5" t="s">
        <v>55</v>
      </c>
      <c r="CA1460" t="s">
        <v>37</v>
      </c>
      <c r="CB1460" t="s">
        <v>37</v>
      </c>
      <c r="CC1460" t="s">
        <v>55</v>
      </c>
    </row>
    <row r="1461" spans="1:81" x14ac:dyDescent="0.2">
      <c r="A1461" s="7" t="s">
        <v>37</v>
      </c>
      <c r="B1461" t="s">
        <v>1724</v>
      </c>
      <c r="C1461" t="s">
        <v>136</v>
      </c>
      <c r="D1461" t="s">
        <v>166</v>
      </c>
      <c r="E1461" t="str">
        <f t="shared" si="123"/>
        <v>Load Scenario 1460 (Org#=1| Campus#=1, GiftType#=2, Fund#=1)</v>
      </c>
      <c r="F1461" s="24" t="str">
        <f t="shared" si="124"/>
        <v>CampusName=Main Campus|GiftType=Donate| DonatePurchaseGoal=Donate|FundName= General Giving| CategoryName=</v>
      </c>
      <c r="G1461" s="24" t="str">
        <f t="shared" si="125"/>
        <v>Load Scenario 1460 (Org#=1| Campus#=1, GiftType#=2, Fund#=1) - Using 'Main Campus',  'Donate', using 'AmountCurrency' of '14', with a 'One-Time' transaction using a 'New Credit Card' payment type 'Visa' with account 'Mastercard_Personal' number '5454 5454 5454 5454' Submit = 'Yes'</v>
      </c>
      <c r="H1461" s="24" t="str">
        <f t="shared" si="126"/>
        <v>Environment= https://sg-dev-web.securegive.com/,  User= testing+1460+load@securegive.com</v>
      </c>
      <c r="I1461" s="34" t="s">
        <v>244</v>
      </c>
      <c r="J1461" t="s">
        <v>272</v>
      </c>
      <c r="K1461" s="34" t="s">
        <v>3217</v>
      </c>
      <c r="L1461" t="s">
        <v>271</v>
      </c>
      <c r="M1461" t="s">
        <v>55</v>
      </c>
      <c r="N1461" t="s">
        <v>55</v>
      </c>
      <c r="O1461" s="1" t="s">
        <v>92</v>
      </c>
      <c r="P1461" t="s">
        <v>13</v>
      </c>
      <c r="Q1461">
        <v>1</v>
      </c>
      <c r="R1461" s="24">
        <v>1</v>
      </c>
      <c r="S1461" s="7" t="s">
        <v>213</v>
      </c>
      <c r="T1461" s="7">
        <v>2</v>
      </c>
      <c r="U1461" s="7" t="s">
        <v>213</v>
      </c>
      <c r="V1461" s="26" t="s">
        <v>55</v>
      </c>
      <c r="W1461" s="22" t="s">
        <v>55</v>
      </c>
      <c r="X1461" s="32" t="s">
        <v>55</v>
      </c>
      <c r="Y1461" s="32" t="s">
        <v>55</v>
      </c>
      <c r="Z1461" s="22" t="s">
        <v>55</v>
      </c>
      <c r="AA1461" s="22" t="s">
        <v>55</v>
      </c>
      <c r="AB1461" s="22" t="s">
        <v>55</v>
      </c>
      <c r="AC1461" t="s">
        <v>60</v>
      </c>
      <c r="AD1461">
        <v>1</v>
      </c>
      <c r="AF1461" t="s">
        <v>24</v>
      </c>
      <c r="AG1461">
        <v>14</v>
      </c>
      <c r="AH1461" t="s">
        <v>17</v>
      </c>
      <c r="AI1461" s="5" t="s">
        <v>55</v>
      </c>
      <c r="AJ1461" s="5" t="s">
        <v>55</v>
      </c>
      <c r="AK1461" s="32" t="s">
        <v>55</v>
      </c>
      <c r="AL1461" s="22" t="s">
        <v>55</v>
      </c>
      <c r="AM1461" s="32" t="s">
        <v>55</v>
      </c>
      <c r="AN1461" s="32" t="s">
        <v>55</v>
      </c>
      <c r="AO1461" s="22" t="str">
        <f t="shared" si="122"/>
        <v>One-Time gift on N/A basis charged on N/A Delayed start date of N/A ending on N/A</v>
      </c>
      <c r="AP1461" t="s">
        <v>38</v>
      </c>
      <c r="AQ1461" s="5" t="s">
        <v>64</v>
      </c>
      <c r="AR1461" s="5" t="s">
        <v>181</v>
      </c>
      <c r="AS1461" s="5" t="s">
        <v>64</v>
      </c>
      <c r="AT1461" s="5"/>
      <c r="AU1461" t="s">
        <v>38</v>
      </c>
      <c r="AV1461" t="s">
        <v>38</v>
      </c>
      <c r="AW1461" t="s">
        <v>38</v>
      </c>
      <c r="AX1461" t="s">
        <v>90</v>
      </c>
      <c r="AY1461" s="35" t="s">
        <v>3649</v>
      </c>
      <c r="AZ1461" s="36" t="s">
        <v>3310</v>
      </c>
      <c r="BA1461" s="36" t="s">
        <v>5152</v>
      </c>
      <c r="BB1461" s="36" t="s">
        <v>7141</v>
      </c>
      <c r="BC1461" s="37"/>
      <c r="BD1461" s="36" t="s">
        <v>6256</v>
      </c>
      <c r="BE1461" s="36" t="s">
        <v>5298</v>
      </c>
      <c r="BF1461" t="s">
        <v>87</v>
      </c>
      <c r="BG1461" s="39">
        <v>71839</v>
      </c>
      <c r="BH1461" t="s">
        <v>53</v>
      </c>
      <c r="BI1461" t="s">
        <v>221</v>
      </c>
      <c r="BJ1461" s="5" t="s">
        <v>55</v>
      </c>
      <c r="BK1461" t="s">
        <v>37</v>
      </c>
      <c r="BL1461" t="s">
        <v>237</v>
      </c>
      <c r="BM1461" t="s">
        <v>111</v>
      </c>
      <c r="BN1461" t="s">
        <v>122</v>
      </c>
      <c r="BO1461" t="s">
        <v>101</v>
      </c>
      <c r="BP1461" s="4">
        <v>44188</v>
      </c>
      <c r="BQ1461">
        <v>123</v>
      </c>
      <c r="BR1461" s="5" t="s">
        <v>55</v>
      </c>
      <c r="BS1461" t="s">
        <v>173</v>
      </c>
      <c r="BT1461">
        <v>30215</v>
      </c>
      <c r="BU1461" t="s">
        <v>38</v>
      </c>
      <c r="BV1461" t="s">
        <v>38</v>
      </c>
      <c r="BW1461" s="5" t="s">
        <v>55</v>
      </c>
      <c r="BX1461" s="22" t="s">
        <v>55</v>
      </c>
      <c r="BY1461" s="5" t="s">
        <v>55</v>
      </c>
      <c r="BZ1461" s="5" t="s">
        <v>55</v>
      </c>
      <c r="CA1461" t="s">
        <v>38</v>
      </c>
      <c r="CB1461" t="s">
        <v>37</v>
      </c>
      <c r="CC1461" t="s">
        <v>55</v>
      </c>
    </row>
    <row r="1462" spans="1:81" x14ac:dyDescent="0.2">
      <c r="A1462" s="7" t="s">
        <v>37</v>
      </c>
      <c r="B1462" t="s">
        <v>1725</v>
      </c>
      <c r="C1462" t="s">
        <v>136</v>
      </c>
      <c r="D1462" t="s">
        <v>166</v>
      </c>
      <c r="E1462" t="str">
        <f t="shared" si="123"/>
        <v>Load Scenario 1461 (Org#=1| Campus#=1, GiftType#=2, Fund#=1)</v>
      </c>
      <c r="F1462" s="24" t="str">
        <f t="shared" si="124"/>
        <v>CampusName=Main Campus|GiftType=Donate| DonatePurchaseGoal=Donate|FundName= General Giving| CategoryName=</v>
      </c>
      <c r="G1462" s="24" t="str">
        <f t="shared" si="125"/>
        <v>Load Scenario 1461 (Org#=1| Campus#=1, GiftType#=2, Fund#=1) - Using 'Main Campus',  'Donate', using 'AmountCurrency' of '15', with a 'One-Time' transaction using a 'New Credit Card' payment type 'Mastercard' with account 'Mastercard_Corporate' number '5405 2222 2222 2226' Submit = 'Yes'</v>
      </c>
      <c r="H1462" s="24" t="str">
        <f t="shared" si="126"/>
        <v>Environment= https://sg-dev-web.securegive.com/,  User= testing+1461+load@securegive.com</v>
      </c>
      <c r="I1462" s="34" t="s">
        <v>244</v>
      </c>
      <c r="J1462" t="s">
        <v>272</v>
      </c>
      <c r="K1462" s="34" t="s">
        <v>3218</v>
      </c>
      <c r="L1462" t="s">
        <v>271</v>
      </c>
      <c r="M1462" t="s">
        <v>55</v>
      </c>
      <c r="N1462" t="s">
        <v>55</v>
      </c>
      <c r="O1462" s="1" t="s">
        <v>92</v>
      </c>
      <c r="P1462" t="s">
        <v>13</v>
      </c>
      <c r="Q1462">
        <v>1</v>
      </c>
      <c r="R1462" s="24">
        <v>1</v>
      </c>
      <c r="S1462" s="7" t="s">
        <v>213</v>
      </c>
      <c r="T1462" s="7">
        <v>2</v>
      </c>
      <c r="U1462" s="7" t="s">
        <v>213</v>
      </c>
      <c r="V1462" s="26" t="s">
        <v>55</v>
      </c>
      <c r="W1462" s="22" t="s">
        <v>55</v>
      </c>
      <c r="X1462" s="32" t="s">
        <v>55</v>
      </c>
      <c r="Y1462" s="32" t="s">
        <v>55</v>
      </c>
      <c r="Z1462" s="22" t="s">
        <v>55</v>
      </c>
      <c r="AA1462" s="22" t="s">
        <v>55</v>
      </c>
      <c r="AB1462" s="22" t="s">
        <v>55</v>
      </c>
      <c r="AC1462" t="s">
        <v>60</v>
      </c>
      <c r="AD1462">
        <v>1</v>
      </c>
      <c r="AF1462" t="s">
        <v>24</v>
      </c>
      <c r="AG1462">
        <v>15</v>
      </c>
      <c r="AH1462" t="s">
        <v>17</v>
      </c>
      <c r="AI1462" s="5" t="s">
        <v>55</v>
      </c>
      <c r="AJ1462" s="5" t="s">
        <v>55</v>
      </c>
      <c r="AK1462" s="32" t="s">
        <v>55</v>
      </c>
      <c r="AL1462" s="22" t="s">
        <v>55</v>
      </c>
      <c r="AM1462" s="32" t="s">
        <v>55</v>
      </c>
      <c r="AN1462" s="32" t="s">
        <v>55</v>
      </c>
      <c r="AO1462" s="22" t="str">
        <f t="shared" si="122"/>
        <v>One-Time gift on N/A basis charged on N/A Delayed start date of N/A ending on N/A</v>
      </c>
      <c r="AP1462" t="s">
        <v>38</v>
      </c>
      <c r="AQ1462" s="5" t="s">
        <v>64</v>
      </c>
      <c r="AR1462" s="5" t="s">
        <v>181</v>
      </c>
      <c r="AS1462" s="5" t="s">
        <v>64</v>
      </c>
      <c r="AT1462" s="5"/>
      <c r="AU1462" t="s">
        <v>38</v>
      </c>
      <c r="AV1462" t="s">
        <v>38</v>
      </c>
      <c r="AW1462" t="s">
        <v>38</v>
      </c>
      <c r="AX1462" t="s">
        <v>90</v>
      </c>
      <c r="AY1462" s="35" t="s">
        <v>3582</v>
      </c>
      <c r="AZ1462" s="36" t="s">
        <v>3344</v>
      </c>
      <c r="BA1462" s="36" t="s">
        <v>5153</v>
      </c>
      <c r="BB1462" s="36" t="s">
        <v>7142</v>
      </c>
      <c r="BC1462" s="37"/>
      <c r="BD1462" s="36" t="s">
        <v>5905</v>
      </c>
      <c r="BE1462" s="36" t="s">
        <v>5317</v>
      </c>
      <c r="BF1462" t="s">
        <v>87</v>
      </c>
      <c r="BG1462" s="39">
        <v>48285</v>
      </c>
      <c r="BH1462" t="s">
        <v>53</v>
      </c>
      <c r="BI1462" t="s">
        <v>221</v>
      </c>
      <c r="BJ1462" s="5" t="s">
        <v>55</v>
      </c>
      <c r="BK1462" t="s">
        <v>37</v>
      </c>
      <c r="BL1462" t="s">
        <v>238</v>
      </c>
      <c r="BM1462" t="s">
        <v>111</v>
      </c>
      <c r="BN1462" t="s">
        <v>123</v>
      </c>
      <c r="BO1462" t="s">
        <v>103</v>
      </c>
      <c r="BP1462" s="4">
        <v>44188</v>
      </c>
      <c r="BQ1462">
        <v>123</v>
      </c>
      <c r="BR1462" s="5" t="s">
        <v>55</v>
      </c>
      <c r="BS1462" t="s">
        <v>174</v>
      </c>
      <c r="BT1462">
        <v>30215</v>
      </c>
      <c r="BU1462" t="s">
        <v>38</v>
      </c>
      <c r="BV1462" t="s">
        <v>38</v>
      </c>
      <c r="BW1462" s="5" t="s">
        <v>55</v>
      </c>
      <c r="BX1462" s="22" t="s">
        <v>55</v>
      </c>
      <c r="BY1462" s="5" t="s">
        <v>55</v>
      </c>
      <c r="BZ1462" s="5" t="s">
        <v>55</v>
      </c>
      <c r="CA1462" t="s">
        <v>38</v>
      </c>
      <c r="CB1462" t="s">
        <v>37</v>
      </c>
      <c r="CC1462" t="s">
        <v>55</v>
      </c>
    </row>
    <row r="1463" spans="1:81" x14ac:dyDescent="0.2">
      <c r="A1463" s="7" t="s">
        <v>37</v>
      </c>
      <c r="B1463" t="s">
        <v>1726</v>
      </c>
      <c r="C1463" t="s">
        <v>136</v>
      </c>
      <c r="D1463" t="s">
        <v>166</v>
      </c>
      <c r="E1463" t="str">
        <f t="shared" si="123"/>
        <v>Load Scenario 1462 (Org#=1| Campus#=1, GiftType#=2, Fund#=1)</v>
      </c>
      <c r="F1463" s="24" t="str">
        <f t="shared" si="124"/>
        <v>CampusName=Main Campus|GiftType=Donate| DonatePurchaseGoal=Donate|FundName= General Giving| CategoryName=</v>
      </c>
      <c r="G1463" s="24" t="str">
        <f t="shared" si="125"/>
        <v>Load Scenario 1462 (Org#=1| Campus#=1, GiftType#=2, Fund#=1) - Using 'Main Campus',  'Donate', using 'AmountCurrency' of '16', with a 'One-Time' transaction using a 'New Credit Card' payment type 'Discover' with account 'Discover' number '6011 0009 9550 0000' Submit = 'Yes'</v>
      </c>
      <c r="H1463" s="24" t="str">
        <f t="shared" si="126"/>
        <v>Environment= https://sg-dev-web.securegive.com/,  User= testing+1462+load@securegive.com</v>
      </c>
      <c r="I1463" s="34" t="s">
        <v>244</v>
      </c>
      <c r="J1463" t="s">
        <v>272</v>
      </c>
      <c r="K1463" s="34" t="s">
        <v>3219</v>
      </c>
      <c r="L1463" t="s">
        <v>271</v>
      </c>
      <c r="M1463" t="s">
        <v>55</v>
      </c>
      <c r="N1463" t="s">
        <v>55</v>
      </c>
      <c r="O1463" s="1" t="s">
        <v>92</v>
      </c>
      <c r="P1463" t="s">
        <v>13</v>
      </c>
      <c r="Q1463">
        <v>1</v>
      </c>
      <c r="R1463" s="24">
        <v>1</v>
      </c>
      <c r="S1463" s="7" t="s">
        <v>213</v>
      </c>
      <c r="T1463" s="7">
        <v>2</v>
      </c>
      <c r="U1463" s="7" t="s">
        <v>213</v>
      </c>
      <c r="V1463" s="26" t="s">
        <v>55</v>
      </c>
      <c r="W1463" s="22" t="s">
        <v>55</v>
      </c>
      <c r="X1463" s="32" t="s">
        <v>55</v>
      </c>
      <c r="Y1463" s="32" t="s">
        <v>55</v>
      </c>
      <c r="Z1463" s="22" t="s">
        <v>55</v>
      </c>
      <c r="AA1463" s="22" t="s">
        <v>55</v>
      </c>
      <c r="AB1463" s="22" t="s">
        <v>55</v>
      </c>
      <c r="AC1463" t="s">
        <v>60</v>
      </c>
      <c r="AD1463">
        <v>1</v>
      </c>
      <c r="AF1463" t="s">
        <v>24</v>
      </c>
      <c r="AG1463">
        <v>16</v>
      </c>
      <c r="AH1463" t="s">
        <v>17</v>
      </c>
      <c r="AI1463" s="5" t="s">
        <v>55</v>
      </c>
      <c r="AJ1463" s="5" t="s">
        <v>55</v>
      </c>
      <c r="AK1463" s="32" t="s">
        <v>55</v>
      </c>
      <c r="AL1463" s="22" t="s">
        <v>55</v>
      </c>
      <c r="AM1463" s="32" t="s">
        <v>55</v>
      </c>
      <c r="AN1463" s="32" t="s">
        <v>55</v>
      </c>
      <c r="AO1463" s="22" t="str">
        <f t="shared" si="122"/>
        <v>One-Time gift on N/A basis charged on N/A Delayed start date of N/A ending on N/A</v>
      </c>
      <c r="AP1463" t="s">
        <v>38</v>
      </c>
      <c r="AQ1463" s="5" t="s">
        <v>64</v>
      </c>
      <c r="AR1463" s="5" t="s">
        <v>181</v>
      </c>
      <c r="AS1463" s="5" t="s">
        <v>64</v>
      </c>
      <c r="AT1463" s="5"/>
      <c r="AU1463" t="s">
        <v>38</v>
      </c>
      <c r="AV1463" t="s">
        <v>38</v>
      </c>
      <c r="AW1463" t="s">
        <v>38</v>
      </c>
      <c r="AX1463" t="s">
        <v>90</v>
      </c>
      <c r="AY1463" s="35" t="s">
        <v>3500</v>
      </c>
      <c r="AZ1463" s="36" t="s">
        <v>3259</v>
      </c>
      <c r="BA1463" s="36" t="s">
        <v>5154</v>
      </c>
      <c r="BB1463" s="36" t="s">
        <v>7143</v>
      </c>
      <c r="BC1463" s="37"/>
      <c r="BD1463" s="36" t="s">
        <v>5368</v>
      </c>
      <c r="BE1463" s="36" t="s">
        <v>5420</v>
      </c>
      <c r="BF1463" t="s">
        <v>87</v>
      </c>
      <c r="BG1463" s="39">
        <v>36401</v>
      </c>
      <c r="BH1463" t="s">
        <v>53</v>
      </c>
      <c r="BI1463" t="s">
        <v>221</v>
      </c>
      <c r="BJ1463" s="5" t="s">
        <v>55</v>
      </c>
      <c r="BK1463" t="s">
        <v>37</v>
      </c>
      <c r="BL1463" t="s">
        <v>96</v>
      </c>
      <c r="BM1463" t="s">
        <v>111</v>
      </c>
      <c r="BN1463" t="s">
        <v>96</v>
      </c>
      <c r="BO1463" t="s">
        <v>104</v>
      </c>
      <c r="BP1463" s="4">
        <v>44188</v>
      </c>
      <c r="BQ1463">
        <v>123</v>
      </c>
      <c r="BR1463" s="5" t="s">
        <v>55</v>
      </c>
      <c r="BS1463" t="s">
        <v>175</v>
      </c>
      <c r="BT1463">
        <v>30215</v>
      </c>
      <c r="BU1463" t="s">
        <v>38</v>
      </c>
      <c r="BV1463" t="s">
        <v>38</v>
      </c>
      <c r="BW1463" s="5" t="s">
        <v>55</v>
      </c>
      <c r="BX1463" s="22" t="s">
        <v>55</v>
      </c>
      <c r="BY1463" s="5" t="s">
        <v>55</v>
      </c>
      <c r="BZ1463" s="5" t="s">
        <v>55</v>
      </c>
      <c r="CA1463" t="s">
        <v>37</v>
      </c>
      <c r="CB1463" t="s">
        <v>37</v>
      </c>
      <c r="CC1463" t="s">
        <v>55</v>
      </c>
    </row>
    <row r="1464" spans="1:81" x14ac:dyDescent="0.2">
      <c r="A1464" s="7" t="s">
        <v>37</v>
      </c>
      <c r="B1464" t="s">
        <v>1727</v>
      </c>
      <c r="C1464" t="s">
        <v>136</v>
      </c>
      <c r="D1464" t="s">
        <v>166</v>
      </c>
      <c r="E1464" t="str">
        <f t="shared" si="123"/>
        <v>Load Scenario 1463 (Org#=1| Campus#=1, GiftType#=2, Fund#=1)</v>
      </c>
      <c r="F1464" s="24" t="str">
        <f t="shared" si="124"/>
        <v>CampusName=Main Campus|GiftType=Donate| DonatePurchaseGoal=Donate|FundName= General Giving| CategoryName=</v>
      </c>
      <c r="G1464" s="24" t="str">
        <f t="shared" si="125"/>
        <v>Load Scenario 1463 (Org#=1| Campus#=1, GiftType#=2, Fund#=1) - Using 'Main Campus',  'Donate', using 'AmountCurrency' of '10', with a 'One-Time' transaction using a 'New Credit Card' payment type 'Amex' with account 'American_Express' number '3714 496353 98431' Submit = 'Yes'</v>
      </c>
      <c r="H1464" s="24" t="str">
        <f t="shared" si="126"/>
        <v>Environment= https://sg-dev-web.securegive.com/,  User= testing+1463+load@securegive.com</v>
      </c>
      <c r="I1464" s="34" t="s">
        <v>244</v>
      </c>
      <c r="J1464" t="s">
        <v>272</v>
      </c>
      <c r="K1464" s="34" t="s">
        <v>3220</v>
      </c>
      <c r="L1464" t="s">
        <v>271</v>
      </c>
      <c r="M1464" t="s">
        <v>55</v>
      </c>
      <c r="N1464" t="s">
        <v>55</v>
      </c>
      <c r="O1464" s="1" t="s">
        <v>92</v>
      </c>
      <c r="P1464" t="s">
        <v>13</v>
      </c>
      <c r="Q1464">
        <v>1</v>
      </c>
      <c r="R1464" s="24">
        <v>1</v>
      </c>
      <c r="S1464" s="7" t="s">
        <v>213</v>
      </c>
      <c r="T1464" s="7">
        <v>2</v>
      </c>
      <c r="U1464" s="7" t="s">
        <v>213</v>
      </c>
      <c r="V1464" s="26" t="s">
        <v>55</v>
      </c>
      <c r="W1464" s="22" t="s">
        <v>55</v>
      </c>
      <c r="X1464" s="32" t="s">
        <v>55</v>
      </c>
      <c r="Y1464" s="32" t="s">
        <v>55</v>
      </c>
      <c r="Z1464" s="22" t="s">
        <v>55</v>
      </c>
      <c r="AA1464" s="22" t="s">
        <v>55</v>
      </c>
      <c r="AB1464" s="22" t="s">
        <v>55</v>
      </c>
      <c r="AC1464" t="s">
        <v>60</v>
      </c>
      <c r="AD1464">
        <v>1</v>
      </c>
      <c r="AF1464" t="s">
        <v>24</v>
      </c>
      <c r="AG1464">
        <v>10</v>
      </c>
      <c r="AH1464" t="s">
        <v>17</v>
      </c>
      <c r="AI1464" s="5" t="s">
        <v>55</v>
      </c>
      <c r="AJ1464" s="5" t="s">
        <v>55</v>
      </c>
      <c r="AK1464" s="32" t="s">
        <v>55</v>
      </c>
      <c r="AL1464" s="22" t="s">
        <v>55</v>
      </c>
      <c r="AM1464" s="32" t="s">
        <v>55</v>
      </c>
      <c r="AN1464" s="32" t="s">
        <v>55</v>
      </c>
      <c r="AO1464" s="22" t="str">
        <f t="shared" si="122"/>
        <v>One-Time gift on N/A basis charged on N/A Delayed start date of N/A ending on N/A</v>
      </c>
      <c r="AP1464" t="s">
        <v>38</v>
      </c>
      <c r="AQ1464" s="5" t="s">
        <v>64</v>
      </c>
      <c r="AR1464" s="5" t="s">
        <v>181</v>
      </c>
      <c r="AS1464" s="5" t="s">
        <v>64</v>
      </c>
      <c r="AT1464" s="5"/>
      <c r="AU1464" t="s">
        <v>38</v>
      </c>
      <c r="AV1464" t="s">
        <v>38</v>
      </c>
      <c r="AW1464" t="s">
        <v>38</v>
      </c>
      <c r="AX1464" t="s">
        <v>90</v>
      </c>
      <c r="AY1464" s="35" t="s">
        <v>3375</v>
      </c>
      <c r="AZ1464" s="36" t="s">
        <v>3328</v>
      </c>
      <c r="BA1464" s="36" t="s">
        <v>5155</v>
      </c>
      <c r="BB1464" s="36" t="s">
        <v>7144</v>
      </c>
      <c r="BC1464" s="37"/>
      <c r="BD1464" s="36" t="s">
        <v>5255</v>
      </c>
      <c r="BE1464" s="36" t="s">
        <v>5396</v>
      </c>
      <c r="BF1464" t="s">
        <v>87</v>
      </c>
      <c r="BG1464" s="39">
        <v>40065</v>
      </c>
      <c r="BH1464" t="s">
        <v>53</v>
      </c>
      <c r="BI1464" t="s">
        <v>221</v>
      </c>
      <c r="BJ1464" s="5" t="s">
        <v>55</v>
      </c>
      <c r="BK1464" t="s">
        <v>37</v>
      </c>
      <c r="BL1464" t="s">
        <v>239</v>
      </c>
      <c r="BM1464" t="s">
        <v>111</v>
      </c>
      <c r="BN1464" t="s">
        <v>107</v>
      </c>
      <c r="BO1464" t="s">
        <v>105</v>
      </c>
      <c r="BP1464" s="4">
        <v>44188</v>
      </c>
      <c r="BQ1464" s="5" t="s">
        <v>55</v>
      </c>
      <c r="BR1464">
        <v>1234</v>
      </c>
      <c r="BS1464" t="s">
        <v>176</v>
      </c>
      <c r="BT1464">
        <v>30215</v>
      </c>
      <c r="BU1464" t="s">
        <v>38</v>
      </c>
      <c r="BV1464" t="s">
        <v>55</v>
      </c>
      <c r="BW1464" s="5" t="s">
        <v>55</v>
      </c>
      <c r="BX1464" s="22" t="s">
        <v>55</v>
      </c>
      <c r="BY1464" s="5" t="s">
        <v>55</v>
      </c>
      <c r="BZ1464" s="5" t="s">
        <v>55</v>
      </c>
      <c r="CA1464" t="s">
        <v>37</v>
      </c>
      <c r="CB1464" t="s">
        <v>37</v>
      </c>
      <c r="CC1464" t="s">
        <v>55</v>
      </c>
    </row>
    <row r="1465" spans="1:81" x14ac:dyDescent="0.2">
      <c r="A1465" s="7" t="s">
        <v>37</v>
      </c>
      <c r="B1465" t="s">
        <v>1728</v>
      </c>
      <c r="C1465" t="s">
        <v>136</v>
      </c>
      <c r="D1465" t="s">
        <v>166</v>
      </c>
      <c r="E1465" t="str">
        <f t="shared" si="123"/>
        <v>Load Scenario 1464 (Org#=1| Campus#=1, GiftType#=2, Fund#=1)</v>
      </c>
      <c r="F1465" s="24" t="str">
        <f t="shared" si="124"/>
        <v>CampusName=Main Campus|GiftType=Donate| DonatePurchaseGoal=Donate|FundName= General Giving| CategoryName=</v>
      </c>
      <c r="G1465" s="24" t="str">
        <f t="shared" si="125"/>
        <v>Load Scenario 1464 (Org#=1| Campus#=1, GiftType#=2, Fund#=1) - Using 'Main Campus',  'Donate', using 'AmountCurrency' of '10', with a 'One-Time' transaction using a 'New Bank Account' payment type 'ach' with account 'NormalAccount' number '856667' Submit = 'Yes'</v>
      </c>
      <c r="H1465" s="24" t="str">
        <f t="shared" si="126"/>
        <v>Environment= https://sg-dev-web.securegive.com/,  User= testing+1464+load@securegive.com</v>
      </c>
      <c r="I1465" s="34" t="s">
        <v>244</v>
      </c>
      <c r="J1465" t="s">
        <v>272</v>
      </c>
      <c r="K1465" s="34" t="s">
        <v>3221</v>
      </c>
      <c r="L1465" t="s">
        <v>271</v>
      </c>
      <c r="M1465" t="s">
        <v>55</v>
      </c>
      <c r="N1465" t="s">
        <v>55</v>
      </c>
      <c r="O1465" s="1" t="s">
        <v>92</v>
      </c>
      <c r="P1465" t="s">
        <v>13</v>
      </c>
      <c r="Q1465">
        <v>1</v>
      </c>
      <c r="R1465" s="24">
        <v>1</v>
      </c>
      <c r="S1465" s="7" t="s">
        <v>213</v>
      </c>
      <c r="T1465" s="7">
        <v>2</v>
      </c>
      <c r="U1465" s="7" t="s">
        <v>213</v>
      </c>
      <c r="V1465" s="26" t="s">
        <v>55</v>
      </c>
      <c r="W1465" s="22" t="s">
        <v>55</v>
      </c>
      <c r="X1465" s="32" t="s">
        <v>55</v>
      </c>
      <c r="Y1465" s="32" t="s">
        <v>55</v>
      </c>
      <c r="Z1465" s="22" t="s">
        <v>55</v>
      </c>
      <c r="AA1465" s="22" t="s">
        <v>55</v>
      </c>
      <c r="AB1465" s="22" t="s">
        <v>55</v>
      </c>
      <c r="AC1465" t="s">
        <v>60</v>
      </c>
      <c r="AD1465">
        <v>1</v>
      </c>
      <c r="AF1465" t="s">
        <v>24</v>
      </c>
      <c r="AG1465">
        <v>10</v>
      </c>
      <c r="AH1465" t="s">
        <v>17</v>
      </c>
      <c r="AI1465" s="5" t="s">
        <v>55</v>
      </c>
      <c r="AJ1465" s="5" t="s">
        <v>55</v>
      </c>
      <c r="AK1465" s="32" t="s">
        <v>55</v>
      </c>
      <c r="AL1465" s="22" t="s">
        <v>55</v>
      </c>
      <c r="AM1465" s="32" t="s">
        <v>55</v>
      </c>
      <c r="AN1465" s="32" t="s">
        <v>55</v>
      </c>
      <c r="AO1465" s="22" t="str">
        <f t="shared" si="122"/>
        <v>One-Time gift on N/A basis charged on N/A Delayed start date of N/A ending on N/A</v>
      </c>
      <c r="AP1465" t="s">
        <v>38</v>
      </c>
      <c r="AQ1465" s="5" t="s">
        <v>64</v>
      </c>
      <c r="AR1465" s="5" t="s">
        <v>181</v>
      </c>
      <c r="AS1465" s="5" t="s">
        <v>64</v>
      </c>
      <c r="AT1465" s="5"/>
      <c r="AU1465" t="s">
        <v>38</v>
      </c>
      <c r="AV1465" t="s">
        <v>38</v>
      </c>
      <c r="AW1465" t="s">
        <v>38</v>
      </c>
      <c r="AX1465" t="s">
        <v>90</v>
      </c>
      <c r="AY1465" s="35" t="s">
        <v>3355</v>
      </c>
      <c r="AZ1465" s="36" t="s">
        <v>3535</v>
      </c>
      <c r="BA1465" s="36" t="s">
        <v>5156</v>
      </c>
      <c r="BB1465" s="36" t="s">
        <v>7145</v>
      </c>
      <c r="BC1465" s="37"/>
      <c r="BD1465" s="36" t="s">
        <v>5205</v>
      </c>
      <c r="BE1465" s="36" t="s">
        <v>5248</v>
      </c>
      <c r="BF1465" t="s">
        <v>87</v>
      </c>
      <c r="BG1465" s="39">
        <v>62325</v>
      </c>
      <c r="BH1465" t="s">
        <v>126</v>
      </c>
      <c r="BI1465" t="s">
        <v>221</v>
      </c>
      <c r="BJ1465" s="5" t="s">
        <v>55</v>
      </c>
      <c r="BK1465" s="5" t="s">
        <v>55</v>
      </c>
      <c r="BL1465" t="s">
        <v>236</v>
      </c>
      <c r="BM1465" t="s">
        <v>110</v>
      </c>
      <c r="BN1465" t="s">
        <v>119</v>
      </c>
      <c r="BO1465">
        <v>856667</v>
      </c>
      <c r="BP1465" s="5" t="s">
        <v>55</v>
      </c>
      <c r="BQ1465" s="5" t="s">
        <v>55</v>
      </c>
      <c r="BR1465" s="5" t="s">
        <v>55</v>
      </c>
      <c r="BS1465" s="5" t="s">
        <v>55</v>
      </c>
      <c r="BT1465" s="5" t="s">
        <v>55</v>
      </c>
      <c r="BU1465" s="5" t="s">
        <v>55</v>
      </c>
      <c r="BV1465" t="s">
        <v>38</v>
      </c>
      <c r="BW1465" t="s">
        <v>51</v>
      </c>
      <c r="BX1465" s="6" t="s">
        <v>132</v>
      </c>
      <c r="BY1465" t="s">
        <v>52</v>
      </c>
      <c r="BZ1465" s="5" t="s">
        <v>131</v>
      </c>
      <c r="CA1465" t="s">
        <v>38</v>
      </c>
      <c r="CB1465" t="s">
        <v>37</v>
      </c>
      <c r="CC1465" t="s">
        <v>215</v>
      </c>
    </row>
    <row r="1466" spans="1:81" x14ac:dyDescent="0.2">
      <c r="A1466" s="7" t="s">
        <v>37</v>
      </c>
      <c r="B1466" t="s">
        <v>1729</v>
      </c>
      <c r="C1466" t="s">
        <v>136</v>
      </c>
      <c r="D1466" t="s">
        <v>166</v>
      </c>
      <c r="E1466" t="str">
        <f t="shared" si="123"/>
        <v>Load Scenario 1465 (Org#=1| Campus#=1, GiftType#=2, Fund#=1)</v>
      </c>
      <c r="F1466" s="24" t="str">
        <f t="shared" si="124"/>
        <v>CampusName=Main Campus|GiftType=Donate| DonatePurchaseGoal=Donate|FundName= General Giving| CategoryName=</v>
      </c>
      <c r="G1466" s="24" t="str">
        <f t="shared" si="125"/>
        <v>Load Scenario 1465 (Org#=1| Campus#=1, GiftType#=2, Fund#=1) - Using 'Main Campus',  'Donate', using 'AmountCurrency' of '10', with a 'One-Time' transaction using a 'New Credit Card' payment type 'Visa' with account 'Visa_Personal' number '4111 1111 1111 1111' Submit = 'Yes'</v>
      </c>
      <c r="H1466" s="24" t="str">
        <f t="shared" si="126"/>
        <v>Environment= https://sg-dev-web.securegive.com/,  User= testing+1465+load@securegive.com</v>
      </c>
      <c r="I1466" s="34" t="s">
        <v>244</v>
      </c>
      <c r="J1466" t="s">
        <v>272</v>
      </c>
      <c r="K1466" s="34" t="s">
        <v>3222</v>
      </c>
      <c r="L1466" t="s">
        <v>271</v>
      </c>
      <c r="M1466" t="s">
        <v>55</v>
      </c>
      <c r="N1466" t="s">
        <v>55</v>
      </c>
      <c r="O1466" s="1" t="s">
        <v>92</v>
      </c>
      <c r="P1466" t="s">
        <v>13</v>
      </c>
      <c r="Q1466">
        <v>1</v>
      </c>
      <c r="R1466" s="24">
        <v>1</v>
      </c>
      <c r="S1466" s="7" t="s">
        <v>213</v>
      </c>
      <c r="T1466" s="7">
        <v>2</v>
      </c>
      <c r="U1466" s="7" t="s">
        <v>213</v>
      </c>
      <c r="V1466" s="26" t="s">
        <v>55</v>
      </c>
      <c r="W1466" s="22" t="s">
        <v>55</v>
      </c>
      <c r="X1466" s="32" t="s">
        <v>55</v>
      </c>
      <c r="Y1466" s="32" t="s">
        <v>55</v>
      </c>
      <c r="Z1466" s="22" t="s">
        <v>55</v>
      </c>
      <c r="AA1466" s="22" t="s">
        <v>55</v>
      </c>
      <c r="AB1466" s="22" t="s">
        <v>55</v>
      </c>
      <c r="AC1466" t="s">
        <v>60</v>
      </c>
      <c r="AD1466">
        <v>1</v>
      </c>
      <c r="AF1466" t="s">
        <v>24</v>
      </c>
      <c r="AG1466">
        <v>10</v>
      </c>
      <c r="AH1466" t="s">
        <v>17</v>
      </c>
      <c r="AI1466" s="5" t="s">
        <v>55</v>
      </c>
      <c r="AJ1466" s="5" t="s">
        <v>55</v>
      </c>
      <c r="AK1466" s="32" t="s">
        <v>55</v>
      </c>
      <c r="AL1466" s="22" t="s">
        <v>55</v>
      </c>
      <c r="AM1466" s="32" t="s">
        <v>55</v>
      </c>
      <c r="AN1466" s="32" t="s">
        <v>55</v>
      </c>
      <c r="AO1466" s="22" t="str">
        <f t="shared" si="122"/>
        <v>One-Time gift on N/A basis charged on N/A Delayed start date of N/A ending on N/A</v>
      </c>
      <c r="AP1466" t="s">
        <v>38</v>
      </c>
      <c r="AQ1466" s="5" t="s">
        <v>64</v>
      </c>
      <c r="AR1466" s="5" t="s">
        <v>181</v>
      </c>
      <c r="AS1466" s="5" t="s">
        <v>64</v>
      </c>
      <c r="AT1466" s="5"/>
      <c r="AU1466" t="s">
        <v>38</v>
      </c>
      <c r="AV1466" t="s">
        <v>38</v>
      </c>
      <c r="AW1466" t="s">
        <v>38</v>
      </c>
      <c r="AX1466" t="s">
        <v>90</v>
      </c>
      <c r="AY1466" s="35" t="s">
        <v>3679</v>
      </c>
      <c r="AZ1466" s="36" t="s">
        <v>3638</v>
      </c>
      <c r="BA1466" s="36" t="s">
        <v>5157</v>
      </c>
      <c r="BB1466" s="36" t="s">
        <v>7146</v>
      </c>
      <c r="BC1466" s="37"/>
      <c r="BD1466" s="36" t="s">
        <v>7147</v>
      </c>
      <c r="BE1466" s="36" t="s">
        <v>5459</v>
      </c>
      <c r="BF1466" t="s">
        <v>87</v>
      </c>
      <c r="BG1466" s="39">
        <v>34479</v>
      </c>
      <c r="BH1466" t="s">
        <v>53</v>
      </c>
      <c r="BI1466" t="s">
        <v>221</v>
      </c>
      <c r="BJ1466" s="5" t="s">
        <v>55</v>
      </c>
      <c r="BK1466" t="s">
        <v>37</v>
      </c>
      <c r="BL1466" t="s">
        <v>237</v>
      </c>
      <c r="BM1466" t="s">
        <v>111</v>
      </c>
      <c r="BN1466" t="s">
        <v>121</v>
      </c>
      <c r="BO1466" t="s">
        <v>98</v>
      </c>
      <c r="BP1466" s="4">
        <v>44188</v>
      </c>
      <c r="BQ1466">
        <v>123</v>
      </c>
      <c r="BR1466" s="5" t="s">
        <v>55</v>
      </c>
      <c r="BS1466" t="s">
        <v>50</v>
      </c>
      <c r="BT1466">
        <v>30215</v>
      </c>
      <c r="BU1466" t="s">
        <v>38</v>
      </c>
      <c r="BV1466" t="s">
        <v>38</v>
      </c>
      <c r="BW1466" s="5" t="s">
        <v>55</v>
      </c>
      <c r="BX1466" s="22" t="s">
        <v>55</v>
      </c>
      <c r="BY1466" s="5" t="s">
        <v>55</v>
      </c>
      <c r="BZ1466" s="5" t="s">
        <v>55</v>
      </c>
      <c r="CA1466" t="s">
        <v>37</v>
      </c>
      <c r="CB1466" t="s">
        <v>37</v>
      </c>
      <c r="CC1466" t="s">
        <v>55</v>
      </c>
    </row>
    <row r="1467" spans="1:81" ht="17" customHeight="1" x14ac:dyDescent="0.2">
      <c r="A1467" s="7" t="s">
        <v>37</v>
      </c>
      <c r="B1467" t="s">
        <v>1730</v>
      </c>
      <c r="C1467" t="s">
        <v>136</v>
      </c>
      <c r="D1467" t="s">
        <v>166</v>
      </c>
      <c r="E1467" t="str">
        <f t="shared" si="123"/>
        <v>Load Scenario 1466 (Org#=1| Campus#=1, GiftType#=2, Fund#=1)</v>
      </c>
      <c r="F1467" s="24" t="str">
        <f t="shared" si="124"/>
        <v>CampusName=Main Campus|GiftType=Donate| DonatePurchaseGoal=Donate|FundName= General Giving| CategoryName=</v>
      </c>
      <c r="G1467" s="24" t="str">
        <f t="shared" si="125"/>
        <v>Load Scenario 1466 (Org#=1| Campus#=1, GiftType#=2, Fund#=1) - Using 'Main Campus',  'Donate', using 'AmountCurrency' of '10', with a 'One-Time' transaction using a 'New Credit Card' payment type 'Visa' with account 'Visa_Corporate_Purchase' number '4055 0111 1111 1111' Submit = 'Yes'</v>
      </c>
      <c r="H1467" s="24" t="str">
        <f t="shared" si="126"/>
        <v>Environment= https://sg-dev-web.securegive.com/,  User= testing+1466+load@securegive.com</v>
      </c>
      <c r="I1467" s="34" t="s">
        <v>244</v>
      </c>
      <c r="J1467" t="s">
        <v>272</v>
      </c>
      <c r="K1467" s="34" t="s">
        <v>3223</v>
      </c>
      <c r="L1467" t="s">
        <v>271</v>
      </c>
      <c r="M1467" t="s">
        <v>55</v>
      </c>
      <c r="N1467" t="s">
        <v>55</v>
      </c>
      <c r="O1467" s="1" t="s">
        <v>92</v>
      </c>
      <c r="P1467" t="s">
        <v>13</v>
      </c>
      <c r="Q1467">
        <v>1</v>
      </c>
      <c r="R1467" s="24">
        <v>1</v>
      </c>
      <c r="S1467" s="7" t="s">
        <v>213</v>
      </c>
      <c r="T1467" s="7">
        <v>2</v>
      </c>
      <c r="U1467" s="7" t="s">
        <v>213</v>
      </c>
      <c r="V1467" s="26" t="s">
        <v>55</v>
      </c>
      <c r="W1467" s="22" t="s">
        <v>55</v>
      </c>
      <c r="X1467" s="32" t="s">
        <v>55</v>
      </c>
      <c r="Y1467" s="32" t="s">
        <v>55</v>
      </c>
      <c r="Z1467" s="22" t="s">
        <v>55</v>
      </c>
      <c r="AA1467" s="22" t="s">
        <v>55</v>
      </c>
      <c r="AB1467" s="22" t="s">
        <v>55</v>
      </c>
      <c r="AC1467" t="s">
        <v>60</v>
      </c>
      <c r="AD1467">
        <v>1</v>
      </c>
      <c r="AF1467" t="s">
        <v>24</v>
      </c>
      <c r="AG1467">
        <v>10</v>
      </c>
      <c r="AH1467" t="s">
        <v>17</v>
      </c>
      <c r="AI1467" s="5" t="s">
        <v>55</v>
      </c>
      <c r="AJ1467" s="5" t="s">
        <v>55</v>
      </c>
      <c r="AK1467" s="32" t="s">
        <v>55</v>
      </c>
      <c r="AL1467" s="22" t="s">
        <v>55</v>
      </c>
      <c r="AM1467" s="32" t="s">
        <v>55</v>
      </c>
      <c r="AN1467" s="32" t="s">
        <v>55</v>
      </c>
      <c r="AO1467" s="22" t="str">
        <f t="shared" si="122"/>
        <v>One-Time gift on N/A basis charged on N/A Delayed start date of N/A ending on N/A</v>
      </c>
      <c r="AP1467" t="s">
        <v>38</v>
      </c>
      <c r="AQ1467" s="5" t="s">
        <v>64</v>
      </c>
      <c r="AR1467" s="5" t="s">
        <v>181</v>
      </c>
      <c r="AS1467" s="5" t="s">
        <v>64</v>
      </c>
      <c r="AT1467" s="5"/>
      <c r="AU1467" t="s">
        <v>38</v>
      </c>
      <c r="AV1467" t="s">
        <v>38</v>
      </c>
      <c r="AW1467" t="s">
        <v>38</v>
      </c>
      <c r="AX1467" t="s">
        <v>90</v>
      </c>
      <c r="AY1467" s="35" t="s">
        <v>3347</v>
      </c>
      <c r="AZ1467" s="36" t="s">
        <v>3610</v>
      </c>
      <c r="BA1467" s="36" t="s">
        <v>5158</v>
      </c>
      <c r="BB1467" s="36" t="s">
        <v>7148</v>
      </c>
      <c r="BC1467" s="37"/>
      <c r="BD1467" s="36" t="s">
        <v>5824</v>
      </c>
      <c r="BE1467" s="36" t="s">
        <v>5322</v>
      </c>
      <c r="BF1467" t="s">
        <v>87</v>
      </c>
      <c r="BG1467" s="39">
        <v>22560</v>
      </c>
      <c r="BH1467" t="s">
        <v>53</v>
      </c>
      <c r="BI1467" t="s">
        <v>221</v>
      </c>
      <c r="BJ1467" s="5" t="s">
        <v>55</v>
      </c>
      <c r="BK1467" t="s">
        <v>37</v>
      </c>
      <c r="BL1467" t="s">
        <v>237</v>
      </c>
      <c r="BM1467" t="s">
        <v>111</v>
      </c>
      <c r="BN1467" t="s">
        <v>106</v>
      </c>
      <c r="BO1467" t="s">
        <v>100</v>
      </c>
      <c r="BP1467" s="4">
        <v>44188</v>
      </c>
      <c r="BQ1467">
        <v>123</v>
      </c>
      <c r="BR1467" s="5" t="s">
        <v>55</v>
      </c>
      <c r="BS1467" t="s">
        <v>172</v>
      </c>
      <c r="BT1467">
        <v>30215</v>
      </c>
      <c r="BU1467" t="s">
        <v>38</v>
      </c>
      <c r="BV1467" t="s">
        <v>38</v>
      </c>
      <c r="BW1467" s="5" t="s">
        <v>55</v>
      </c>
      <c r="BX1467" s="22" t="s">
        <v>55</v>
      </c>
      <c r="BY1467" s="5" t="s">
        <v>55</v>
      </c>
      <c r="BZ1467" s="5" t="s">
        <v>55</v>
      </c>
      <c r="CA1467" t="s">
        <v>37</v>
      </c>
      <c r="CB1467" t="s">
        <v>37</v>
      </c>
      <c r="CC1467" t="s">
        <v>55</v>
      </c>
    </row>
    <row r="1468" spans="1:81" x14ac:dyDescent="0.2">
      <c r="A1468" s="7" t="s">
        <v>37</v>
      </c>
      <c r="B1468" t="s">
        <v>1731</v>
      </c>
      <c r="C1468" t="s">
        <v>136</v>
      </c>
      <c r="D1468" t="s">
        <v>166</v>
      </c>
      <c r="E1468" t="str">
        <f t="shared" si="123"/>
        <v>Load Scenario 1467 (Org#=1| Campus#=1, GiftType#=2, Fund#=1)</v>
      </c>
      <c r="F1468" s="24" t="str">
        <f t="shared" si="124"/>
        <v>CampusName=Main Campus|GiftType=Donate| DonatePurchaseGoal=Donate|FundName= General Giving| CategoryName=</v>
      </c>
      <c r="G1468" s="24" t="str">
        <f t="shared" si="125"/>
        <v>Load Scenario 1467 (Org#=1| Campus#=1, GiftType#=2, Fund#=1) - Using 'Main Campus',  'Donate', using 'AmountCurrency' of '14', with a 'One-Time' transaction using a 'New Credit Card' payment type 'Visa' with account 'Mastercard_Personal' number '5454 5454 5454 5454' Submit = 'Yes'</v>
      </c>
      <c r="H1468" s="24" t="str">
        <f t="shared" si="126"/>
        <v>Environment= https://sg-dev-web.securegive.com/,  User= testing+1467+load@securegive.com</v>
      </c>
      <c r="I1468" s="34" t="s">
        <v>244</v>
      </c>
      <c r="J1468" t="s">
        <v>272</v>
      </c>
      <c r="K1468" s="34" t="s">
        <v>3224</v>
      </c>
      <c r="L1468" t="s">
        <v>271</v>
      </c>
      <c r="M1468" t="s">
        <v>55</v>
      </c>
      <c r="N1468" t="s">
        <v>55</v>
      </c>
      <c r="O1468" s="1" t="s">
        <v>92</v>
      </c>
      <c r="P1468" t="s">
        <v>13</v>
      </c>
      <c r="Q1468">
        <v>1</v>
      </c>
      <c r="R1468" s="24">
        <v>1</v>
      </c>
      <c r="S1468" s="7" t="s">
        <v>213</v>
      </c>
      <c r="T1468" s="7">
        <v>2</v>
      </c>
      <c r="U1468" s="7" t="s">
        <v>213</v>
      </c>
      <c r="V1468" s="26" t="s">
        <v>55</v>
      </c>
      <c r="W1468" s="22" t="s">
        <v>55</v>
      </c>
      <c r="X1468" s="32" t="s">
        <v>55</v>
      </c>
      <c r="Y1468" s="32" t="s">
        <v>55</v>
      </c>
      <c r="Z1468" s="22" t="s">
        <v>55</v>
      </c>
      <c r="AA1468" s="22" t="s">
        <v>55</v>
      </c>
      <c r="AB1468" s="22" t="s">
        <v>55</v>
      </c>
      <c r="AC1468" t="s">
        <v>60</v>
      </c>
      <c r="AD1468">
        <v>1</v>
      </c>
      <c r="AF1468" t="s">
        <v>24</v>
      </c>
      <c r="AG1468">
        <v>14</v>
      </c>
      <c r="AH1468" t="s">
        <v>17</v>
      </c>
      <c r="AI1468" s="5" t="s">
        <v>55</v>
      </c>
      <c r="AJ1468" s="5" t="s">
        <v>55</v>
      </c>
      <c r="AK1468" s="32" t="s">
        <v>55</v>
      </c>
      <c r="AL1468" s="22" t="s">
        <v>55</v>
      </c>
      <c r="AM1468" s="32" t="s">
        <v>55</v>
      </c>
      <c r="AN1468" s="32" t="s">
        <v>55</v>
      </c>
      <c r="AO1468" s="22" t="str">
        <f t="shared" si="122"/>
        <v>One-Time gift on N/A basis charged on N/A Delayed start date of N/A ending on N/A</v>
      </c>
      <c r="AP1468" t="s">
        <v>38</v>
      </c>
      <c r="AQ1468" s="5" t="s">
        <v>64</v>
      </c>
      <c r="AR1468" s="5" t="s">
        <v>181</v>
      </c>
      <c r="AS1468" s="5" t="s">
        <v>64</v>
      </c>
      <c r="AT1468" s="5"/>
      <c r="AU1468" t="s">
        <v>38</v>
      </c>
      <c r="AV1468" t="s">
        <v>38</v>
      </c>
      <c r="AW1468" t="s">
        <v>38</v>
      </c>
      <c r="AX1468" t="s">
        <v>90</v>
      </c>
      <c r="AY1468" s="35" t="s">
        <v>3367</v>
      </c>
      <c r="AZ1468" s="36" t="s">
        <v>3342</v>
      </c>
      <c r="BA1468" s="36" t="s">
        <v>5159</v>
      </c>
      <c r="BB1468" s="36" t="s">
        <v>7149</v>
      </c>
      <c r="BC1468" s="37"/>
      <c r="BD1468" s="36" t="s">
        <v>6133</v>
      </c>
      <c r="BE1468" s="36" t="s">
        <v>5298</v>
      </c>
      <c r="BF1468" t="s">
        <v>87</v>
      </c>
      <c r="BG1468" s="39">
        <v>19730</v>
      </c>
      <c r="BH1468" t="s">
        <v>53</v>
      </c>
      <c r="BI1468" t="s">
        <v>221</v>
      </c>
      <c r="BJ1468" s="5" t="s">
        <v>55</v>
      </c>
      <c r="BK1468" t="s">
        <v>37</v>
      </c>
      <c r="BL1468" t="s">
        <v>237</v>
      </c>
      <c r="BM1468" t="s">
        <v>111</v>
      </c>
      <c r="BN1468" t="s">
        <v>122</v>
      </c>
      <c r="BO1468" t="s">
        <v>101</v>
      </c>
      <c r="BP1468" s="4">
        <v>44188</v>
      </c>
      <c r="BQ1468">
        <v>123</v>
      </c>
      <c r="BR1468" s="5" t="s">
        <v>55</v>
      </c>
      <c r="BS1468" t="s">
        <v>173</v>
      </c>
      <c r="BT1468">
        <v>30215</v>
      </c>
      <c r="BU1468" t="s">
        <v>38</v>
      </c>
      <c r="BV1468" t="s">
        <v>38</v>
      </c>
      <c r="BW1468" s="5" t="s">
        <v>55</v>
      </c>
      <c r="BX1468" s="22" t="s">
        <v>55</v>
      </c>
      <c r="BY1468" s="5" t="s">
        <v>55</v>
      </c>
      <c r="BZ1468" s="5" t="s">
        <v>55</v>
      </c>
      <c r="CA1468" t="s">
        <v>38</v>
      </c>
      <c r="CB1468" t="s">
        <v>37</v>
      </c>
      <c r="CC1468" t="s">
        <v>55</v>
      </c>
    </row>
    <row r="1469" spans="1:81" x14ac:dyDescent="0.2">
      <c r="A1469" s="7" t="s">
        <v>37</v>
      </c>
      <c r="B1469" t="s">
        <v>1732</v>
      </c>
      <c r="C1469" t="s">
        <v>136</v>
      </c>
      <c r="D1469" t="s">
        <v>166</v>
      </c>
      <c r="E1469" t="str">
        <f t="shared" si="123"/>
        <v>Load Scenario 1468 (Org#=1| Campus#=1, GiftType#=2, Fund#=1)</v>
      </c>
      <c r="F1469" s="24" t="str">
        <f t="shared" si="124"/>
        <v>CampusName=Main Campus|GiftType=Donate| DonatePurchaseGoal=Donate|FundName= General Giving| CategoryName=</v>
      </c>
      <c r="G1469" s="24" t="str">
        <f t="shared" si="125"/>
        <v>Load Scenario 1468 (Org#=1| Campus#=1, GiftType#=2, Fund#=1) - Using 'Main Campus',  'Donate', using 'AmountCurrency' of '15', with a 'One-Time' transaction using a 'New Credit Card' payment type 'Mastercard' with account 'Mastercard_Corporate' number '5405 2222 2222 2226' Submit = 'Yes'</v>
      </c>
      <c r="H1469" s="24" t="str">
        <f t="shared" si="126"/>
        <v>Environment= https://sg-dev-web.securegive.com/,  User= testing+1468+load@securegive.com</v>
      </c>
      <c r="I1469" s="34" t="s">
        <v>244</v>
      </c>
      <c r="J1469" t="s">
        <v>272</v>
      </c>
      <c r="K1469" s="34" t="s">
        <v>3225</v>
      </c>
      <c r="L1469" t="s">
        <v>271</v>
      </c>
      <c r="M1469" t="s">
        <v>55</v>
      </c>
      <c r="N1469" t="s">
        <v>55</v>
      </c>
      <c r="O1469" s="1" t="s">
        <v>92</v>
      </c>
      <c r="P1469" t="s">
        <v>13</v>
      </c>
      <c r="Q1469">
        <v>1</v>
      </c>
      <c r="R1469" s="24">
        <v>1</v>
      </c>
      <c r="S1469" s="7" t="s">
        <v>213</v>
      </c>
      <c r="T1469" s="7">
        <v>2</v>
      </c>
      <c r="U1469" s="7" t="s">
        <v>213</v>
      </c>
      <c r="V1469" s="26" t="s">
        <v>55</v>
      </c>
      <c r="W1469" s="22" t="s">
        <v>55</v>
      </c>
      <c r="X1469" s="32" t="s">
        <v>55</v>
      </c>
      <c r="Y1469" s="32" t="s">
        <v>55</v>
      </c>
      <c r="Z1469" s="22" t="s">
        <v>55</v>
      </c>
      <c r="AA1469" s="22" t="s">
        <v>55</v>
      </c>
      <c r="AB1469" s="22" t="s">
        <v>55</v>
      </c>
      <c r="AC1469" t="s">
        <v>60</v>
      </c>
      <c r="AD1469">
        <v>1</v>
      </c>
      <c r="AF1469" t="s">
        <v>24</v>
      </c>
      <c r="AG1469">
        <v>15</v>
      </c>
      <c r="AH1469" t="s">
        <v>17</v>
      </c>
      <c r="AI1469" s="5" t="s">
        <v>55</v>
      </c>
      <c r="AJ1469" s="5" t="s">
        <v>55</v>
      </c>
      <c r="AK1469" s="32" t="s">
        <v>55</v>
      </c>
      <c r="AL1469" s="22" t="s">
        <v>55</v>
      </c>
      <c r="AM1469" s="32" t="s">
        <v>55</v>
      </c>
      <c r="AN1469" s="32" t="s">
        <v>55</v>
      </c>
      <c r="AO1469" s="22" t="str">
        <f t="shared" si="122"/>
        <v>One-Time gift on N/A basis charged on N/A Delayed start date of N/A ending on N/A</v>
      </c>
      <c r="AP1469" t="s">
        <v>38</v>
      </c>
      <c r="AQ1469" s="5" t="s">
        <v>64</v>
      </c>
      <c r="AR1469" s="5" t="s">
        <v>181</v>
      </c>
      <c r="AS1469" s="5" t="s">
        <v>64</v>
      </c>
      <c r="AT1469" s="5"/>
      <c r="AU1469" t="s">
        <v>38</v>
      </c>
      <c r="AV1469" t="s">
        <v>38</v>
      </c>
      <c r="AW1469" t="s">
        <v>38</v>
      </c>
      <c r="AX1469" t="s">
        <v>90</v>
      </c>
      <c r="AY1469" s="35" t="s">
        <v>3329</v>
      </c>
      <c r="AZ1469" s="36" t="s">
        <v>3600</v>
      </c>
      <c r="BA1469" s="36" t="s">
        <v>5160</v>
      </c>
      <c r="BB1469" s="36" t="s">
        <v>7150</v>
      </c>
      <c r="BC1469" s="37"/>
      <c r="BD1469" s="36" t="s">
        <v>5361</v>
      </c>
      <c r="BE1469" s="36" t="s">
        <v>5447</v>
      </c>
      <c r="BF1469" t="s">
        <v>87</v>
      </c>
      <c r="BG1469" s="39">
        <v>97921</v>
      </c>
      <c r="BH1469" t="s">
        <v>53</v>
      </c>
      <c r="BI1469" t="s">
        <v>221</v>
      </c>
      <c r="BJ1469" s="5" t="s">
        <v>55</v>
      </c>
      <c r="BK1469" t="s">
        <v>37</v>
      </c>
      <c r="BL1469" t="s">
        <v>238</v>
      </c>
      <c r="BM1469" t="s">
        <v>111</v>
      </c>
      <c r="BN1469" t="s">
        <v>123</v>
      </c>
      <c r="BO1469" t="s">
        <v>103</v>
      </c>
      <c r="BP1469" s="4">
        <v>44188</v>
      </c>
      <c r="BQ1469">
        <v>123</v>
      </c>
      <c r="BR1469" s="5" t="s">
        <v>55</v>
      </c>
      <c r="BS1469" t="s">
        <v>174</v>
      </c>
      <c r="BT1469">
        <v>30215</v>
      </c>
      <c r="BU1469" t="s">
        <v>38</v>
      </c>
      <c r="BV1469" t="s">
        <v>38</v>
      </c>
      <c r="BW1469" s="5" t="s">
        <v>55</v>
      </c>
      <c r="BX1469" s="22" t="s">
        <v>55</v>
      </c>
      <c r="BY1469" s="5" t="s">
        <v>55</v>
      </c>
      <c r="BZ1469" s="5" t="s">
        <v>55</v>
      </c>
      <c r="CA1469" t="s">
        <v>38</v>
      </c>
      <c r="CB1469" t="s">
        <v>37</v>
      </c>
      <c r="CC1469" t="s">
        <v>55</v>
      </c>
    </row>
    <row r="1470" spans="1:81" x14ac:dyDescent="0.2">
      <c r="A1470" s="7" t="s">
        <v>37</v>
      </c>
      <c r="B1470" t="s">
        <v>1733</v>
      </c>
      <c r="C1470" t="s">
        <v>136</v>
      </c>
      <c r="D1470" t="s">
        <v>166</v>
      </c>
      <c r="E1470" t="str">
        <f t="shared" si="123"/>
        <v>Load Scenario 1469 (Org#=1| Campus#=1, GiftType#=2, Fund#=1)</v>
      </c>
      <c r="F1470" s="24" t="str">
        <f t="shared" si="124"/>
        <v>CampusName=Main Campus|GiftType=Donate| DonatePurchaseGoal=Donate|FundName= General Giving| CategoryName=</v>
      </c>
      <c r="G1470" s="24" t="str">
        <f t="shared" si="125"/>
        <v>Load Scenario 1469 (Org#=1| Campus#=1, GiftType#=2, Fund#=1) - Using 'Main Campus',  'Donate', using 'AmountCurrency' of '16', with a 'One-Time' transaction using a 'New Credit Card' payment type 'Discover' with account 'Discover' number '6011 0009 9550 0000' Submit = 'Yes'</v>
      </c>
      <c r="H1470" s="24" t="str">
        <f t="shared" si="126"/>
        <v>Environment= https://sg-dev-web.securegive.com/,  User= testing+1469+load@securegive.com</v>
      </c>
      <c r="I1470" s="34" t="s">
        <v>244</v>
      </c>
      <c r="J1470" t="s">
        <v>272</v>
      </c>
      <c r="K1470" s="34" t="s">
        <v>3226</v>
      </c>
      <c r="L1470" t="s">
        <v>271</v>
      </c>
      <c r="M1470" t="s">
        <v>55</v>
      </c>
      <c r="N1470" t="s">
        <v>55</v>
      </c>
      <c r="O1470" s="1" t="s">
        <v>92</v>
      </c>
      <c r="P1470" t="s">
        <v>13</v>
      </c>
      <c r="Q1470">
        <v>1</v>
      </c>
      <c r="R1470" s="24">
        <v>1</v>
      </c>
      <c r="S1470" s="7" t="s">
        <v>213</v>
      </c>
      <c r="T1470" s="7">
        <v>2</v>
      </c>
      <c r="U1470" s="7" t="s">
        <v>213</v>
      </c>
      <c r="V1470" s="26" t="s">
        <v>55</v>
      </c>
      <c r="W1470" s="22" t="s">
        <v>55</v>
      </c>
      <c r="X1470" s="32" t="s">
        <v>55</v>
      </c>
      <c r="Y1470" s="32" t="s">
        <v>55</v>
      </c>
      <c r="Z1470" s="22" t="s">
        <v>55</v>
      </c>
      <c r="AA1470" s="22" t="s">
        <v>55</v>
      </c>
      <c r="AB1470" s="22" t="s">
        <v>55</v>
      </c>
      <c r="AC1470" t="s">
        <v>60</v>
      </c>
      <c r="AD1470">
        <v>1</v>
      </c>
      <c r="AF1470" t="s">
        <v>24</v>
      </c>
      <c r="AG1470">
        <v>16</v>
      </c>
      <c r="AH1470" t="s">
        <v>17</v>
      </c>
      <c r="AI1470" s="5" t="s">
        <v>55</v>
      </c>
      <c r="AJ1470" s="5" t="s">
        <v>55</v>
      </c>
      <c r="AK1470" s="32" t="s">
        <v>55</v>
      </c>
      <c r="AL1470" s="22" t="s">
        <v>55</v>
      </c>
      <c r="AM1470" s="32" t="s">
        <v>55</v>
      </c>
      <c r="AN1470" s="32" t="s">
        <v>55</v>
      </c>
      <c r="AO1470" s="22" t="str">
        <f t="shared" si="122"/>
        <v>One-Time gift on N/A basis charged on N/A Delayed start date of N/A ending on N/A</v>
      </c>
      <c r="AP1470" t="s">
        <v>38</v>
      </c>
      <c r="AQ1470" s="5" t="s">
        <v>64</v>
      </c>
      <c r="AR1470" s="5" t="s">
        <v>181</v>
      </c>
      <c r="AS1470" s="5" t="s">
        <v>64</v>
      </c>
      <c r="AT1470" s="5"/>
      <c r="AU1470" t="s">
        <v>38</v>
      </c>
      <c r="AV1470" t="s">
        <v>38</v>
      </c>
      <c r="AW1470" t="s">
        <v>38</v>
      </c>
      <c r="AX1470" t="s">
        <v>90</v>
      </c>
      <c r="AY1470" s="35" t="s">
        <v>3680</v>
      </c>
      <c r="AZ1470" s="36" t="s">
        <v>3456</v>
      </c>
      <c r="BA1470" s="36" t="s">
        <v>5161</v>
      </c>
      <c r="BB1470" s="36" t="s">
        <v>7151</v>
      </c>
      <c r="BC1470" s="37"/>
      <c r="BD1470" s="36" t="s">
        <v>5700</v>
      </c>
      <c r="BE1470" s="36" t="s">
        <v>5447</v>
      </c>
      <c r="BF1470" t="s">
        <v>87</v>
      </c>
      <c r="BG1470" s="39">
        <v>37433</v>
      </c>
      <c r="BH1470" t="s">
        <v>53</v>
      </c>
      <c r="BI1470" t="s">
        <v>221</v>
      </c>
      <c r="BJ1470" s="5" t="s">
        <v>55</v>
      </c>
      <c r="BK1470" t="s">
        <v>37</v>
      </c>
      <c r="BL1470" t="s">
        <v>96</v>
      </c>
      <c r="BM1470" t="s">
        <v>111</v>
      </c>
      <c r="BN1470" t="s">
        <v>96</v>
      </c>
      <c r="BO1470" t="s">
        <v>104</v>
      </c>
      <c r="BP1470" s="4">
        <v>44188</v>
      </c>
      <c r="BQ1470">
        <v>123</v>
      </c>
      <c r="BR1470" s="5" t="s">
        <v>55</v>
      </c>
      <c r="BS1470" t="s">
        <v>175</v>
      </c>
      <c r="BT1470">
        <v>30215</v>
      </c>
      <c r="BU1470" t="s">
        <v>38</v>
      </c>
      <c r="BV1470" t="s">
        <v>38</v>
      </c>
      <c r="BW1470" s="5" t="s">
        <v>55</v>
      </c>
      <c r="BX1470" s="22" t="s">
        <v>55</v>
      </c>
      <c r="BY1470" s="5" t="s">
        <v>55</v>
      </c>
      <c r="BZ1470" s="5" t="s">
        <v>55</v>
      </c>
      <c r="CA1470" t="s">
        <v>37</v>
      </c>
      <c r="CB1470" t="s">
        <v>37</v>
      </c>
      <c r="CC1470" t="s">
        <v>55</v>
      </c>
    </row>
    <row r="1471" spans="1:81" x14ac:dyDescent="0.2">
      <c r="A1471" s="7" t="s">
        <v>37</v>
      </c>
      <c r="B1471" t="s">
        <v>1734</v>
      </c>
      <c r="C1471" t="s">
        <v>136</v>
      </c>
      <c r="D1471" t="s">
        <v>166</v>
      </c>
      <c r="E1471" t="str">
        <f t="shared" si="123"/>
        <v>Load Scenario 1470 (Org#=1| Campus#=1, GiftType#=2, Fund#=1)</v>
      </c>
      <c r="F1471" s="24" t="str">
        <f t="shared" si="124"/>
        <v>CampusName=Main Campus|GiftType=Donate| DonatePurchaseGoal=Donate|FundName= General Giving| CategoryName=</v>
      </c>
      <c r="G1471" s="24" t="str">
        <f t="shared" si="125"/>
        <v>Load Scenario 1470 (Org#=1| Campus#=1, GiftType#=2, Fund#=1) - Using 'Main Campus',  'Donate', using 'AmountCurrency' of '10', with a 'One-Time' transaction using a 'New Credit Card' payment type 'Amex' with account 'American_Express' number '3714 496353 98431' Submit = 'Yes'</v>
      </c>
      <c r="H1471" s="24" t="str">
        <f t="shared" si="126"/>
        <v>Environment= https://sg-dev-web.securegive.com/,  User= testing+1470+load@securegive.com</v>
      </c>
      <c r="I1471" s="34" t="s">
        <v>244</v>
      </c>
      <c r="J1471" t="s">
        <v>272</v>
      </c>
      <c r="K1471" s="34" t="s">
        <v>3227</v>
      </c>
      <c r="L1471" t="s">
        <v>271</v>
      </c>
      <c r="M1471" t="s">
        <v>55</v>
      </c>
      <c r="N1471" t="s">
        <v>55</v>
      </c>
      <c r="O1471" s="1" t="s">
        <v>92</v>
      </c>
      <c r="P1471" t="s">
        <v>13</v>
      </c>
      <c r="Q1471">
        <v>1</v>
      </c>
      <c r="R1471" s="24">
        <v>1</v>
      </c>
      <c r="S1471" s="7" t="s">
        <v>213</v>
      </c>
      <c r="T1471" s="7">
        <v>2</v>
      </c>
      <c r="U1471" s="7" t="s">
        <v>213</v>
      </c>
      <c r="V1471" s="26" t="s">
        <v>55</v>
      </c>
      <c r="W1471" s="22" t="s">
        <v>55</v>
      </c>
      <c r="X1471" s="32" t="s">
        <v>55</v>
      </c>
      <c r="Y1471" s="32" t="s">
        <v>55</v>
      </c>
      <c r="Z1471" s="22" t="s">
        <v>55</v>
      </c>
      <c r="AA1471" s="22" t="s">
        <v>55</v>
      </c>
      <c r="AB1471" s="22" t="s">
        <v>55</v>
      </c>
      <c r="AC1471" t="s">
        <v>60</v>
      </c>
      <c r="AD1471">
        <v>1</v>
      </c>
      <c r="AF1471" t="s">
        <v>24</v>
      </c>
      <c r="AG1471">
        <v>10</v>
      </c>
      <c r="AH1471" t="s">
        <v>17</v>
      </c>
      <c r="AI1471" s="5" t="s">
        <v>55</v>
      </c>
      <c r="AJ1471" s="5" t="s">
        <v>55</v>
      </c>
      <c r="AK1471" s="32" t="s">
        <v>55</v>
      </c>
      <c r="AL1471" s="22" t="s">
        <v>55</v>
      </c>
      <c r="AM1471" s="32" t="s">
        <v>55</v>
      </c>
      <c r="AN1471" s="32" t="s">
        <v>55</v>
      </c>
      <c r="AO1471" s="22" t="str">
        <f t="shared" si="122"/>
        <v>One-Time gift on N/A basis charged on N/A Delayed start date of N/A ending on N/A</v>
      </c>
      <c r="AP1471" t="s">
        <v>38</v>
      </c>
      <c r="AQ1471" s="5" t="s">
        <v>64</v>
      </c>
      <c r="AR1471" s="5" t="s">
        <v>181</v>
      </c>
      <c r="AS1471" s="5" t="s">
        <v>64</v>
      </c>
      <c r="AT1471" s="5"/>
      <c r="AU1471" t="s">
        <v>38</v>
      </c>
      <c r="AV1471" t="s">
        <v>38</v>
      </c>
      <c r="AW1471" t="s">
        <v>38</v>
      </c>
      <c r="AX1471" t="s">
        <v>90</v>
      </c>
      <c r="AY1471" s="35" t="s">
        <v>3264</v>
      </c>
      <c r="AZ1471" s="36" t="s">
        <v>3414</v>
      </c>
      <c r="BA1471" s="36" t="s">
        <v>5162</v>
      </c>
      <c r="BB1471" s="36" t="s">
        <v>7152</v>
      </c>
      <c r="BC1471" s="37"/>
      <c r="BD1471" s="36" t="s">
        <v>5872</v>
      </c>
      <c r="BE1471" s="36" t="s">
        <v>5229</v>
      </c>
      <c r="BF1471" t="s">
        <v>87</v>
      </c>
      <c r="BG1471" s="39">
        <v>13853</v>
      </c>
      <c r="BH1471" t="s">
        <v>53</v>
      </c>
      <c r="BI1471" t="s">
        <v>221</v>
      </c>
      <c r="BJ1471" s="5" t="s">
        <v>55</v>
      </c>
      <c r="BK1471" t="s">
        <v>37</v>
      </c>
      <c r="BL1471" t="s">
        <v>239</v>
      </c>
      <c r="BM1471" t="s">
        <v>111</v>
      </c>
      <c r="BN1471" t="s">
        <v>107</v>
      </c>
      <c r="BO1471" t="s">
        <v>105</v>
      </c>
      <c r="BP1471" s="4">
        <v>44188</v>
      </c>
      <c r="BQ1471" s="5" t="s">
        <v>55</v>
      </c>
      <c r="BR1471">
        <v>1234</v>
      </c>
      <c r="BS1471" t="s">
        <v>176</v>
      </c>
      <c r="BT1471">
        <v>30215</v>
      </c>
      <c r="BU1471" t="s">
        <v>38</v>
      </c>
      <c r="BV1471" t="s">
        <v>55</v>
      </c>
      <c r="BW1471" s="5" t="s">
        <v>55</v>
      </c>
      <c r="BX1471" s="22" t="s">
        <v>55</v>
      </c>
      <c r="BY1471" s="5" t="s">
        <v>55</v>
      </c>
      <c r="BZ1471" s="5" t="s">
        <v>55</v>
      </c>
      <c r="CA1471" t="s">
        <v>37</v>
      </c>
      <c r="CB1471" t="s">
        <v>37</v>
      </c>
      <c r="CC1471" t="s">
        <v>55</v>
      </c>
    </row>
    <row r="1472" spans="1:81" x14ac:dyDescent="0.2">
      <c r="A1472" s="7" t="s">
        <v>37</v>
      </c>
      <c r="B1472" t="s">
        <v>1735</v>
      </c>
      <c r="C1472" t="s">
        <v>136</v>
      </c>
      <c r="D1472" t="s">
        <v>166</v>
      </c>
      <c r="E1472" t="str">
        <f t="shared" si="123"/>
        <v>Load Scenario 1471 (Org#=1| Campus#=1, GiftType#=2, Fund#=1)</v>
      </c>
      <c r="F1472" s="24" t="str">
        <f t="shared" si="124"/>
        <v>CampusName=Main Campus|GiftType=Donate| DonatePurchaseGoal=Donate|FundName= General Giving| CategoryName=</v>
      </c>
      <c r="G1472" s="24" t="str">
        <f t="shared" si="125"/>
        <v>Load Scenario 1471 (Org#=1| Campus#=1, GiftType#=2, Fund#=1) - Using 'Main Campus',  'Donate', using 'AmountCurrency' of '10', with a 'One-Time' transaction using a 'New Bank Account' payment type 'ach' with account 'NormalAccount' number '856667' Submit = 'Yes'</v>
      </c>
      <c r="H1472" s="24" t="str">
        <f t="shared" si="126"/>
        <v>Environment= https://sg-dev-web.securegive.com/,  User= testing+1471+load@securegive.com</v>
      </c>
      <c r="I1472" s="34" t="s">
        <v>244</v>
      </c>
      <c r="J1472" t="s">
        <v>272</v>
      </c>
      <c r="K1472" s="34" t="s">
        <v>3228</v>
      </c>
      <c r="L1472" t="s">
        <v>271</v>
      </c>
      <c r="M1472" t="s">
        <v>55</v>
      </c>
      <c r="N1472" t="s">
        <v>55</v>
      </c>
      <c r="O1472" s="1" t="s">
        <v>92</v>
      </c>
      <c r="P1472" t="s">
        <v>13</v>
      </c>
      <c r="Q1472">
        <v>1</v>
      </c>
      <c r="R1472" s="24">
        <v>1</v>
      </c>
      <c r="S1472" s="7" t="s">
        <v>213</v>
      </c>
      <c r="T1472" s="7">
        <v>2</v>
      </c>
      <c r="U1472" s="7" t="s">
        <v>213</v>
      </c>
      <c r="V1472" s="26" t="s">
        <v>55</v>
      </c>
      <c r="W1472" s="22" t="s">
        <v>55</v>
      </c>
      <c r="X1472" s="32" t="s">
        <v>55</v>
      </c>
      <c r="Y1472" s="32" t="s">
        <v>55</v>
      </c>
      <c r="Z1472" s="22" t="s">
        <v>55</v>
      </c>
      <c r="AA1472" s="22" t="s">
        <v>55</v>
      </c>
      <c r="AB1472" s="22" t="s">
        <v>55</v>
      </c>
      <c r="AC1472" t="s">
        <v>60</v>
      </c>
      <c r="AD1472">
        <v>1</v>
      </c>
      <c r="AF1472" t="s">
        <v>24</v>
      </c>
      <c r="AG1472">
        <v>10</v>
      </c>
      <c r="AH1472" t="s">
        <v>17</v>
      </c>
      <c r="AI1472" s="5" t="s">
        <v>55</v>
      </c>
      <c r="AJ1472" s="5" t="s">
        <v>55</v>
      </c>
      <c r="AK1472" s="32" t="s">
        <v>55</v>
      </c>
      <c r="AL1472" s="22" t="s">
        <v>55</v>
      </c>
      <c r="AM1472" s="32" t="s">
        <v>55</v>
      </c>
      <c r="AN1472" s="32" t="s">
        <v>55</v>
      </c>
      <c r="AO1472" s="22" t="str">
        <f t="shared" si="122"/>
        <v>One-Time gift on N/A basis charged on N/A Delayed start date of N/A ending on N/A</v>
      </c>
      <c r="AP1472" t="s">
        <v>38</v>
      </c>
      <c r="AQ1472" s="5" t="s">
        <v>64</v>
      </c>
      <c r="AR1472" s="5" t="s">
        <v>181</v>
      </c>
      <c r="AS1472" s="5" t="s">
        <v>64</v>
      </c>
      <c r="AT1472" s="5"/>
      <c r="AU1472" t="s">
        <v>38</v>
      </c>
      <c r="AV1472" t="s">
        <v>38</v>
      </c>
      <c r="AW1472" t="s">
        <v>38</v>
      </c>
      <c r="AX1472" t="s">
        <v>90</v>
      </c>
      <c r="AY1472" s="35" t="s">
        <v>3345</v>
      </c>
      <c r="AZ1472" s="36" t="s">
        <v>3565</v>
      </c>
      <c r="BA1472" s="36" t="s">
        <v>5163</v>
      </c>
      <c r="BB1472" s="36" t="s">
        <v>7153</v>
      </c>
      <c r="BC1472" s="37"/>
      <c r="BD1472" s="36" t="s">
        <v>5636</v>
      </c>
      <c r="BE1472" s="36" t="s">
        <v>5248</v>
      </c>
      <c r="BF1472" t="s">
        <v>87</v>
      </c>
      <c r="BG1472" s="39">
        <v>73920</v>
      </c>
      <c r="BH1472" t="s">
        <v>126</v>
      </c>
      <c r="BI1472" t="s">
        <v>221</v>
      </c>
      <c r="BJ1472" s="5" t="s">
        <v>55</v>
      </c>
      <c r="BK1472" s="5" t="s">
        <v>55</v>
      </c>
      <c r="BL1472" t="s">
        <v>236</v>
      </c>
      <c r="BM1472" t="s">
        <v>110</v>
      </c>
      <c r="BN1472" t="s">
        <v>119</v>
      </c>
      <c r="BO1472">
        <v>856667</v>
      </c>
      <c r="BP1472" s="5" t="s">
        <v>55</v>
      </c>
      <c r="BQ1472" s="5" t="s">
        <v>55</v>
      </c>
      <c r="BR1472" s="5" t="s">
        <v>55</v>
      </c>
      <c r="BS1472" s="5" t="s">
        <v>55</v>
      </c>
      <c r="BT1472" s="5" t="s">
        <v>55</v>
      </c>
      <c r="BU1472" s="5" t="s">
        <v>55</v>
      </c>
      <c r="BV1472" t="s">
        <v>38</v>
      </c>
      <c r="BW1472" t="s">
        <v>51</v>
      </c>
      <c r="BX1472" s="6" t="s">
        <v>132</v>
      </c>
      <c r="BY1472" t="s">
        <v>52</v>
      </c>
      <c r="BZ1472" s="5" t="s">
        <v>131</v>
      </c>
      <c r="CA1472" t="s">
        <v>38</v>
      </c>
      <c r="CB1472" t="s">
        <v>37</v>
      </c>
      <c r="CC1472" t="s">
        <v>215</v>
      </c>
    </row>
    <row r="1473" spans="1:81" x14ac:dyDescent="0.2">
      <c r="A1473" s="7" t="s">
        <v>37</v>
      </c>
      <c r="B1473" t="s">
        <v>1736</v>
      </c>
      <c r="C1473" t="s">
        <v>136</v>
      </c>
      <c r="D1473" t="s">
        <v>166</v>
      </c>
      <c r="E1473" t="str">
        <f t="shared" si="123"/>
        <v>Load Scenario 1472 (Org#=1| Campus#=1, GiftType#=2, Fund#=1)</v>
      </c>
      <c r="F1473" s="24" t="str">
        <f t="shared" si="124"/>
        <v>CampusName=Main Campus|GiftType=Donate| DonatePurchaseGoal=Donate|FundName= General Giving| CategoryName=</v>
      </c>
      <c r="G1473" s="24" t="str">
        <f t="shared" si="125"/>
        <v>Load Scenario 1472 (Org#=1| Campus#=1, GiftType#=2, Fund#=1) - Using 'Main Campus',  'Donate', using 'AmountCurrency' of '10', with a 'One-Time' transaction using a 'New Credit Card' payment type 'Visa' with account 'Visa_Personal' number '4111 1111 1111 1111' Submit = 'Yes'</v>
      </c>
      <c r="H1473" s="24" t="str">
        <f t="shared" si="126"/>
        <v>Environment= https://sg-dev-web.securegive.com/,  User= testing+1472+load@securegive.com</v>
      </c>
      <c r="I1473" s="34" t="s">
        <v>244</v>
      </c>
      <c r="J1473" t="s">
        <v>272</v>
      </c>
      <c r="K1473" s="34" t="s">
        <v>3229</v>
      </c>
      <c r="L1473" t="s">
        <v>271</v>
      </c>
      <c r="M1473" t="s">
        <v>55</v>
      </c>
      <c r="N1473" t="s">
        <v>55</v>
      </c>
      <c r="O1473" s="1" t="s">
        <v>92</v>
      </c>
      <c r="P1473" t="s">
        <v>13</v>
      </c>
      <c r="Q1473">
        <v>1</v>
      </c>
      <c r="R1473" s="24">
        <v>1</v>
      </c>
      <c r="S1473" s="7" t="s">
        <v>213</v>
      </c>
      <c r="T1473" s="7">
        <v>2</v>
      </c>
      <c r="U1473" s="7" t="s">
        <v>213</v>
      </c>
      <c r="V1473" s="26" t="s">
        <v>55</v>
      </c>
      <c r="W1473" s="22" t="s">
        <v>55</v>
      </c>
      <c r="X1473" s="32" t="s">
        <v>55</v>
      </c>
      <c r="Y1473" s="32" t="s">
        <v>55</v>
      </c>
      <c r="Z1473" s="22" t="s">
        <v>55</v>
      </c>
      <c r="AA1473" s="22" t="s">
        <v>55</v>
      </c>
      <c r="AB1473" s="22" t="s">
        <v>55</v>
      </c>
      <c r="AC1473" t="s">
        <v>60</v>
      </c>
      <c r="AD1473">
        <v>1</v>
      </c>
      <c r="AF1473" t="s">
        <v>24</v>
      </c>
      <c r="AG1473">
        <v>10</v>
      </c>
      <c r="AH1473" t="s">
        <v>17</v>
      </c>
      <c r="AI1473" s="5" t="s">
        <v>55</v>
      </c>
      <c r="AJ1473" s="5" t="s">
        <v>55</v>
      </c>
      <c r="AK1473" s="32" t="s">
        <v>55</v>
      </c>
      <c r="AL1473" s="22" t="s">
        <v>55</v>
      </c>
      <c r="AM1473" s="32" t="s">
        <v>55</v>
      </c>
      <c r="AN1473" s="32" t="s">
        <v>55</v>
      </c>
      <c r="AO1473" s="22" t="str">
        <f t="shared" si="122"/>
        <v>One-Time gift on N/A basis charged on N/A Delayed start date of N/A ending on N/A</v>
      </c>
      <c r="AP1473" t="s">
        <v>38</v>
      </c>
      <c r="AQ1473" s="5" t="s">
        <v>64</v>
      </c>
      <c r="AR1473" s="5" t="s">
        <v>181</v>
      </c>
      <c r="AS1473" s="5" t="s">
        <v>64</v>
      </c>
      <c r="AT1473" s="5"/>
      <c r="AU1473" t="s">
        <v>38</v>
      </c>
      <c r="AV1473" t="s">
        <v>38</v>
      </c>
      <c r="AW1473" t="s">
        <v>38</v>
      </c>
      <c r="AX1473" t="s">
        <v>90</v>
      </c>
      <c r="AY1473" s="35" t="s">
        <v>3486</v>
      </c>
      <c r="AZ1473" s="36" t="s">
        <v>3408</v>
      </c>
      <c r="BA1473" s="36" t="s">
        <v>5164</v>
      </c>
      <c r="BB1473" s="36" t="s">
        <v>7154</v>
      </c>
      <c r="BC1473" s="37"/>
      <c r="BD1473" s="36" t="s">
        <v>6032</v>
      </c>
      <c r="BE1473" s="36" t="s">
        <v>5267</v>
      </c>
      <c r="BF1473" t="s">
        <v>87</v>
      </c>
      <c r="BG1473" s="39">
        <v>23963</v>
      </c>
      <c r="BH1473" t="s">
        <v>53</v>
      </c>
      <c r="BI1473" t="s">
        <v>221</v>
      </c>
      <c r="BJ1473" s="5" t="s">
        <v>55</v>
      </c>
      <c r="BK1473" t="s">
        <v>37</v>
      </c>
      <c r="BL1473" t="s">
        <v>237</v>
      </c>
      <c r="BM1473" t="s">
        <v>111</v>
      </c>
      <c r="BN1473" t="s">
        <v>121</v>
      </c>
      <c r="BO1473" t="s">
        <v>98</v>
      </c>
      <c r="BP1473" s="4">
        <v>44188</v>
      </c>
      <c r="BQ1473">
        <v>123</v>
      </c>
      <c r="BR1473" s="5" t="s">
        <v>55</v>
      </c>
      <c r="BS1473" t="s">
        <v>50</v>
      </c>
      <c r="BT1473">
        <v>30215</v>
      </c>
      <c r="BU1473" t="s">
        <v>38</v>
      </c>
      <c r="BV1473" t="s">
        <v>38</v>
      </c>
      <c r="BW1473" s="5" t="s">
        <v>55</v>
      </c>
      <c r="BX1473" s="22" t="s">
        <v>55</v>
      </c>
      <c r="BY1473" s="5" t="s">
        <v>55</v>
      </c>
      <c r="BZ1473" s="5" t="s">
        <v>55</v>
      </c>
      <c r="CA1473" t="s">
        <v>37</v>
      </c>
      <c r="CB1473" t="s">
        <v>37</v>
      </c>
      <c r="CC1473" t="s">
        <v>55</v>
      </c>
    </row>
    <row r="1474" spans="1:81" ht="17" customHeight="1" x14ac:dyDescent="0.2">
      <c r="A1474" s="7" t="s">
        <v>37</v>
      </c>
      <c r="B1474" t="s">
        <v>1737</v>
      </c>
      <c r="C1474" t="s">
        <v>136</v>
      </c>
      <c r="D1474" t="s">
        <v>166</v>
      </c>
      <c r="E1474" t="str">
        <f t="shared" si="123"/>
        <v>Load Scenario 1473 (Org#=1| Campus#=1, GiftType#=2, Fund#=1)</v>
      </c>
      <c r="F1474" s="24" t="str">
        <f t="shared" si="124"/>
        <v>CampusName=Main Campus|GiftType=Donate| DonatePurchaseGoal=Donate|FundName= General Giving| CategoryName=</v>
      </c>
      <c r="G1474" s="24" t="str">
        <f t="shared" si="125"/>
        <v>Load Scenario 1473 (Org#=1| Campus#=1, GiftType#=2, Fund#=1) - Using 'Main Campus',  'Donate', using 'AmountCurrency' of '10', with a 'One-Time' transaction using a 'New Credit Card' payment type 'Visa' with account 'Visa_Corporate_Purchase' number '4055 0111 1111 1111' Submit = 'Yes'</v>
      </c>
      <c r="H1474" s="24" t="str">
        <f t="shared" si="126"/>
        <v>Environment= https://sg-dev-web.securegive.com/,  User= testing+1473+load@securegive.com</v>
      </c>
      <c r="I1474" s="34" t="s">
        <v>244</v>
      </c>
      <c r="J1474" t="s">
        <v>272</v>
      </c>
      <c r="K1474" s="34" t="s">
        <v>3230</v>
      </c>
      <c r="L1474" t="s">
        <v>271</v>
      </c>
      <c r="M1474" t="s">
        <v>55</v>
      </c>
      <c r="N1474" t="s">
        <v>55</v>
      </c>
      <c r="O1474" s="1" t="s">
        <v>92</v>
      </c>
      <c r="P1474" t="s">
        <v>13</v>
      </c>
      <c r="Q1474">
        <v>1</v>
      </c>
      <c r="R1474" s="24">
        <v>1</v>
      </c>
      <c r="S1474" s="7" t="s">
        <v>213</v>
      </c>
      <c r="T1474" s="7">
        <v>2</v>
      </c>
      <c r="U1474" s="7" t="s">
        <v>213</v>
      </c>
      <c r="V1474" s="26" t="s">
        <v>55</v>
      </c>
      <c r="W1474" s="22" t="s">
        <v>55</v>
      </c>
      <c r="X1474" s="32" t="s">
        <v>55</v>
      </c>
      <c r="Y1474" s="32" t="s">
        <v>55</v>
      </c>
      <c r="Z1474" s="22" t="s">
        <v>55</v>
      </c>
      <c r="AA1474" s="22" t="s">
        <v>55</v>
      </c>
      <c r="AB1474" s="22" t="s">
        <v>55</v>
      </c>
      <c r="AC1474" t="s">
        <v>60</v>
      </c>
      <c r="AD1474">
        <v>1</v>
      </c>
      <c r="AF1474" t="s">
        <v>24</v>
      </c>
      <c r="AG1474">
        <v>10</v>
      </c>
      <c r="AH1474" t="s">
        <v>17</v>
      </c>
      <c r="AI1474" s="5" t="s">
        <v>55</v>
      </c>
      <c r="AJ1474" s="5" t="s">
        <v>55</v>
      </c>
      <c r="AK1474" s="32" t="s">
        <v>55</v>
      </c>
      <c r="AL1474" s="22" t="s">
        <v>55</v>
      </c>
      <c r="AM1474" s="32" t="s">
        <v>55</v>
      </c>
      <c r="AN1474" s="32" t="s">
        <v>55</v>
      </c>
      <c r="AO1474" s="22" t="str">
        <f t="shared" si="122"/>
        <v>One-Time gift on N/A basis charged on N/A Delayed start date of N/A ending on N/A</v>
      </c>
      <c r="AP1474" t="s">
        <v>38</v>
      </c>
      <c r="AQ1474" s="5" t="s">
        <v>64</v>
      </c>
      <c r="AR1474" s="5" t="s">
        <v>181</v>
      </c>
      <c r="AS1474" s="5" t="s">
        <v>64</v>
      </c>
      <c r="AT1474" s="5"/>
      <c r="AU1474" t="s">
        <v>38</v>
      </c>
      <c r="AV1474" t="s">
        <v>38</v>
      </c>
      <c r="AW1474" t="s">
        <v>38</v>
      </c>
      <c r="AX1474" t="s">
        <v>90</v>
      </c>
      <c r="AY1474" s="35" t="s">
        <v>78</v>
      </c>
      <c r="AZ1474" s="36" t="s">
        <v>3314</v>
      </c>
      <c r="BA1474" s="36" t="s">
        <v>5165</v>
      </c>
      <c r="BB1474" s="36" t="s">
        <v>7155</v>
      </c>
      <c r="BC1474" s="37"/>
      <c r="BD1474" s="36" t="s">
        <v>6182</v>
      </c>
      <c r="BE1474" s="36" t="s">
        <v>5217</v>
      </c>
      <c r="BF1474" t="s">
        <v>87</v>
      </c>
      <c r="BG1474" s="39">
        <v>26453</v>
      </c>
      <c r="BH1474" t="s">
        <v>53</v>
      </c>
      <c r="BI1474" t="s">
        <v>221</v>
      </c>
      <c r="BJ1474" s="5" t="s">
        <v>55</v>
      </c>
      <c r="BK1474" t="s">
        <v>37</v>
      </c>
      <c r="BL1474" t="s">
        <v>237</v>
      </c>
      <c r="BM1474" t="s">
        <v>111</v>
      </c>
      <c r="BN1474" t="s">
        <v>106</v>
      </c>
      <c r="BO1474" t="s">
        <v>100</v>
      </c>
      <c r="BP1474" s="4">
        <v>44188</v>
      </c>
      <c r="BQ1474">
        <v>123</v>
      </c>
      <c r="BR1474" s="5" t="s">
        <v>55</v>
      </c>
      <c r="BS1474" t="s">
        <v>172</v>
      </c>
      <c r="BT1474">
        <v>30215</v>
      </c>
      <c r="BU1474" t="s">
        <v>38</v>
      </c>
      <c r="BV1474" t="s">
        <v>38</v>
      </c>
      <c r="BW1474" s="5" t="s">
        <v>55</v>
      </c>
      <c r="BX1474" s="22" t="s">
        <v>55</v>
      </c>
      <c r="BY1474" s="5" t="s">
        <v>55</v>
      </c>
      <c r="BZ1474" s="5" t="s">
        <v>55</v>
      </c>
      <c r="CA1474" t="s">
        <v>37</v>
      </c>
      <c r="CB1474" t="s">
        <v>37</v>
      </c>
      <c r="CC1474" t="s">
        <v>55</v>
      </c>
    </row>
    <row r="1475" spans="1:81" x14ac:dyDescent="0.2">
      <c r="A1475" s="7" t="s">
        <v>37</v>
      </c>
      <c r="B1475" t="s">
        <v>1738</v>
      </c>
      <c r="C1475" t="s">
        <v>136</v>
      </c>
      <c r="D1475" t="s">
        <v>166</v>
      </c>
      <c r="E1475" t="str">
        <f t="shared" si="123"/>
        <v>Load Scenario 1474 (Org#=1| Campus#=1, GiftType#=2, Fund#=1)</v>
      </c>
      <c r="F1475" s="24" t="str">
        <f t="shared" si="124"/>
        <v>CampusName=Main Campus|GiftType=Donate| DonatePurchaseGoal=Donate|FundName= General Giving| CategoryName=</v>
      </c>
      <c r="G1475" s="24" t="str">
        <f t="shared" si="125"/>
        <v>Load Scenario 1474 (Org#=1| Campus#=1, GiftType#=2, Fund#=1) - Using 'Main Campus',  'Donate', using 'AmountCurrency' of '14', with a 'One-Time' transaction using a 'New Credit Card' payment type 'Visa' with account 'Mastercard_Personal' number '5454 5454 5454 5454' Submit = 'Yes'</v>
      </c>
      <c r="H1475" s="24" t="str">
        <f t="shared" si="126"/>
        <v>Environment= https://sg-dev-web.securegive.com/,  User= testing+1474+load@securegive.com</v>
      </c>
      <c r="I1475" s="34" t="s">
        <v>244</v>
      </c>
      <c r="J1475" t="s">
        <v>272</v>
      </c>
      <c r="K1475" s="34" t="s">
        <v>3231</v>
      </c>
      <c r="L1475" t="s">
        <v>271</v>
      </c>
      <c r="M1475" t="s">
        <v>55</v>
      </c>
      <c r="N1475" t="s">
        <v>55</v>
      </c>
      <c r="O1475" s="1" t="s">
        <v>92</v>
      </c>
      <c r="P1475" t="s">
        <v>13</v>
      </c>
      <c r="Q1475">
        <v>1</v>
      </c>
      <c r="R1475" s="24">
        <v>1</v>
      </c>
      <c r="S1475" s="7" t="s">
        <v>213</v>
      </c>
      <c r="T1475" s="7">
        <v>2</v>
      </c>
      <c r="U1475" s="7" t="s">
        <v>213</v>
      </c>
      <c r="V1475" s="26" t="s">
        <v>55</v>
      </c>
      <c r="W1475" s="22" t="s">
        <v>55</v>
      </c>
      <c r="X1475" s="32" t="s">
        <v>55</v>
      </c>
      <c r="Y1475" s="32" t="s">
        <v>55</v>
      </c>
      <c r="Z1475" s="22" t="s">
        <v>55</v>
      </c>
      <c r="AA1475" s="22" t="s">
        <v>55</v>
      </c>
      <c r="AB1475" s="22" t="s">
        <v>55</v>
      </c>
      <c r="AC1475" t="s">
        <v>60</v>
      </c>
      <c r="AD1475">
        <v>1</v>
      </c>
      <c r="AF1475" t="s">
        <v>24</v>
      </c>
      <c r="AG1475">
        <v>14</v>
      </c>
      <c r="AH1475" t="s">
        <v>17</v>
      </c>
      <c r="AI1475" s="5" t="s">
        <v>55</v>
      </c>
      <c r="AJ1475" s="5" t="s">
        <v>55</v>
      </c>
      <c r="AK1475" s="32" t="s">
        <v>55</v>
      </c>
      <c r="AL1475" s="22" t="s">
        <v>55</v>
      </c>
      <c r="AM1475" s="32" t="s">
        <v>55</v>
      </c>
      <c r="AN1475" s="32" t="s">
        <v>55</v>
      </c>
      <c r="AO1475" s="22" t="str">
        <f t="shared" si="122"/>
        <v>One-Time gift on N/A basis charged on N/A Delayed start date of N/A ending on N/A</v>
      </c>
      <c r="AP1475" t="s">
        <v>38</v>
      </c>
      <c r="AQ1475" s="5" t="s">
        <v>64</v>
      </c>
      <c r="AR1475" s="5" t="s">
        <v>181</v>
      </c>
      <c r="AS1475" s="5" t="s">
        <v>64</v>
      </c>
      <c r="AT1475" s="5"/>
      <c r="AU1475" t="s">
        <v>38</v>
      </c>
      <c r="AV1475" t="s">
        <v>38</v>
      </c>
      <c r="AW1475" t="s">
        <v>38</v>
      </c>
      <c r="AX1475" t="s">
        <v>90</v>
      </c>
      <c r="AY1475" s="35" t="s">
        <v>3288</v>
      </c>
      <c r="AZ1475" s="36" t="s">
        <v>3484</v>
      </c>
      <c r="BA1475" s="36" t="s">
        <v>5166</v>
      </c>
      <c r="BB1475" s="36" t="s">
        <v>7156</v>
      </c>
      <c r="BC1475" s="37"/>
      <c r="BD1475" s="36" t="s">
        <v>6042</v>
      </c>
      <c r="BE1475" s="36" t="s">
        <v>5220</v>
      </c>
      <c r="BF1475" t="s">
        <v>87</v>
      </c>
      <c r="BG1475" s="39">
        <v>343</v>
      </c>
      <c r="BH1475" t="s">
        <v>53</v>
      </c>
      <c r="BI1475" t="s">
        <v>221</v>
      </c>
      <c r="BJ1475" s="5" t="s">
        <v>55</v>
      </c>
      <c r="BK1475" t="s">
        <v>37</v>
      </c>
      <c r="BL1475" t="s">
        <v>237</v>
      </c>
      <c r="BM1475" t="s">
        <v>111</v>
      </c>
      <c r="BN1475" t="s">
        <v>122</v>
      </c>
      <c r="BO1475" t="s">
        <v>101</v>
      </c>
      <c r="BP1475" s="4">
        <v>44188</v>
      </c>
      <c r="BQ1475">
        <v>123</v>
      </c>
      <c r="BR1475" s="5" t="s">
        <v>55</v>
      </c>
      <c r="BS1475" t="s">
        <v>173</v>
      </c>
      <c r="BT1475">
        <v>30215</v>
      </c>
      <c r="BU1475" t="s">
        <v>38</v>
      </c>
      <c r="BV1475" t="s">
        <v>38</v>
      </c>
      <c r="BW1475" s="5" t="s">
        <v>55</v>
      </c>
      <c r="BX1475" s="22" t="s">
        <v>55</v>
      </c>
      <c r="BY1475" s="5" t="s">
        <v>55</v>
      </c>
      <c r="BZ1475" s="5" t="s">
        <v>55</v>
      </c>
      <c r="CA1475" t="s">
        <v>38</v>
      </c>
      <c r="CB1475" t="s">
        <v>37</v>
      </c>
      <c r="CC1475" t="s">
        <v>55</v>
      </c>
    </row>
    <row r="1476" spans="1:81" x14ac:dyDescent="0.2">
      <c r="A1476" s="7" t="s">
        <v>37</v>
      </c>
      <c r="B1476" t="s">
        <v>1739</v>
      </c>
      <c r="C1476" t="s">
        <v>136</v>
      </c>
      <c r="D1476" t="s">
        <v>166</v>
      </c>
      <c r="E1476" t="str">
        <f t="shared" si="123"/>
        <v>Load Scenario 1475 (Org#=1| Campus#=1, GiftType#=2, Fund#=1)</v>
      </c>
      <c r="F1476" s="24" t="str">
        <f t="shared" si="124"/>
        <v>CampusName=Main Campus|GiftType=Donate| DonatePurchaseGoal=Donate|FundName= General Giving| CategoryName=</v>
      </c>
      <c r="G1476" s="24" t="str">
        <f t="shared" si="125"/>
        <v>Load Scenario 1475 (Org#=1| Campus#=1, GiftType#=2, Fund#=1) - Using 'Main Campus',  'Donate', using 'AmountCurrency' of '15', with a 'One-Time' transaction using a 'New Credit Card' payment type 'Mastercard' with account 'Mastercard_Corporate' number '5405 2222 2222 2226' Submit = 'Yes'</v>
      </c>
      <c r="H1476" s="24" t="str">
        <f t="shared" si="126"/>
        <v>Environment= https://sg-dev-web.securegive.com/,  User= testing+1475+load@securegive.com</v>
      </c>
      <c r="I1476" s="34" t="s">
        <v>244</v>
      </c>
      <c r="J1476" t="s">
        <v>272</v>
      </c>
      <c r="K1476" s="34" t="s">
        <v>3232</v>
      </c>
      <c r="L1476" t="s">
        <v>271</v>
      </c>
      <c r="M1476" t="s">
        <v>55</v>
      </c>
      <c r="N1476" t="s">
        <v>55</v>
      </c>
      <c r="O1476" s="1" t="s">
        <v>92</v>
      </c>
      <c r="P1476" t="s">
        <v>13</v>
      </c>
      <c r="Q1476">
        <v>1</v>
      </c>
      <c r="R1476" s="24">
        <v>1</v>
      </c>
      <c r="S1476" s="7" t="s">
        <v>213</v>
      </c>
      <c r="T1476" s="7">
        <v>2</v>
      </c>
      <c r="U1476" s="7" t="s">
        <v>213</v>
      </c>
      <c r="V1476" s="26" t="s">
        <v>55</v>
      </c>
      <c r="W1476" s="22" t="s">
        <v>55</v>
      </c>
      <c r="X1476" s="32" t="s">
        <v>55</v>
      </c>
      <c r="Y1476" s="32" t="s">
        <v>55</v>
      </c>
      <c r="Z1476" s="22" t="s">
        <v>55</v>
      </c>
      <c r="AA1476" s="22" t="s">
        <v>55</v>
      </c>
      <c r="AB1476" s="22" t="s">
        <v>55</v>
      </c>
      <c r="AC1476" t="s">
        <v>60</v>
      </c>
      <c r="AD1476">
        <v>1</v>
      </c>
      <c r="AF1476" t="s">
        <v>24</v>
      </c>
      <c r="AG1476">
        <v>15</v>
      </c>
      <c r="AH1476" t="s">
        <v>17</v>
      </c>
      <c r="AI1476" s="5" t="s">
        <v>55</v>
      </c>
      <c r="AJ1476" s="5" t="s">
        <v>55</v>
      </c>
      <c r="AK1476" s="32" t="s">
        <v>55</v>
      </c>
      <c r="AL1476" s="22" t="s">
        <v>55</v>
      </c>
      <c r="AM1476" s="32" t="s">
        <v>55</v>
      </c>
      <c r="AN1476" s="32" t="s">
        <v>55</v>
      </c>
      <c r="AO1476" s="22" t="str">
        <f t="shared" si="122"/>
        <v>One-Time gift on N/A basis charged on N/A Delayed start date of N/A ending on N/A</v>
      </c>
      <c r="AP1476" t="s">
        <v>38</v>
      </c>
      <c r="AQ1476" s="5" t="s">
        <v>64</v>
      </c>
      <c r="AR1476" s="5" t="s">
        <v>181</v>
      </c>
      <c r="AS1476" s="5" t="s">
        <v>64</v>
      </c>
      <c r="AT1476" s="5"/>
      <c r="AU1476" t="s">
        <v>38</v>
      </c>
      <c r="AV1476" t="s">
        <v>38</v>
      </c>
      <c r="AW1476" t="s">
        <v>38</v>
      </c>
      <c r="AX1476" t="s">
        <v>90</v>
      </c>
      <c r="AY1476" s="35" t="s">
        <v>3360</v>
      </c>
      <c r="AZ1476" s="36" t="s">
        <v>3597</v>
      </c>
      <c r="BA1476" s="36" t="s">
        <v>5167</v>
      </c>
      <c r="BB1476" s="36" t="s">
        <v>7157</v>
      </c>
      <c r="BC1476" s="37"/>
      <c r="BD1476" s="36" t="s">
        <v>3667</v>
      </c>
      <c r="BE1476" s="36" t="s">
        <v>5393</v>
      </c>
      <c r="BF1476" t="s">
        <v>87</v>
      </c>
      <c r="BG1476" s="39">
        <v>81206</v>
      </c>
      <c r="BH1476" t="s">
        <v>53</v>
      </c>
      <c r="BI1476" t="s">
        <v>221</v>
      </c>
      <c r="BJ1476" s="5" t="s">
        <v>55</v>
      </c>
      <c r="BK1476" t="s">
        <v>37</v>
      </c>
      <c r="BL1476" t="s">
        <v>238</v>
      </c>
      <c r="BM1476" t="s">
        <v>111</v>
      </c>
      <c r="BN1476" t="s">
        <v>123</v>
      </c>
      <c r="BO1476" t="s">
        <v>103</v>
      </c>
      <c r="BP1476" s="4">
        <v>44188</v>
      </c>
      <c r="BQ1476">
        <v>123</v>
      </c>
      <c r="BR1476" s="5" t="s">
        <v>55</v>
      </c>
      <c r="BS1476" t="s">
        <v>174</v>
      </c>
      <c r="BT1476">
        <v>30215</v>
      </c>
      <c r="BU1476" t="s">
        <v>38</v>
      </c>
      <c r="BV1476" t="s">
        <v>38</v>
      </c>
      <c r="BW1476" s="5" t="s">
        <v>55</v>
      </c>
      <c r="BX1476" s="22" t="s">
        <v>55</v>
      </c>
      <c r="BY1476" s="5" t="s">
        <v>55</v>
      </c>
      <c r="BZ1476" s="5" t="s">
        <v>55</v>
      </c>
      <c r="CA1476" t="s">
        <v>38</v>
      </c>
      <c r="CB1476" t="s">
        <v>37</v>
      </c>
      <c r="CC1476" t="s">
        <v>55</v>
      </c>
    </row>
    <row r="1477" spans="1:81" x14ac:dyDescent="0.2">
      <c r="A1477" s="7" t="s">
        <v>37</v>
      </c>
      <c r="B1477" t="s">
        <v>1740</v>
      </c>
      <c r="C1477" t="s">
        <v>136</v>
      </c>
      <c r="D1477" t="s">
        <v>166</v>
      </c>
      <c r="E1477" t="str">
        <f t="shared" si="123"/>
        <v>Load Scenario 1476 (Org#=1| Campus#=1, GiftType#=2, Fund#=1)</v>
      </c>
      <c r="F1477" s="24" t="str">
        <f t="shared" si="124"/>
        <v>CampusName=Main Campus|GiftType=Donate| DonatePurchaseGoal=Donate|FundName= General Giving| CategoryName=</v>
      </c>
      <c r="G1477" s="24" t="str">
        <f t="shared" si="125"/>
        <v>Load Scenario 1476 (Org#=1| Campus#=1, GiftType#=2, Fund#=1) - Using 'Main Campus',  'Donate', using 'AmountCurrency' of '16', with a 'One-Time' transaction using a 'New Credit Card' payment type 'Discover' with account 'Discover' number '6011 0009 9550 0000' Submit = 'Yes'</v>
      </c>
      <c r="H1477" s="24" t="str">
        <f t="shared" si="126"/>
        <v>Environment= https://sg-dev-web.securegive.com/,  User= testing+1476+load@securegive.com</v>
      </c>
      <c r="I1477" s="34" t="s">
        <v>244</v>
      </c>
      <c r="J1477" t="s">
        <v>272</v>
      </c>
      <c r="K1477" s="34" t="s">
        <v>3233</v>
      </c>
      <c r="L1477" t="s">
        <v>271</v>
      </c>
      <c r="M1477" t="s">
        <v>55</v>
      </c>
      <c r="N1477" t="s">
        <v>55</v>
      </c>
      <c r="O1477" s="1" t="s">
        <v>92</v>
      </c>
      <c r="P1477" t="s">
        <v>13</v>
      </c>
      <c r="Q1477">
        <v>1</v>
      </c>
      <c r="R1477" s="24">
        <v>1</v>
      </c>
      <c r="S1477" s="7" t="s">
        <v>213</v>
      </c>
      <c r="T1477" s="7">
        <v>2</v>
      </c>
      <c r="U1477" s="7" t="s">
        <v>213</v>
      </c>
      <c r="V1477" s="26" t="s">
        <v>55</v>
      </c>
      <c r="W1477" s="22" t="s">
        <v>55</v>
      </c>
      <c r="X1477" s="32" t="s">
        <v>55</v>
      </c>
      <c r="Y1477" s="32" t="s">
        <v>55</v>
      </c>
      <c r="Z1477" s="22" t="s">
        <v>55</v>
      </c>
      <c r="AA1477" s="22" t="s">
        <v>55</v>
      </c>
      <c r="AB1477" s="22" t="s">
        <v>55</v>
      </c>
      <c r="AC1477" t="s">
        <v>60</v>
      </c>
      <c r="AD1477">
        <v>1</v>
      </c>
      <c r="AF1477" t="s">
        <v>24</v>
      </c>
      <c r="AG1477">
        <v>16</v>
      </c>
      <c r="AH1477" t="s">
        <v>17</v>
      </c>
      <c r="AI1477" s="5" t="s">
        <v>55</v>
      </c>
      <c r="AJ1477" s="5" t="s">
        <v>55</v>
      </c>
      <c r="AK1477" s="32" t="s">
        <v>55</v>
      </c>
      <c r="AL1477" s="22" t="s">
        <v>55</v>
      </c>
      <c r="AM1477" s="32" t="s">
        <v>55</v>
      </c>
      <c r="AN1477" s="32" t="s">
        <v>55</v>
      </c>
      <c r="AO1477" s="22" t="str">
        <f t="shared" si="122"/>
        <v>One-Time gift on N/A basis charged on N/A Delayed start date of N/A ending on N/A</v>
      </c>
      <c r="AP1477" t="s">
        <v>38</v>
      </c>
      <c r="AQ1477" s="5" t="s">
        <v>64</v>
      </c>
      <c r="AR1477" s="5" t="s">
        <v>181</v>
      </c>
      <c r="AS1477" s="5" t="s">
        <v>64</v>
      </c>
      <c r="AT1477" s="5"/>
      <c r="AU1477" t="s">
        <v>38</v>
      </c>
      <c r="AV1477" t="s">
        <v>38</v>
      </c>
      <c r="AW1477" t="s">
        <v>38</v>
      </c>
      <c r="AX1477" t="s">
        <v>90</v>
      </c>
      <c r="AY1477" s="35" t="s">
        <v>3457</v>
      </c>
      <c r="AZ1477" s="36" t="s">
        <v>3461</v>
      </c>
      <c r="BA1477" s="36" t="s">
        <v>5168</v>
      </c>
      <c r="BB1477" s="36" t="s">
        <v>7158</v>
      </c>
      <c r="BC1477" s="37"/>
      <c r="BD1477" s="36" t="s">
        <v>5989</v>
      </c>
      <c r="BE1477" s="36" t="s">
        <v>5353</v>
      </c>
      <c r="BF1477" t="s">
        <v>87</v>
      </c>
      <c r="BG1477" s="39">
        <v>88680</v>
      </c>
      <c r="BH1477" t="s">
        <v>53</v>
      </c>
      <c r="BI1477" t="s">
        <v>221</v>
      </c>
      <c r="BJ1477" s="5" t="s">
        <v>55</v>
      </c>
      <c r="BK1477" t="s">
        <v>37</v>
      </c>
      <c r="BL1477" t="s">
        <v>96</v>
      </c>
      <c r="BM1477" t="s">
        <v>111</v>
      </c>
      <c r="BN1477" t="s">
        <v>96</v>
      </c>
      <c r="BO1477" t="s">
        <v>104</v>
      </c>
      <c r="BP1477" s="4">
        <v>44188</v>
      </c>
      <c r="BQ1477">
        <v>123</v>
      </c>
      <c r="BR1477" s="5" t="s">
        <v>55</v>
      </c>
      <c r="BS1477" t="s">
        <v>175</v>
      </c>
      <c r="BT1477">
        <v>30215</v>
      </c>
      <c r="BU1477" t="s">
        <v>38</v>
      </c>
      <c r="BV1477" t="s">
        <v>38</v>
      </c>
      <c r="BW1477" s="5" t="s">
        <v>55</v>
      </c>
      <c r="BX1477" s="22" t="s">
        <v>55</v>
      </c>
      <c r="BY1477" s="5" t="s">
        <v>55</v>
      </c>
      <c r="BZ1477" s="5" t="s">
        <v>55</v>
      </c>
      <c r="CA1477" t="s">
        <v>37</v>
      </c>
      <c r="CB1477" t="s">
        <v>37</v>
      </c>
      <c r="CC1477" t="s">
        <v>55</v>
      </c>
    </row>
    <row r="1478" spans="1:81" x14ac:dyDescent="0.2">
      <c r="A1478" s="7" t="s">
        <v>37</v>
      </c>
      <c r="B1478" t="s">
        <v>1741</v>
      </c>
      <c r="C1478" t="s">
        <v>136</v>
      </c>
      <c r="D1478" t="s">
        <v>166</v>
      </c>
      <c r="E1478" t="str">
        <f t="shared" si="123"/>
        <v>Load Scenario 1477 (Org#=1| Campus#=1, GiftType#=2, Fund#=1)</v>
      </c>
      <c r="F1478" s="24" t="str">
        <f t="shared" si="124"/>
        <v>CampusName=Main Campus|GiftType=Donate| DonatePurchaseGoal=Donate|FundName= General Giving| CategoryName=</v>
      </c>
      <c r="G1478" s="24" t="str">
        <f t="shared" si="125"/>
        <v>Load Scenario 1477 (Org#=1| Campus#=1, GiftType#=2, Fund#=1) - Using 'Main Campus',  'Donate', using 'AmountCurrency' of '10', with a 'One-Time' transaction using a 'New Credit Card' payment type 'Amex' with account 'American_Express' number '3714 496353 98431' Submit = 'Yes'</v>
      </c>
      <c r="H1478" s="24" t="str">
        <f t="shared" si="126"/>
        <v>Environment= https://sg-dev-web.securegive.com/,  User= testing+1477+load@securegive.com</v>
      </c>
      <c r="I1478" s="34" t="s">
        <v>244</v>
      </c>
      <c r="J1478" t="s">
        <v>272</v>
      </c>
      <c r="K1478" s="34" t="s">
        <v>3234</v>
      </c>
      <c r="L1478" t="s">
        <v>271</v>
      </c>
      <c r="M1478" t="s">
        <v>55</v>
      </c>
      <c r="N1478" t="s">
        <v>55</v>
      </c>
      <c r="O1478" s="1" t="s">
        <v>92</v>
      </c>
      <c r="P1478" t="s">
        <v>13</v>
      </c>
      <c r="Q1478">
        <v>1</v>
      </c>
      <c r="R1478" s="24">
        <v>1</v>
      </c>
      <c r="S1478" s="7" t="s">
        <v>213</v>
      </c>
      <c r="T1478" s="7">
        <v>2</v>
      </c>
      <c r="U1478" s="7" t="s">
        <v>213</v>
      </c>
      <c r="V1478" s="26" t="s">
        <v>55</v>
      </c>
      <c r="W1478" s="22" t="s">
        <v>55</v>
      </c>
      <c r="X1478" s="32" t="s">
        <v>55</v>
      </c>
      <c r="Y1478" s="32" t="s">
        <v>55</v>
      </c>
      <c r="Z1478" s="22" t="s">
        <v>55</v>
      </c>
      <c r="AA1478" s="22" t="s">
        <v>55</v>
      </c>
      <c r="AB1478" s="22" t="s">
        <v>55</v>
      </c>
      <c r="AC1478" t="s">
        <v>60</v>
      </c>
      <c r="AD1478">
        <v>1</v>
      </c>
      <c r="AF1478" t="s">
        <v>24</v>
      </c>
      <c r="AG1478">
        <v>10</v>
      </c>
      <c r="AH1478" t="s">
        <v>17</v>
      </c>
      <c r="AI1478" s="5" t="s">
        <v>55</v>
      </c>
      <c r="AJ1478" s="5" t="s">
        <v>55</v>
      </c>
      <c r="AK1478" s="32" t="s">
        <v>55</v>
      </c>
      <c r="AL1478" s="22" t="s">
        <v>55</v>
      </c>
      <c r="AM1478" s="32" t="s">
        <v>55</v>
      </c>
      <c r="AN1478" s="32" t="s">
        <v>55</v>
      </c>
      <c r="AO1478" s="22" t="str">
        <f t="shared" si="122"/>
        <v>One-Time gift on N/A basis charged on N/A Delayed start date of N/A ending on N/A</v>
      </c>
      <c r="AP1478" t="s">
        <v>38</v>
      </c>
      <c r="AQ1478" s="5" t="s">
        <v>64</v>
      </c>
      <c r="AR1478" s="5" t="s">
        <v>181</v>
      </c>
      <c r="AS1478" s="5" t="s">
        <v>64</v>
      </c>
      <c r="AT1478" s="5"/>
      <c r="AU1478" t="s">
        <v>38</v>
      </c>
      <c r="AV1478" t="s">
        <v>38</v>
      </c>
      <c r="AW1478" t="s">
        <v>38</v>
      </c>
      <c r="AX1478" t="s">
        <v>90</v>
      </c>
      <c r="AY1478" s="35" t="s">
        <v>3551</v>
      </c>
      <c r="AZ1478" s="36" t="s">
        <v>3556</v>
      </c>
      <c r="BA1478" s="36" t="s">
        <v>5169</v>
      </c>
      <c r="BB1478" s="36" t="s">
        <v>7159</v>
      </c>
      <c r="BC1478" s="37"/>
      <c r="BD1478" s="36" t="s">
        <v>6622</v>
      </c>
      <c r="BE1478" s="36" t="s">
        <v>5329</v>
      </c>
      <c r="BF1478" t="s">
        <v>87</v>
      </c>
      <c r="BG1478" s="39">
        <v>52844</v>
      </c>
      <c r="BH1478" t="s">
        <v>53</v>
      </c>
      <c r="BI1478" t="s">
        <v>221</v>
      </c>
      <c r="BJ1478" s="5" t="s">
        <v>55</v>
      </c>
      <c r="BK1478" t="s">
        <v>37</v>
      </c>
      <c r="BL1478" t="s">
        <v>239</v>
      </c>
      <c r="BM1478" t="s">
        <v>111</v>
      </c>
      <c r="BN1478" t="s">
        <v>107</v>
      </c>
      <c r="BO1478" t="s">
        <v>105</v>
      </c>
      <c r="BP1478" s="4">
        <v>44188</v>
      </c>
      <c r="BQ1478" s="5" t="s">
        <v>55</v>
      </c>
      <c r="BR1478">
        <v>1234</v>
      </c>
      <c r="BS1478" t="s">
        <v>176</v>
      </c>
      <c r="BT1478">
        <v>30215</v>
      </c>
      <c r="BU1478" t="s">
        <v>38</v>
      </c>
      <c r="BV1478" t="s">
        <v>55</v>
      </c>
      <c r="BW1478" s="5" t="s">
        <v>55</v>
      </c>
      <c r="BX1478" s="22" t="s">
        <v>55</v>
      </c>
      <c r="BY1478" s="5" t="s">
        <v>55</v>
      </c>
      <c r="BZ1478" s="5" t="s">
        <v>55</v>
      </c>
      <c r="CA1478" t="s">
        <v>37</v>
      </c>
      <c r="CB1478" t="s">
        <v>37</v>
      </c>
      <c r="CC1478" t="s">
        <v>55</v>
      </c>
    </row>
    <row r="1479" spans="1:81" x14ac:dyDescent="0.2">
      <c r="A1479" s="7" t="s">
        <v>37</v>
      </c>
      <c r="B1479" t="s">
        <v>1742</v>
      </c>
      <c r="C1479" t="s">
        <v>136</v>
      </c>
      <c r="D1479" t="s">
        <v>166</v>
      </c>
      <c r="E1479" t="str">
        <f t="shared" si="123"/>
        <v>Load Scenario 1478 (Org#=1| Campus#=1, GiftType#=2, Fund#=1)</v>
      </c>
      <c r="F1479" s="24" t="str">
        <f t="shared" si="124"/>
        <v>CampusName=Main Campus|GiftType=Donate| DonatePurchaseGoal=Donate|FundName= General Giving| CategoryName=</v>
      </c>
      <c r="G1479" s="24" t="str">
        <f t="shared" si="125"/>
        <v>Load Scenario 1478 (Org#=1| Campus#=1, GiftType#=2, Fund#=1) - Using 'Main Campus',  'Donate', using 'AmountCurrency' of '10', with a 'One-Time' transaction using a 'New Bank Account' payment type 'ach' with account 'NormalAccount' number '856667' Submit = 'Yes'</v>
      </c>
      <c r="H1479" s="24" t="str">
        <f t="shared" si="126"/>
        <v>Environment= https://sg-dev-web.securegive.com/,  User= testing+1478+load@securegive.com</v>
      </c>
      <c r="I1479" s="34" t="s">
        <v>244</v>
      </c>
      <c r="J1479" t="s">
        <v>272</v>
      </c>
      <c r="K1479" s="34" t="s">
        <v>3235</v>
      </c>
      <c r="L1479" t="s">
        <v>271</v>
      </c>
      <c r="M1479" t="s">
        <v>55</v>
      </c>
      <c r="N1479" t="s">
        <v>55</v>
      </c>
      <c r="O1479" s="1" t="s">
        <v>92</v>
      </c>
      <c r="P1479" t="s">
        <v>13</v>
      </c>
      <c r="Q1479">
        <v>1</v>
      </c>
      <c r="R1479" s="24">
        <v>1</v>
      </c>
      <c r="S1479" s="7" t="s">
        <v>213</v>
      </c>
      <c r="T1479" s="7">
        <v>2</v>
      </c>
      <c r="U1479" s="7" t="s">
        <v>213</v>
      </c>
      <c r="V1479" s="26" t="s">
        <v>55</v>
      </c>
      <c r="W1479" s="22" t="s">
        <v>55</v>
      </c>
      <c r="X1479" s="32" t="s">
        <v>55</v>
      </c>
      <c r="Y1479" s="32" t="s">
        <v>55</v>
      </c>
      <c r="Z1479" s="22" t="s">
        <v>55</v>
      </c>
      <c r="AA1479" s="22" t="s">
        <v>55</v>
      </c>
      <c r="AB1479" s="22" t="s">
        <v>55</v>
      </c>
      <c r="AC1479" t="s">
        <v>60</v>
      </c>
      <c r="AD1479">
        <v>1</v>
      </c>
      <c r="AF1479" t="s">
        <v>24</v>
      </c>
      <c r="AG1479">
        <v>10</v>
      </c>
      <c r="AH1479" t="s">
        <v>17</v>
      </c>
      <c r="AI1479" s="5" t="s">
        <v>55</v>
      </c>
      <c r="AJ1479" s="5" t="s">
        <v>55</v>
      </c>
      <c r="AK1479" s="32" t="s">
        <v>55</v>
      </c>
      <c r="AL1479" s="22" t="s">
        <v>55</v>
      </c>
      <c r="AM1479" s="32" t="s">
        <v>55</v>
      </c>
      <c r="AN1479" s="32" t="s">
        <v>55</v>
      </c>
      <c r="AO1479" s="22" t="str">
        <f t="shared" si="122"/>
        <v>One-Time gift on N/A basis charged on N/A Delayed start date of N/A ending on N/A</v>
      </c>
      <c r="AP1479" t="s">
        <v>38</v>
      </c>
      <c r="AQ1479" s="5" t="s">
        <v>64</v>
      </c>
      <c r="AR1479" s="5" t="s">
        <v>181</v>
      </c>
      <c r="AS1479" s="5" t="s">
        <v>64</v>
      </c>
      <c r="AT1479" s="5"/>
      <c r="AU1479" t="s">
        <v>38</v>
      </c>
      <c r="AV1479" t="s">
        <v>38</v>
      </c>
      <c r="AW1479" t="s">
        <v>38</v>
      </c>
      <c r="AX1479" t="s">
        <v>90</v>
      </c>
      <c r="AY1479" s="35" t="s">
        <v>3427</v>
      </c>
      <c r="AZ1479" s="36" t="s">
        <v>3322</v>
      </c>
      <c r="BA1479" s="36" t="s">
        <v>5170</v>
      </c>
      <c r="BB1479" s="36" t="s">
        <v>7160</v>
      </c>
      <c r="BC1479" s="37"/>
      <c r="BD1479" s="36" t="s">
        <v>5598</v>
      </c>
      <c r="BE1479" s="36" t="s">
        <v>3475</v>
      </c>
      <c r="BF1479" t="s">
        <v>87</v>
      </c>
      <c r="BG1479" s="39">
        <v>31245</v>
      </c>
      <c r="BH1479" t="s">
        <v>126</v>
      </c>
      <c r="BI1479" t="s">
        <v>221</v>
      </c>
      <c r="BJ1479" s="5" t="s">
        <v>55</v>
      </c>
      <c r="BK1479" s="5" t="s">
        <v>55</v>
      </c>
      <c r="BL1479" t="s">
        <v>236</v>
      </c>
      <c r="BM1479" t="s">
        <v>110</v>
      </c>
      <c r="BN1479" t="s">
        <v>119</v>
      </c>
      <c r="BO1479">
        <v>856667</v>
      </c>
      <c r="BP1479" s="5" t="s">
        <v>55</v>
      </c>
      <c r="BQ1479" s="5" t="s">
        <v>55</v>
      </c>
      <c r="BR1479" s="5" t="s">
        <v>55</v>
      </c>
      <c r="BS1479" s="5" t="s">
        <v>55</v>
      </c>
      <c r="BT1479" s="5" t="s">
        <v>55</v>
      </c>
      <c r="BU1479" s="5" t="s">
        <v>55</v>
      </c>
      <c r="BV1479" t="s">
        <v>38</v>
      </c>
      <c r="BW1479" t="s">
        <v>51</v>
      </c>
      <c r="BX1479" s="6" t="s">
        <v>132</v>
      </c>
      <c r="BY1479" t="s">
        <v>52</v>
      </c>
      <c r="BZ1479" s="5" t="s">
        <v>131</v>
      </c>
      <c r="CA1479" t="s">
        <v>38</v>
      </c>
      <c r="CB1479" t="s">
        <v>37</v>
      </c>
      <c r="CC1479" t="s">
        <v>215</v>
      </c>
    </row>
    <row r="1480" spans="1:81" x14ac:dyDescent="0.2">
      <c r="A1480" s="7" t="s">
        <v>37</v>
      </c>
      <c r="B1480" t="s">
        <v>1743</v>
      </c>
      <c r="C1480" t="s">
        <v>136</v>
      </c>
      <c r="D1480" t="s">
        <v>166</v>
      </c>
      <c r="E1480" t="str">
        <f t="shared" si="123"/>
        <v>Load Scenario 1479 (Org#=1| Campus#=1, GiftType#=2, Fund#=1)</v>
      </c>
      <c r="F1480" s="24" t="str">
        <f t="shared" si="124"/>
        <v>CampusName=Main Campus|GiftType=Donate| DonatePurchaseGoal=Donate|FundName= General Giving| CategoryName=</v>
      </c>
      <c r="G1480" s="24" t="str">
        <f t="shared" si="125"/>
        <v>Load Scenario 1479 (Org#=1| Campus#=1, GiftType#=2, Fund#=1) - Using 'Main Campus',  'Donate', using 'AmountCurrency' of '10', with a 'One-Time' transaction using a 'New Credit Card' payment type 'Visa' with account 'Visa_Personal' number '4111 1111 1111 1111' Submit = 'Yes'</v>
      </c>
      <c r="H1480" s="24" t="str">
        <f t="shared" si="126"/>
        <v>Environment= https://sg-dev-web.securegive.com/,  User= testing+1479+load@securegive.com</v>
      </c>
      <c r="I1480" s="34" t="s">
        <v>244</v>
      </c>
      <c r="J1480" t="s">
        <v>272</v>
      </c>
      <c r="K1480" s="34" t="s">
        <v>3236</v>
      </c>
      <c r="L1480" t="s">
        <v>271</v>
      </c>
      <c r="M1480" t="s">
        <v>55</v>
      </c>
      <c r="N1480" t="s">
        <v>55</v>
      </c>
      <c r="O1480" s="1" t="s">
        <v>92</v>
      </c>
      <c r="P1480" t="s">
        <v>13</v>
      </c>
      <c r="Q1480">
        <v>1</v>
      </c>
      <c r="R1480" s="24">
        <v>1</v>
      </c>
      <c r="S1480" s="7" t="s">
        <v>213</v>
      </c>
      <c r="T1480" s="7">
        <v>2</v>
      </c>
      <c r="U1480" s="7" t="s">
        <v>213</v>
      </c>
      <c r="V1480" s="26" t="s">
        <v>55</v>
      </c>
      <c r="W1480" s="22" t="s">
        <v>55</v>
      </c>
      <c r="X1480" s="32" t="s">
        <v>55</v>
      </c>
      <c r="Y1480" s="32" t="s">
        <v>55</v>
      </c>
      <c r="Z1480" s="22" t="s">
        <v>55</v>
      </c>
      <c r="AA1480" s="22" t="s">
        <v>55</v>
      </c>
      <c r="AB1480" s="22" t="s">
        <v>55</v>
      </c>
      <c r="AC1480" t="s">
        <v>60</v>
      </c>
      <c r="AD1480">
        <v>1</v>
      </c>
      <c r="AF1480" t="s">
        <v>24</v>
      </c>
      <c r="AG1480">
        <v>10</v>
      </c>
      <c r="AH1480" t="s">
        <v>17</v>
      </c>
      <c r="AI1480" s="5" t="s">
        <v>55</v>
      </c>
      <c r="AJ1480" s="5" t="s">
        <v>55</v>
      </c>
      <c r="AK1480" s="32" t="s">
        <v>55</v>
      </c>
      <c r="AL1480" s="22" t="s">
        <v>55</v>
      </c>
      <c r="AM1480" s="32" t="s">
        <v>55</v>
      </c>
      <c r="AN1480" s="32" t="s">
        <v>55</v>
      </c>
      <c r="AO1480" s="22" t="str">
        <f t="shared" si="122"/>
        <v>One-Time gift on N/A basis charged on N/A Delayed start date of N/A ending on N/A</v>
      </c>
      <c r="AP1480" t="s">
        <v>38</v>
      </c>
      <c r="AQ1480" s="5" t="s">
        <v>64</v>
      </c>
      <c r="AR1480" s="5" t="s">
        <v>181</v>
      </c>
      <c r="AS1480" s="5" t="s">
        <v>64</v>
      </c>
      <c r="AT1480" s="5"/>
      <c r="AU1480" t="s">
        <v>38</v>
      </c>
      <c r="AV1480" t="s">
        <v>38</v>
      </c>
      <c r="AW1480" t="s">
        <v>38</v>
      </c>
      <c r="AX1480" t="s">
        <v>90</v>
      </c>
      <c r="AY1480" s="35" t="s">
        <v>3425</v>
      </c>
      <c r="AZ1480" s="36" t="s">
        <v>3396</v>
      </c>
      <c r="BA1480" s="36" t="s">
        <v>5171</v>
      </c>
      <c r="BB1480" s="36" t="s">
        <v>7161</v>
      </c>
      <c r="BC1480" s="37"/>
      <c r="BD1480" s="36" t="s">
        <v>5704</v>
      </c>
      <c r="BE1480" s="36" t="s">
        <v>3399</v>
      </c>
      <c r="BF1480" t="s">
        <v>87</v>
      </c>
      <c r="BG1480" s="39">
        <v>53931</v>
      </c>
      <c r="BH1480" t="s">
        <v>53</v>
      </c>
      <c r="BI1480" t="s">
        <v>221</v>
      </c>
      <c r="BJ1480" s="5" t="s">
        <v>55</v>
      </c>
      <c r="BK1480" t="s">
        <v>37</v>
      </c>
      <c r="BL1480" t="s">
        <v>237</v>
      </c>
      <c r="BM1480" t="s">
        <v>111</v>
      </c>
      <c r="BN1480" t="s">
        <v>121</v>
      </c>
      <c r="BO1480" t="s">
        <v>98</v>
      </c>
      <c r="BP1480" s="4">
        <v>44188</v>
      </c>
      <c r="BQ1480">
        <v>123</v>
      </c>
      <c r="BR1480" s="5" t="s">
        <v>55</v>
      </c>
      <c r="BS1480" t="s">
        <v>50</v>
      </c>
      <c r="BT1480">
        <v>30215</v>
      </c>
      <c r="BU1480" t="s">
        <v>38</v>
      </c>
      <c r="BV1480" t="s">
        <v>38</v>
      </c>
      <c r="BW1480" s="5" t="s">
        <v>55</v>
      </c>
      <c r="BX1480" s="22" t="s">
        <v>55</v>
      </c>
      <c r="BY1480" s="5" t="s">
        <v>55</v>
      </c>
      <c r="BZ1480" s="5" t="s">
        <v>55</v>
      </c>
      <c r="CA1480" t="s">
        <v>37</v>
      </c>
      <c r="CB1480" t="s">
        <v>37</v>
      </c>
      <c r="CC1480" t="s">
        <v>55</v>
      </c>
    </row>
    <row r="1481" spans="1:81" ht="17" customHeight="1" x14ac:dyDescent="0.2">
      <c r="A1481" s="7" t="s">
        <v>37</v>
      </c>
      <c r="B1481" t="s">
        <v>1744</v>
      </c>
      <c r="C1481" t="s">
        <v>136</v>
      </c>
      <c r="D1481" t="s">
        <v>166</v>
      </c>
      <c r="E1481" t="str">
        <f t="shared" si="123"/>
        <v>Load Scenario 1480 (Org#=1| Campus#=1, GiftType#=2, Fund#=1)</v>
      </c>
      <c r="F1481" s="24" t="str">
        <f t="shared" si="124"/>
        <v>CampusName=Main Campus|GiftType=Donate| DonatePurchaseGoal=Donate|FundName= General Giving| CategoryName=</v>
      </c>
      <c r="G1481" s="24" t="str">
        <f t="shared" si="125"/>
        <v>Load Scenario 1480 (Org#=1| Campus#=1, GiftType#=2, Fund#=1) - Using 'Main Campus',  'Donate', using 'AmountCurrency' of '10', with a 'One-Time' transaction using a 'New Credit Card' payment type 'Visa' with account 'Visa_Corporate_Purchase' number '4055 0111 1111 1111' Submit = 'Yes'</v>
      </c>
      <c r="H1481" s="24" t="str">
        <f t="shared" si="126"/>
        <v>Environment= https://sg-dev-web.securegive.com/,  User= testing+1480+load@securegive.com</v>
      </c>
      <c r="I1481" s="34" t="s">
        <v>244</v>
      </c>
      <c r="J1481" t="s">
        <v>272</v>
      </c>
      <c r="K1481" s="34" t="s">
        <v>3237</v>
      </c>
      <c r="L1481" t="s">
        <v>271</v>
      </c>
      <c r="M1481" t="s">
        <v>55</v>
      </c>
      <c r="N1481" t="s">
        <v>55</v>
      </c>
      <c r="O1481" s="1" t="s">
        <v>92</v>
      </c>
      <c r="P1481" t="s">
        <v>13</v>
      </c>
      <c r="Q1481">
        <v>1</v>
      </c>
      <c r="R1481" s="24">
        <v>1</v>
      </c>
      <c r="S1481" s="7" t="s">
        <v>213</v>
      </c>
      <c r="T1481" s="7">
        <v>2</v>
      </c>
      <c r="U1481" s="7" t="s">
        <v>213</v>
      </c>
      <c r="V1481" s="26" t="s">
        <v>55</v>
      </c>
      <c r="W1481" s="22" t="s">
        <v>55</v>
      </c>
      <c r="X1481" s="32" t="s">
        <v>55</v>
      </c>
      <c r="Y1481" s="32" t="s">
        <v>55</v>
      </c>
      <c r="Z1481" s="22" t="s">
        <v>55</v>
      </c>
      <c r="AA1481" s="22" t="s">
        <v>55</v>
      </c>
      <c r="AB1481" s="22" t="s">
        <v>55</v>
      </c>
      <c r="AC1481" t="s">
        <v>60</v>
      </c>
      <c r="AD1481">
        <v>1</v>
      </c>
      <c r="AF1481" t="s">
        <v>24</v>
      </c>
      <c r="AG1481">
        <v>10</v>
      </c>
      <c r="AH1481" t="s">
        <v>17</v>
      </c>
      <c r="AI1481" s="5" t="s">
        <v>55</v>
      </c>
      <c r="AJ1481" s="5" t="s">
        <v>55</v>
      </c>
      <c r="AK1481" s="32" t="s">
        <v>55</v>
      </c>
      <c r="AL1481" s="22" t="s">
        <v>55</v>
      </c>
      <c r="AM1481" s="32" t="s">
        <v>55</v>
      </c>
      <c r="AN1481" s="32" t="s">
        <v>55</v>
      </c>
      <c r="AO1481" s="22" t="str">
        <f t="shared" si="122"/>
        <v>One-Time gift on N/A basis charged on N/A Delayed start date of N/A ending on N/A</v>
      </c>
      <c r="AP1481" t="s">
        <v>38</v>
      </c>
      <c r="AQ1481" s="5" t="s">
        <v>64</v>
      </c>
      <c r="AR1481" s="5" t="s">
        <v>181</v>
      </c>
      <c r="AS1481" s="5" t="s">
        <v>64</v>
      </c>
      <c r="AT1481" s="5"/>
      <c r="AU1481" t="s">
        <v>38</v>
      </c>
      <c r="AV1481" t="s">
        <v>38</v>
      </c>
      <c r="AW1481" t="s">
        <v>38</v>
      </c>
      <c r="AX1481" t="s">
        <v>90</v>
      </c>
      <c r="AY1481" s="35" t="s">
        <v>3648</v>
      </c>
      <c r="AZ1481" s="36" t="s">
        <v>3553</v>
      </c>
      <c r="BA1481" s="36" t="s">
        <v>5172</v>
      </c>
      <c r="BB1481" s="36" t="s">
        <v>7162</v>
      </c>
      <c r="BC1481" s="37"/>
      <c r="BD1481" s="36" t="s">
        <v>5255</v>
      </c>
      <c r="BE1481" s="36" t="s">
        <v>5332</v>
      </c>
      <c r="BF1481" t="s">
        <v>87</v>
      </c>
      <c r="BG1481" s="39">
        <v>79526</v>
      </c>
      <c r="BH1481" t="s">
        <v>53</v>
      </c>
      <c r="BI1481" t="s">
        <v>221</v>
      </c>
      <c r="BJ1481" s="5" t="s">
        <v>55</v>
      </c>
      <c r="BK1481" t="s">
        <v>37</v>
      </c>
      <c r="BL1481" t="s">
        <v>237</v>
      </c>
      <c r="BM1481" t="s">
        <v>111</v>
      </c>
      <c r="BN1481" t="s">
        <v>106</v>
      </c>
      <c r="BO1481" t="s">
        <v>100</v>
      </c>
      <c r="BP1481" s="4">
        <v>44188</v>
      </c>
      <c r="BQ1481">
        <v>123</v>
      </c>
      <c r="BR1481" s="5" t="s">
        <v>55</v>
      </c>
      <c r="BS1481" t="s">
        <v>172</v>
      </c>
      <c r="BT1481">
        <v>30215</v>
      </c>
      <c r="BU1481" t="s">
        <v>38</v>
      </c>
      <c r="BV1481" t="s">
        <v>38</v>
      </c>
      <c r="BW1481" s="5" t="s">
        <v>55</v>
      </c>
      <c r="BX1481" s="22" t="s">
        <v>55</v>
      </c>
      <c r="BY1481" s="5" t="s">
        <v>55</v>
      </c>
      <c r="BZ1481" s="5" t="s">
        <v>55</v>
      </c>
      <c r="CA1481" t="s">
        <v>37</v>
      </c>
      <c r="CB1481" t="s">
        <v>37</v>
      </c>
      <c r="CC1481" t="s">
        <v>55</v>
      </c>
    </row>
    <row r="1482" spans="1:81" x14ac:dyDescent="0.2">
      <c r="A1482" s="7" t="s">
        <v>37</v>
      </c>
      <c r="B1482" t="s">
        <v>1745</v>
      </c>
      <c r="C1482" t="s">
        <v>136</v>
      </c>
      <c r="D1482" t="s">
        <v>166</v>
      </c>
      <c r="E1482" t="str">
        <f t="shared" si="123"/>
        <v>Load Scenario 1481 (Org#=1| Campus#=1, GiftType#=2, Fund#=1)</v>
      </c>
      <c r="F1482" s="24" t="str">
        <f t="shared" si="124"/>
        <v>CampusName=Main Campus|GiftType=Donate| DonatePurchaseGoal=Donate|FundName= General Giving| CategoryName=</v>
      </c>
      <c r="G1482" s="24" t="str">
        <f t="shared" si="125"/>
        <v>Load Scenario 1481 (Org#=1| Campus#=1, GiftType#=2, Fund#=1) - Using 'Main Campus',  'Donate', using 'AmountCurrency' of '14', with a 'One-Time' transaction using a 'New Credit Card' payment type 'Visa' with account 'Mastercard_Personal' number '5454 5454 5454 5454' Submit = 'Yes'</v>
      </c>
      <c r="H1482" s="24" t="str">
        <f t="shared" si="126"/>
        <v>Environment= https://sg-dev-web.securegive.com/,  User= testing+1481+load@securegive.com</v>
      </c>
      <c r="I1482" s="34" t="s">
        <v>244</v>
      </c>
      <c r="J1482" t="s">
        <v>272</v>
      </c>
      <c r="K1482" s="34" t="s">
        <v>3238</v>
      </c>
      <c r="L1482" t="s">
        <v>271</v>
      </c>
      <c r="M1482" t="s">
        <v>55</v>
      </c>
      <c r="N1482" t="s">
        <v>55</v>
      </c>
      <c r="O1482" s="1" t="s">
        <v>92</v>
      </c>
      <c r="P1482" t="s">
        <v>13</v>
      </c>
      <c r="Q1482">
        <v>1</v>
      </c>
      <c r="R1482" s="24">
        <v>1</v>
      </c>
      <c r="S1482" s="7" t="s">
        <v>213</v>
      </c>
      <c r="T1482" s="7">
        <v>2</v>
      </c>
      <c r="U1482" s="7" t="s">
        <v>213</v>
      </c>
      <c r="V1482" s="26" t="s">
        <v>55</v>
      </c>
      <c r="W1482" s="22" t="s">
        <v>55</v>
      </c>
      <c r="X1482" s="32" t="s">
        <v>55</v>
      </c>
      <c r="Y1482" s="32" t="s">
        <v>55</v>
      </c>
      <c r="Z1482" s="22" t="s">
        <v>55</v>
      </c>
      <c r="AA1482" s="22" t="s">
        <v>55</v>
      </c>
      <c r="AB1482" s="22" t="s">
        <v>55</v>
      </c>
      <c r="AC1482" t="s">
        <v>60</v>
      </c>
      <c r="AD1482">
        <v>1</v>
      </c>
      <c r="AF1482" t="s">
        <v>24</v>
      </c>
      <c r="AG1482">
        <v>14</v>
      </c>
      <c r="AH1482" t="s">
        <v>17</v>
      </c>
      <c r="AI1482" s="5" t="s">
        <v>55</v>
      </c>
      <c r="AJ1482" s="5" t="s">
        <v>55</v>
      </c>
      <c r="AK1482" s="32" t="s">
        <v>55</v>
      </c>
      <c r="AL1482" s="22" t="s">
        <v>55</v>
      </c>
      <c r="AM1482" s="32" t="s">
        <v>55</v>
      </c>
      <c r="AN1482" s="32" t="s">
        <v>55</v>
      </c>
      <c r="AO1482" s="22" t="str">
        <f t="shared" si="122"/>
        <v>One-Time gift on N/A basis charged on N/A Delayed start date of N/A ending on N/A</v>
      </c>
      <c r="AP1482" t="s">
        <v>38</v>
      </c>
      <c r="AQ1482" s="5" t="s">
        <v>64</v>
      </c>
      <c r="AR1482" s="5" t="s">
        <v>181</v>
      </c>
      <c r="AS1482" s="5" t="s">
        <v>64</v>
      </c>
      <c r="AT1482" s="5"/>
      <c r="AU1482" t="s">
        <v>38</v>
      </c>
      <c r="AV1482" t="s">
        <v>38</v>
      </c>
      <c r="AW1482" t="s">
        <v>38</v>
      </c>
      <c r="AX1482" t="s">
        <v>90</v>
      </c>
      <c r="AY1482" s="35" t="s">
        <v>3583</v>
      </c>
      <c r="AZ1482" s="36" t="s">
        <v>3562</v>
      </c>
      <c r="BA1482" s="36" t="s">
        <v>5173</v>
      </c>
      <c r="BB1482" s="36" t="s">
        <v>7163</v>
      </c>
      <c r="BC1482" s="37"/>
      <c r="BD1482" s="36" t="s">
        <v>6628</v>
      </c>
      <c r="BE1482" s="36" t="s">
        <v>5379</v>
      </c>
      <c r="BF1482" t="s">
        <v>87</v>
      </c>
      <c r="BG1482" s="39">
        <v>25765</v>
      </c>
      <c r="BH1482" t="s">
        <v>53</v>
      </c>
      <c r="BI1482" t="s">
        <v>221</v>
      </c>
      <c r="BJ1482" s="5" t="s">
        <v>55</v>
      </c>
      <c r="BK1482" t="s">
        <v>37</v>
      </c>
      <c r="BL1482" t="s">
        <v>237</v>
      </c>
      <c r="BM1482" t="s">
        <v>111</v>
      </c>
      <c r="BN1482" t="s">
        <v>122</v>
      </c>
      <c r="BO1482" t="s">
        <v>101</v>
      </c>
      <c r="BP1482" s="4">
        <v>44188</v>
      </c>
      <c r="BQ1482">
        <v>123</v>
      </c>
      <c r="BR1482" s="5" t="s">
        <v>55</v>
      </c>
      <c r="BS1482" t="s">
        <v>173</v>
      </c>
      <c r="BT1482">
        <v>30215</v>
      </c>
      <c r="BU1482" t="s">
        <v>38</v>
      </c>
      <c r="BV1482" t="s">
        <v>38</v>
      </c>
      <c r="BW1482" s="5" t="s">
        <v>55</v>
      </c>
      <c r="BX1482" s="22" t="s">
        <v>55</v>
      </c>
      <c r="BY1482" s="5" t="s">
        <v>55</v>
      </c>
      <c r="BZ1482" s="5" t="s">
        <v>55</v>
      </c>
      <c r="CA1482" t="s">
        <v>38</v>
      </c>
      <c r="CB1482" t="s">
        <v>37</v>
      </c>
      <c r="CC1482" t="s">
        <v>55</v>
      </c>
    </row>
    <row r="1483" spans="1:81" x14ac:dyDescent="0.2">
      <c r="A1483" s="7" t="s">
        <v>37</v>
      </c>
      <c r="B1483" t="s">
        <v>1746</v>
      </c>
      <c r="C1483" t="s">
        <v>136</v>
      </c>
      <c r="D1483" t="s">
        <v>166</v>
      </c>
      <c r="E1483" t="str">
        <f t="shared" si="123"/>
        <v>Load Scenario 1482 (Org#=1| Campus#=1, GiftType#=2, Fund#=1)</v>
      </c>
      <c r="F1483" s="24" t="str">
        <f t="shared" si="124"/>
        <v>CampusName=Main Campus|GiftType=Donate| DonatePurchaseGoal=Donate|FundName= General Giving| CategoryName=</v>
      </c>
      <c r="G1483" s="24" t="str">
        <f t="shared" si="125"/>
        <v>Load Scenario 1482 (Org#=1| Campus#=1, GiftType#=2, Fund#=1) - Using 'Main Campus',  'Donate', using 'AmountCurrency' of '15', with a 'One-Time' transaction using a 'New Credit Card' payment type 'Mastercard' with account 'Mastercard_Corporate' number '5405 2222 2222 2226' Submit = 'Yes'</v>
      </c>
      <c r="H1483" s="24" t="str">
        <f t="shared" si="126"/>
        <v>Environment= https://sg-dev-web.securegive.com/,  User= testing+1482+load@securegive.com</v>
      </c>
      <c r="I1483" s="34" t="s">
        <v>244</v>
      </c>
      <c r="J1483" t="s">
        <v>272</v>
      </c>
      <c r="K1483" s="34" t="s">
        <v>3239</v>
      </c>
      <c r="L1483" t="s">
        <v>271</v>
      </c>
      <c r="M1483" t="s">
        <v>55</v>
      </c>
      <c r="N1483" t="s">
        <v>55</v>
      </c>
      <c r="O1483" s="1" t="s">
        <v>92</v>
      </c>
      <c r="P1483" t="s">
        <v>13</v>
      </c>
      <c r="Q1483">
        <v>1</v>
      </c>
      <c r="R1483" s="24">
        <v>1</v>
      </c>
      <c r="S1483" s="7" t="s">
        <v>213</v>
      </c>
      <c r="T1483" s="7">
        <v>2</v>
      </c>
      <c r="U1483" s="7" t="s">
        <v>213</v>
      </c>
      <c r="V1483" s="26" t="s">
        <v>55</v>
      </c>
      <c r="W1483" s="22" t="s">
        <v>55</v>
      </c>
      <c r="X1483" s="32" t="s">
        <v>55</v>
      </c>
      <c r="Y1483" s="32" t="s">
        <v>55</v>
      </c>
      <c r="Z1483" s="22" t="s">
        <v>55</v>
      </c>
      <c r="AA1483" s="22" t="s">
        <v>55</v>
      </c>
      <c r="AB1483" s="22" t="s">
        <v>55</v>
      </c>
      <c r="AC1483" t="s">
        <v>60</v>
      </c>
      <c r="AD1483">
        <v>1</v>
      </c>
      <c r="AF1483" t="s">
        <v>24</v>
      </c>
      <c r="AG1483">
        <v>15</v>
      </c>
      <c r="AH1483" t="s">
        <v>17</v>
      </c>
      <c r="AI1483" s="5" t="s">
        <v>55</v>
      </c>
      <c r="AJ1483" s="5" t="s">
        <v>55</v>
      </c>
      <c r="AK1483" s="32" t="s">
        <v>55</v>
      </c>
      <c r="AL1483" s="22" t="s">
        <v>55</v>
      </c>
      <c r="AM1483" s="32" t="s">
        <v>55</v>
      </c>
      <c r="AN1483" s="32" t="s">
        <v>55</v>
      </c>
      <c r="AO1483" s="22" t="str">
        <f t="shared" ref="AO1483:AO1501" si="127">_xlfn.CONCAT(AH1483," gift on ",AI1483," basis charged on ",AJ1483," Delayed start date of ",AL1483," ending on ",AN1483)</f>
        <v>One-Time gift on N/A basis charged on N/A Delayed start date of N/A ending on N/A</v>
      </c>
      <c r="AP1483" t="s">
        <v>38</v>
      </c>
      <c r="AQ1483" s="5" t="s">
        <v>64</v>
      </c>
      <c r="AR1483" s="5" t="s">
        <v>181</v>
      </c>
      <c r="AS1483" s="5" t="s">
        <v>64</v>
      </c>
      <c r="AT1483" s="5"/>
      <c r="AU1483" t="s">
        <v>38</v>
      </c>
      <c r="AV1483" t="s">
        <v>38</v>
      </c>
      <c r="AW1483" t="s">
        <v>38</v>
      </c>
      <c r="AX1483" t="s">
        <v>90</v>
      </c>
      <c r="AY1483" s="35" t="s">
        <v>3596</v>
      </c>
      <c r="AZ1483" s="36" t="s">
        <v>3602</v>
      </c>
      <c r="BA1483" s="36" t="s">
        <v>5174</v>
      </c>
      <c r="BB1483" s="36" t="s">
        <v>7164</v>
      </c>
      <c r="BC1483" s="37"/>
      <c r="BD1483" s="36" t="s">
        <v>6445</v>
      </c>
      <c r="BE1483" s="36" t="s">
        <v>5248</v>
      </c>
      <c r="BF1483" t="s">
        <v>87</v>
      </c>
      <c r="BG1483" s="39">
        <v>3658</v>
      </c>
      <c r="BH1483" t="s">
        <v>53</v>
      </c>
      <c r="BI1483" t="s">
        <v>221</v>
      </c>
      <c r="BJ1483" s="5" t="s">
        <v>55</v>
      </c>
      <c r="BK1483" t="s">
        <v>37</v>
      </c>
      <c r="BL1483" t="s">
        <v>238</v>
      </c>
      <c r="BM1483" t="s">
        <v>111</v>
      </c>
      <c r="BN1483" t="s">
        <v>123</v>
      </c>
      <c r="BO1483" t="s">
        <v>103</v>
      </c>
      <c r="BP1483" s="4">
        <v>44188</v>
      </c>
      <c r="BQ1483">
        <v>123</v>
      </c>
      <c r="BR1483" s="5" t="s">
        <v>55</v>
      </c>
      <c r="BS1483" t="s">
        <v>174</v>
      </c>
      <c r="BT1483">
        <v>30215</v>
      </c>
      <c r="BU1483" t="s">
        <v>38</v>
      </c>
      <c r="BV1483" t="s">
        <v>38</v>
      </c>
      <c r="BW1483" s="5" t="s">
        <v>55</v>
      </c>
      <c r="BX1483" s="22" t="s">
        <v>55</v>
      </c>
      <c r="BY1483" s="5" t="s">
        <v>55</v>
      </c>
      <c r="BZ1483" s="5" t="s">
        <v>55</v>
      </c>
      <c r="CA1483" t="s">
        <v>38</v>
      </c>
      <c r="CB1483" t="s">
        <v>37</v>
      </c>
      <c r="CC1483" t="s">
        <v>55</v>
      </c>
    </row>
    <row r="1484" spans="1:81" x14ac:dyDescent="0.2">
      <c r="A1484" s="7" t="s">
        <v>37</v>
      </c>
      <c r="B1484" t="s">
        <v>1747</v>
      </c>
      <c r="C1484" t="s">
        <v>136</v>
      </c>
      <c r="D1484" t="s">
        <v>166</v>
      </c>
      <c r="E1484" t="str">
        <f t="shared" ref="E1484:E1501" si="128">_xlfn.CONCAT(B1484, " (Org#=",Q1484, "| Campus#=",R1484, ", GiftType#=",T1484,", Fund#=",AD1484,")")</f>
        <v>Load Scenario 1483 (Org#=1| Campus#=1, GiftType#=2, Fund#=1)</v>
      </c>
      <c r="F1484" s="24" t="str">
        <f t="shared" ref="F1484:F1501" si="129">_xlfn.CONCAT("CampusName=",P1484, "|GiftType=",S1484, "| DonatePurchaseGoal=",U1484,"|FundName= ",AC1484,"| CategoryName=",AE1484)</f>
        <v>CampusName=Main Campus|GiftType=Donate| DonatePurchaseGoal=Donate|FundName= General Giving| CategoryName=</v>
      </c>
      <c r="G1484" s="24" t="str">
        <f t="shared" ref="G1484:G1501" si="130">_xlfn.CONCAT(E1484," - Using '",P1484,"',  '", U1484, "', using '", AF1484, "' of '",AG1484, "', with a '",AH1484, "' transaction using a '",BH1484, "' payment type '", BL1484,"' with account '",BN1484, "' number '",BO1484, "' Submit = '",CB1484,"'")</f>
        <v>Load Scenario 1483 (Org#=1| Campus#=1, GiftType#=2, Fund#=1) - Using 'Main Campus',  'Donate', using 'AmountCurrency' of '16', with a 'One-Time' transaction using a 'New Credit Card' payment type 'Discover' with account 'Discover' number '6011 0009 9550 0000' Submit = 'Yes'</v>
      </c>
      <c r="H1484" s="24" t="str">
        <f t="shared" ref="H1484:H1501" si="131">_xlfn.CONCAT("Environment= ",I1484,",  User= ",K1484)</f>
        <v>Environment= https://sg-dev-web.securegive.com/,  User= testing+1483+load@securegive.com</v>
      </c>
      <c r="I1484" s="34" t="s">
        <v>244</v>
      </c>
      <c r="J1484" t="s">
        <v>272</v>
      </c>
      <c r="K1484" s="34" t="s">
        <v>3240</v>
      </c>
      <c r="L1484" t="s">
        <v>271</v>
      </c>
      <c r="M1484" t="s">
        <v>55</v>
      </c>
      <c r="N1484" t="s">
        <v>55</v>
      </c>
      <c r="O1484" s="1" t="s">
        <v>92</v>
      </c>
      <c r="P1484" t="s">
        <v>13</v>
      </c>
      <c r="Q1484">
        <v>1</v>
      </c>
      <c r="R1484" s="24">
        <v>1</v>
      </c>
      <c r="S1484" s="7" t="s">
        <v>213</v>
      </c>
      <c r="T1484" s="7">
        <v>2</v>
      </c>
      <c r="U1484" s="7" t="s">
        <v>213</v>
      </c>
      <c r="V1484" s="26" t="s">
        <v>55</v>
      </c>
      <c r="W1484" s="22" t="s">
        <v>55</v>
      </c>
      <c r="X1484" s="32" t="s">
        <v>55</v>
      </c>
      <c r="Y1484" s="32" t="s">
        <v>55</v>
      </c>
      <c r="Z1484" s="22" t="s">
        <v>55</v>
      </c>
      <c r="AA1484" s="22" t="s">
        <v>55</v>
      </c>
      <c r="AB1484" s="22" t="s">
        <v>55</v>
      </c>
      <c r="AC1484" t="s">
        <v>60</v>
      </c>
      <c r="AD1484">
        <v>1</v>
      </c>
      <c r="AF1484" t="s">
        <v>24</v>
      </c>
      <c r="AG1484">
        <v>16</v>
      </c>
      <c r="AH1484" t="s">
        <v>17</v>
      </c>
      <c r="AI1484" s="5" t="s">
        <v>55</v>
      </c>
      <c r="AJ1484" s="5" t="s">
        <v>55</v>
      </c>
      <c r="AK1484" s="32" t="s">
        <v>55</v>
      </c>
      <c r="AL1484" s="22" t="s">
        <v>55</v>
      </c>
      <c r="AM1484" s="32" t="s">
        <v>55</v>
      </c>
      <c r="AN1484" s="32" t="s">
        <v>55</v>
      </c>
      <c r="AO1484" s="22" t="str">
        <f t="shared" si="127"/>
        <v>One-Time gift on N/A basis charged on N/A Delayed start date of N/A ending on N/A</v>
      </c>
      <c r="AP1484" t="s">
        <v>38</v>
      </c>
      <c r="AQ1484" s="5" t="s">
        <v>64</v>
      </c>
      <c r="AR1484" s="5" t="s">
        <v>181</v>
      </c>
      <c r="AS1484" s="5" t="s">
        <v>64</v>
      </c>
      <c r="AT1484" s="5"/>
      <c r="AU1484" t="s">
        <v>38</v>
      </c>
      <c r="AV1484" t="s">
        <v>38</v>
      </c>
      <c r="AW1484" t="s">
        <v>38</v>
      </c>
      <c r="AX1484" t="s">
        <v>90</v>
      </c>
      <c r="AY1484" s="35" t="s">
        <v>3519</v>
      </c>
      <c r="AZ1484" s="36" t="s">
        <v>3324</v>
      </c>
      <c r="BA1484" s="36" t="s">
        <v>5175</v>
      </c>
      <c r="BB1484" s="36" t="s">
        <v>7165</v>
      </c>
      <c r="BC1484" s="37"/>
      <c r="BD1484" s="36" t="s">
        <v>5404</v>
      </c>
      <c r="BE1484" s="36" t="s">
        <v>5267</v>
      </c>
      <c r="BF1484" t="s">
        <v>87</v>
      </c>
      <c r="BG1484" s="39">
        <v>45728</v>
      </c>
      <c r="BH1484" t="s">
        <v>53</v>
      </c>
      <c r="BI1484" t="s">
        <v>221</v>
      </c>
      <c r="BJ1484" s="5" t="s">
        <v>55</v>
      </c>
      <c r="BK1484" t="s">
        <v>37</v>
      </c>
      <c r="BL1484" t="s">
        <v>96</v>
      </c>
      <c r="BM1484" t="s">
        <v>111</v>
      </c>
      <c r="BN1484" t="s">
        <v>96</v>
      </c>
      <c r="BO1484" t="s">
        <v>104</v>
      </c>
      <c r="BP1484" s="4">
        <v>44188</v>
      </c>
      <c r="BQ1484">
        <v>123</v>
      </c>
      <c r="BR1484" s="5" t="s">
        <v>55</v>
      </c>
      <c r="BS1484" t="s">
        <v>175</v>
      </c>
      <c r="BT1484">
        <v>30215</v>
      </c>
      <c r="BU1484" t="s">
        <v>38</v>
      </c>
      <c r="BV1484" t="s">
        <v>38</v>
      </c>
      <c r="BW1484" s="5" t="s">
        <v>55</v>
      </c>
      <c r="BX1484" s="22" t="s">
        <v>55</v>
      </c>
      <c r="BY1484" s="5" t="s">
        <v>55</v>
      </c>
      <c r="BZ1484" s="5" t="s">
        <v>55</v>
      </c>
      <c r="CA1484" t="s">
        <v>37</v>
      </c>
      <c r="CB1484" t="s">
        <v>37</v>
      </c>
      <c r="CC1484" t="s">
        <v>55</v>
      </c>
    </row>
    <row r="1485" spans="1:81" x14ac:dyDescent="0.2">
      <c r="A1485" s="7" t="s">
        <v>37</v>
      </c>
      <c r="B1485" t="s">
        <v>1748</v>
      </c>
      <c r="C1485" t="s">
        <v>136</v>
      </c>
      <c r="D1485" t="s">
        <v>166</v>
      </c>
      <c r="E1485" t="str">
        <f t="shared" si="128"/>
        <v>Load Scenario 1484 (Org#=1| Campus#=1, GiftType#=2, Fund#=1)</v>
      </c>
      <c r="F1485" s="24" t="str">
        <f t="shared" si="129"/>
        <v>CampusName=Main Campus|GiftType=Donate| DonatePurchaseGoal=Donate|FundName= General Giving| CategoryName=</v>
      </c>
      <c r="G1485" s="24" t="str">
        <f t="shared" si="130"/>
        <v>Load Scenario 1484 (Org#=1| Campus#=1, GiftType#=2, Fund#=1) - Using 'Main Campus',  'Donate', using 'AmountCurrency' of '10', with a 'One-Time' transaction using a 'New Credit Card' payment type 'Amex' with account 'American_Express' number '3714 496353 98431' Submit = 'Yes'</v>
      </c>
      <c r="H1485" s="24" t="str">
        <f t="shared" si="131"/>
        <v>Environment= https://sg-dev-web.securegive.com/,  User= testing+1484+load@securegive.com</v>
      </c>
      <c r="I1485" s="34" t="s">
        <v>244</v>
      </c>
      <c r="J1485" t="s">
        <v>272</v>
      </c>
      <c r="K1485" s="34" t="s">
        <v>3241</v>
      </c>
      <c r="L1485" t="s">
        <v>271</v>
      </c>
      <c r="M1485" t="s">
        <v>55</v>
      </c>
      <c r="N1485" t="s">
        <v>55</v>
      </c>
      <c r="O1485" s="1" t="s">
        <v>92</v>
      </c>
      <c r="P1485" t="s">
        <v>13</v>
      </c>
      <c r="Q1485">
        <v>1</v>
      </c>
      <c r="R1485" s="24">
        <v>1</v>
      </c>
      <c r="S1485" s="7" t="s">
        <v>213</v>
      </c>
      <c r="T1485" s="7">
        <v>2</v>
      </c>
      <c r="U1485" s="7" t="s">
        <v>213</v>
      </c>
      <c r="V1485" s="26" t="s">
        <v>55</v>
      </c>
      <c r="W1485" s="22" t="s">
        <v>55</v>
      </c>
      <c r="X1485" s="32" t="s">
        <v>55</v>
      </c>
      <c r="Y1485" s="32" t="s">
        <v>55</v>
      </c>
      <c r="Z1485" s="22" t="s">
        <v>55</v>
      </c>
      <c r="AA1485" s="22" t="s">
        <v>55</v>
      </c>
      <c r="AB1485" s="22" t="s">
        <v>55</v>
      </c>
      <c r="AC1485" t="s">
        <v>60</v>
      </c>
      <c r="AD1485">
        <v>1</v>
      </c>
      <c r="AF1485" t="s">
        <v>24</v>
      </c>
      <c r="AG1485">
        <v>10</v>
      </c>
      <c r="AH1485" t="s">
        <v>17</v>
      </c>
      <c r="AI1485" s="5" t="s">
        <v>55</v>
      </c>
      <c r="AJ1485" s="5" t="s">
        <v>55</v>
      </c>
      <c r="AK1485" s="32" t="s">
        <v>55</v>
      </c>
      <c r="AL1485" s="22" t="s">
        <v>55</v>
      </c>
      <c r="AM1485" s="32" t="s">
        <v>55</v>
      </c>
      <c r="AN1485" s="32" t="s">
        <v>55</v>
      </c>
      <c r="AO1485" s="22" t="str">
        <f t="shared" si="127"/>
        <v>One-Time gift on N/A basis charged on N/A Delayed start date of N/A ending on N/A</v>
      </c>
      <c r="AP1485" t="s">
        <v>38</v>
      </c>
      <c r="AQ1485" s="5" t="s">
        <v>64</v>
      </c>
      <c r="AR1485" s="5" t="s">
        <v>181</v>
      </c>
      <c r="AS1485" s="5" t="s">
        <v>64</v>
      </c>
      <c r="AT1485" s="5"/>
      <c r="AU1485" t="s">
        <v>38</v>
      </c>
      <c r="AV1485" t="s">
        <v>38</v>
      </c>
      <c r="AW1485" t="s">
        <v>38</v>
      </c>
      <c r="AX1485" t="s">
        <v>90</v>
      </c>
      <c r="AY1485" s="35" t="s">
        <v>3512</v>
      </c>
      <c r="AZ1485" s="36" t="s">
        <v>3285</v>
      </c>
      <c r="BA1485" s="36" t="s">
        <v>5176</v>
      </c>
      <c r="BB1485" s="36" t="s">
        <v>7166</v>
      </c>
      <c r="BC1485" s="37"/>
      <c r="BD1485" s="36" t="s">
        <v>5269</v>
      </c>
      <c r="BE1485" s="36" t="s">
        <v>5300</v>
      </c>
      <c r="BF1485" t="s">
        <v>87</v>
      </c>
      <c r="BG1485" s="39">
        <v>5944</v>
      </c>
      <c r="BH1485" t="s">
        <v>53</v>
      </c>
      <c r="BI1485" t="s">
        <v>221</v>
      </c>
      <c r="BJ1485" s="5" t="s">
        <v>55</v>
      </c>
      <c r="BK1485" t="s">
        <v>37</v>
      </c>
      <c r="BL1485" t="s">
        <v>239</v>
      </c>
      <c r="BM1485" t="s">
        <v>111</v>
      </c>
      <c r="BN1485" t="s">
        <v>107</v>
      </c>
      <c r="BO1485" t="s">
        <v>105</v>
      </c>
      <c r="BP1485" s="4">
        <v>44188</v>
      </c>
      <c r="BQ1485" s="5" t="s">
        <v>55</v>
      </c>
      <c r="BR1485">
        <v>1234</v>
      </c>
      <c r="BS1485" t="s">
        <v>176</v>
      </c>
      <c r="BT1485">
        <v>30215</v>
      </c>
      <c r="BU1485" t="s">
        <v>38</v>
      </c>
      <c r="BV1485" t="s">
        <v>55</v>
      </c>
      <c r="BW1485" s="5" t="s">
        <v>55</v>
      </c>
      <c r="BX1485" s="22" t="s">
        <v>55</v>
      </c>
      <c r="BY1485" s="5" t="s">
        <v>55</v>
      </c>
      <c r="BZ1485" s="5" t="s">
        <v>55</v>
      </c>
      <c r="CA1485" t="s">
        <v>37</v>
      </c>
      <c r="CB1485" t="s">
        <v>37</v>
      </c>
      <c r="CC1485" t="s">
        <v>55</v>
      </c>
    </row>
    <row r="1486" spans="1:81" x14ac:dyDescent="0.2">
      <c r="A1486" s="7" t="s">
        <v>37</v>
      </c>
      <c r="B1486" t="s">
        <v>1749</v>
      </c>
      <c r="C1486" t="s">
        <v>136</v>
      </c>
      <c r="D1486" t="s">
        <v>166</v>
      </c>
      <c r="E1486" t="str">
        <f t="shared" si="128"/>
        <v>Load Scenario 1485 (Org#=1| Campus#=1, GiftType#=2, Fund#=1)</v>
      </c>
      <c r="F1486" s="24" t="str">
        <f t="shared" si="129"/>
        <v>CampusName=Main Campus|GiftType=Donate| DonatePurchaseGoal=Donate|FundName= General Giving| CategoryName=</v>
      </c>
      <c r="G1486" s="24" t="str">
        <f t="shared" si="130"/>
        <v>Load Scenario 1485 (Org#=1| Campus#=1, GiftType#=2, Fund#=1) - Using 'Main Campus',  'Donate', using 'AmountCurrency' of '10', with a 'One-Time' transaction using a 'New Bank Account' payment type 'ach' with account 'NormalAccount' number '856667' Submit = 'Yes'</v>
      </c>
      <c r="H1486" s="24" t="str">
        <f t="shared" si="131"/>
        <v>Environment= https://sg-dev-web.securegive.com/,  User= testing+1485+load@securegive.com</v>
      </c>
      <c r="I1486" s="34" t="s">
        <v>244</v>
      </c>
      <c r="J1486" t="s">
        <v>272</v>
      </c>
      <c r="K1486" s="34" t="s">
        <v>3242</v>
      </c>
      <c r="L1486" t="s">
        <v>271</v>
      </c>
      <c r="M1486" t="s">
        <v>55</v>
      </c>
      <c r="N1486" t="s">
        <v>55</v>
      </c>
      <c r="O1486" s="1" t="s">
        <v>92</v>
      </c>
      <c r="P1486" t="s">
        <v>13</v>
      </c>
      <c r="Q1486">
        <v>1</v>
      </c>
      <c r="R1486" s="24">
        <v>1</v>
      </c>
      <c r="S1486" s="7" t="s">
        <v>213</v>
      </c>
      <c r="T1486" s="7">
        <v>2</v>
      </c>
      <c r="U1486" s="7" t="s">
        <v>213</v>
      </c>
      <c r="V1486" s="26" t="s">
        <v>55</v>
      </c>
      <c r="W1486" s="22" t="s">
        <v>55</v>
      </c>
      <c r="X1486" s="32" t="s">
        <v>55</v>
      </c>
      <c r="Y1486" s="32" t="s">
        <v>55</v>
      </c>
      <c r="Z1486" s="22" t="s">
        <v>55</v>
      </c>
      <c r="AA1486" s="22" t="s">
        <v>55</v>
      </c>
      <c r="AB1486" s="22" t="s">
        <v>55</v>
      </c>
      <c r="AC1486" t="s">
        <v>60</v>
      </c>
      <c r="AD1486">
        <v>1</v>
      </c>
      <c r="AF1486" t="s">
        <v>24</v>
      </c>
      <c r="AG1486">
        <v>10</v>
      </c>
      <c r="AH1486" t="s">
        <v>17</v>
      </c>
      <c r="AI1486" s="5" t="s">
        <v>55</v>
      </c>
      <c r="AJ1486" s="5" t="s">
        <v>55</v>
      </c>
      <c r="AK1486" s="32" t="s">
        <v>55</v>
      </c>
      <c r="AL1486" s="22" t="s">
        <v>55</v>
      </c>
      <c r="AM1486" s="32" t="s">
        <v>55</v>
      </c>
      <c r="AN1486" s="32" t="s">
        <v>55</v>
      </c>
      <c r="AO1486" s="22" t="str">
        <f t="shared" si="127"/>
        <v>One-Time gift on N/A basis charged on N/A Delayed start date of N/A ending on N/A</v>
      </c>
      <c r="AP1486" t="s">
        <v>38</v>
      </c>
      <c r="AQ1486" s="5" t="s">
        <v>64</v>
      </c>
      <c r="AR1486" s="5" t="s">
        <v>181</v>
      </c>
      <c r="AS1486" s="5" t="s">
        <v>64</v>
      </c>
      <c r="AT1486" s="5"/>
      <c r="AU1486" t="s">
        <v>38</v>
      </c>
      <c r="AV1486" t="s">
        <v>38</v>
      </c>
      <c r="AW1486" t="s">
        <v>38</v>
      </c>
      <c r="AX1486" t="s">
        <v>90</v>
      </c>
      <c r="AY1486" s="35" t="s">
        <v>3365</v>
      </c>
      <c r="AZ1486" s="36" t="s">
        <v>3366</v>
      </c>
      <c r="BA1486" s="36" t="s">
        <v>5177</v>
      </c>
      <c r="BB1486" s="36" t="s">
        <v>7167</v>
      </c>
      <c r="BC1486" s="37"/>
      <c r="BD1486" s="36" t="s">
        <v>5955</v>
      </c>
      <c r="BE1486" s="36" t="s">
        <v>5315</v>
      </c>
      <c r="BF1486" t="s">
        <v>87</v>
      </c>
      <c r="BG1486" s="39">
        <v>88166</v>
      </c>
      <c r="BH1486" t="s">
        <v>126</v>
      </c>
      <c r="BI1486" t="s">
        <v>221</v>
      </c>
      <c r="BJ1486" s="5" t="s">
        <v>55</v>
      </c>
      <c r="BK1486" s="5" t="s">
        <v>55</v>
      </c>
      <c r="BL1486" t="s">
        <v>236</v>
      </c>
      <c r="BM1486" t="s">
        <v>110</v>
      </c>
      <c r="BN1486" t="s">
        <v>119</v>
      </c>
      <c r="BO1486">
        <v>856667</v>
      </c>
      <c r="BP1486" s="5" t="s">
        <v>55</v>
      </c>
      <c r="BQ1486" s="5" t="s">
        <v>55</v>
      </c>
      <c r="BR1486" s="5" t="s">
        <v>55</v>
      </c>
      <c r="BS1486" s="5" t="s">
        <v>55</v>
      </c>
      <c r="BT1486" s="5" t="s">
        <v>55</v>
      </c>
      <c r="BU1486" s="5" t="s">
        <v>55</v>
      </c>
      <c r="BV1486" t="s">
        <v>38</v>
      </c>
      <c r="BW1486" t="s">
        <v>51</v>
      </c>
      <c r="BX1486" s="6" t="s">
        <v>132</v>
      </c>
      <c r="BY1486" t="s">
        <v>52</v>
      </c>
      <c r="BZ1486" s="5" t="s">
        <v>131</v>
      </c>
      <c r="CA1486" t="s">
        <v>38</v>
      </c>
      <c r="CB1486" t="s">
        <v>37</v>
      </c>
      <c r="CC1486" t="s">
        <v>215</v>
      </c>
    </row>
    <row r="1487" spans="1:81" x14ac:dyDescent="0.2">
      <c r="A1487" s="7" t="s">
        <v>37</v>
      </c>
      <c r="B1487" t="s">
        <v>1750</v>
      </c>
      <c r="C1487" t="s">
        <v>136</v>
      </c>
      <c r="D1487" t="s">
        <v>166</v>
      </c>
      <c r="E1487" t="str">
        <f t="shared" si="128"/>
        <v>Load Scenario 1486 (Org#=1| Campus#=1, GiftType#=2, Fund#=1)</v>
      </c>
      <c r="F1487" s="24" t="str">
        <f t="shared" si="129"/>
        <v>CampusName=Main Campus|GiftType=Donate| DonatePurchaseGoal=Donate|FundName= General Giving| CategoryName=</v>
      </c>
      <c r="G1487" s="24" t="str">
        <f t="shared" si="130"/>
        <v>Load Scenario 1486 (Org#=1| Campus#=1, GiftType#=2, Fund#=1) - Using 'Main Campus',  'Donate', using 'AmountCurrency' of '10', with a 'One-Time' transaction using a 'New Credit Card' payment type 'Visa' with account 'Visa_Personal' number '4111 1111 1111 1111' Submit = 'Yes'</v>
      </c>
      <c r="H1487" s="24" t="str">
        <f t="shared" si="131"/>
        <v>Environment= https://sg-dev-web.securegive.com/,  User= testing+1486+load@securegive.com</v>
      </c>
      <c r="I1487" s="34" t="s">
        <v>244</v>
      </c>
      <c r="J1487" t="s">
        <v>272</v>
      </c>
      <c r="K1487" s="34" t="s">
        <v>3243</v>
      </c>
      <c r="L1487" t="s">
        <v>271</v>
      </c>
      <c r="M1487" t="s">
        <v>55</v>
      </c>
      <c r="N1487" t="s">
        <v>55</v>
      </c>
      <c r="O1487" s="1" t="s">
        <v>92</v>
      </c>
      <c r="P1487" t="s">
        <v>13</v>
      </c>
      <c r="Q1487">
        <v>1</v>
      </c>
      <c r="R1487" s="24">
        <v>1</v>
      </c>
      <c r="S1487" s="7" t="s">
        <v>213</v>
      </c>
      <c r="T1487" s="7">
        <v>2</v>
      </c>
      <c r="U1487" s="7" t="s">
        <v>213</v>
      </c>
      <c r="V1487" s="26" t="s">
        <v>55</v>
      </c>
      <c r="W1487" s="22" t="s">
        <v>55</v>
      </c>
      <c r="X1487" s="32" t="s">
        <v>55</v>
      </c>
      <c r="Y1487" s="32" t="s">
        <v>55</v>
      </c>
      <c r="Z1487" s="22" t="s">
        <v>55</v>
      </c>
      <c r="AA1487" s="22" t="s">
        <v>55</v>
      </c>
      <c r="AB1487" s="22" t="s">
        <v>55</v>
      </c>
      <c r="AC1487" t="s">
        <v>60</v>
      </c>
      <c r="AD1487">
        <v>1</v>
      </c>
      <c r="AF1487" t="s">
        <v>24</v>
      </c>
      <c r="AG1487">
        <v>10</v>
      </c>
      <c r="AH1487" t="s">
        <v>17</v>
      </c>
      <c r="AI1487" s="5" t="s">
        <v>55</v>
      </c>
      <c r="AJ1487" s="5" t="s">
        <v>55</v>
      </c>
      <c r="AK1487" s="32" t="s">
        <v>55</v>
      </c>
      <c r="AL1487" s="22" t="s">
        <v>55</v>
      </c>
      <c r="AM1487" s="32" t="s">
        <v>55</v>
      </c>
      <c r="AN1487" s="32" t="s">
        <v>55</v>
      </c>
      <c r="AO1487" s="22" t="str">
        <f t="shared" si="127"/>
        <v>One-Time gift on N/A basis charged on N/A Delayed start date of N/A ending on N/A</v>
      </c>
      <c r="AP1487" t="s">
        <v>38</v>
      </c>
      <c r="AQ1487" s="5" t="s">
        <v>64</v>
      </c>
      <c r="AR1487" s="5" t="s">
        <v>181</v>
      </c>
      <c r="AS1487" s="5" t="s">
        <v>64</v>
      </c>
      <c r="AT1487" s="5"/>
      <c r="AU1487" t="s">
        <v>38</v>
      </c>
      <c r="AV1487" t="s">
        <v>38</v>
      </c>
      <c r="AW1487" t="s">
        <v>38</v>
      </c>
      <c r="AX1487" t="s">
        <v>90</v>
      </c>
      <c r="AY1487" s="35" t="s">
        <v>78</v>
      </c>
      <c r="AZ1487" s="36" t="s">
        <v>3566</v>
      </c>
      <c r="BA1487" s="36" t="s">
        <v>5178</v>
      </c>
      <c r="BB1487" s="36" t="s">
        <v>7168</v>
      </c>
      <c r="BC1487" s="37"/>
      <c r="BD1487" s="36" t="s">
        <v>5651</v>
      </c>
      <c r="BE1487" s="36" t="s">
        <v>5203</v>
      </c>
      <c r="BF1487" t="s">
        <v>87</v>
      </c>
      <c r="BG1487" s="39">
        <v>31725</v>
      </c>
      <c r="BH1487" t="s">
        <v>53</v>
      </c>
      <c r="BI1487" t="s">
        <v>221</v>
      </c>
      <c r="BJ1487" s="5" t="s">
        <v>55</v>
      </c>
      <c r="BK1487" t="s">
        <v>37</v>
      </c>
      <c r="BL1487" t="s">
        <v>237</v>
      </c>
      <c r="BM1487" t="s">
        <v>111</v>
      </c>
      <c r="BN1487" t="s">
        <v>121</v>
      </c>
      <c r="BO1487" t="s">
        <v>98</v>
      </c>
      <c r="BP1487" s="4">
        <v>44188</v>
      </c>
      <c r="BQ1487">
        <v>123</v>
      </c>
      <c r="BR1487" s="5" t="s">
        <v>55</v>
      </c>
      <c r="BS1487" t="s">
        <v>50</v>
      </c>
      <c r="BT1487">
        <v>30215</v>
      </c>
      <c r="BU1487" t="s">
        <v>38</v>
      </c>
      <c r="BV1487" t="s">
        <v>38</v>
      </c>
      <c r="BW1487" s="5" t="s">
        <v>55</v>
      </c>
      <c r="BX1487" s="22" t="s">
        <v>55</v>
      </c>
      <c r="BY1487" s="5" t="s">
        <v>55</v>
      </c>
      <c r="BZ1487" s="5" t="s">
        <v>55</v>
      </c>
      <c r="CA1487" t="s">
        <v>37</v>
      </c>
      <c r="CB1487" t="s">
        <v>37</v>
      </c>
      <c r="CC1487" t="s">
        <v>55</v>
      </c>
    </row>
    <row r="1488" spans="1:81" ht="17" customHeight="1" x14ac:dyDescent="0.2">
      <c r="A1488" s="7" t="s">
        <v>37</v>
      </c>
      <c r="B1488" t="s">
        <v>1751</v>
      </c>
      <c r="C1488" t="s">
        <v>136</v>
      </c>
      <c r="D1488" t="s">
        <v>166</v>
      </c>
      <c r="E1488" t="str">
        <f t="shared" si="128"/>
        <v>Load Scenario 1487 (Org#=1| Campus#=1, GiftType#=2, Fund#=1)</v>
      </c>
      <c r="F1488" s="24" t="str">
        <f t="shared" si="129"/>
        <v>CampusName=Main Campus|GiftType=Donate| DonatePurchaseGoal=Donate|FundName= General Giving| CategoryName=</v>
      </c>
      <c r="G1488" s="24" t="str">
        <f t="shared" si="130"/>
        <v>Load Scenario 1487 (Org#=1| Campus#=1, GiftType#=2, Fund#=1) - Using 'Main Campus',  'Donate', using 'AmountCurrency' of '10', with a 'One-Time' transaction using a 'New Credit Card' payment type 'Visa' with account 'Visa_Corporate_Purchase' number '4055 0111 1111 1111' Submit = 'Yes'</v>
      </c>
      <c r="H1488" s="24" t="str">
        <f t="shared" si="131"/>
        <v>Environment= https://sg-dev-web.securegive.com/,  User= testing+1487+load@securegive.com</v>
      </c>
      <c r="I1488" s="34" t="s">
        <v>244</v>
      </c>
      <c r="J1488" t="s">
        <v>272</v>
      </c>
      <c r="K1488" s="34" t="s">
        <v>3244</v>
      </c>
      <c r="L1488" t="s">
        <v>271</v>
      </c>
      <c r="M1488" t="s">
        <v>55</v>
      </c>
      <c r="N1488" t="s">
        <v>55</v>
      </c>
      <c r="O1488" s="1" t="s">
        <v>92</v>
      </c>
      <c r="P1488" t="s">
        <v>13</v>
      </c>
      <c r="Q1488">
        <v>1</v>
      </c>
      <c r="R1488" s="24">
        <v>1</v>
      </c>
      <c r="S1488" s="7" t="s">
        <v>213</v>
      </c>
      <c r="T1488" s="7">
        <v>2</v>
      </c>
      <c r="U1488" s="7" t="s">
        <v>213</v>
      </c>
      <c r="V1488" s="26" t="s">
        <v>55</v>
      </c>
      <c r="W1488" s="22" t="s">
        <v>55</v>
      </c>
      <c r="X1488" s="32" t="s">
        <v>55</v>
      </c>
      <c r="Y1488" s="32" t="s">
        <v>55</v>
      </c>
      <c r="Z1488" s="22" t="s">
        <v>55</v>
      </c>
      <c r="AA1488" s="22" t="s">
        <v>55</v>
      </c>
      <c r="AB1488" s="22" t="s">
        <v>55</v>
      </c>
      <c r="AC1488" t="s">
        <v>60</v>
      </c>
      <c r="AD1488">
        <v>1</v>
      </c>
      <c r="AF1488" t="s">
        <v>24</v>
      </c>
      <c r="AG1488">
        <v>10</v>
      </c>
      <c r="AH1488" t="s">
        <v>17</v>
      </c>
      <c r="AI1488" s="5" t="s">
        <v>55</v>
      </c>
      <c r="AJ1488" s="5" t="s">
        <v>55</v>
      </c>
      <c r="AK1488" s="32" t="s">
        <v>55</v>
      </c>
      <c r="AL1488" s="22" t="s">
        <v>55</v>
      </c>
      <c r="AM1488" s="32" t="s">
        <v>55</v>
      </c>
      <c r="AN1488" s="32" t="s">
        <v>55</v>
      </c>
      <c r="AO1488" s="22" t="str">
        <f t="shared" si="127"/>
        <v>One-Time gift on N/A basis charged on N/A Delayed start date of N/A ending on N/A</v>
      </c>
      <c r="AP1488" t="s">
        <v>38</v>
      </c>
      <c r="AQ1488" s="5" t="s">
        <v>64</v>
      </c>
      <c r="AR1488" s="5" t="s">
        <v>181</v>
      </c>
      <c r="AS1488" s="5" t="s">
        <v>64</v>
      </c>
      <c r="AT1488" s="5"/>
      <c r="AU1488" t="s">
        <v>38</v>
      </c>
      <c r="AV1488" t="s">
        <v>38</v>
      </c>
      <c r="AW1488" t="s">
        <v>38</v>
      </c>
      <c r="AX1488" t="s">
        <v>90</v>
      </c>
      <c r="AY1488" s="35" t="s">
        <v>3315</v>
      </c>
      <c r="AZ1488" s="36" t="s">
        <v>3600</v>
      </c>
      <c r="BA1488" s="36" t="s">
        <v>5179</v>
      </c>
      <c r="BB1488" s="36" t="s">
        <v>7169</v>
      </c>
      <c r="BC1488" s="37"/>
      <c r="BD1488" s="36" t="s">
        <v>6379</v>
      </c>
      <c r="BE1488" s="36" t="s">
        <v>5622</v>
      </c>
      <c r="BF1488" t="s">
        <v>87</v>
      </c>
      <c r="BG1488" s="39">
        <v>80598</v>
      </c>
      <c r="BH1488" t="s">
        <v>53</v>
      </c>
      <c r="BI1488" t="s">
        <v>221</v>
      </c>
      <c r="BJ1488" s="5" t="s">
        <v>55</v>
      </c>
      <c r="BK1488" t="s">
        <v>37</v>
      </c>
      <c r="BL1488" t="s">
        <v>237</v>
      </c>
      <c r="BM1488" t="s">
        <v>111</v>
      </c>
      <c r="BN1488" t="s">
        <v>106</v>
      </c>
      <c r="BO1488" t="s">
        <v>100</v>
      </c>
      <c r="BP1488" s="4">
        <v>44188</v>
      </c>
      <c r="BQ1488">
        <v>123</v>
      </c>
      <c r="BR1488" s="5" t="s">
        <v>55</v>
      </c>
      <c r="BS1488" t="s">
        <v>172</v>
      </c>
      <c r="BT1488">
        <v>30215</v>
      </c>
      <c r="BU1488" t="s">
        <v>38</v>
      </c>
      <c r="BV1488" t="s">
        <v>38</v>
      </c>
      <c r="BW1488" s="5" t="s">
        <v>55</v>
      </c>
      <c r="BX1488" s="22" t="s">
        <v>55</v>
      </c>
      <c r="BY1488" s="5" t="s">
        <v>55</v>
      </c>
      <c r="BZ1488" s="5" t="s">
        <v>55</v>
      </c>
      <c r="CA1488" t="s">
        <v>37</v>
      </c>
      <c r="CB1488" t="s">
        <v>37</v>
      </c>
      <c r="CC1488" t="s">
        <v>55</v>
      </c>
    </row>
    <row r="1489" spans="1:81" x14ac:dyDescent="0.2">
      <c r="A1489" s="7" t="s">
        <v>37</v>
      </c>
      <c r="B1489" t="s">
        <v>1752</v>
      </c>
      <c r="C1489" t="s">
        <v>136</v>
      </c>
      <c r="D1489" t="s">
        <v>166</v>
      </c>
      <c r="E1489" t="str">
        <f t="shared" si="128"/>
        <v>Load Scenario 1488 (Org#=1| Campus#=1, GiftType#=2, Fund#=1)</v>
      </c>
      <c r="F1489" s="24" t="str">
        <f t="shared" si="129"/>
        <v>CampusName=Main Campus|GiftType=Donate| DonatePurchaseGoal=Donate|FundName= General Giving| CategoryName=</v>
      </c>
      <c r="G1489" s="24" t="str">
        <f t="shared" si="130"/>
        <v>Load Scenario 1488 (Org#=1| Campus#=1, GiftType#=2, Fund#=1) - Using 'Main Campus',  'Donate', using 'AmountCurrency' of '14', with a 'One-Time' transaction using a 'New Credit Card' payment type 'Visa' with account 'Mastercard_Personal' number '5454 5454 5454 5454' Submit = 'Yes'</v>
      </c>
      <c r="H1489" s="24" t="str">
        <f t="shared" si="131"/>
        <v>Environment= https://sg-dev-web.securegive.com/,  User= testing+1488+load@securegive.com</v>
      </c>
      <c r="I1489" s="34" t="s">
        <v>244</v>
      </c>
      <c r="J1489" t="s">
        <v>272</v>
      </c>
      <c r="K1489" s="34" t="s">
        <v>3245</v>
      </c>
      <c r="L1489" t="s">
        <v>271</v>
      </c>
      <c r="M1489" t="s">
        <v>55</v>
      </c>
      <c r="N1489" t="s">
        <v>55</v>
      </c>
      <c r="O1489" s="1" t="s">
        <v>92</v>
      </c>
      <c r="P1489" t="s">
        <v>13</v>
      </c>
      <c r="Q1489">
        <v>1</v>
      </c>
      <c r="R1489" s="24">
        <v>1</v>
      </c>
      <c r="S1489" s="7" t="s">
        <v>213</v>
      </c>
      <c r="T1489" s="7">
        <v>2</v>
      </c>
      <c r="U1489" s="7" t="s">
        <v>213</v>
      </c>
      <c r="V1489" s="26" t="s">
        <v>55</v>
      </c>
      <c r="W1489" s="22" t="s">
        <v>55</v>
      </c>
      <c r="X1489" s="32" t="s">
        <v>55</v>
      </c>
      <c r="Y1489" s="32" t="s">
        <v>55</v>
      </c>
      <c r="Z1489" s="22" t="s">
        <v>55</v>
      </c>
      <c r="AA1489" s="22" t="s">
        <v>55</v>
      </c>
      <c r="AB1489" s="22" t="s">
        <v>55</v>
      </c>
      <c r="AC1489" t="s">
        <v>60</v>
      </c>
      <c r="AD1489">
        <v>1</v>
      </c>
      <c r="AF1489" t="s">
        <v>24</v>
      </c>
      <c r="AG1489">
        <v>14</v>
      </c>
      <c r="AH1489" t="s">
        <v>17</v>
      </c>
      <c r="AI1489" s="5" t="s">
        <v>55</v>
      </c>
      <c r="AJ1489" s="5" t="s">
        <v>55</v>
      </c>
      <c r="AK1489" s="32" t="s">
        <v>55</v>
      </c>
      <c r="AL1489" s="22" t="s">
        <v>55</v>
      </c>
      <c r="AM1489" s="32" t="s">
        <v>55</v>
      </c>
      <c r="AN1489" s="32" t="s">
        <v>55</v>
      </c>
      <c r="AO1489" s="22" t="str">
        <f t="shared" si="127"/>
        <v>One-Time gift on N/A basis charged on N/A Delayed start date of N/A ending on N/A</v>
      </c>
      <c r="AP1489" t="s">
        <v>38</v>
      </c>
      <c r="AQ1489" s="5" t="s">
        <v>64</v>
      </c>
      <c r="AR1489" s="5" t="s">
        <v>181</v>
      </c>
      <c r="AS1489" s="5" t="s">
        <v>64</v>
      </c>
      <c r="AT1489" s="5"/>
      <c r="AU1489" t="s">
        <v>38</v>
      </c>
      <c r="AV1489" t="s">
        <v>38</v>
      </c>
      <c r="AW1489" t="s">
        <v>38</v>
      </c>
      <c r="AX1489" t="s">
        <v>90</v>
      </c>
      <c r="AY1489" s="35" t="s">
        <v>3331</v>
      </c>
      <c r="AZ1489" s="36" t="s">
        <v>3599</v>
      </c>
      <c r="BA1489" s="36" t="s">
        <v>5180</v>
      </c>
      <c r="BB1489" s="36" t="s">
        <v>7170</v>
      </c>
      <c r="BC1489" s="37"/>
      <c r="BD1489" s="36" t="s">
        <v>5538</v>
      </c>
      <c r="BE1489" s="36" t="s">
        <v>5306</v>
      </c>
      <c r="BF1489" t="s">
        <v>87</v>
      </c>
      <c r="BG1489" s="39">
        <v>12126</v>
      </c>
      <c r="BH1489" t="s">
        <v>53</v>
      </c>
      <c r="BI1489" t="s">
        <v>221</v>
      </c>
      <c r="BJ1489" s="5" t="s">
        <v>55</v>
      </c>
      <c r="BK1489" t="s">
        <v>37</v>
      </c>
      <c r="BL1489" t="s">
        <v>237</v>
      </c>
      <c r="BM1489" t="s">
        <v>111</v>
      </c>
      <c r="BN1489" t="s">
        <v>122</v>
      </c>
      <c r="BO1489" t="s">
        <v>101</v>
      </c>
      <c r="BP1489" s="4">
        <v>44188</v>
      </c>
      <c r="BQ1489">
        <v>123</v>
      </c>
      <c r="BR1489" s="5" t="s">
        <v>55</v>
      </c>
      <c r="BS1489" t="s">
        <v>173</v>
      </c>
      <c r="BT1489">
        <v>30215</v>
      </c>
      <c r="BU1489" t="s">
        <v>38</v>
      </c>
      <c r="BV1489" t="s">
        <v>38</v>
      </c>
      <c r="BW1489" s="5" t="s">
        <v>55</v>
      </c>
      <c r="BX1489" s="22" t="s">
        <v>55</v>
      </c>
      <c r="BY1489" s="5" t="s">
        <v>55</v>
      </c>
      <c r="BZ1489" s="5" t="s">
        <v>55</v>
      </c>
      <c r="CA1489" t="s">
        <v>38</v>
      </c>
      <c r="CB1489" t="s">
        <v>37</v>
      </c>
      <c r="CC1489" t="s">
        <v>55</v>
      </c>
    </row>
    <row r="1490" spans="1:81" x14ac:dyDescent="0.2">
      <c r="A1490" s="7" t="s">
        <v>37</v>
      </c>
      <c r="B1490" t="s">
        <v>1753</v>
      </c>
      <c r="C1490" t="s">
        <v>136</v>
      </c>
      <c r="D1490" t="s">
        <v>166</v>
      </c>
      <c r="E1490" t="str">
        <f t="shared" si="128"/>
        <v>Load Scenario 1489 (Org#=1| Campus#=1, GiftType#=2, Fund#=1)</v>
      </c>
      <c r="F1490" s="24" t="str">
        <f t="shared" si="129"/>
        <v>CampusName=Main Campus|GiftType=Donate| DonatePurchaseGoal=Donate|FundName= General Giving| CategoryName=</v>
      </c>
      <c r="G1490" s="24" t="str">
        <f t="shared" si="130"/>
        <v>Load Scenario 1489 (Org#=1| Campus#=1, GiftType#=2, Fund#=1) - Using 'Main Campus',  'Donate', using 'AmountCurrency' of '15', with a 'One-Time' transaction using a 'New Credit Card' payment type 'Mastercard' with account 'Mastercard_Corporate' number '5405 2222 2222 2226' Submit = 'Yes'</v>
      </c>
      <c r="H1490" s="24" t="str">
        <f t="shared" si="131"/>
        <v>Environment= https://sg-dev-web.securegive.com/,  User= testing+1489+load@securegive.com</v>
      </c>
      <c r="I1490" s="34" t="s">
        <v>244</v>
      </c>
      <c r="J1490" t="s">
        <v>272</v>
      </c>
      <c r="K1490" s="34" t="s">
        <v>3246</v>
      </c>
      <c r="L1490" t="s">
        <v>271</v>
      </c>
      <c r="M1490" t="s">
        <v>55</v>
      </c>
      <c r="N1490" t="s">
        <v>55</v>
      </c>
      <c r="O1490" s="1" t="s">
        <v>92</v>
      </c>
      <c r="P1490" t="s">
        <v>13</v>
      </c>
      <c r="Q1490">
        <v>1</v>
      </c>
      <c r="R1490" s="24">
        <v>1</v>
      </c>
      <c r="S1490" s="7" t="s">
        <v>213</v>
      </c>
      <c r="T1490" s="7">
        <v>2</v>
      </c>
      <c r="U1490" s="7" t="s">
        <v>213</v>
      </c>
      <c r="V1490" s="26" t="s">
        <v>55</v>
      </c>
      <c r="W1490" s="22" t="s">
        <v>55</v>
      </c>
      <c r="X1490" s="32" t="s">
        <v>55</v>
      </c>
      <c r="Y1490" s="32" t="s">
        <v>55</v>
      </c>
      <c r="Z1490" s="22" t="s">
        <v>55</v>
      </c>
      <c r="AA1490" s="22" t="s">
        <v>55</v>
      </c>
      <c r="AB1490" s="22" t="s">
        <v>55</v>
      </c>
      <c r="AC1490" t="s">
        <v>60</v>
      </c>
      <c r="AD1490">
        <v>1</v>
      </c>
      <c r="AF1490" t="s">
        <v>24</v>
      </c>
      <c r="AG1490">
        <v>15</v>
      </c>
      <c r="AH1490" t="s">
        <v>17</v>
      </c>
      <c r="AI1490" s="5" t="s">
        <v>55</v>
      </c>
      <c r="AJ1490" s="5" t="s">
        <v>55</v>
      </c>
      <c r="AK1490" s="32" t="s">
        <v>55</v>
      </c>
      <c r="AL1490" s="22" t="s">
        <v>55</v>
      </c>
      <c r="AM1490" s="32" t="s">
        <v>55</v>
      </c>
      <c r="AN1490" s="32" t="s">
        <v>55</v>
      </c>
      <c r="AO1490" s="22" t="str">
        <f t="shared" si="127"/>
        <v>One-Time gift on N/A basis charged on N/A Delayed start date of N/A ending on N/A</v>
      </c>
      <c r="AP1490" t="s">
        <v>38</v>
      </c>
      <c r="AQ1490" s="5" t="s">
        <v>64</v>
      </c>
      <c r="AR1490" s="5" t="s">
        <v>181</v>
      </c>
      <c r="AS1490" s="5" t="s">
        <v>64</v>
      </c>
      <c r="AT1490" s="5"/>
      <c r="AU1490" t="s">
        <v>38</v>
      </c>
      <c r="AV1490" t="s">
        <v>38</v>
      </c>
      <c r="AW1490" t="s">
        <v>38</v>
      </c>
      <c r="AX1490" t="s">
        <v>90</v>
      </c>
      <c r="AY1490" s="35" t="s">
        <v>3538</v>
      </c>
      <c r="AZ1490" s="36" t="s">
        <v>3475</v>
      </c>
      <c r="BA1490" s="36" t="s">
        <v>5181</v>
      </c>
      <c r="BB1490" s="36" t="s">
        <v>7171</v>
      </c>
      <c r="BC1490" s="37"/>
      <c r="BD1490" s="36" t="s">
        <v>5867</v>
      </c>
      <c r="BE1490" s="36" t="s">
        <v>5292</v>
      </c>
      <c r="BF1490" t="s">
        <v>87</v>
      </c>
      <c r="BG1490" s="39">
        <v>57812</v>
      </c>
      <c r="BH1490" t="s">
        <v>53</v>
      </c>
      <c r="BI1490" t="s">
        <v>221</v>
      </c>
      <c r="BJ1490" s="5" t="s">
        <v>55</v>
      </c>
      <c r="BK1490" t="s">
        <v>37</v>
      </c>
      <c r="BL1490" t="s">
        <v>238</v>
      </c>
      <c r="BM1490" t="s">
        <v>111</v>
      </c>
      <c r="BN1490" t="s">
        <v>123</v>
      </c>
      <c r="BO1490" t="s">
        <v>103</v>
      </c>
      <c r="BP1490" s="4">
        <v>44188</v>
      </c>
      <c r="BQ1490">
        <v>123</v>
      </c>
      <c r="BR1490" s="5" t="s">
        <v>55</v>
      </c>
      <c r="BS1490" t="s">
        <v>174</v>
      </c>
      <c r="BT1490">
        <v>30215</v>
      </c>
      <c r="BU1490" t="s">
        <v>38</v>
      </c>
      <c r="BV1490" t="s">
        <v>38</v>
      </c>
      <c r="BW1490" s="5" t="s">
        <v>55</v>
      </c>
      <c r="BX1490" s="22" t="s">
        <v>55</v>
      </c>
      <c r="BY1490" s="5" t="s">
        <v>55</v>
      </c>
      <c r="BZ1490" s="5" t="s">
        <v>55</v>
      </c>
      <c r="CA1490" t="s">
        <v>38</v>
      </c>
      <c r="CB1490" t="s">
        <v>37</v>
      </c>
      <c r="CC1490" t="s">
        <v>55</v>
      </c>
    </row>
    <row r="1491" spans="1:81" x14ac:dyDescent="0.2">
      <c r="A1491" s="7" t="s">
        <v>37</v>
      </c>
      <c r="B1491" t="s">
        <v>1754</v>
      </c>
      <c r="C1491" t="s">
        <v>136</v>
      </c>
      <c r="D1491" t="s">
        <v>166</v>
      </c>
      <c r="E1491" t="str">
        <f t="shared" si="128"/>
        <v>Load Scenario 1490 (Org#=1| Campus#=1, GiftType#=2, Fund#=1)</v>
      </c>
      <c r="F1491" s="24" t="str">
        <f t="shared" si="129"/>
        <v>CampusName=Main Campus|GiftType=Donate| DonatePurchaseGoal=Donate|FundName= General Giving| CategoryName=</v>
      </c>
      <c r="G1491" s="24" t="str">
        <f t="shared" si="130"/>
        <v>Load Scenario 1490 (Org#=1| Campus#=1, GiftType#=2, Fund#=1) - Using 'Main Campus',  'Donate', using 'AmountCurrency' of '16', with a 'One-Time' transaction using a 'New Credit Card' payment type 'Discover' with account 'Discover' number '6011 0009 9550 0000' Submit = 'Yes'</v>
      </c>
      <c r="H1491" s="24" t="str">
        <f t="shared" si="131"/>
        <v>Environment= https://sg-dev-web.securegive.com/,  User= testing+1490+load@securegive.com</v>
      </c>
      <c r="I1491" s="34" t="s">
        <v>244</v>
      </c>
      <c r="J1491" t="s">
        <v>272</v>
      </c>
      <c r="K1491" s="34" t="s">
        <v>3247</v>
      </c>
      <c r="L1491" t="s">
        <v>271</v>
      </c>
      <c r="M1491" t="s">
        <v>55</v>
      </c>
      <c r="N1491" t="s">
        <v>55</v>
      </c>
      <c r="O1491" s="1" t="s">
        <v>92</v>
      </c>
      <c r="P1491" t="s">
        <v>13</v>
      </c>
      <c r="Q1491">
        <v>1</v>
      </c>
      <c r="R1491" s="24">
        <v>1</v>
      </c>
      <c r="S1491" s="7" t="s">
        <v>213</v>
      </c>
      <c r="T1491" s="7">
        <v>2</v>
      </c>
      <c r="U1491" s="7" t="s">
        <v>213</v>
      </c>
      <c r="V1491" s="26" t="s">
        <v>55</v>
      </c>
      <c r="W1491" s="22" t="s">
        <v>55</v>
      </c>
      <c r="X1491" s="32" t="s">
        <v>55</v>
      </c>
      <c r="Y1491" s="32" t="s">
        <v>55</v>
      </c>
      <c r="Z1491" s="22" t="s">
        <v>55</v>
      </c>
      <c r="AA1491" s="22" t="s">
        <v>55</v>
      </c>
      <c r="AB1491" s="22" t="s">
        <v>55</v>
      </c>
      <c r="AC1491" t="s">
        <v>60</v>
      </c>
      <c r="AD1491">
        <v>1</v>
      </c>
      <c r="AF1491" t="s">
        <v>24</v>
      </c>
      <c r="AG1491">
        <v>16</v>
      </c>
      <c r="AH1491" t="s">
        <v>17</v>
      </c>
      <c r="AI1491" s="5" t="s">
        <v>55</v>
      </c>
      <c r="AJ1491" s="5" t="s">
        <v>55</v>
      </c>
      <c r="AK1491" s="32" t="s">
        <v>55</v>
      </c>
      <c r="AL1491" s="22" t="s">
        <v>55</v>
      </c>
      <c r="AM1491" s="32" t="s">
        <v>55</v>
      </c>
      <c r="AN1491" s="32" t="s">
        <v>55</v>
      </c>
      <c r="AO1491" s="22" t="str">
        <f t="shared" si="127"/>
        <v>One-Time gift on N/A basis charged on N/A Delayed start date of N/A ending on N/A</v>
      </c>
      <c r="AP1491" t="s">
        <v>38</v>
      </c>
      <c r="AQ1491" s="5" t="s">
        <v>64</v>
      </c>
      <c r="AR1491" s="5" t="s">
        <v>181</v>
      </c>
      <c r="AS1491" s="5" t="s">
        <v>64</v>
      </c>
      <c r="AT1491" s="5"/>
      <c r="AU1491" t="s">
        <v>38</v>
      </c>
      <c r="AV1491" t="s">
        <v>38</v>
      </c>
      <c r="AW1491" t="s">
        <v>38</v>
      </c>
      <c r="AX1491" t="s">
        <v>90</v>
      </c>
      <c r="AY1491" s="35" t="s">
        <v>3390</v>
      </c>
      <c r="AZ1491" s="36" t="s">
        <v>3260</v>
      </c>
      <c r="BA1491" s="36" t="s">
        <v>5182</v>
      </c>
      <c r="BB1491" s="36" t="s">
        <v>7172</v>
      </c>
      <c r="BC1491" s="37"/>
      <c r="BD1491" s="36" t="s">
        <v>3294</v>
      </c>
      <c r="BE1491" s="36" t="s">
        <v>5259</v>
      </c>
      <c r="BF1491" t="s">
        <v>87</v>
      </c>
      <c r="BG1491" s="39">
        <v>89487</v>
      </c>
      <c r="BH1491" t="s">
        <v>53</v>
      </c>
      <c r="BI1491" t="s">
        <v>221</v>
      </c>
      <c r="BJ1491" s="5" t="s">
        <v>55</v>
      </c>
      <c r="BK1491" t="s">
        <v>37</v>
      </c>
      <c r="BL1491" t="s">
        <v>96</v>
      </c>
      <c r="BM1491" t="s">
        <v>111</v>
      </c>
      <c r="BN1491" t="s">
        <v>96</v>
      </c>
      <c r="BO1491" t="s">
        <v>104</v>
      </c>
      <c r="BP1491" s="4">
        <v>44188</v>
      </c>
      <c r="BQ1491">
        <v>123</v>
      </c>
      <c r="BR1491" s="5" t="s">
        <v>55</v>
      </c>
      <c r="BS1491" t="s">
        <v>175</v>
      </c>
      <c r="BT1491">
        <v>30215</v>
      </c>
      <c r="BU1491" t="s">
        <v>38</v>
      </c>
      <c r="BV1491" t="s">
        <v>38</v>
      </c>
      <c r="BW1491" s="5" t="s">
        <v>55</v>
      </c>
      <c r="BX1491" s="22" t="s">
        <v>55</v>
      </c>
      <c r="BY1491" s="5" t="s">
        <v>55</v>
      </c>
      <c r="BZ1491" s="5" t="s">
        <v>55</v>
      </c>
      <c r="CA1491" t="s">
        <v>37</v>
      </c>
      <c r="CB1491" t="s">
        <v>37</v>
      </c>
      <c r="CC1491" t="s">
        <v>55</v>
      </c>
    </row>
    <row r="1492" spans="1:81" x14ac:dyDescent="0.2">
      <c r="A1492" s="7" t="s">
        <v>37</v>
      </c>
      <c r="B1492" t="s">
        <v>1755</v>
      </c>
      <c r="C1492" t="s">
        <v>136</v>
      </c>
      <c r="D1492" t="s">
        <v>166</v>
      </c>
      <c r="E1492" t="str">
        <f t="shared" si="128"/>
        <v>Load Scenario 1491 (Org#=1| Campus#=1, GiftType#=2, Fund#=1)</v>
      </c>
      <c r="F1492" s="24" t="str">
        <f t="shared" si="129"/>
        <v>CampusName=Main Campus|GiftType=Donate| DonatePurchaseGoal=Donate|FundName= General Giving| CategoryName=</v>
      </c>
      <c r="G1492" s="24" t="str">
        <f t="shared" si="130"/>
        <v>Load Scenario 1491 (Org#=1| Campus#=1, GiftType#=2, Fund#=1) - Using 'Main Campus',  'Donate', using 'AmountCurrency' of '10', with a 'One-Time' transaction using a 'New Credit Card' payment type 'Amex' with account 'American_Express' number '3714 496353 98431' Submit = 'Yes'</v>
      </c>
      <c r="H1492" s="24" t="str">
        <f t="shared" si="131"/>
        <v>Environment= https://sg-dev-web.securegive.com/,  User= testing+1491+load@securegive.com</v>
      </c>
      <c r="I1492" s="34" t="s">
        <v>244</v>
      </c>
      <c r="J1492" t="s">
        <v>272</v>
      </c>
      <c r="K1492" s="34" t="s">
        <v>3248</v>
      </c>
      <c r="L1492" t="s">
        <v>271</v>
      </c>
      <c r="M1492" t="s">
        <v>55</v>
      </c>
      <c r="N1492" t="s">
        <v>55</v>
      </c>
      <c r="O1492" s="1" t="s">
        <v>92</v>
      </c>
      <c r="P1492" t="s">
        <v>13</v>
      </c>
      <c r="Q1492">
        <v>1</v>
      </c>
      <c r="R1492" s="24">
        <v>1</v>
      </c>
      <c r="S1492" s="7" t="s">
        <v>213</v>
      </c>
      <c r="T1492" s="7">
        <v>2</v>
      </c>
      <c r="U1492" s="7" t="s">
        <v>213</v>
      </c>
      <c r="V1492" s="26" t="s">
        <v>55</v>
      </c>
      <c r="W1492" s="22" t="s">
        <v>55</v>
      </c>
      <c r="X1492" s="32" t="s">
        <v>55</v>
      </c>
      <c r="Y1492" s="32" t="s">
        <v>55</v>
      </c>
      <c r="Z1492" s="22" t="s">
        <v>55</v>
      </c>
      <c r="AA1492" s="22" t="s">
        <v>55</v>
      </c>
      <c r="AB1492" s="22" t="s">
        <v>55</v>
      </c>
      <c r="AC1492" t="s">
        <v>60</v>
      </c>
      <c r="AD1492">
        <v>1</v>
      </c>
      <c r="AF1492" t="s">
        <v>24</v>
      </c>
      <c r="AG1492">
        <v>10</v>
      </c>
      <c r="AH1492" t="s">
        <v>17</v>
      </c>
      <c r="AI1492" s="5" t="s">
        <v>55</v>
      </c>
      <c r="AJ1492" s="5" t="s">
        <v>55</v>
      </c>
      <c r="AK1492" s="32" t="s">
        <v>55</v>
      </c>
      <c r="AL1492" s="22" t="s">
        <v>55</v>
      </c>
      <c r="AM1492" s="32" t="s">
        <v>55</v>
      </c>
      <c r="AN1492" s="32" t="s">
        <v>55</v>
      </c>
      <c r="AO1492" s="22" t="str">
        <f t="shared" si="127"/>
        <v>One-Time gift on N/A basis charged on N/A Delayed start date of N/A ending on N/A</v>
      </c>
      <c r="AP1492" t="s">
        <v>38</v>
      </c>
      <c r="AQ1492" s="5" t="s">
        <v>64</v>
      </c>
      <c r="AR1492" s="5" t="s">
        <v>181</v>
      </c>
      <c r="AS1492" s="5" t="s">
        <v>64</v>
      </c>
      <c r="AT1492" s="5"/>
      <c r="AU1492" t="s">
        <v>38</v>
      </c>
      <c r="AV1492" t="s">
        <v>38</v>
      </c>
      <c r="AW1492" t="s">
        <v>38</v>
      </c>
      <c r="AX1492" t="s">
        <v>90</v>
      </c>
      <c r="AY1492" s="35" t="s">
        <v>3628</v>
      </c>
      <c r="AZ1492" s="36" t="s">
        <v>3394</v>
      </c>
      <c r="BA1492" s="36" t="s">
        <v>5183</v>
      </c>
      <c r="BB1492" s="36" t="s">
        <v>7173</v>
      </c>
      <c r="BC1492" s="37"/>
      <c r="BD1492" s="36" t="s">
        <v>6637</v>
      </c>
      <c r="BE1492" s="36" t="s">
        <v>5223</v>
      </c>
      <c r="BF1492" t="s">
        <v>87</v>
      </c>
      <c r="BG1492" s="39">
        <v>57573</v>
      </c>
      <c r="BH1492" t="s">
        <v>53</v>
      </c>
      <c r="BI1492" t="s">
        <v>221</v>
      </c>
      <c r="BJ1492" s="5" t="s">
        <v>55</v>
      </c>
      <c r="BK1492" t="s">
        <v>37</v>
      </c>
      <c r="BL1492" t="s">
        <v>239</v>
      </c>
      <c r="BM1492" t="s">
        <v>111</v>
      </c>
      <c r="BN1492" t="s">
        <v>107</v>
      </c>
      <c r="BO1492" t="s">
        <v>105</v>
      </c>
      <c r="BP1492" s="4">
        <v>44188</v>
      </c>
      <c r="BQ1492" s="5" t="s">
        <v>55</v>
      </c>
      <c r="BR1492">
        <v>1234</v>
      </c>
      <c r="BS1492" t="s">
        <v>176</v>
      </c>
      <c r="BT1492">
        <v>30215</v>
      </c>
      <c r="BU1492" t="s">
        <v>38</v>
      </c>
      <c r="BV1492" t="s">
        <v>55</v>
      </c>
      <c r="BW1492" s="5" t="s">
        <v>55</v>
      </c>
      <c r="BX1492" s="22" t="s">
        <v>55</v>
      </c>
      <c r="BY1492" s="5" t="s">
        <v>55</v>
      </c>
      <c r="BZ1492" s="5" t="s">
        <v>55</v>
      </c>
      <c r="CA1492" t="s">
        <v>37</v>
      </c>
      <c r="CB1492" t="s">
        <v>37</v>
      </c>
      <c r="CC1492" t="s">
        <v>55</v>
      </c>
    </row>
    <row r="1493" spans="1:81" x14ac:dyDescent="0.2">
      <c r="A1493" s="7" t="s">
        <v>37</v>
      </c>
      <c r="B1493" t="s">
        <v>1756</v>
      </c>
      <c r="C1493" t="s">
        <v>136</v>
      </c>
      <c r="D1493" t="s">
        <v>166</v>
      </c>
      <c r="E1493" t="str">
        <f t="shared" si="128"/>
        <v>Load Scenario 1492 (Org#=1| Campus#=1, GiftType#=2, Fund#=1)</v>
      </c>
      <c r="F1493" s="24" t="str">
        <f t="shared" si="129"/>
        <v>CampusName=Main Campus|GiftType=Donate| DonatePurchaseGoal=Donate|FundName= General Giving| CategoryName=</v>
      </c>
      <c r="G1493" s="24" t="str">
        <f t="shared" si="130"/>
        <v>Load Scenario 1492 (Org#=1| Campus#=1, GiftType#=2, Fund#=1) - Using 'Main Campus',  'Donate', using 'AmountCurrency' of '10', with a 'One-Time' transaction using a 'New Bank Account' payment type 'ach' with account 'NormalAccount' number '856667' Submit = 'Yes'</v>
      </c>
      <c r="H1493" s="24" t="str">
        <f t="shared" si="131"/>
        <v>Environment= https://sg-dev-web.securegive.com/,  User= testing+1492+load@securegive.com</v>
      </c>
      <c r="I1493" s="34" t="s">
        <v>244</v>
      </c>
      <c r="J1493" t="s">
        <v>272</v>
      </c>
      <c r="K1493" s="34" t="s">
        <v>3249</v>
      </c>
      <c r="L1493" t="s">
        <v>271</v>
      </c>
      <c r="M1493" t="s">
        <v>55</v>
      </c>
      <c r="N1493" t="s">
        <v>55</v>
      </c>
      <c r="O1493" s="1" t="s">
        <v>92</v>
      </c>
      <c r="P1493" t="s">
        <v>13</v>
      </c>
      <c r="Q1493">
        <v>1</v>
      </c>
      <c r="R1493" s="24">
        <v>1</v>
      </c>
      <c r="S1493" s="7" t="s">
        <v>213</v>
      </c>
      <c r="T1493" s="7">
        <v>2</v>
      </c>
      <c r="U1493" s="7" t="s">
        <v>213</v>
      </c>
      <c r="V1493" s="26" t="s">
        <v>55</v>
      </c>
      <c r="W1493" s="22" t="s">
        <v>55</v>
      </c>
      <c r="X1493" s="32" t="s">
        <v>55</v>
      </c>
      <c r="Y1493" s="32" t="s">
        <v>55</v>
      </c>
      <c r="Z1493" s="22" t="s">
        <v>55</v>
      </c>
      <c r="AA1493" s="22" t="s">
        <v>55</v>
      </c>
      <c r="AB1493" s="22" t="s">
        <v>55</v>
      </c>
      <c r="AC1493" t="s">
        <v>60</v>
      </c>
      <c r="AD1493">
        <v>1</v>
      </c>
      <c r="AF1493" t="s">
        <v>24</v>
      </c>
      <c r="AG1493">
        <v>10</v>
      </c>
      <c r="AH1493" t="s">
        <v>17</v>
      </c>
      <c r="AI1493" s="5" t="s">
        <v>55</v>
      </c>
      <c r="AJ1493" s="5" t="s">
        <v>55</v>
      </c>
      <c r="AK1493" s="32" t="s">
        <v>55</v>
      </c>
      <c r="AL1493" s="22" t="s">
        <v>55</v>
      </c>
      <c r="AM1493" s="32" t="s">
        <v>55</v>
      </c>
      <c r="AN1493" s="32" t="s">
        <v>55</v>
      </c>
      <c r="AO1493" s="22" t="str">
        <f t="shared" si="127"/>
        <v>One-Time gift on N/A basis charged on N/A Delayed start date of N/A ending on N/A</v>
      </c>
      <c r="AP1493" t="s">
        <v>38</v>
      </c>
      <c r="AQ1493" s="5" t="s">
        <v>64</v>
      </c>
      <c r="AR1493" s="5" t="s">
        <v>181</v>
      </c>
      <c r="AS1493" s="5" t="s">
        <v>64</v>
      </c>
      <c r="AT1493" s="5"/>
      <c r="AU1493" t="s">
        <v>38</v>
      </c>
      <c r="AV1493" t="s">
        <v>38</v>
      </c>
      <c r="AW1493" t="s">
        <v>38</v>
      </c>
      <c r="AX1493" t="s">
        <v>90</v>
      </c>
      <c r="AY1493" s="35" t="s">
        <v>3540</v>
      </c>
      <c r="AZ1493" s="36" t="s">
        <v>3322</v>
      </c>
      <c r="BA1493" s="36" t="s">
        <v>5184</v>
      </c>
      <c r="BB1493" s="36" t="s">
        <v>7174</v>
      </c>
      <c r="BC1493" s="37"/>
      <c r="BD1493" s="36" t="s">
        <v>5469</v>
      </c>
      <c r="BE1493" s="36" t="s">
        <v>5459</v>
      </c>
      <c r="BF1493" t="s">
        <v>87</v>
      </c>
      <c r="BG1493" s="39">
        <v>54212</v>
      </c>
      <c r="BH1493" t="s">
        <v>126</v>
      </c>
      <c r="BI1493" t="s">
        <v>221</v>
      </c>
      <c r="BJ1493" s="5" t="s">
        <v>55</v>
      </c>
      <c r="BK1493" s="5" t="s">
        <v>55</v>
      </c>
      <c r="BL1493" t="s">
        <v>236</v>
      </c>
      <c r="BM1493" t="s">
        <v>110</v>
      </c>
      <c r="BN1493" t="s">
        <v>119</v>
      </c>
      <c r="BO1493">
        <v>856667</v>
      </c>
      <c r="BP1493" s="5" t="s">
        <v>55</v>
      </c>
      <c r="BQ1493" s="5" t="s">
        <v>55</v>
      </c>
      <c r="BR1493" s="5" t="s">
        <v>55</v>
      </c>
      <c r="BS1493" s="5" t="s">
        <v>55</v>
      </c>
      <c r="BT1493" s="5" t="s">
        <v>55</v>
      </c>
      <c r="BU1493" s="5" t="s">
        <v>55</v>
      </c>
      <c r="BV1493" t="s">
        <v>38</v>
      </c>
      <c r="BW1493" t="s">
        <v>51</v>
      </c>
      <c r="BX1493" s="6" t="s">
        <v>132</v>
      </c>
      <c r="BY1493" t="s">
        <v>52</v>
      </c>
      <c r="BZ1493" s="5" t="s">
        <v>131</v>
      </c>
      <c r="CA1493" t="s">
        <v>38</v>
      </c>
      <c r="CB1493" t="s">
        <v>37</v>
      </c>
      <c r="CC1493" t="s">
        <v>215</v>
      </c>
    </row>
    <row r="1494" spans="1:81" x14ac:dyDescent="0.2">
      <c r="A1494" s="7" t="s">
        <v>37</v>
      </c>
      <c r="B1494" t="s">
        <v>1757</v>
      </c>
      <c r="C1494" t="s">
        <v>136</v>
      </c>
      <c r="D1494" t="s">
        <v>166</v>
      </c>
      <c r="E1494" t="str">
        <f t="shared" si="128"/>
        <v>Load Scenario 1493 (Org#=1| Campus#=1, GiftType#=2, Fund#=1)</v>
      </c>
      <c r="F1494" s="24" t="str">
        <f t="shared" si="129"/>
        <v>CampusName=Main Campus|GiftType=Donate| DonatePurchaseGoal=Donate|FundName= General Giving| CategoryName=</v>
      </c>
      <c r="G1494" s="24" t="str">
        <f t="shared" si="130"/>
        <v>Load Scenario 1493 (Org#=1| Campus#=1, GiftType#=2, Fund#=1) - Using 'Main Campus',  'Donate', using 'AmountCurrency' of '10', with a 'One-Time' transaction using a 'New Credit Card' payment type 'Visa' with account 'Visa_Personal' number '4111 1111 1111 1111' Submit = 'Yes'</v>
      </c>
      <c r="H1494" s="24" t="str">
        <f t="shared" si="131"/>
        <v>Environment= https://sg-dev-web.securegive.com/,  User= testing+1493+load@securegive.com</v>
      </c>
      <c r="I1494" s="34" t="s">
        <v>244</v>
      </c>
      <c r="J1494" t="s">
        <v>272</v>
      </c>
      <c r="K1494" s="34" t="s">
        <v>3250</v>
      </c>
      <c r="L1494" t="s">
        <v>271</v>
      </c>
      <c r="M1494" t="s">
        <v>55</v>
      </c>
      <c r="N1494" t="s">
        <v>55</v>
      </c>
      <c r="O1494" s="1" t="s">
        <v>92</v>
      </c>
      <c r="P1494" t="s">
        <v>13</v>
      </c>
      <c r="Q1494">
        <v>1</v>
      </c>
      <c r="R1494" s="24">
        <v>1</v>
      </c>
      <c r="S1494" s="7" t="s">
        <v>213</v>
      </c>
      <c r="T1494" s="7">
        <v>2</v>
      </c>
      <c r="U1494" s="7" t="s">
        <v>213</v>
      </c>
      <c r="V1494" s="26" t="s">
        <v>55</v>
      </c>
      <c r="W1494" s="22" t="s">
        <v>55</v>
      </c>
      <c r="X1494" s="32" t="s">
        <v>55</v>
      </c>
      <c r="Y1494" s="32" t="s">
        <v>55</v>
      </c>
      <c r="Z1494" s="22" t="s">
        <v>55</v>
      </c>
      <c r="AA1494" s="22" t="s">
        <v>55</v>
      </c>
      <c r="AB1494" s="22" t="s">
        <v>55</v>
      </c>
      <c r="AC1494" t="s">
        <v>60</v>
      </c>
      <c r="AD1494">
        <v>1</v>
      </c>
      <c r="AF1494" t="s">
        <v>24</v>
      </c>
      <c r="AG1494">
        <v>10</v>
      </c>
      <c r="AH1494" t="s">
        <v>17</v>
      </c>
      <c r="AI1494" s="5" t="s">
        <v>55</v>
      </c>
      <c r="AJ1494" s="5" t="s">
        <v>55</v>
      </c>
      <c r="AK1494" s="32" t="s">
        <v>55</v>
      </c>
      <c r="AL1494" s="22" t="s">
        <v>55</v>
      </c>
      <c r="AM1494" s="32" t="s">
        <v>55</v>
      </c>
      <c r="AN1494" s="32" t="s">
        <v>55</v>
      </c>
      <c r="AO1494" s="22" t="str">
        <f t="shared" si="127"/>
        <v>One-Time gift on N/A basis charged on N/A Delayed start date of N/A ending on N/A</v>
      </c>
      <c r="AP1494" t="s">
        <v>38</v>
      </c>
      <c r="AQ1494" s="5" t="s">
        <v>64</v>
      </c>
      <c r="AR1494" s="5" t="s">
        <v>181</v>
      </c>
      <c r="AS1494" s="5" t="s">
        <v>64</v>
      </c>
      <c r="AT1494" s="5"/>
      <c r="AU1494" t="s">
        <v>38</v>
      </c>
      <c r="AV1494" t="s">
        <v>38</v>
      </c>
      <c r="AW1494" t="s">
        <v>38</v>
      </c>
      <c r="AX1494" t="s">
        <v>90</v>
      </c>
      <c r="AY1494" s="35" t="s">
        <v>3512</v>
      </c>
      <c r="AZ1494" s="36" t="s">
        <v>3617</v>
      </c>
      <c r="BA1494" s="36" t="s">
        <v>5185</v>
      </c>
      <c r="BB1494" s="36" t="s">
        <v>7175</v>
      </c>
      <c r="BC1494" s="37"/>
      <c r="BD1494" s="36" t="s">
        <v>5826</v>
      </c>
      <c r="BE1494" s="36" t="s">
        <v>5298</v>
      </c>
      <c r="BF1494" t="s">
        <v>87</v>
      </c>
      <c r="BG1494" s="39">
        <v>83399</v>
      </c>
      <c r="BH1494" t="s">
        <v>53</v>
      </c>
      <c r="BI1494" t="s">
        <v>221</v>
      </c>
      <c r="BJ1494" s="5" t="s">
        <v>55</v>
      </c>
      <c r="BK1494" t="s">
        <v>37</v>
      </c>
      <c r="BL1494" t="s">
        <v>237</v>
      </c>
      <c r="BM1494" t="s">
        <v>111</v>
      </c>
      <c r="BN1494" t="s">
        <v>121</v>
      </c>
      <c r="BO1494" t="s">
        <v>98</v>
      </c>
      <c r="BP1494" s="4">
        <v>44188</v>
      </c>
      <c r="BQ1494">
        <v>123</v>
      </c>
      <c r="BR1494" s="5" t="s">
        <v>55</v>
      </c>
      <c r="BS1494" t="s">
        <v>50</v>
      </c>
      <c r="BT1494">
        <v>30215</v>
      </c>
      <c r="BU1494" t="s">
        <v>38</v>
      </c>
      <c r="BV1494" t="s">
        <v>38</v>
      </c>
      <c r="BW1494" s="5" t="s">
        <v>55</v>
      </c>
      <c r="BX1494" s="22" t="s">
        <v>55</v>
      </c>
      <c r="BY1494" s="5" t="s">
        <v>55</v>
      </c>
      <c r="BZ1494" s="5" t="s">
        <v>55</v>
      </c>
      <c r="CA1494" t="s">
        <v>37</v>
      </c>
      <c r="CB1494" t="s">
        <v>37</v>
      </c>
      <c r="CC1494" t="s">
        <v>55</v>
      </c>
    </row>
    <row r="1495" spans="1:81" ht="17" customHeight="1" x14ac:dyDescent="0.2">
      <c r="A1495" s="7" t="s">
        <v>37</v>
      </c>
      <c r="B1495" t="s">
        <v>1758</v>
      </c>
      <c r="C1495" t="s">
        <v>136</v>
      </c>
      <c r="D1495" t="s">
        <v>166</v>
      </c>
      <c r="E1495" t="str">
        <f t="shared" si="128"/>
        <v>Load Scenario 1494 (Org#=1| Campus#=1, GiftType#=2, Fund#=1)</v>
      </c>
      <c r="F1495" s="24" t="str">
        <f t="shared" si="129"/>
        <v>CampusName=Main Campus|GiftType=Donate| DonatePurchaseGoal=Donate|FundName= General Giving| CategoryName=</v>
      </c>
      <c r="G1495" s="24" t="str">
        <f t="shared" si="130"/>
        <v>Load Scenario 1494 (Org#=1| Campus#=1, GiftType#=2, Fund#=1) - Using 'Main Campus',  'Donate', using 'AmountCurrency' of '10', with a 'One-Time' transaction using a 'New Credit Card' payment type 'Visa' with account 'Visa_Corporate_Purchase' number '4055 0111 1111 1111' Submit = 'Yes'</v>
      </c>
      <c r="H1495" s="24" t="str">
        <f t="shared" si="131"/>
        <v>Environment= https://sg-dev-web.securegive.com/,  User= testing+1494+load@securegive.com</v>
      </c>
      <c r="I1495" s="34" t="s">
        <v>244</v>
      </c>
      <c r="J1495" t="s">
        <v>272</v>
      </c>
      <c r="K1495" s="34" t="s">
        <v>3251</v>
      </c>
      <c r="L1495" t="s">
        <v>271</v>
      </c>
      <c r="M1495" t="s">
        <v>55</v>
      </c>
      <c r="N1495" t="s">
        <v>55</v>
      </c>
      <c r="O1495" s="1" t="s">
        <v>92</v>
      </c>
      <c r="P1495" t="s">
        <v>13</v>
      </c>
      <c r="Q1495">
        <v>1</v>
      </c>
      <c r="R1495" s="24">
        <v>1</v>
      </c>
      <c r="S1495" s="7" t="s">
        <v>213</v>
      </c>
      <c r="T1495" s="7">
        <v>2</v>
      </c>
      <c r="U1495" s="7" t="s">
        <v>213</v>
      </c>
      <c r="V1495" s="26" t="s">
        <v>55</v>
      </c>
      <c r="W1495" s="22" t="s">
        <v>55</v>
      </c>
      <c r="X1495" s="32" t="s">
        <v>55</v>
      </c>
      <c r="Y1495" s="32" t="s">
        <v>55</v>
      </c>
      <c r="Z1495" s="22" t="s">
        <v>55</v>
      </c>
      <c r="AA1495" s="22" t="s">
        <v>55</v>
      </c>
      <c r="AB1495" s="22" t="s">
        <v>55</v>
      </c>
      <c r="AC1495" t="s">
        <v>60</v>
      </c>
      <c r="AD1495">
        <v>1</v>
      </c>
      <c r="AF1495" t="s">
        <v>24</v>
      </c>
      <c r="AG1495">
        <v>10</v>
      </c>
      <c r="AH1495" t="s">
        <v>17</v>
      </c>
      <c r="AI1495" s="5" t="s">
        <v>55</v>
      </c>
      <c r="AJ1495" s="5" t="s">
        <v>55</v>
      </c>
      <c r="AK1495" s="32" t="s">
        <v>55</v>
      </c>
      <c r="AL1495" s="22" t="s">
        <v>55</v>
      </c>
      <c r="AM1495" s="32" t="s">
        <v>55</v>
      </c>
      <c r="AN1495" s="32" t="s">
        <v>55</v>
      </c>
      <c r="AO1495" s="22" t="str">
        <f t="shared" si="127"/>
        <v>One-Time gift on N/A basis charged on N/A Delayed start date of N/A ending on N/A</v>
      </c>
      <c r="AP1495" t="s">
        <v>38</v>
      </c>
      <c r="AQ1495" s="5" t="s">
        <v>64</v>
      </c>
      <c r="AR1495" s="5" t="s">
        <v>181</v>
      </c>
      <c r="AS1495" s="5" t="s">
        <v>64</v>
      </c>
      <c r="AT1495" s="5"/>
      <c r="AU1495" t="s">
        <v>38</v>
      </c>
      <c r="AV1495" t="s">
        <v>38</v>
      </c>
      <c r="AW1495" t="s">
        <v>38</v>
      </c>
      <c r="AX1495" t="s">
        <v>90</v>
      </c>
      <c r="AY1495" s="35" t="s">
        <v>3444</v>
      </c>
      <c r="AZ1495" s="36" t="s">
        <v>3279</v>
      </c>
      <c r="BA1495" s="36" t="s">
        <v>5186</v>
      </c>
      <c r="BB1495" s="36" t="s">
        <v>7176</v>
      </c>
      <c r="BC1495" s="37"/>
      <c r="BD1495" s="36" t="s">
        <v>6166</v>
      </c>
      <c r="BE1495" s="36" t="s">
        <v>5280</v>
      </c>
      <c r="BF1495" t="s">
        <v>87</v>
      </c>
      <c r="BG1495" s="39">
        <v>62218</v>
      </c>
      <c r="BH1495" t="s">
        <v>53</v>
      </c>
      <c r="BI1495" t="s">
        <v>221</v>
      </c>
      <c r="BJ1495" s="5" t="s">
        <v>55</v>
      </c>
      <c r="BK1495" t="s">
        <v>37</v>
      </c>
      <c r="BL1495" t="s">
        <v>237</v>
      </c>
      <c r="BM1495" t="s">
        <v>111</v>
      </c>
      <c r="BN1495" t="s">
        <v>106</v>
      </c>
      <c r="BO1495" t="s">
        <v>100</v>
      </c>
      <c r="BP1495" s="4">
        <v>44188</v>
      </c>
      <c r="BQ1495">
        <v>123</v>
      </c>
      <c r="BR1495" s="5" t="s">
        <v>55</v>
      </c>
      <c r="BS1495" t="s">
        <v>172</v>
      </c>
      <c r="BT1495">
        <v>30215</v>
      </c>
      <c r="BU1495" t="s">
        <v>38</v>
      </c>
      <c r="BV1495" t="s">
        <v>38</v>
      </c>
      <c r="BW1495" s="5" t="s">
        <v>55</v>
      </c>
      <c r="BX1495" s="22" t="s">
        <v>55</v>
      </c>
      <c r="BY1495" s="5" t="s">
        <v>55</v>
      </c>
      <c r="BZ1495" s="5" t="s">
        <v>55</v>
      </c>
      <c r="CA1495" t="s">
        <v>37</v>
      </c>
      <c r="CB1495" t="s">
        <v>37</v>
      </c>
      <c r="CC1495" t="s">
        <v>55</v>
      </c>
    </row>
    <row r="1496" spans="1:81" x14ac:dyDescent="0.2">
      <c r="A1496" s="7" t="s">
        <v>37</v>
      </c>
      <c r="B1496" t="s">
        <v>1759</v>
      </c>
      <c r="C1496" t="s">
        <v>136</v>
      </c>
      <c r="D1496" t="s">
        <v>166</v>
      </c>
      <c r="E1496" t="str">
        <f t="shared" si="128"/>
        <v>Load Scenario 1495 (Org#=1| Campus#=1, GiftType#=2, Fund#=1)</v>
      </c>
      <c r="F1496" s="24" t="str">
        <f t="shared" si="129"/>
        <v>CampusName=Main Campus|GiftType=Donate| DonatePurchaseGoal=Donate|FundName= General Giving| CategoryName=</v>
      </c>
      <c r="G1496" s="24" t="str">
        <f t="shared" si="130"/>
        <v>Load Scenario 1495 (Org#=1| Campus#=1, GiftType#=2, Fund#=1) - Using 'Main Campus',  'Donate', using 'AmountCurrency' of '14', with a 'One-Time' transaction using a 'New Credit Card' payment type 'Visa' with account 'Mastercard_Personal' number '5454 5454 5454 5454' Submit = 'Yes'</v>
      </c>
      <c r="H1496" s="24" t="str">
        <f t="shared" si="131"/>
        <v>Environment= https://sg-dev-web.securegive.com/,  User= testing+1495+load@securegive.com</v>
      </c>
      <c r="I1496" s="34" t="s">
        <v>244</v>
      </c>
      <c r="J1496" t="s">
        <v>272</v>
      </c>
      <c r="K1496" s="34" t="s">
        <v>3252</v>
      </c>
      <c r="L1496" t="s">
        <v>271</v>
      </c>
      <c r="M1496" t="s">
        <v>55</v>
      </c>
      <c r="N1496" t="s">
        <v>55</v>
      </c>
      <c r="O1496" s="1" t="s">
        <v>92</v>
      </c>
      <c r="P1496" t="s">
        <v>13</v>
      </c>
      <c r="Q1496">
        <v>1</v>
      </c>
      <c r="R1496" s="24">
        <v>1</v>
      </c>
      <c r="S1496" s="7" t="s">
        <v>213</v>
      </c>
      <c r="T1496" s="7">
        <v>2</v>
      </c>
      <c r="U1496" s="7" t="s">
        <v>213</v>
      </c>
      <c r="V1496" s="26" t="s">
        <v>55</v>
      </c>
      <c r="W1496" s="22" t="s">
        <v>55</v>
      </c>
      <c r="X1496" s="32" t="s">
        <v>55</v>
      </c>
      <c r="Y1496" s="32" t="s">
        <v>55</v>
      </c>
      <c r="Z1496" s="22" t="s">
        <v>55</v>
      </c>
      <c r="AA1496" s="22" t="s">
        <v>55</v>
      </c>
      <c r="AB1496" s="22" t="s">
        <v>55</v>
      </c>
      <c r="AC1496" t="s">
        <v>60</v>
      </c>
      <c r="AD1496">
        <v>1</v>
      </c>
      <c r="AF1496" t="s">
        <v>24</v>
      </c>
      <c r="AG1496">
        <v>14</v>
      </c>
      <c r="AH1496" t="s">
        <v>17</v>
      </c>
      <c r="AI1496" s="5" t="s">
        <v>55</v>
      </c>
      <c r="AJ1496" s="5" t="s">
        <v>55</v>
      </c>
      <c r="AK1496" s="32" t="s">
        <v>55</v>
      </c>
      <c r="AL1496" s="22" t="s">
        <v>55</v>
      </c>
      <c r="AM1496" s="32" t="s">
        <v>55</v>
      </c>
      <c r="AN1496" s="32" t="s">
        <v>55</v>
      </c>
      <c r="AO1496" s="22" t="str">
        <f t="shared" si="127"/>
        <v>One-Time gift on N/A basis charged on N/A Delayed start date of N/A ending on N/A</v>
      </c>
      <c r="AP1496" t="s">
        <v>38</v>
      </c>
      <c r="AQ1496" s="5" t="s">
        <v>64</v>
      </c>
      <c r="AR1496" s="5" t="s">
        <v>181</v>
      </c>
      <c r="AS1496" s="5" t="s">
        <v>64</v>
      </c>
      <c r="AT1496" s="5"/>
      <c r="AU1496" t="s">
        <v>38</v>
      </c>
      <c r="AV1496" t="s">
        <v>38</v>
      </c>
      <c r="AW1496" t="s">
        <v>38</v>
      </c>
      <c r="AX1496" t="s">
        <v>90</v>
      </c>
      <c r="AY1496" s="35" t="s">
        <v>3649</v>
      </c>
      <c r="AZ1496" s="36" t="s">
        <v>3396</v>
      </c>
      <c r="BA1496" s="36" t="s">
        <v>5187</v>
      </c>
      <c r="BB1496" s="36" t="s">
        <v>7177</v>
      </c>
      <c r="BC1496" s="37"/>
      <c r="BD1496" s="36" t="s">
        <v>6037</v>
      </c>
      <c r="BE1496" s="36" t="s">
        <v>5195</v>
      </c>
      <c r="BF1496" t="s">
        <v>87</v>
      </c>
      <c r="BG1496" s="39">
        <v>14530</v>
      </c>
      <c r="BH1496" t="s">
        <v>53</v>
      </c>
      <c r="BI1496" t="s">
        <v>221</v>
      </c>
      <c r="BJ1496" s="5" t="s">
        <v>55</v>
      </c>
      <c r="BK1496" t="s">
        <v>37</v>
      </c>
      <c r="BL1496" t="s">
        <v>237</v>
      </c>
      <c r="BM1496" t="s">
        <v>111</v>
      </c>
      <c r="BN1496" t="s">
        <v>122</v>
      </c>
      <c r="BO1496" t="s">
        <v>101</v>
      </c>
      <c r="BP1496" s="4">
        <v>44188</v>
      </c>
      <c r="BQ1496">
        <v>123</v>
      </c>
      <c r="BR1496" s="5" t="s">
        <v>55</v>
      </c>
      <c r="BS1496" t="s">
        <v>173</v>
      </c>
      <c r="BT1496">
        <v>30215</v>
      </c>
      <c r="BU1496" t="s">
        <v>38</v>
      </c>
      <c r="BV1496" t="s">
        <v>38</v>
      </c>
      <c r="BW1496" s="5" t="s">
        <v>55</v>
      </c>
      <c r="BX1496" s="22" t="s">
        <v>55</v>
      </c>
      <c r="BY1496" s="5" t="s">
        <v>55</v>
      </c>
      <c r="BZ1496" s="5" t="s">
        <v>55</v>
      </c>
      <c r="CA1496" t="s">
        <v>38</v>
      </c>
      <c r="CB1496" t="s">
        <v>37</v>
      </c>
      <c r="CC1496" t="s">
        <v>55</v>
      </c>
    </row>
    <row r="1497" spans="1:81" x14ac:dyDescent="0.2">
      <c r="A1497" s="7" t="s">
        <v>37</v>
      </c>
      <c r="B1497" t="s">
        <v>1760</v>
      </c>
      <c r="C1497" t="s">
        <v>136</v>
      </c>
      <c r="D1497" t="s">
        <v>166</v>
      </c>
      <c r="E1497" t="str">
        <f t="shared" si="128"/>
        <v>Load Scenario 1496 (Org#=1| Campus#=1, GiftType#=2, Fund#=1)</v>
      </c>
      <c r="F1497" s="24" t="str">
        <f t="shared" si="129"/>
        <v>CampusName=Main Campus|GiftType=Donate| DonatePurchaseGoal=Donate|FundName= General Giving| CategoryName=</v>
      </c>
      <c r="G1497" s="24" t="str">
        <f t="shared" si="130"/>
        <v>Load Scenario 1496 (Org#=1| Campus#=1, GiftType#=2, Fund#=1) - Using 'Main Campus',  'Donate', using 'AmountCurrency' of '15', with a 'One-Time' transaction using a 'New Credit Card' payment type 'Mastercard' with account 'Mastercard_Corporate' number '5405 2222 2222 2226' Submit = 'Yes'</v>
      </c>
      <c r="H1497" s="24" t="str">
        <f t="shared" si="131"/>
        <v>Environment= https://sg-dev-web.securegive.com/,  User= testing+1496+load@securegive.com</v>
      </c>
      <c r="I1497" s="34" t="s">
        <v>244</v>
      </c>
      <c r="J1497" t="s">
        <v>272</v>
      </c>
      <c r="K1497" s="34" t="s">
        <v>3253</v>
      </c>
      <c r="L1497" t="s">
        <v>271</v>
      </c>
      <c r="M1497" t="s">
        <v>55</v>
      </c>
      <c r="N1497" t="s">
        <v>55</v>
      </c>
      <c r="O1497" s="1" t="s">
        <v>92</v>
      </c>
      <c r="P1497" t="s">
        <v>13</v>
      </c>
      <c r="Q1497">
        <v>1</v>
      </c>
      <c r="R1497" s="24">
        <v>1</v>
      </c>
      <c r="S1497" s="7" t="s">
        <v>213</v>
      </c>
      <c r="T1497" s="7">
        <v>2</v>
      </c>
      <c r="U1497" s="7" t="s">
        <v>213</v>
      </c>
      <c r="V1497" s="26" t="s">
        <v>55</v>
      </c>
      <c r="W1497" s="22" t="s">
        <v>55</v>
      </c>
      <c r="X1497" s="32" t="s">
        <v>55</v>
      </c>
      <c r="Y1497" s="32" t="s">
        <v>55</v>
      </c>
      <c r="Z1497" s="22" t="s">
        <v>55</v>
      </c>
      <c r="AA1497" s="22" t="s">
        <v>55</v>
      </c>
      <c r="AB1497" s="22" t="s">
        <v>55</v>
      </c>
      <c r="AC1497" t="s">
        <v>60</v>
      </c>
      <c r="AD1497">
        <v>1</v>
      </c>
      <c r="AF1497" t="s">
        <v>24</v>
      </c>
      <c r="AG1497">
        <v>15</v>
      </c>
      <c r="AH1497" t="s">
        <v>17</v>
      </c>
      <c r="AI1497" s="5" t="s">
        <v>55</v>
      </c>
      <c r="AJ1497" s="5" t="s">
        <v>55</v>
      </c>
      <c r="AK1497" s="32" t="s">
        <v>55</v>
      </c>
      <c r="AL1497" s="22" t="s">
        <v>55</v>
      </c>
      <c r="AM1497" s="32" t="s">
        <v>55</v>
      </c>
      <c r="AN1497" s="32" t="s">
        <v>55</v>
      </c>
      <c r="AO1497" s="22" t="str">
        <f t="shared" si="127"/>
        <v>One-Time gift on N/A basis charged on N/A Delayed start date of N/A ending on N/A</v>
      </c>
      <c r="AP1497" t="s">
        <v>38</v>
      </c>
      <c r="AQ1497" s="5" t="s">
        <v>64</v>
      </c>
      <c r="AR1497" s="5" t="s">
        <v>181</v>
      </c>
      <c r="AS1497" s="5" t="s">
        <v>64</v>
      </c>
      <c r="AT1497" s="5"/>
      <c r="AU1497" t="s">
        <v>38</v>
      </c>
      <c r="AV1497" t="s">
        <v>38</v>
      </c>
      <c r="AW1497" t="s">
        <v>38</v>
      </c>
      <c r="AX1497" t="s">
        <v>90</v>
      </c>
      <c r="AY1497" s="35" t="s">
        <v>3276</v>
      </c>
      <c r="AZ1497" s="36" t="s">
        <v>3393</v>
      </c>
      <c r="BA1497" s="36" t="s">
        <v>5188</v>
      </c>
      <c r="BB1497" s="36" t="s">
        <v>7178</v>
      </c>
      <c r="BC1497" s="37"/>
      <c r="BD1497" s="36" t="s">
        <v>5508</v>
      </c>
      <c r="BE1497" s="36" t="s">
        <v>5429</v>
      </c>
      <c r="BF1497" t="s">
        <v>87</v>
      </c>
      <c r="BG1497" s="39">
        <v>28529</v>
      </c>
      <c r="BH1497" t="s">
        <v>53</v>
      </c>
      <c r="BI1497" t="s">
        <v>221</v>
      </c>
      <c r="BJ1497" s="5" t="s">
        <v>55</v>
      </c>
      <c r="BK1497" t="s">
        <v>37</v>
      </c>
      <c r="BL1497" t="s">
        <v>238</v>
      </c>
      <c r="BM1497" t="s">
        <v>111</v>
      </c>
      <c r="BN1497" t="s">
        <v>123</v>
      </c>
      <c r="BO1497" t="s">
        <v>103</v>
      </c>
      <c r="BP1497" s="4">
        <v>44188</v>
      </c>
      <c r="BQ1497">
        <v>123</v>
      </c>
      <c r="BR1497" s="5" t="s">
        <v>55</v>
      </c>
      <c r="BS1497" t="s">
        <v>174</v>
      </c>
      <c r="BT1497">
        <v>30215</v>
      </c>
      <c r="BU1497" t="s">
        <v>38</v>
      </c>
      <c r="BV1497" t="s">
        <v>38</v>
      </c>
      <c r="BW1497" s="5" t="s">
        <v>55</v>
      </c>
      <c r="BX1497" s="22" t="s">
        <v>55</v>
      </c>
      <c r="BY1497" s="5" t="s">
        <v>55</v>
      </c>
      <c r="BZ1497" s="5" t="s">
        <v>55</v>
      </c>
      <c r="CA1497" t="s">
        <v>38</v>
      </c>
      <c r="CB1497" t="s">
        <v>37</v>
      </c>
      <c r="CC1497" t="s">
        <v>55</v>
      </c>
    </row>
    <row r="1498" spans="1:81" x14ac:dyDescent="0.2">
      <c r="A1498" s="7" t="s">
        <v>37</v>
      </c>
      <c r="B1498" t="s">
        <v>1761</v>
      </c>
      <c r="C1498" t="s">
        <v>136</v>
      </c>
      <c r="D1498" t="s">
        <v>166</v>
      </c>
      <c r="E1498" t="str">
        <f t="shared" si="128"/>
        <v>Load Scenario 1497 (Org#=1| Campus#=1, GiftType#=2, Fund#=1)</v>
      </c>
      <c r="F1498" s="24" t="str">
        <f t="shared" si="129"/>
        <v>CampusName=Main Campus|GiftType=Donate| DonatePurchaseGoal=Donate|FundName= General Giving| CategoryName=</v>
      </c>
      <c r="G1498" s="24" t="str">
        <f t="shared" si="130"/>
        <v>Load Scenario 1497 (Org#=1| Campus#=1, GiftType#=2, Fund#=1) - Using 'Main Campus',  'Donate', using 'AmountCurrency' of '16', with a 'One-Time' transaction using a 'New Credit Card' payment type 'Discover' with account 'Discover' number '6011 0009 9550 0000' Submit = 'Yes'</v>
      </c>
      <c r="H1498" s="24" t="str">
        <f t="shared" si="131"/>
        <v>Environment= https://sg-dev-web.securegive.com/,  User= testing+1497+load@securegive.com</v>
      </c>
      <c r="I1498" s="34" t="s">
        <v>244</v>
      </c>
      <c r="J1498" t="s">
        <v>272</v>
      </c>
      <c r="K1498" s="34" t="s">
        <v>3254</v>
      </c>
      <c r="L1498" t="s">
        <v>271</v>
      </c>
      <c r="M1498" t="s">
        <v>55</v>
      </c>
      <c r="N1498" t="s">
        <v>55</v>
      </c>
      <c r="O1498" s="1" t="s">
        <v>92</v>
      </c>
      <c r="P1498" t="s">
        <v>13</v>
      </c>
      <c r="Q1498">
        <v>1</v>
      </c>
      <c r="R1498" s="24">
        <v>1</v>
      </c>
      <c r="S1498" s="7" t="s">
        <v>213</v>
      </c>
      <c r="T1498" s="7">
        <v>2</v>
      </c>
      <c r="U1498" s="7" t="s">
        <v>213</v>
      </c>
      <c r="V1498" s="26" t="s">
        <v>55</v>
      </c>
      <c r="W1498" s="22" t="s">
        <v>55</v>
      </c>
      <c r="X1498" s="32" t="s">
        <v>55</v>
      </c>
      <c r="Y1498" s="32" t="s">
        <v>55</v>
      </c>
      <c r="Z1498" s="22" t="s">
        <v>55</v>
      </c>
      <c r="AA1498" s="22" t="s">
        <v>55</v>
      </c>
      <c r="AB1498" s="22" t="s">
        <v>55</v>
      </c>
      <c r="AC1498" t="s">
        <v>60</v>
      </c>
      <c r="AD1498">
        <v>1</v>
      </c>
      <c r="AF1498" t="s">
        <v>24</v>
      </c>
      <c r="AG1498">
        <v>16</v>
      </c>
      <c r="AH1498" t="s">
        <v>17</v>
      </c>
      <c r="AI1498" s="5" t="s">
        <v>55</v>
      </c>
      <c r="AJ1498" s="5" t="s">
        <v>55</v>
      </c>
      <c r="AK1498" s="32" t="s">
        <v>55</v>
      </c>
      <c r="AL1498" s="22" t="s">
        <v>55</v>
      </c>
      <c r="AM1498" s="32" t="s">
        <v>55</v>
      </c>
      <c r="AN1498" s="32" t="s">
        <v>55</v>
      </c>
      <c r="AO1498" s="22" t="str">
        <f t="shared" si="127"/>
        <v>One-Time gift on N/A basis charged on N/A Delayed start date of N/A ending on N/A</v>
      </c>
      <c r="AP1498" t="s">
        <v>38</v>
      </c>
      <c r="AQ1498" s="5" t="s">
        <v>64</v>
      </c>
      <c r="AR1498" s="5" t="s">
        <v>181</v>
      </c>
      <c r="AS1498" s="5" t="s">
        <v>64</v>
      </c>
      <c r="AT1498" s="5"/>
      <c r="AU1498" t="s">
        <v>38</v>
      </c>
      <c r="AV1498" t="s">
        <v>38</v>
      </c>
      <c r="AW1498" t="s">
        <v>38</v>
      </c>
      <c r="AX1498" t="s">
        <v>90</v>
      </c>
      <c r="AY1498" s="35" t="s">
        <v>3481</v>
      </c>
      <c r="AZ1498" s="36" t="s">
        <v>3467</v>
      </c>
      <c r="BA1498" s="36" t="s">
        <v>5189</v>
      </c>
      <c r="BB1498" s="36" t="s">
        <v>7179</v>
      </c>
      <c r="BC1498" s="37"/>
      <c r="BD1498" s="36" t="s">
        <v>6114</v>
      </c>
      <c r="BE1498" s="36" t="s">
        <v>5245</v>
      </c>
      <c r="BF1498" t="s">
        <v>87</v>
      </c>
      <c r="BG1498" s="39">
        <v>30026</v>
      </c>
      <c r="BH1498" t="s">
        <v>53</v>
      </c>
      <c r="BI1498" t="s">
        <v>221</v>
      </c>
      <c r="BJ1498" s="5" t="s">
        <v>55</v>
      </c>
      <c r="BK1498" t="s">
        <v>37</v>
      </c>
      <c r="BL1498" t="s">
        <v>96</v>
      </c>
      <c r="BM1498" t="s">
        <v>111</v>
      </c>
      <c r="BN1498" t="s">
        <v>96</v>
      </c>
      <c r="BO1498" t="s">
        <v>104</v>
      </c>
      <c r="BP1498" s="4">
        <v>44188</v>
      </c>
      <c r="BQ1498">
        <v>123</v>
      </c>
      <c r="BR1498" s="5" t="s">
        <v>55</v>
      </c>
      <c r="BS1498" t="s">
        <v>175</v>
      </c>
      <c r="BT1498">
        <v>30215</v>
      </c>
      <c r="BU1498" t="s">
        <v>38</v>
      </c>
      <c r="BV1498" t="s">
        <v>38</v>
      </c>
      <c r="BW1498" s="5" t="s">
        <v>55</v>
      </c>
      <c r="BX1498" s="22" t="s">
        <v>55</v>
      </c>
      <c r="BY1498" s="5" t="s">
        <v>55</v>
      </c>
      <c r="BZ1498" s="5" t="s">
        <v>55</v>
      </c>
      <c r="CA1498" t="s">
        <v>37</v>
      </c>
      <c r="CB1498" t="s">
        <v>37</v>
      </c>
      <c r="CC1498" t="s">
        <v>55</v>
      </c>
    </row>
    <row r="1499" spans="1:81" x14ac:dyDescent="0.2">
      <c r="A1499" s="7" t="s">
        <v>37</v>
      </c>
      <c r="B1499" t="s">
        <v>1762</v>
      </c>
      <c r="C1499" t="s">
        <v>136</v>
      </c>
      <c r="D1499" t="s">
        <v>166</v>
      </c>
      <c r="E1499" t="str">
        <f t="shared" si="128"/>
        <v>Load Scenario 1498 (Org#=1| Campus#=1, GiftType#=2, Fund#=1)</v>
      </c>
      <c r="F1499" s="24" t="str">
        <f t="shared" si="129"/>
        <v>CampusName=Main Campus|GiftType=Donate| DonatePurchaseGoal=Donate|FundName= General Giving| CategoryName=</v>
      </c>
      <c r="G1499" s="24" t="str">
        <f t="shared" si="130"/>
        <v>Load Scenario 1498 (Org#=1| Campus#=1, GiftType#=2, Fund#=1) - Using 'Main Campus',  'Donate', using 'AmountCurrency' of '10', with a 'One-Time' transaction using a 'New Credit Card' payment type 'Amex' with account 'American_Express' number '3714 496353 98431' Submit = 'Yes'</v>
      </c>
      <c r="H1499" s="24" t="str">
        <f t="shared" si="131"/>
        <v>Environment= https://sg-dev-web.securegive.com/,  User= testing+1498+load@securegive.com</v>
      </c>
      <c r="I1499" s="34" t="s">
        <v>244</v>
      </c>
      <c r="J1499" t="s">
        <v>272</v>
      </c>
      <c r="K1499" s="34" t="s">
        <v>3255</v>
      </c>
      <c r="L1499" t="s">
        <v>271</v>
      </c>
      <c r="M1499" t="s">
        <v>55</v>
      </c>
      <c r="N1499" t="s">
        <v>55</v>
      </c>
      <c r="O1499" s="1" t="s">
        <v>92</v>
      </c>
      <c r="P1499" t="s">
        <v>13</v>
      </c>
      <c r="Q1499">
        <v>1</v>
      </c>
      <c r="R1499" s="24">
        <v>1</v>
      </c>
      <c r="S1499" s="7" t="s">
        <v>213</v>
      </c>
      <c r="T1499" s="7">
        <v>2</v>
      </c>
      <c r="U1499" s="7" t="s">
        <v>213</v>
      </c>
      <c r="V1499" s="26" t="s">
        <v>55</v>
      </c>
      <c r="W1499" s="22" t="s">
        <v>55</v>
      </c>
      <c r="X1499" s="32" t="s">
        <v>55</v>
      </c>
      <c r="Y1499" s="32" t="s">
        <v>55</v>
      </c>
      <c r="Z1499" s="22" t="s">
        <v>55</v>
      </c>
      <c r="AA1499" s="22" t="s">
        <v>55</v>
      </c>
      <c r="AB1499" s="22" t="s">
        <v>55</v>
      </c>
      <c r="AC1499" t="s">
        <v>60</v>
      </c>
      <c r="AD1499">
        <v>1</v>
      </c>
      <c r="AF1499" t="s">
        <v>24</v>
      </c>
      <c r="AG1499">
        <v>10</v>
      </c>
      <c r="AH1499" t="s">
        <v>17</v>
      </c>
      <c r="AI1499" s="5" t="s">
        <v>55</v>
      </c>
      <c r="AJ1499" s="5" t="s">
        <v>55</v>
      </c>
      <c r="AK1499" s="32" t="s">
        <v>55</v>
      </c>
      <c r="AL1499" s="22" t="s">
        <v>55</v>
      </c>
      <c r="AM1499" s="32" t="s">
        <v>55</v>
      </c>
      <c r="AN1499" s="32" t="s">
        <v>55</v>
      </c>
      <c r="AO1499" s="22" t="str">
        <f t="shared" si="127"/>
        <v>One-Time gift on N/A basis charged on N/A Delayed start date of N/A ending on N/A</v>
      </c>
      <c r="AP1499" t="s">
        <v>38</v>
      </c>
      <c r="AQ1499" s="5" t="s">
        <v>64</v>
      </c>
      <c r="AR1499" s="5" t="s">
        <v>181</v>
      </c>
      <c r="AS1499" s="5" t="s">
        <v>64</v>
      </c>
      <c r="AT1499" s="5"/>
      <c r="AU1499" t="s">
        <v>38</v>
      </c>
      <c r="AV1499" t="s">
        <v>38</v>
      </c>
      <c r="AW1499" t="s">
        <v>38</v>
      </c>
      <c r="AX1499" t="s">
        <v>90</v>
      </c>
      <c r="AY1499" s="35" t="s">
        <v>3444</v>
      </c>
      <c r="AZ1499" s="36" t="s">
        <v>3271</v>
      </c>
      <c r="BA1499" s="36" t="s">
        <v>5190</v>
      </c>
      <c r="BB1499" s="36" t="s">
        <v>7180</v>
      </c>
      <c r="BC1499" s="37"/>
      <c r="BD1499" s="36" t="s">
        <v>5357</v>
      </c>
      <c r="BE1499" s="36" t="s">
        <v>5444</v>
      </c>
      <c r="BF1499" t="s">
        <v>87</v>
      </c>
      <c r="BG1499" s="39">
        <v>32422</v>
      </c>
      <c r="BH1499" t="s">
        <v>53</v>
      </c>
      <c r="BI1499" t="s">
        <v>221</v>
      </c>
      <c r="BJ1499" s="5" t="s">
        <v>55</v>
      </c>
      <c r="BK1499" t="s">
        <v>37</v>
      </c>
      <c r="BL1499" t="s">
        <v>239</v>
      </c>
      <c r="BM1499" t="s">
        <v>111</v>
      </c>
      <c r="BN1499" t="s">
        <v>107</v>
      </c>
      <c r="BO1499" t="s">
        <v>105</v>
      </c>
      <c r="BP1499" s="4">
        <v>44188</v>
      </c>
      <c r="BQ1499" s="5" t="s">
        <v>55</v>
      </c>
      <c r="BR1499">
        <v>1234</v>
      </c>
      <c r="BS1499" t="s">
        <v>176</v>
      </c>
      <c r="BT1499">
        <v>30215</v>
      </c>
      <c r="BU1499" t="s">
        <v>38</v>
      </c>
      <c r="BV1499" t="s">
        <v>55</v>
      </c>
      <c r="BW1499" s="5" t="s">
        <v>55</v>
      </c>
      <c r="BX1499" s="22" t="s">
        <v>55</v>
      </c>
      <c r="BY1499" s="5" t="s">
        <v>55</v>
      </c>
      <c r="BZ1499" s="5" t="s">
        <v>55</v>
      </c>
      <c r="CA1499" t="s">
        <v>37</v>
      </c>
      <c r="CB1499" t="s">
        <v>37</v>
      </c>
      <c r="CC1499" t="s">
        <v>55</v>
      </c>
    </row>
    <row r="1500" spans="1:81" x14ac:dyDescent="0.2">
      <c r="A1500" s="7" t="s">
        <v>37</v>
      </c>
      <c r="B1500" t="s">
        <v>1763</v>
      </c>
      <c r="C1500" t="s">
        <v>136</v>
      </c>
      <c r="D1500" t="s">
        <v>166</v>
      </c>
      <c r="E1500" t="str">
        <f t="shared" si="128"/>
        <v>Load Scenario 1499 (Org#=1| Campus#=1, GiftType#=2, Fund#=1)</v>
      </c>
      <c r="F1500" s="24" t="str">
        <f t="shared" si="129"/>
        <v>CampusName=Main Campus|GiftType=Donate| DonatePurchaseGoal=Donate|FundName= General Giving| CategoryName=</v>
      </c>
      <c r="G1500" s="24" t="str">
        <f t="shared" si="130"/>
        <v>Load Scenario 1499 (Org#=1| Campus#=1, GiftType#=2, Fund#=1) - Using 'Main Campus',  'Donate', using 'AmountCurrency' of '10', with a 'One-Time' transaction using a 'New Bank Account' payment type 'ach' with account 'NormalAccount' number '856667' Submit = 'Yes'</v>
      </c>
      <c r="H1500" s="24" t="str">
        <f t="shared" si="131"/>
        <v>Environment= https://sg-dev-web.securegive.com/,  User= testing+1499+load@securegive.com</v>
      </c>
      <c r="I1500" s="34" t="s">
        <v>244</v>
      </c>
      <c r="J1500" t="s">
        <v>272</v>
      </c>
      <c r="K1500" s="34" t="s">
        <v>3256</v>
      </c>
      <c r="L1500" t="s">
        <v>271</v>
      </c>
      <c r="M1500" t="s">
        <v>55</v>
      </c>
      <c r="N1500" t="s">
        <v>55</v>
      </c>
      <c r="O1500" s="1" t="s">
        <v>92</v>
      </c>
      <c r="P1500" t="s">
        <v>13</v>
      </c>
      <c r="Q1500">
        <v>1</v>
      </c>
      <c r="R1500" s="24">
        <v>1</v>
      </c>
      <c r="S1500" s="7" t="s">
        <v>213</v>
      </c>
      <c r="T1500" s="7">
        <v>2</v>
      </c>
      <c r="U1500" s="7" t="s">
        <v>213</v>
      </c>
      <c r="V1500" s="26" t="s">
        <v>55</v>
      </c>
      <c r="W1500" s="22" t="s">
        <v>55</v>
      </c>
      <c r="X1500" s="32" t="s">
        <v>55</v>
      </c>
      <c r="Y1500" s="32" t="s">
        <v>55</v>
      </c>
      <c r="Z1500" s="22" t="s">
        <v>55</v>
      </c>
      <c r="AA1500" s="22" t="s">
        <v>55</v>
      </c>
      <c r="AB1500" s="22" t="s">
        <v>55</v>
      </c>
      <c r="AC1500" t="s">
        <v>60</v>
      </c>
      <c r="AD1500">
        <v>1</v>
      </c>
      <c r="AF1500" t="s">
        <v>24</v>
      </c>
      <c r="AG1500">
        <v>10</v>
      </c>
      <c r="AH1500" t="s">
        <v>17</v>
      </c>
      <c r="AI1500" s="5" t="s">
        <v>55</v>
      </c>
      <c r="AJ1500" s="5" t="s">
        <v>55</v>
      </c>
      <c r="AK1500" s="32" t="s">
        <v>55</v>
      </c>
      <c r="AL1500" s="22" t="s">
        <v>55</v>
      </c>
      <c r="AM1500" s="32" t="s">
        <v>55</v>
      </c>
      <c r="AN1500" s="32" t="s">
        <v>55</v>
      </c>
      <c r="AO1500" s="22" t="str">
        <f t="shared" si="127"/>
        <v>One-Time gift on N/A basis charged on N/A Delayed start date of N/A ending on N/A</v>
      </c>
      <c r="AP1500" t="s">
        <v>38</v>
      </c>
      <c r="AQ1500" s="5" t="s">
        <v>64</v>
      </c>
      <c r="AR1500" s="5" t="s">
        <v>181</v>
      </c>
      <c r="AS1500" s="5" t="s">
        <v>64</v>
      </c>
      <c r="AT1500" s="5"/>
      <c r="AU1500" t="s">
        <v>38</v>
      </c>
      <c r="AV1500" t="s">
        <v>38</v>
      </c>
      <c r="AW1500" t="s">
        <v>38</v>
      </c>
      <c r="AX1500" t="s">
        <v>90</v>
      </c>
      <c r="AY1500" s="35" t="s">
        <v>3670</v>
      </c>
      <c r="AZ1500" s="36" t="s">
        <v>3656</v>
      </c>
      <c r="BA1500" s="36" t="s">
        <v>5191</v>
      </c>
      <c r="BB1500" s="36" t="s">
        <v>7181</v>
      </c>
      <c r="BC1500" s="37"/>
      <c r="BD1500" s="36" t="s">
        <v>5385</v>
      </c>
      <c r="BE1500" s="36" t="s">
        <v>5220</v>
      </c>
      <c r="BF1500" t="s">
        <v>87</v>
      </c>
      <c r="BG1500" s="39">
        <v>22164</v>
      </c>
      <c r="BH1500" t="s">
        <v>126</v>
      </c>
      <c r="BI1500" t="s">
        <v>221</v>
      </c>
      <c r="BJ1500" s="5" t="s">
        <v>55</v>
      </c>
      <c r="BK1500" s="5" t="s">
        <v>55</v>
      </c>
      <c r="BL1500" t="s">
        <v>236</v>
      </c>
      <c r="BM1500" t="s">
        <v>110</v>
      </c>
      <c r="BN1500" t="s">
        <v>119</v>
      </c>
      <c r="BO1500">
        <v>856667</v>
      </c>
      <c r="BP1500" s="5" t="s">
        <v>55</v>
      </c>
      <c r="BQ1500" s="5" t="s">
        <v>55</v>
      </c>
      <c r="BR1500" s="5" t="s">
        <v>55</v>
      </c>
      <c r="BS1500" s="5" t="s">
        <v>55</v>
      </c>
      <c r="BT1500" s="5" t="s">
        <v>55</v>
      </c>
      <c r="BU1500" s="5" t="s">
        <v>55</v>
      </c>
      <c r="BV1500" t="s">
        <v>38</v>
      </c>
      <c r="BW1500" t="s">
        <v>51</v>
      </c>
      <c r="BX1500" s="6" t="s">
        <v>132</v>
      </c>
      <c r="BY1500" t="s">
        <v>52</v>
      </c>
      <c r="BZ1500" s="5" t="s">
        <v>131</v>
      </c>
      <c r="CA1500" t="s">
        <v>38</v>
      </c>
      <c r="CB1500" t="s">
        <v>37</v>
      </c>
      <c r="CC1500" t="s">
        <v>215</v>
      </c>
    </row>
    <row r="1501" spans="1:81" x14ac:dyDescent="0.2">
      <c r="A1501" s="7" t="s">
        <v>37</v>
      </c>
      <c r="B1501" t="s">
        <v>1764</v>
      </c>
      <c r="C1501" t="s">
        <v>136</v>
      </c>
      <c r="D1501" t="s">
        <v>166</v>
      </c>
      <c r="E1501" t="str">
        <f t="shared" si="128"/>
        <v>Load Scenario 1500 (Org#=1| Campus#=1, GiftType#=2, Fund#=1)</v>
      </c>
      <c r="F1501" s="24" t="str">
        <f t="shared" si="129"/>
        <v>CampusName=Main Campus|GiftType=Donate| DonatePurchaseGoal=Donate|FundName= General Giving| CategoryName=</v>
      </c>
      <c r="G1501" s="24" t="str">
        <f t="shared" si="130"/>
        <v>Load Scenario 1500 (Org#=1| Campus#=1, GiftType#=2, Fund#=1) - Using 'Main Campus',  'Donate', using 'AmountCurrency' of '10', with a 'One-Time' transaction using a 'New Credit Card' payment type 'Visa' with account 'Visa_Personal' number '4111 1111 1111 1111' Submit = 'Yes'</v>
      </c>
      <c r="H1501" s="24" t="str">
        <f t="shared" si="131"/>
        <v>Environment= https://sg-dev-web.securegive.com/,  User= testing+1500+load@securegive.com</v>
      </c>
      <c r="I1501" s="34" t="s">
        <v>244</v>
      </c>
      <c r="J1501" t="s">
        <v>272</v>
      </c>
      <c r="K1501" s="34" t="s">
        <v>3257</v>
      </c>
      <c r="L1501" t="s">
        <v>271</v>
      </c>
      <c r="M1501" t="s">
        <v>55</v>
      </c>
      <c r="N1501" t="s">
        <v>55</v>
      </c>
      <c r="O1501" s="1" t="s">
        <v>92</v>
      </c>
      <c r="P1501" t="s">
        <v>13</v>
      </c>
      <c r="Q1501">
        <v>1</v>
      </c>
      <c r="R1501" s="24">
        <v>1</v>
      </c>
      <c r="S1501" s="7" t="s">
        <v>213</v>
      </c>
      <c r="T1501" s="7">
        <v>2</v>
      </c>
      <c r="U1501" s="7" t="s">
        <v>213</v>
      </c>
      <c r="V1501" s="26" t="s">
        <v>55</v>
      </c>
      <c r="W1501" s="22" t="s">
        <v>55</v>
      </c>
      <c r="X1501" s="32" t="s">
        <v>55</v>
      </c>
      <c r="Y1501" s="32" t="s">
        <v>55</v>
      </c>
      <c r="Z1501" s="22" t="s">
        <v>55</v>
      </c>
      <c r="AA1501" s="22" t="s">
        <v>55</v>
      </c>
      <c r="AB1501" s="22" t="s">
        <v>55</v>
      </c>
      <c r="AC1501" t="s">
        <v>60</v>
      </c>
      <c r="AD1501">
        <v>1</v>
      </c>
      <c r="AF1501" t="s">
        <v>24</v>
      </c>
      <c r="AG1501">
        <v>10</v>
      </c>
      <c r="AH1501" t="s">
        <v>17</v>
      </c>
      <c r="AI1501" s="5" t="s">
        <v>55</v>
      </c>
      <c r="AJ1501" s="5" t="s">
        <v>55</v>
      </c>
      <c r="AK1501" s="32" t="s">
        <v>55</v>
      </c>
      <c r="AL1501" s="22" t="s">
        <v>55</v>
      </c>
      <c r="AM1501" s="32" t="s">
        <v>55</v>
      </c>
      <c r="AN1501" s="32" t="s">
        <v>55</v>
      </c>
      <c r="AO1501" s="22" t="str">
        <f t="shared" si="127"/>
        <v>One-Time gift on N/A basis charged on N/A Delayed start date of N/A ending on N/A</v>
      </c>
      <c r="AP1501" t="s">
        <v>38</v>
      </c>
      <c r="AQ1501" s="5" t="s">
        <v>64</v>
      </c>
      <c r="AR1501" s="5" t="s">
        <v>181</v>
      </c>
      <c r="AS1501" s="5" t="s">
        <v>64</v>
      </c>
      <c r="AT1501" s="5"/>
      <c r="AU1501" t="s">
        <v>38</v>
      </c>
      <c r="AV1501" t="s">
        <v>38</v>
      </c>
      <c r="AW1501" t="s">
        <v>38</v>
      </c>
      <c r="AX1501" t="s">
        <v>90</v>
      </c>
      <c r="AY1501" s="35" t="s">
        <v>3337</v>
      </c>
      <c r="AZ1501" s="36" t="s">
        <v>3511</v>
      </c>
      <c r="BA1501" s="36" t="s">
        <v>5192</v>
      </c>
      <c r="BB1501" s="36" t="s">
        <v>7182</v>
      </c>
      <c r="BC1501" s="37"/>
      <c r="BD1501" s="36" t="s">
        <v>5368</v>
      </c>
      <c r="BE1501" s="36" t="s">
        <v>5280</v>
      </c>
      <c r="BF1501" t="s">
        <v>87</v>
      </c>
      <c r="BG1501" s="39">
        <v>40398</v>
      </c>
      <c r="BH1501" t="s">
        <v>53</v>
      </c>
      <c r="BI1501" t="s">
        <v>221</v>
      </c>
      <c r="BJ1501" s="5" t="s">
        <v>55</v>
      </c>
      <c r="BK1501" t="s">
        <v>37</v>
      </c>
      <c r="BL1501" t="s">
        <v>237</v>
      </c>
      <c r="BM1501" t="s">
        <v>111</v>
      </c>
      <c r="BN1501" t="s">
        <v>121</v>
      </c>
      <c r="BO1501" t="s">
        <v>98</v>
      </c>
      <c r="BP1501" s="4">
        <v>44188</v>
      </c>
      <c r="BQ1501">
        <v>123</v>
      </c>
      <c r="BR1501" s="5" t="s">
        <v>55</v>
      </c>
      <c r="BS1501" t="s">
        <v>50</v>
      </c>
      <c r="BT1501">
        <v>30215</v>
      </c>
      <c r="BU1501" t="s">
        <v>38</v>
      </c>
      <c r="BV1501" t="s">
        <v>38</v>
      </c>
      <c r="BW1501" s="5" t="s">
        <v>55</v>
      </c>
      <c r="BX1501" s="22" t="s">
        <v>55</v>
      </c>
      <c r="BY1501" s="5" t="s">
        <v>55</v>
      </c>
      <c r="BZ1501" s="5" t="s">
        <v>55</v>
      </c>
      <c r="CA1501" t="s">
        <v>37</v>
      </c>
      <c r="CB1501" t="s">
        <v>37</v>
      </c>
      <c r="CC1501" t="s">
        <v>55</v>
      </c>
    </row>
    <row r="1502" spans="1:81" x14ac:dyDescent="0.2">
      <c r="BB1502" s="36" t="s">
        <v>7183</v>
      </c>
      <c r="BC1502" s="37"/>
      <c r="BD1502" s="36" t="s">
        <v>5512</v>
      </c>
      <c r="BE1502" s="36" t="s">
        <v>5226</v>
      </c>
      <c r="BG1502" s="39">
        <v>64544</v>
      </c>
    </row>
    <row r="1503" spans="1:81" x14ac:dyDescent="0.2">
      <c r="BB1503" s="36" t="s">
        <v>7184</v>
      </c>
      <c r="BC1503" s="37"/>
      <c r="BD1503" s="36" t="s">
        <v>5528</v>
      </c>
      <c r="BE1503" s="36" t="s">
        <v>5217</v>
      </c>
      <c r="BG1503" s="39">
        <v>33308</v>
      </c>
    </row>
    <row r="1504" spans="1:81" x14ac:dyDescent="0.2">
      <c r="BB1504" s="36" t="s">
        <v>7185</v>
      </c>
      <c r="BC1504" s="37"/>
      <c r="BD1504" s="36" t="s">
        <v>5568</v>
      </c>
      <c r="BE1504" s="36" t="s">
        <v>5280</v>
      </c>
      <c r="BG1504" s="39">
        <v>64585</v>
      </c>
    </row>
    <row r="1505" spans="54:59" x14ac:dyDescent="0.2">
      <c r="BB1505" s="36" t="s">
        <v>7186</v>
      </c>
      <c r="BC1505" s="37"/>
      <c r="BD1505" s="36" t="s">
        <v>5983</v>
      </c>
      <c r="BE1505" s="36" t="s">
        <v>5362</v>
      </c>
      <c r="BG1505" s="39">
        <v>81654</v>
      </c>
    </row>
    <row r="1506" spans="54:59" x14ac:dyDescent="0.2">
      <c r="BB1506" s="36" t="s">
        <v>7187</v>
      </c>
      <c r="BC1506" s="37"/>
      <c r="BD1506" s="36" t="s">
        <v>6080</v>
      </c>
      <c r="BE1506" s="36" t="s">
        <v>5287</v>
      </c>
      <c r="BG1506" s="39">
        <v>48286</v>
      </c>
    </row>
  </sheetData>
  <phoneticPr fontId="4" type="noConversion"/>
  <dataValidations count="2">
    <dataValidation type="list" allowBlank="1" showInputMessage="1" showErrorMessage="1" sqref="BM2:BM1048576" xr:uid="{C14B36BE-F0C1-624F-95B5-D8133BB725A1}">
      <formula1>PaymentType</formula1>
    </dataValidation>
    <dataValidation type="list" allowBlank="1" showInputMessage="1" showErrorMessage="1" sqref="BN2:BO1501" xr:uid="{D69A5A3C-4E80-BD4C-8BEB-FC38111B8796}">
      <formula1>INDIRECT(BM2)</formula1>
    </dataValidation>
  </dataValidations>
  <hyperlinks>
    <hyperlink ref="I2" r:id="rId1" xr:uid="{BE5B071B-349A-D64B-ADFB-6457B00B6F6E}"/>
    <hyperlink ref="I3" r:id="rId2" xr:uid="{DE9CDA99-8161-2347-AF3E-ED6BE52C93C9}"/>
    <hyperlink ref="I4" r:id="rId3" xr:uid="{F07E91F2-8896-BD46-A1FC-16FC8B3CFBED}"/>
    <hyperlink ref="I5" r:id="rId4" xr:uid="{A9873892-979A-104D-8B74-5E0E3FC40F57}"/>
    <hyperlink ref="I6" r:id="rId5" xr:uid="{0BDD1BE5-0571-3342-9C97-487E8B8297D3}"/>
    <hyperlink ref="I7" r:id="rId6" xr:uid="{04E3CC7E-6834-E74F-A94E-A7148D8390B0}"/>
    <hyperlink ref="I8" r:id="rId7" xr:uid="{4148B532-9F32-F64E-8285-1FA1CC361FAB}"/>
    <hyperlink ref="AX8" r:id="rId8" xr:uid="{C1A67045-C797-BB48-B008-4359DD6F719A}"/>
    <hyperlink ref="AX2:AX7" r:id="rId9" display="Test@pass1" xr:uid="{79613399-CD22-5547-8144-245BD83C3A74}"/>
    <hyperlink ref="I9" r:id="rId10" xr:uid="{8CE12A58-34A7-1D48-AEAF-D55FA5748ACE}"/>
    <hyperlink ref="I10" r:id="rId11" xr:uid="{16B5069F-DDCE-BB48-A388-FA5438EDE3C8}"/>
    <hyperlink ref="I11" r:id="rId12" xr:uid="{128BE47B-3559-7847-879A-07560A8EC681}"/>
    <hyperlink ref="I12" r:id="rId13" xr:uid="{AD1690F9-5DCD-D548-A1B0-1B6666306942}"/>
    <hyperlink ref="I13" r:id="rId14" xr:uid="{B92BB1B3-A6F4-2B44-B1AB-1B82FF9234F4}"/>
    <hyperlink ref="I14" r:id="rId15" xr:uid="{68B608CB-F85E-C640-8F9A-1F3BD41F4B57}"/>
    <hyperlink ref="I15" r:id="rId16" xr:uid="{5F82DBD5-FD26-6844-B48D-0E9C86D64137}"/>
    <hyperlink ref="AX15" r:id="rId17" xr:uid="{B9C2AD5A-EF38-1948-987A-4E046607B49F}"/>
    <hyperlink ref="AX9:AX14" r:id="rId18" display="Test@pass1" xr:uid="{B685EB94-62E2-5D46-8877-35E4F45A0CF6}"/>
    <hyperlink ref="I16" r:id="rId19" xr:uid="{8DA8816C-2447-F04C-B8F3-A00F5CFA79D9}"/>
    <hyperlink ref="I17" r:id="rId20" xr:uid="{98546CBE-98D1-914A-8E3D-D20F7E1D7A82}"/>
    <hyperlink ref="I18" r:id="rId21" xr:uid="{434512CC-D948-2845-BA33-36942121421C}"/>
    <hyperlink ref="I19" r:id="rId22" xr:uid="{A23CC840-3FDA-E24A-A5DB-DEF2A8B7106D}"/>
    <hyperlink ref="I20" r:id="rId23" xr:uid="{3E18D5B7-F559-7147-93E2-EB856E9D4EDA}"/>
    <hyperlink ref="I21" r:id="rId24" xr:uid="{1D6BEDEB-3FBA-564D-B7A3-0A7A9A87F854}"/>
    <hyperlink ref="I22" r:id="rId25" xr:uid="{64A5E9C2-0F6C-9442-B4D1-013F6DFB395A}"/>
    <hyperlink ref="AX22" r:id="rId26" xr:uid="{0FB2BC2E-5829-9946-8BA2-4B238D5142C5}"/>
    <hyperlink ref="AX16:AX21" r:id="rId27" display="Test@pass1" xr:uid="{22E4C709-9278-D344-AA79-1496721214A9}"/>
    <hyperlink ref="I23" r:id="rId28" xr:uid="{5AD1FB89-00CE-DF43-8F10-DEDE191E795B}"/>
    <hyperlink ref="I24" r:id="rId29" xr:uid="{0ECF3858-522C-F746-A043-6A2A1FC43425}"/>
    <hyperlink ref="I25" r:id="rId30" xr:uid="{3981B673-6989-634A-84FB-8DE23CCCDF33}"/>
    <hyperlink ref="I26" r:id="rId31" xr:uid="{163E5682-B8E6-304F-AD16-E241AFA7F8C9}"/>
    <hyperlink ref="I27" r:id="rId32" xr:uid="{29DF24FB-2C5A-0149-8918-56B9BF612829}"/>
    <hyperlink ref="I28" r:id="rId33" xr:uid="{BD092D31-D2C6-654F-BB69-7ED229B93E78}"/>
    <hyperlink ref="I29" r:id="rId34" xr:uid="{8291730F-E5B6-AD48-B878-40C3DD06720F}"/>
    <hyperlink ref="AX29" r:id="rId35" xr:uid="{CC3811A0-FBE5-604E-B580-17E8985AB317}"/>
    <hyperlink ref="AX23:AX28" r:id="rId36" display="Test@pass1" xr:uid="{53DE8337-852C-D944-ACB0-8540BCD382D6}"/>
    <hyperlink ref="I30" r:id="rId37" xr:uid="{981CD94A-F63D-DA47-A739-399878000742}"/>
    <hyperlink ref="I31" r:id="rId38" xr:uid="{C70942E2-B9D3-1642-A11B-B1F7D306D5C9}"/>
    <hyperlink ref="I32" r:id="rId39" xr:uid="{FD516350-0531-A842-86B8-985DE71F6A5C}"/>
    <hyperlink ref="I33" r:id="rId40" xr:uid="{455048BF-6656-5243-81A0-EDD5E2EF67D0}"/>
    <hyperlink ref="I34" r:id="rId41" xr:uid="{97B77548-3AC9-5949-B9F3-6C3616B924CB}"/>
    <hyperlink ref="I35" r:id="rId42" xr:uid="{118398F9-954F-0144-BC03-5EDFFB7D3B2E}"/>
    <hyperlink ref="I36" r:id="rId43" xr:uid="{F329520D-2CD3-3241-B4B1-9B377EAC9F6F}"/>
    <hyperlink ref="AX36" r:id="rId44" xr:uid="{9149ECA9-3EAA-7148-BF93-4C3051F6AC1C}"/>
    <hyperlink ref="AX30:AX35" r:id="rId45" display="Test@pass1" xr:uid="{BF838368-ACBA-AA4F-8097-EBF3403F4412}"/>
    <hyperlink ref="I37" r:id="rId46" xr:uid="{D65C0C0E-FD5A-C348-ADE6-D1D109D9093A}"/>
    <hyperlink ref="I38" r:id="rId47" xr:uid="{D7276F76-11B0-6244-B5CC-DACDAA2B959A}"/>
    <hyperlink ref="I39" r:id="rId48" xr:uid="{5EF5F34E-E9A4-1D49-ABAF-ECE9AC4E0915}"/>
    <hyperlink ref="I40" r:id="rId49" xr:uid="{B2FF6F08-2606-8A4D-B8C5-465502F98321}"/>
    <hyperlink ref="I41" r:id="rId50" xr:uid="{D4BE99BE-1F70-364C-9010-E01CD9346CB4}"/>
    <hyperlink ref="I42" r:id="rId51" xr:uid="{E489F484-B6DE-0545-8312-72337A055BAE}"/>
    <hyperlink ref="I43" r:id="rId52" xr:uid="{9793F137-BB8B-AE49-B679-E371D0F5B634}"/>
    <hyperlink ref="AX43" r:id="rId53" xr:uid="{863EBB3D-ECA4-4C4C-9B40-8DB92BDAC8F6}"/>
    <hyperlink ref="AX37:AX42" r:id="rId54" display="Test@pass1" xr:uid="{EFE3567E-402C-9F42-B0C8-11BDF86E20DF}"/>
    <hyperlink ref="I44" r:id="rId55" xr:uid="{0CAE1EE5-CC31-2942-A126-4B8BB99342B1}"/>
    <hyperlink ref="I45" r:id="rId56" xr:uid="{094E9264-48CB-5141-B185-0EF048365E69}"/>
    <hyperlink ref="I46" r:id="rId57" xr:uid="{B0E29239-51FF-CE4D-9C66-AD4600268432}"/>
    <hyperlink ref="I47" r:id="rId58" xr:uid="{44B958EB-4E38-5543-B4E7-E5268F49004F}"/>
    <hyperlink ref="I48" r:id="rId59" xr:uid="{528F3779-478A-EF46-BE5E-B694B671B23D}"/>
    <hyperlink ref="I49" r:id="rId60" xr:uid="{8BC74CD8-B37D-4247-BCD3-A812390C356E}"/>
    <hyperlink ref="I50" r:id="rId61" xr:uid="{70FB42EE-945E-D74D-941B-849856B2456E}"/>
    <hyperlink ref="AX50" r:id="rId62" xr:uid="{B78407D4-4783-5940-9BC6-C62156724DD1}"/>
    <hyperlink ref="AX44:AX49" r:id="rId63" display="Test@pass1" xr:uid="{817A3379-FB72-CB4E-8F1F-8BBF7254AFD3}"/>
    <hyperlink ref="I51" r:id="rId64" xr:uid="{DD4069A7-EF9C-D541-9474-1D9A11595743}"/>
    <hyperlink ref="I52" r:id="rId65" xr:uid="{0E8CBDB8-210B-CC4C-8B10-3A6906CD4BB1}"/>
    <hyperlink ref="I53" r:id="rId66" xr:uid="{8504D601-9AFF-CF4C-8062-BC3877736466}"/>
    <hyperlink ref="I54" r:id="rId67" xr:uid="{79032986-5663-534B-8151-BE1599FA8BA9}"/>
    <hyperlink ref="I55" r:id="rId68" xr:uid="{2957CF3C-30E8-6F40-869A-7F1155D3A2F1}"/>
    <hyperlink ref="I56" r:id="rId69" xr:uid="{2C2CBCA8-9E07-834A-A4F2-B89A72BF6F31}"/>
    <hyperlink ref="I57" r:id="rId70" xr:uid="{3BDFA3A1-C1DC-4E4C-AC61-219F3CFE88B8}"/>
    <hyperlink ref="AX57" r:id="rId71" xr:uid="{8ABE421F-F411-AC4F-8478-EE7A6FEAB9CE}"/>
    <hyperlink ref="AX51:AX56" r:id="rId72" display="Test@pass1" xr:uid="{4E1810F0-D6C8-4D47-A3EE-F888D60E3FB6}"/>
    <hyperlink ref="I58" r:id="rId73" xr:uid="{E11312CF-1B02-7249-9320-E41BAD1DC225}"/>
    <hyperlink ref="I59" r:id="rId74" xr:uid="{8AFCF9AE-255B-0B43-9B5F-D490D41910DD}"/>
    <hyperlink ref="I60" r:id="rId75" xr:uid="{B891DE9D-FBD0-E34D-A976-50CC35C92E65}"/>
    <hyperlink ref="I61" r:id="rId76" xr:uid="{9DBA2339-4E8C-A241-A5F5-4E64F4EFBDE4}"/>
    <hyperlink ref="I62" r:id="rId77" xr:uid="{E92DE385-A349-9C4B-BE38-265C45D7CEBA}"/>
    <hyperlink ref="I63" r:id="rId78" xr:uid="{806817A4-1FC9-6540-A0F4-5E2A78256F04}"/>
    <hyperlink ref="I64" r:id="rId79" xr:uid="{0810FCBE-B60C-F247-9CB6-7444B08B06BA}"/>
    <hyperlink ref="AX64" r:id="rId80" xr:uid="{E6781B51-0F4A-8143-8A5D-C11B7F690FD1}"/>
    <hyperlink ref="AX58:AX63" r:id="rId81" display="Test@pass1" xr:uid="{4C42042A-C336-084F-9B5D-407DC1957ED1}"/>
    <hyperlink ref="I65" r:id="rId82" xr:uid="{9C60A5C1-1EF9-864C-B2A2-62A4913FFB38}"/>
    <hyperlink ref="I66" r:id="rId83" xr:uid="{AFE89005-2205-684C-8A92-458F67ED9A8C}"/>
    <hyperlink ref="I67" r:id="rId84" xr:uid="{4C0F4262-B81A-5F49-8563-D3A1540CB377}"/>
    <hyperlink ref="I68" r:id="rId85" xr:uid="{40798DAC-C414-F84E-85F8-9BA879254E0B}"/>
    <hyperlink ref="I69" r:id="rId86" xr:uid="{F99673FF-D141-2347-B2EB-F71C1FBF5C0B}"/>
    <hyperlink ref="I70" r:id="rId87" xr:uid="{A20A09DF-0706-0F47-9572-48B92DF5DCAD}"/>
    <hyperlink ref="I71" r:id="rId88" xr:uid="{88D78ED5-A57C-3C49-A57C-254F30B5686B}"/>
    <hyperlink ref="AX71" r:id="rId89" xr:uid="{C75BF5A4-B1D1-F948-9254-3554CD65A70F}"/>
    <hyperlink ref="AX65:AX70" r:id="rId90" display="Test@pass1" xr:uid="{F2D915FA-4FC3-6943-873D-A9558FD6C0CF}"/>
    <hyperlink ref="I72" r:id="rId91" xr:uid="{E3A74F3F-E4DD-4446-9D98-E0612CBBE727}"/>
    <hyperlink ref="I73" r:id="rId92" xr:uid="{5A3E3F61-DB37-654F-BA33-79BB0B2A9734}"/>
    <hyperlink ref="I74" r:id="rId93" xr:uid="{EEAE6224-5F78-844D-98E5-DF31FDC78FEC}"/>
    <hyperlink ref="I75" r:id="rId94" xr:uid="{30AD3D52-A331-B74A-BB3E-12F9455A06F5}"/>
    <hyperlink ref="I76" r:id="rId95" xr:uid="{CB81B361-4770-2B47-8D6C-87640A33B070}"/>
    <hyperlink ref="I77" r:id="rId96" xr:uid="{26346290-F5CD-0044-8E51-7C72B98E39C1}"/>
    <hyperlink ref="I78" r:id="rId97" xr:uid="{0F9E9F90-7F80-BF44-BC65-3399B0CBBAC6}"/>
    <hyperlink ref="AX78" r:id="rId98" xr:uid="{95394CB9-508A-8043-8D6C-72394AB492E2}"/>
    <hyperlink ref="AX72:AX77" r:id="rId99" display="Test@pass1" xr:uid="{95FFD628-4E6A-1247-846B-992EC3E0E67D}"/>
    <hyperlink ref="I79" r:id="rId100" xr:uid="{E84CB716-2DDB-1343-ADE0-20D35223B807}"/>
    <hyperlink ref="I80" r:id="rId101" xr:uid="{6716F293-EC3D-014D-8609-C4405C804027}"/>
    <hyperlink ref="I81" r:id="rId102" xr:uid="{3CCA7913-4656-474A-ADA3-E20137B415DD}"/>
    <hyperlink ref="I82" r:id="rId103" xr:uid="{8743DED2-EA4F-0A4D-BBC5-130F4866C2DE}"/>
    <hyperlink ref="I83" r:id="rId104" xr:uid="{3F0EA43F-0797-6248-B03A-5CE40D9FCB8C}"/>
    <hyperlink ref="I84" r:id="rId105" xr:uid="{7AB12DA9-D91B-DB46-BAAC-33AADB6FADA9}"/>
    <hyperlink ref="I85" r:id="rId106" xr:uid="{CDF44786-4581-B54C-BF0D-38BB549898EF}"/>
    <hyperlink ref="AX85" r:id="rId107" xr:uid="{E55DE754-A751-FC44-A5C6-7533B706A151}"/>
    <hyperlink ref="AX79:AX84" r:id="rId108" display="Test@pass1" xr:uid="{9A38570A-54F2-5745-811F-FF9FECDA3CF8}"/>
    <hyperlink ref="I86" r:id="rId109" xr:uid="{D02517E5-AECD-6E4D-8548-36E5F06DB80D}"/>
    <hyperlink ref="I87" r:id="rId110" xr:uid="{330094F2-154E-5E49-A11F-0E4DAD0B37E1}"/>
    <hyperlink ref="I88" r:id="rId111" xr:uid="{70319327-E072-EB44-8174-475D71279045}"/>
    <hyperlink ref="I89" r:id="rId112" xr:uid="{93EC675F-0EDC-1D45-A742-D7A4D2638C14}"/>
    <hyperlink ref="I90" r:id="rId113" xr:uid="{0BF6885D-02DB-DC47-A51D-EFF409E0BE06}"/>
    <hyperlink ref="I91" r:id="rId114" xr:uid="{82FAB38E-335E-A349-8FF3-90B6E632A174}"/>
    <hyperlink ref="I92" r:id="rId115" xr:uid="{1F815723-3400-0149-93BF-FCB9A560C38F}"/>
    <hyperlink ref="AX92" r:id="rId116" xr:uid="{912175A3-0BE5-A54D-BDB3-43FCB403E620}"/>
    <hyperlink ref="AX86:AX91" r:id="rId117" display="Test@pass1" xr:uid="{2CC810F1-6F40-F844-B55C-0BD96237D640}"/>
    <hyperlink ref="I93" r:id="rId118" xr:uid="{DC1AE314-126C-4341-80A4-24E0CCD088F8}"/>
    <hyperlink ref="I94" r:id="rId119" xr:uid="{D70B2390-A716-6146-9A5A-4ED6C3CABAE3}"/>
    <hyperlink ref="I95" r:id="rId120" xr:uid="{A0880DD7-4DE8-7F43-8A19-398A058B0BB4}"/>
    <hyperlink ref="I96" r:id="rId121" xr:uid="{7A603593-DD83-3341-972A-6A892FBB41A9}"/>
    <hyperlink ref="I97" r:id="rId122" xr:uid="{C432751A-AC87-174D-8740-52ABEFFF0D0C}"/>
    <hyperlink ref="I98" r:id="rId123" xr:uid="{82E0FF12-8E97-F544-BC8A-07B2871FEF2D}"/>
    <hyperlink ref="I99" r:id="rId124" xr:uid="{54BF2AB8-1D86-3443-93F3-99DB9C9DD034}"/>
    <hyperlink ref="AX99" r:id="rId125" xr:uid="{0D65533A-7BB7-DC43-966A-24217B82AE5B}"/>
    <hyperlink ref="AX93:AX98" r:id="rId126" display="Test@pass1" xr:uid="{9465F8BC-3162-4E49-8B78-C3F035798A0A}"/>
    <hyperlink ref="I100" r:id="rId127" xr:uid="{105800DA-D656-1345-9486-C3E7084B629C}"/>
    <hyperlink ref="I101" r:id="rId128" xr:uid="{FBB621CE-76F5-E14C-90BD-FFB032BA3F27}"/>
    <hyperlink ref="I102" r:id="rId129" xr:uid="{BD8C2C15-61C3-3242-87AF-2C0141D315BF}"/>
    <hyperlink ref="I103" r:id="rId130" xr:uid="{B306FED4-2A17-5C4C-A7FD-7D5CCEC6805C}"/>
    <hyperlink ref="I104" r:id="rId131" xr:uid="{C38D1477-C353-DB47-9977-92AAACBED564}"/>
    <hyperlink ref="I105" r:id="rId132" xr:uid="{C269C784-3303-AA4C-826B-6FF25460919A}"/>
    <hyperlink ref="I106" r:id="rId133" xr:uid="{587F0FD5-5B33-B848-8B52-FF43FEBD54B2}"/>
    <hyperlink ref="AX106" r:id="rId134" xr:uid="{5C7A6FB8-3E35-F141-B3FC-B89ABCDA344E}"/>
    <hyperlink ref="AX100:AX105" r:id="rId135" display="Test@pass1" xr:uid="{E140CDB7-6F67-7E4D-9CBD-7F8C16250677}"/>
    <hyperlink ref="I107" r:id="rId136" xr:uid="{7B3DE4D1-DFAA-D74E-92F7-03FA23C39CD0}"/>
    <hyperlink ref="I108" r:id="rId137" xr:uid="{344C47AC-05B6-ED4F-8A7E-1E2F4DD66EA1}"/>
    <hyperlink ref="I109" r:id="rId138" xr:uid="{B3B2E1A6-19C2-3442-8646-87213C975CEC}"/>
    <hyperlink ref="I110" r:id="rId139" xr:uid="{EA1C2452-2416-2748-B70D-151F5B669FD0}"/>
    <hyperlink ref="I111" r:id="rId140" xr:uid="{511C1676-A971-E14B-9059-C32CC7D5FEE5}"/>
    <hyperlink ref="I112" r:id="rId141" xr:uid="{C236D3DD-A427-AA42-841B-43ACE03A23B6}"/>
    <hyperlink ref="I113" r:id="rId142" xr:uid="{EDA7DF29-F767-E448-B302-24288650D3A5}"/>
    <hyperlink ref="AX113" r:id="rId143" xr:uid="{EB471D4D-CC00-984F-B27F-DC8F7A25FCB9}"/>
    <hyperlink ref="AX107:AX112" r:id="rId144" display="Test@pass1" xr:uid="{BA1D0F68-A813-3F44-B217-14276F75754F}"/>
    <hyperlink ref="I114" r:id="rId145" xr:uid="{BC243709-C067-824C-986A-564C83E796F1}"/>
    <hyperlink ref="I115" r:id="rId146" xr:uid="{10055A84-F7FA-3F4A-A574-36ABF3320533}"/>
    <hyperlink ref="I116" r:id="rId147" xr:uid="{60815249-FB25-9C4A-853F-029D37F76840}"/>
    <hyperlink ref="I117" r:id="rId148" xr:uid="{19F27FB9-9ADC-DC45-96AB-F9F34F4728E1}"/>
    <hyperlink ref="I118" r:id="rId149" xr:uid="{7F81927E-9EB5-D945-AEDC-FA28C9FAD7AD}"/>
    <hyperlink ref="I119" r:id="rId150" xr:uid="{470B327C-B40D-3543-97FE-FFC1D2CA484A}"/>
    <hyperlink ref="I120" r:id="rId151" xr:uid="{B3490AD8-6578-9D4D-9ADF-7BEB3349E5E7}"/>
    <hyperlink ref="AX120" r:id="rId152" xr:uid="{B119FEC7-A177-334D-97BC-E0A30C1CECBD}"/>
    <hyperlink ref="AX114:AX119" r:id="rId153" display="Test@pass1" xr:uid="{AF06E9D7-4429-B145-A61D-C54C30F06A18}"/>
    <hyperlink ref="I121" r:id="rId154" xr:uid="{ED9037D9-4999-704A-9040-25AF89F7DEB6}"/>
    <hyperlink ref="I122" r:id="rId155" xr:uid="{349992DA-772F-244F-BB23-645010B05766}"/>
    <hyperlink ref="I123" r:id="rId156" xr:uid="{722DDC4A-3313-1B42-8E5A-DB6928AA824C}"/>
    <hyperlink ref="I124" r:id="rId157" xr:uid="{8EDB8586-B23C-9846-8671-AAB519B97F57}"/>
    <hyperlink ref="I125" r:id="rId158" xr:uid="{1A681365-3F2A-764A-BC82-0A406C303E33}"/>
    <hyperlink ref="I126" r:id="rId159" xr:uid="{6FBBD04C-37AE-DC44-929C-B8D0C9D64FB1}"/>
    <hyperlink ref="I127" r:id="rId160" xr:uid="{9EDC477C-2627-254D-A3BF-1DE6DA60C39A}"/>
    <hyperlink ref="AX127" r:id="rId161" xr:uid="{AB1D1736-46CA-8D4A-8CD8-11658EC6EB07}"/>
    <hyperlink ref="AX121:AX126" r:id="rId162" display="Test@pass1" xr:uid="{CB10A9FA-BDE6-A649-B854-D945EF898C47}"/>
    <hyperlink ref="I128" r:id="rId163" xr:uid="{ED8805BD-8037-1149-8592-CC84D2C69889}"/>
    <hyperlink ref="I129" r:id="rId164" xr:uid="{DD75765A-4913-0C49-BECC-101B2791B3EF}"/>
    <hyperlink ref="I130" r:id="rId165" xr:uid="{2E308E4D-78A3-604F-99EE-C3F48EE7271E}"/>
    <hyperlink ref="I131" r:id="rId166" xr:uid="{820B29E3-B700-5D43-B294-2910BB122BCD}"/>
    <hyperlink ref="I132" r:id="rId167" xr:uid="{17EE9BAF-5482-AB4B-A1BA-20690DD0F887}"/>
    <hyperlink ref="I133" r:id="rId168" xr:uid="{1016B0BC-3D53-4942-B227-07D5C8DA6C34}"/>
    <hyperlink ref="I134" r:id="rId169" xr:uid="{308E9DE9-293C-B345-8A09-9042D9C91F0E}"/>
    <hyperlink ref="AX134" r:id="rId170" xr:uid="{5E5CAB2B-3AEF-594F-A05F-9897B02CDCDC}"/>
    <hyperlink ref="AX128:AX133" r:id="rId171" display="Test@pass1" xr:uid="{13265D18-868D-0D42-A6C4-0C76B49150A6}"/>
    <hyperlink ref="I135" r:id="rId172" xr:uid="{C53E8CBD-9909-7948-BB6F-41B45DEA573F}"/>
    <hyperlink ref="I136" r:id="rId173" xr:uid="{A4893634-C56F-6D41-BAC8-95AAB429C821}"/>
    <hyperlink ref="I137" r:id="rId174" xr:uid="{206ED548-4FE9-5C42-BA9E-FE195030230D}"/>
    <hyperlink ref="I138" r:id="rId175" xr:uid="{2298DBBD-F5CE-9D49-8D9C-293C0A7CD20A}"/>
    <hyperlink ref="I139" r:id="rId176" xr:uid="{81B9D3B3-B1F9-0049-901E-062354C7921C}"/>
    <hyperlink ref="I140" r:id="rId177" xr:uid="{64AB6EFF-316B-984F-89A1-77FE4DC66A21}"/>
    <hyperlink ref="I141" r:id="rId178" xr:uid="{BC92F938-DE0A-6F49-B93A-2537D793B152}"/>
    <hyperlink ref="AX141" r:id="rId179" xr:uid="{6A1F404A-801A-2F4A-B13D-F0CA2349ADE4}"/>
    <hyperlink ref="AX135:AX140" r:id="rId180" display="Test@pass1" xr:uid="{6625BC60-544B-0943-AE57-3ADE0E12860E}"/>
    <hyperlink ref="I142" r:id="rId181" xr:uid="{84A521C1-9760-2945-B272-A35E5C4EC922}"/>
    <hyperlink ref="I143" r:id="rId182" xr:uid="{0E1D7E3B-523D-7B40-A205-01998394BE2C}"/>
    <hyperlink ref="I144" r:id="rId183" xr:uid="{D5D18A37-140A-D246-A188-F4AA61C3E23C}"/>
    <hyperlink ref="I145" r:id="rId184" xr:uid="{E5181D6F-84EC-9B42-8C6F-1AA8E70B6D56}"/>
    <hyperlink ref="I146" r:id="rId185" xr:uid="{1CF834F1-C30B-9342-A9F1-A33AC711B322}"/>
    <hyperlink ref="I147" r:id="rId186" xr:uid="{9B8DD05A-EBD2-4345-86BB-AA2889624D44}"/>
    <hyperlink ref="I148" r:id="rId187" xr:uid="{BA035B05-9337-F940-9452-ABE1B682A91D}"/>
    <hyperlink ref="AX148" r:id="rId188" xr:uid="{F4B644EC-A904-664F-8908-E5EC73D1303C}"/>
    <hyperlink ref="AX142:AX147" r:id="rId189" display="Test@pass1" xr:uid="{A585AB3D-98A9-564A-8F87-B0D90CCD9416}"/>
    <hyperlink ref="I149" r:id="rId190" xr:uid="{2602D30E-0610-2146-BB28-22F23408C090}"/>
    <hyperlink ref="I150" r:id="rId191" xr:uid="{F371304E-42BC-2947-847E-7E4B7915F827}"/>
    <hyperlink ref="I151" r:id="rId192" xr:uid="{0E104981-3892-184F-928D-D14C2876C07C}"/>
    <hyperlink ref="I152" r:id="rId193" xr:uid="{6769010E-2518-F24E-86E3-39A702B52026}"/>
    <hyperlink ref="I153" r:id="rId194" xr:uid="{E51D8CF9-B1F6-8541-B18C-353EFD582A36}"/>
    <hyperlink ref="I154" r:id="rId195" xr:uid="{38335D6B-4094-0346-A865-F67163A57DE9}"/>
    <hyperlink ref="I155" r:id="rId196" xr:uid="{BE93F7ED-F385-0344-B51A-F3D62619F154}"/>
    <hyperlink ref="AX155" r:id="rId197" xr:uid="{FA09D731-9162-4F4E-A36E-BB758019212C}"/>
    <hyperlink ref="AX149:AX154" r:id="rId198" display="Test@pass1" xr:uid="{B71D1076-AFCF-D645-9C16-826200A23E03}"/>
    <hyperlink ref="I156" r:id="rId199" xr:uid="{43A55F9C-798F-764C-BC31-06B5FB48571B}"/>
    <hyperlink ref="I157" r:id="rId200" xr:uid="{15A088BD-BA8C-1E4E-996B-DBE44EDB2DAF}"/>
    <hyperlink ref="I158" r:id="rId201" xr:uid="{703F6D03-7743-BD4A-97DB-E6A312130C15}"/>
    <hyperlink ref="I159" r:id="rId202" xr:uid="{4A98DD72-73FE-D64C-95C5-E3E068B98626}"/>
    <hyperlink ref="I160" r:id="rId203" xr:uid="{DF4AF4D7-71D4-6F4B-ADF9-05E0E13D5F12}"/>
    <hyperlink ref="I161" r:id="rId204" xr:uid="{24EDE21E-8874-7147-B48D-7260C63632F7}"/>
    <hyperlink ref="I162" r:id="rId205" xr:uid="{96FBE1A8-2E11-A84E-85FA-281694C049D5}"/>
    <hyperlink ref="AX162" r:id="rId206" xr:uid="{DC20EE03-9421-F542-A943-B59329C73538}"/>
    <hyperlink ref="AX156:AX161" r:id="rId207" display="Test@pass1" xr:uid="{57F67BE6-DD6E-1E48-845A-E6958B8B98D1}"/>
    <hyperlink ref="I163" r:id="rId208" xr:uid="{0CAE9FAA-A067-D841-BEB7-809FB31CC033}"/>
    <hyperlink ref="I164" r:id="rId209" xr:uid="{0CAB26C8-369F-194D-A43F-CA531C19BA17}"/>
    <hyperlink ref="I165" r:id="rId210" xr:uid="{070FA8E6-6B4E-1C46-8C49-9965EC8601AB}"/>
    <hyperlink ref="I166" r:id="rId211" xr:uid="{978F02FB-2EB6-4846-933E-82D9D0E40954}"/>
    <hyperlink ref="I167" r:id="rId212" xr:uid="{EA10D794-170D-2B4D-B397-5F2C29C6C89D}"/>
    <hyperlink ref="I168" r:id="rId213" xr:uid="{BEC013FD-D0B4-8541-A041-BD2C7EAEE4C5}"/>
    <hyperlink ref="I169" r:id="rId214" xr:uid="{D4E84938-E9F6-994F-89A4-0B5F2CFA8DD7}"/>
    <hyperlink ref="AX169" r:id="rId215" xr:uid="{9CE6318A-362D-DA4D-8724-0839B4CF31DE}"/>
    <hyperlink ref="AX163:AX168" r:id="rId216" display="Test@pass1" xr:uid="{D66DE6EF-31EF-9843-8846-9423ABA26725}"/>
    <hyperlink ref="I170" r:id="rId217" xr:uid="{2D516BF8-2B9D-7240-A2B9-AF1A8FE744FA}"/>
    <hyperlink ref="I171" r:id="rId218" xr:uid="{11FA3254-8A13-5542-A76B-B5078BF0E937}"/>
    <hyperlink ref="I172" r:id="rId219" xr:uid="{81733C15-7858-7A45-8A40-5B06EAB03446}"/>
    <hyperlink ref="I173" r:id="rId220" xr:uid="{9FBD8B11-9270-764A-B610-BE25A4A054B2}"/>
    <hyperlink ref="I174" r:id="rId221" xr:uid="{C0BAC9D9-D317-8143-B1BD-3F0D6C36FB7A}"/>
    <hyperlink ref="I175" r:id="rId222" xr:uid="{D2DC6379-2DC3-A247-B473-B6484F93811D}"/>
    <hyperlink ref="I176" r:id="rId223" xr:uid="{9A292DCB-C33E-4D4C-9A87-0A79EAFD2E3C}"/>
    <hyperlink ref="AX176" r:id="rId224" xr:uid="{30AFF5DB-E0FE-3249-AC47-DEB66C687E89}"/>
    <hyperlink ref="AX170:AX175" r:id="rId225" display="Test@pass1" xr:uid="{BAE22C20-1059-F143-BE34-E98C9463F831}"/>
    <hyperlink ref="I177" r:id="rId226" xr:uid="{0A9617BC-2356-654B-8572-8FBE441AB8FD}"/>
    <hyperlink ref="I178" r:id="rId227" xr:uid="{A614AE48-AC12-3B4A-964C-8A9D4A8F1A23}"/>
    <hyperlink ref="I179" r:id="rId228" xr:uid="{2E63E95C-15C5-8642-BC17-0C5128F7FE92}"/>
    <hyperlink ref="I180" r:id="rId229" xr:uid="{F70F844F-9814-D441-ACDA-D70CD8405D50}"/>
    <hyperlink ref="I181" r:id="rId230" xr:uid="{904E2EDB-A923-444D-884C-54B0C72C7827}"/>
    <hyperlink ref="I182" r:id="rId231" xr:uid="{C2089295-939A-334D-8714-AAC5A95BADDB}"/>
    <hyperlink ref="I183" r:id="rId232" xr:uid="{081BF9C0-3D4C-F74D-9E29-6120FB948064}"/>
    <hyperlink ref="AX183" r:id="rId233" xr:uid="{70EF3F23-ECB5-8C44-867C-02EE1CDADCC4}"/>
    <hyperlink ref="AX177:AX182" r:id="rId234" display="Test@pass1" xr:uid="{C03286FB-D28A-7645-B350-489AA018E1D3}"/>
    <hyperlink ref="I184" r:id="rId235" xr:uid="{3CB2A497-14AE-A545-A4EC-5DCA7BA477C6}"/>
    <hyperlink ref="I185" r:id="rId236" xr:uid="{A4EBC8B8-43F3-C947-BDF9-FD6F1B9751F5}"/>
    <hyperlink ref="I186" r:id="rId237" xr:uid="{C06C40F9-13E1-664D-ABCF-CE1EE77B7D8F}"/>
    <hyperlink ref="I187" r:id="rId238" xr:uid="{9ED6CFD0-06F9-4640-9973-81737468364D}"/>
    <hyperlink ref="I188" r:id="rId239" xr:uid="{E8A7D0FF-5209-CC43-81D5-B6049EDA13AB}"/>
    <hyperlink ref="I189" r:id="rId240" xr:uid="{BFDA5F2D-1379-5646-AFD8-8B9712E96BB9}"/>
    <hyperlink ref="I190" r:id="rId241" xr:uid="{A2D1D765-7936-2C48-AEA7-2A823ECACDAF}"/>
    <hyperlink ref="AX190" r:id="rId242" xr:uid="{865A0AA0-3391-3D42-A876-42154B8C94B0}"/>
    <hyperlink ref="AX184:AX189" r:id="rId243" display="Test@pass1" xr:uid="{B1CF780A-60E2-D74B-B783-BEE8E368E352}"/>
    <hyperlink ref="I191" r:id="rId244" xr:uid="{7F94D0F7-1775-1145-BA10-36A56A49D989}"/>
    <hyperlink ref="I192" r:id="rId245" xr:uid="{7CDF8DD1-8068-D74A-B9A3-06AD98CCA635}"/>
    <hyperlink ref="I193" r:id="rId246" xr:uid="{85A97C5A-374D-6946-8B80-3E3E87E96FFF}"/>
    <hyperlink ref="I194" r:id="rId247" xr:uid="{A0E58D4D-C46E-CF43-8D84-77ACC3097CF3}"/>
    <hyperlink ref="I195" r:id="rId248" xr:uid="{60AD310F-2FB6-EB4C-8278-075CC175B423}"/>
    <hyperlink ref="I196" r:id="rId249" xr:uid="{FE0A5C7F-447B-1642-964E-AE18F3DE0AC4}"/>
    <hyperlink ref="I197" r:id="rId250" xr:uid="{6029327A-752C-7A4C-9BA6-8953CD47950D}"/>
    <hyperlink ref="AX197" r:id="rId251" xr:uid="{44C729D2-8753-5243-92B2-2CD7FD77D6DF}"/>
    <hyperlink ref="AX191:AX196" r:id="rId252" display="Test@pass1" xr:uid="{1CC235A2-5CDE-E14B-9C9A-029682E4E969}"/>
    <hyperlink ref="I198" r:id="rId253" xr:uid="{6A39C029-848D-4549-8ABA-E0F4910B7398}"/>
    <hyperlink ref="I199" r:id="rId254" xr:uid="{06CF35EB-AC92-3E47-95AF-2C4BF0B9D1E6}"/>
    <hyperlink ref="I200" r:id="rId255" xr:uid="{F2F07E73-8F9B-3247-8645-89BE70A81A31}"/>
    <hyperlink ref="I201" r:id="rId256" xr:uid="{1BE45A10-7D9B-D642-9D95-9DDBFA49015C}"/>
    <hyperlink ref="I202" r:id="rId257" xr:uid="{C48A239B-904C-0F4B-B258-CAA91AF37D5C}"/>
    <hyperlink ref="I203" r:id="rId258" xr:uid="{F2982FFE-0C35-7E42-A291-32D657FA6BC0}"/>
    <hyperlink ref="I204" r:id="rId259" xr:uid="{9898ADEF-0414-D049-98DA-F6EF1E7748F9}"/>
    <hyperlink ref="AX204" r:id="rId260" xr:uid="{1AF4F483-35AC-A84B-B552-B536347AF29D}"/>
    <hyperlink ref="AX198:AX203" r:id="rId261" display="Test@pass1" xr:uid="{DDC8376E-0CAA-504C-B9C9-65ACB81F0E81}"/>
    <hyperlink ref="I205" r:id="rId262" xr:uid="{33CC4D14-75F0-B64B-AABE-4B4754C91A91}"/>
    <hyperlink ref="I206" r:id="rId263" xr:uid="{196C87AD-8CCF-9D4E-A25E-FEE996B7F1BA}"/>
    <hyperlink ref="I207" r:id="rId264" xr:uid="{DFF74979-C097-1F4F-9D61-260A7C688E97}"/>
    <hyperlink ref="I208" r:id="rId265" xr:uid="{79E34130-41E2-904C-9B1C-D1877CBA75E6}"/>
    <hyperlink ref="I209" r:id="rId266" xr:uid="{E558AF3E-5AB3-3D4D-8BC3-7B6ADC7623E8}"/>
    <hyperlink ref="I210" r:id="rId267" xr:uid="{BA1DCB6E-CC74-CD4D-AA8C-E61678C0DB0E}"/>
    <hyperlink ref="I211" r:id="rId268" xr:uid="{DEE376E4-7934-3548-AD49-10B6F79E76F3}"/>
    <hyperlink ref="AX211" r:id="rId269" xr:uid="{10CC44B5-0DD2-BD4B-B0D0-7A1EEFEC7602}"/>
    <hyperlink ref="AX205:AX210" r:id="rId270" display="Test@pass1" xr:uid="{04C474F3-6814-C44C-89D8-767F66388D73}"/>
    <hyperlink ref="I212" r:id="rId271" xr:uid="{D398786A-87E2-5043-9A0F-61265F9BED15}"/>
    <hyperlink ref="I213" r:id="rId272" xr:uid="{B159071C-09A2-0146-BC56-51F1AC01A815}"/>
    <hyperlink ref="I214" r:id="rId273" xr:uid="{2D0726FE-C3CC-2F46-84EE-7C33AA955B2B}"/>
    <hyperlink ref="I215" r:id="rId274" xr:uid="{D0A63A65-33DA-0548-9288-4F89BCA3D3F5}"/>
    <hyperlink ref="I216" r:id="rId275" xr:uid="{D0D8FCA1-1D9C-8449-8DAB-3501B3AFE31D}"/>
    <hyperlink ref="I217" r:id="rId276" xr:uid="{72B70EDF-1B85-E842-9C69-03BA6E3E69A3}"/>
    <hyperlink ref="I218" r:id="rId277" xr:uid="{080834CE-B52B-BC4A-B645-2E4A4786445C}"/>
    <hyperlink ref="AX218" r:id="rId278" xr:uid="{A4D9B881-6486-164F-B19D-965A1E0D7473}"/>
    <hyperlink ref="AX212:AX217" r:id="rId279" display="Test@pass1" xr:uid="{E9F1E72A-67C4-D74D-B40C-E8754FB7117A}"/>
    <hyperlink ref="I219" r:id="rId280" xr:uid="{26246CB9-DA11-D649-A086-69302D22D4CD}"/>
    <hyperlink ref="I220" r:id="rId281" xr:uid="{A2036172-18AB-A34A-854A-B5ABEE0AD9D8}"/>
    <hyperlink ref="I221" r:id="rId282" xr:uid="{8CB696D6-9CBF-7447-8827-8465778DAC95}"/>
    <hyperlink ref="I222" r:id="rId283" xr:uid="{77553799-4BD0-604A-A6BE-6B528B70EE60}"/>
    <hyperlink ref="I223" r:id="rId284" xr:uid="{A0C7E0BE-2D2C-D544-B8DF-43A95E525C7B}"/>
    <hyperlink ref="I224" r:id="rId285" xr:uid="{8A0AF112-D04B-6C4A-AB13-CAD4D9D7370E}"/>
    <hyperlink ref="I225" r:id="rId286" xr:uid="{39B95893-578E-4140-A7D4-A255CA93538F}"/>
    <hyperlink ref="AX225" r:id="rId287" xr:uid="{2A269364-3DE1-8947-AA8A-EDFB810A9EE9}"/>
    <hyperlink ref="AX219:AX224" r:id="rId288" display="Test@pass1" xr:uid="{64772701-60D0-B14A-9140-77D8527D8A16}"/>
    <hyperlink ref="I226" r:id="rId289" xr:uid="{E0C153F7-C1EB-0C42-891D-6D7FC124601A}"/>
    <hyperlink ref="I227" r:id="rId290" xr:uid="{60C5E828-4BBE-4446-A56C-147DE3E27CC1}"/>
    <hyperlink ref="I228" r:id="rId291" xr:uid="{01954291-EA86-C940-9CF9-A4290141E312}"/>
    <hyperlink ref="I229" r:id="rId292" xr:uid="{7E3B1387-C26F-E041-8661-1D0AF6ADA3B0}"/>
    <hyperlink ref="I230" r:id="rId293" xr:uid="{861C0455-8384-FD40-94B8-5797F2EED6F3}"/>
    <hyperlink ref="I231" r:id="rId294" xr:uid="{4A33CEF8-F8D8-CB4F-807A-1CB1E9E2389C}"/>
    <hyperlink ref="I232" r:id="rId295" xr:uid="{EFF2C86B-DD2F-B54D-B764-EC61D1F4C7EA}"/>
    <hyperlink ref="AX232" r:id="rId296" xr:uid="{A4278296-21B7-B44A-B211-1D529A297B2E}"/>
    <hyperlink ref="AX226:AX231" r:id="rId297" display="Test@pass1" xr:uid="{0139C4EA-D178-614F-9AF2-BA5633E90D9B}"/>
    <hyperlink ref="I233" r:id="rId298" xr:uid="{7E0B0982-1B72-BD49-ACE3-44A32797CFBC}"/>
    <hyperlink ref="I234" r:id="rId299" xr:uid="{E9DBEFF7-2C9F-3040-A066-20763C900FA4}"/>
    <hyperlink ref="I235" r:id="rId300" xr:uid="{8BC0BF68-2217-EE42-B833-369CD648FE3E}"/>
    <hyperlink ref="I236" r:id="rId301" xr:uid="{EB7CCA12-6696-0245-B99B-6664E6A772F3}"/>
    <hyperlink ref="I237" r:id="rId302" xr:uid="{D5207680-84D7-264E-9F51-31D2EF584B7B}"/>
    <hyperlink ref="I238" r:id="rId303" xr:uid="{8EAF68C9-ACF7-644B-9714-71B3D0073BF4}"/>
    <hyperlink ref="I239" r:id="rId304" xr:uid="{E716E11B-CDBE-034F-A2E6-48B5F90A688F}"/>
    <hyperlink ref="AX239" r:id="rId305" xr:uid="{FEE841B9-9716-F44D-BAD6-6023617C8610}"/>
    <hyperlink ref="AX233:AX238" r:id="rId306" display="Test@pass1" xr:uid="{4E8DFE57-3A6E-3147-879E-077E259266E1}"/>
    <hyperlink ref="I240" r:id="rId307" xr:uid="{AF8A58AD-C9A0-0748-A54E-37078401818B}"/>
    <hyperlink ref="I241" r:id="rId308" xr:uid="{D325E6FB-6A60-C843-94AE-62D0E12C6E1C}"/>
    <hyperlink ref="I242" r:id="rId309" xr:uid="{D7E645B9-BD16-AB40-9EFF-4BAAA9B024EA}"/>
    <hyperlink ref="I243" r:id="rId310" xr:uid="{AD66BB8B-2444-CF48-A203-1F18A06CF182}"/>
    <hyperlink ref="I244" r:id="rId311" xr:uid="{54463860-7B5B-B64D-BA2F-70C5B3C6B4F1}"/>
    <hyperlink ref="I245" r:id="rId312" xr:uid="{12183831-1EF3-D04A-9288-DC0B8BF9B31E}"/>
    <hyperlink ref="I246" r:id="rId313" xr:uid="{0BC74B0B-59CD-DD42-919A-18FBFC3C8953}"/>
    <hyperlink ref="AX246" r:id="rId314" xr:uid="{C8CEB66F-E93E-8041-905C-F1BB39740A18}"/>
    <hyperlink ref="AX240:AX245" r:id="rId315" display="Test@pass1" xr:uid="{4393AE68-FA38-E34D-98D8-03E3A69E06BF}"/>
    <hyperlink ref="I247" r:id="rId316" xr:uid="{244167F1-A115-5346-935C-5BEA350A797C}"/>
    <hyperlink ref="I248" r:id="rId317" xr:uid="{62606FD9-0F88-324F-A6FB-9E1C8C194F07}"/>
    <hyperlink ref="I249" r:id="rId318" xr:uid="{C3BC985E-BDC8-7F4C-9CA5-955A1ABC13E1}"/>
    <hyperlink ref="I250" r:id="rId319" xr:uid="{3218C8EF-9C4B-2949-B060-C103BEA8279D}"/>
    <hyperlink ref="I251" r:id="rId320" xr:uid="{5E9CB0F2-F510-014F-8A07-4D05E06A1A04}"/>
    <hyperlink ref="I252" r:id="rId321" xr:uid="{5CAE7099-EC8D-D54E-996B-3008CFE5D948}"/>
    <hyperlink ref="I253" r:id="rId322" xr:uid="{EBBA091A-9A2A-6448-BF21-C66B7732C4C5}"/>
    <hyperlink ref="AX253" r:id="rId323" xr:uid="{71CA3B0C-9B12-564E-9015-38AD5FFACDE5}"/>
    <hyperlink ref="AX247:AX252" r:id="rId324" display="Test@pass1" xr:uid="{A58197E0-FC19-5848-8AB5-6D7F8CB1F8B5}"/>
    <hyperlink ref="I254" r:id="rId325" xr:uid="{6E56244A-3AAB-E84B-B537-0ADCC2262CA8}"/>
    <hyperlink ref="I255" r:id="rId326" xr:uid="{7F4AB811-A4E6-6848-866B-A650471B5B19}"/>
    <hyperlink ref="I256" r:id="rId327" xr:uid="{C43DD343-A242-8740-B501-C55379BBB974}"/>
    <hyperlink ref="I257" r:id="rId328" xr:uid="{EC8C69E1-63D3-F045-BB80-6315374E8D0A}"/>
    <hyperlink ref="I258" r:id="rId329" xr:uid="{1F9301DE-18D8-A14C-BAA2-FD960F8CBE58}"/>
    <hyperlink ref="I259" r:id="rId330" xr:uid="{71AEE461-0CDE-9649-8E46-C7BB3653FBBF}"/>
    <hyperlink ref="I260" r:id="rId331" xr:uid="{43630117-1FC2-1C49-B694-A2EE81B60C48}"/>
    <hyperlink ref="AX260" r:id="rId332" xr:uid="{6555020F-C32B-3740-ADA6-11CFD7496C47}"/>
    <hyperlink ref="AX254:AX259" r:id="rId333" display="Test@pass1" xr:uid="{AAAB1B10-ABE1-5D4B-B8C4-0FEC970D015D}"/>
    <hyperlink ref="I261" r:id="rId334" xr:uid="{4A6EB937-B709-774F-93B6-55958AB01F16}"/>
    <hyperlink ref="I262" r:id="rId335" xr:uid="{B05F75FB-DC41-3646-9261-6CB59232E2D7}"/>
    <hyperlink ref="I263" r:id="rId336" xr:uid="{1AB082EE-61BE-1242-A705-119EECDDEDEF}"/>
    <hyperlink ref="I264" r:id="rId337" xr:uid="{3EE798D8-5CFB-8443-A124-C53744955B6D}"/>
    <hyperlink ref="I265" r:id="rId338" xr:uid="{EF6DAAC3-4825-5144-9590-201E79F9D1AC}"/>
    <hyperlink ref="I266" r:id="rId339" xr:uid="{6754E594-6584-6B49-B839-FB8FAFCA3DB8}"/>
    <hyperlink ref="I267" r:id="rId340" xr:uid="{5846BA68-F72C-4141-B15F-E8A75C313B39}"/>
    <hyperlink ref="AX267" r:id="rId341" xr:uid="{DB7ADB45-CAEE-6A43-84EF-C7D023A29BA6}"/>
    <hyperlink ref="AX261:AX266" r:id="rId342" display="Test@pass1" xr:uid="{43557EEA-675B-CF48-8526-3D188868D531}"/>
    <hyperlink ref="I268" r:id="rId343" xr:uid="{E499F0C4-6E6E-7343-9666-DC3A8997EAFB}"/>
    <hyperlink ref="I269" r:id="rId344" xr:uid="{B3FA54A6-5A89-C245-8C70-F78046FB328D}"/>
    <hyperlink ref="I270" r:id="rId345" xr:uid="{50ECEFCD-B07C-804F-BE56-0B6E277A783A}"/>
    <hyperlink ref="I271" r:id="rId346" xr:uid="{23C64FFC-D02B-2745-9CD3-B53C8A2C7E40}"/>
    <hyperlink ref="I272" r:id="rId347" xr:uid="{1DD011EA-708F-6944-8681-3FA15D54D93E}"/>
    <hyperlink ref="I273" r:id="rId348" xr:uid="{986A2269-E3FF-2D47-9860-703595E7B8C6}"/>
    <hyperlink ref="I274" r:id="rId349" xr:uid="{444BD0E8-0232-6244-92F1-FF4FB400B471}"/>
    <hyperlink ref="AX274" r:id="rId350" xr:uid="{EC68A6B8-1E78-DE4A-A514-C5AE1C7F71FE}"/>
    <hyperlink ref="AX268:AX273" r:id="rId351" display="Test@pass1" xr:uid="{3742D46E-CFE2-C742-950D-11D4E2F32850}"/>
    <hyperlink ref="I275" r:id="rId352" xr:uid="{8A0BE86F-7A01-DD4F-9BF5-C8E825DE4DE7}"/>
    <hyperlink ref="I276" r:id="rId353" xr:uid="{1E9A45C7-DAC8-C04A-808E-BE08B74D3D91}"/>
    <hyperlink ref="I277" r:id="rId354" xr:uid="{62FD74D7-96E3-8F44-ADE8-4A0AB4CA88CD}"/>
    <hyperlink ref="I278" r:id="rId355" xr:uid="{A5E2126D-A082-894B-BBB3-25B2915478A9}"/>
    <hyperlink ref="I279" r:id="rId356" xr:uid="{13F4C981-B413-A94D-AFF8-37395CC9B9ED}"/>
    <hyperlink ref="I280" r:id="rId357" xr:uid="{934EC064-3E56-F840-946A-3906CA7E9F7A}"/>
    <hyperlink ref="I281" r:id="rId358" xr:uid="{CC147980-457A-C740-8543-EE82FED3C7EE}"/>
    <hyperlink ref="AX281" r:id="rId359" xr:uid="{EB7C42B0-5982-C749-8D30-4DBE7E67EA7F}"/>
    <hyperlink ref="AX275:AX280" r:id="rId360" display="Test@pass1" xr:uid="{4327EB0A-8640-4547-B3A6-30A324FC923D}"/>
    <hyperlink ref="I282" r:id="rId361" xr:uid="{0D7A9A36-AEA0-1A42-824B-10B0A594FF57}"/>
    <hyperlink ref="I283" r:id="rId362" xr:uid="{C07DF7B2-471E-9242-9286-86780ABDD590}"/>
    <hyperlink ref="I284" r:id="rId363" xr:uid="{2696B50E-C88C-7E4C-A883-8CAAFE6013D9}"/>
    <hyperlink ref="I285" r:id="rId364" xr:uid="{DEAC4EDE-F789-D543-982C-3A595373D80B}"/>
    <hyperlink ref="I286" r:id="rId365" xr:uid="{77DB10C5-17A2-2B4F-9C40-862FB2AE1082}"/>
    <hyperlink ref="I287" r:id="rId366" xr:uid="{F3AB75DE-A843-354A-B825-37D7A1DC3273}"/>
    <hyperlink ref="I288" r:id="rId367" xr:uid="{D83C25C0-5A56-AA43-951A-9D8CF75F8386}"/>
    <hyperlink ref="AX288" r:id="rId368" xr:uid="{374046A4-56AF-314C-A051-71774FD9ADE3}"/>
    <hyperlink ref="AX282:AX287" r:id="rId369" display="Test@pass1" xr:uid="{8F8284C6-3F46-8E4B-8A17-8D84271CFC01}"/>
    <hyperlink ref="I289" r:id="rId370" xr:uid="{8F08D4D3-9589-FC4A-8469-B35CC333DD28}"/>
    <hyperlink ref="I290" r:id="rId371" xr:uid="{6E870A55-5E0C-A343-B21C-EC3984F08E7A}"/>
    <hyperlink ref="I291" r:id="rId372" xr:uid="{F6D62E07-D67D-2045-8006-8384FD88783D}"/>
    <hyperlink ref="I292" r:id="rId373" xr:uid="{29764A78-EE4D-0A4B-98B8-E8C89913D904}"/>
    <hyperlink ref="I293" r:id="rId374" xr:uid="{6F84322D-E470-034E-B5B6-171F9E3B1D18}"/>
    <hyperlink ref="I294" r:id="rId375" xr:uid="{4A615AC2-726A-164E-A396-DA824192E2A9}"/>
    <hyperlink ref="I295" r:id="rId376" xr:uid="{BD2379C4-EC96-7543-A321-F3F8358EA140}"/>
    <hyperlink ref="AX295" r:id="rId377" xr:uid="{F073C202-08B7-294E-AA79-B57E5556D90E}"/>
    <hyperlink ref="AX289:AX294" r:id="rId378" display="Test@pass1" xr:uid="{9B911CEB-5E54-7A49-9090-BF4E14ED1557}"/>
    <hyperlink ref="I296" r:id="rId379" xr:uid="{3EA04E06-A3CC-7640-8803-7BC1E6AA7C9A}"/>
    <hyperlink ref="I297" r:id="rId380" xr:uid="{FF61C077-1F1E-7546-859C-1D4527543CE2}"/>
    <hyperlink ref="I298" r:id="rId381" xr:uid="{07BAE634-D618-2942-ADC8-B05116FCFDA4}"/>
    <hyperlink ref="I299" r:id="rId382" xr:uid="{F476DFC1-1831-064A-AD7B-068BAAE2D428}"/>
    <hyperlink ref="I300" r:id="rId383" xr:uid="{8A5D3EA1-873F-3B41-AB82-BC4DF7D6CF50}"/>
    <hyperlink ref="I301" r:id="rId384" xr:uid="{970A01BE-D1AB-C841-8D67-5B655D405359}"/>
    <hyperlink ref="I302" r:id="rId385" xr:uid="{6FC4CC72-66EA-BF45-932D-1B95E0679647}"/>
    <hyperlink ref="AX302" r:id="rId386" xr:uid="{54E8A57D-DC90-7045-95A5-1FAFBB7ECF31}"/>
    <hyperlink ref="AX296:AX301" r:id="rId387" display="Test@pass1" xr:uid="{DC2B0964-1CB5-6543-9641-65990055E0A9}"/>
    <hyperlink ref="I303" r:id="rId388" xr:uid="{93E15B33-EEA9-3F4E-825A-1CAE2139FCB4}"/>
    <hyperlink ref="I304" r:id="rId389" xr:uid="{DB665968-2453-8345-AFBB-268E667A5C3B}"/>
    <hyperlink ref="I305" r:id="rId390" xr:uid="{3505894F-6A91-F94E-9256-C7AF586D6F35}"/>
    <hyperlink ref="I306" r:id="rId391" xr:uid="{58303FF5-CD8C-4D42-90EB-E0177E470215}"/>
    <hyperlink ref="I307" r:id="rId392" xr:uid="{632D39B4-401E-644E-A28A-7FDFE025DC00}"/>
    <hyperlink ref="I308" r:id="rId393" xr:uid="{C3591797-31A6-E148-BC48-197BFBD62F85}"/>
    <hyperlink ref="I309" r:id="rId394" xr:uid="{893E4E56-9070-4D44-9E73-178B87EF2A97}"/>
    <hyperlink ref="AX309" r:id="rId395" xr:uid="{837B2A1C-DA94-9842-9546-BB3F160F0F4B}"/>
    <hyperlink ref="AX303:AX308" r:id="rId396" display="Test@pass1" xr:uid="{52ECFC8E-5B80-F441-B47E-28EA46367236}"/>
    <hyperlink ref="I310" r:id="rId397" xr:uid="{1B495989-760E-1840-8E02-3807326673D9}"/>
    <hyperlink ref="I311" r:id="rId398" xr:uid="{7C17EB93-D09E-6543-9644-658D21A6A66F}"/>
    <hyperlink ref="I312" r:id="rId399" xr:uid="{20ADAA20-33AA-6644-B8ED-1AAE5D1E6167}"/>
    <hyperlink ref="I313" r:id="rId400" xr:uid="{60547A22-4E6C-CE4D-9AB6-A3BC5F36448D}"/>
    <hyperlink ref="I314" r:id="rId401" xr:uid="{4F16BCEC-7344-BF46-BA55-CD83D312165E}"/>
    <hyperlink ref="I315" r:id="rId402" xr:uid="{5619F298-6C4B-AF4D-99D4-23990DF30078}"/>
    <hyperlink ref="I316" r:id="rId403" xr:uid="{CF945D78-2A39-3D43-A984-6393556ADF4B}"/>
    <hyperlink ref="AX316" r:id="rId404" xr:uid="{EE43BA22-8273-A24F-9C26-97ACBA0B1C05}"/>
    <hyperlink ref="AX310:AX315" r:id="rId405" display="Test@pass1" xr:uid="{CE83ED7C-6211-4C44-976C-D6C5DEF48EB6}"/>
    <hyperlink ref="I317" r:id="rId406" xr:uid="{51C703DC-FAEB-D847-8CFA-3CFBCB9A7BEE}"/>
    <hyperlink ref="I318" r:id="rId407" xr:uid="{6B314844-6544-4041-B0A5-E2F86FCB724B}"/>
    <hyperlink ref="I319" r:id="rId408" xr:uid="{1EF9D696-4F10-CA48-AC05-4521A4318086}"/>
    <hyperlink ref="I320" r:id="rId409" xr:uid="{9D1048A0-06BE-6F43-B600-336EC211CC70}"/>
    <hyperlink ref="I321" r:id="rId410" xr:uid="{2D2B45DC-5A08-0A40-9888-81652473FA6E}"/>
    <hyperlink ref="I322" r:id="rId411" xr:uid="{332BB10C-B75C-3A4F-8F87-84695E6F60F5}"/>
    <hyperlink ref="I323" r:id="rId412" xr:uid="{6F2D3539-5B75-2A41-88FD-92543C54F8CB}"/>
    <hyperlink ref="AX323" r:id="rId413" xr:uid="{AD801C54-8777-4748-BF80-B8CF202CF09E}"/>
    <hyperlink ref="AX317:AX322" r:id="rId414" display="Test@pass1" xr:uid="{4E4C0DAC-3209-A24B-ADA1-246E7458A582}"/>
    <hyperlink ref="I324" r:id="rId415" xr:uid="{C48FA6B8-7CEA-A244-AA57-8257D175C2DC}"/>
    <hyperlink ref="I325" r:id="rId416" xr:uid="{092E7774-790D-2D47-A944-AEFFEFBA0B34}"/>
    <hyperlink ref="I326" r:id="rId417" xr:uid="{9E00C085-FE9F-7D4E-8927-86123B94A56A}"/>
    <hyperlink ref="I327" r:id="rId418" xr:uid="{BF34C026-B58F-A546-8B98-DD7E110F25FF}"/>
    <hyperlink ref="I328" r:id="rId419" xr:uid="{682855E7-F209-E34A-8E33-8E8B1B28EDC6}"/>
    <hyperlink ref="I329" r:id="rId420" xr:uid="{3508C63B-726A-CA44-96F6-B86DC1FDDB57}"/>
    <hyperlink ref="I330" r:id="rId421" xr:uid="{59F0EE05-83CC-554F-B87F-0CE23A5E3821}"/>
    <hyperlink ref="AX330" r:id="rId422" xr:uid="{2E8C1F5D-924C-B243-9B02-A1B3BBC88C73}"/>
    <hyperlink ref="AX324:AX329" r:id="rId423" display="Test@pass1" xr:uid="{3EB279A1-E17A-6148-BEBB-7DC21C8C6862}"/>
    <hyperlink ref="I331" r:id="rId424" xr:uid="{E699B905-138A-0347-889D-9283403145E4}"/>
    <hyperlink ref="I332" r:id="rId425" xr:uid="{E9560E2A-F1BB-DF40-883C-A21487BBBAEA}"/>
    <hyperlink ref="I333" r:id="rId426" xr:uid="{485E9C46-729C-FB47-AFCC-6744AE99B045}"/>
    <hyperlink ref="I334" r:id="rId427" xr:uid="{476798F0-A664-5744-BC85-1B84B55F97AE}"/>
    <hyperlink ref="I335" r:id="rId428" xr:uid="{43EDDD50-D267-D14E-93FF-4AF77457C6E7}"/>
    <hyperlink ref="I336" r:id="rId429" xr:uid="{91AEF9BC-09E1-374E-99BF-66364C559B80}"/>
    <hyperlink ref="I337" r:id="rId430" xr:uid="{67F0CEBF-B9B8-E844-B24E-8BC7BDCAFB92}"/>
    <hyperlink ref="AX337" r:id="rId431" xr:uid="{42F8C5E8-7696-334B-91E0-213C55E3DC9C}"/>
    <hyperlink ref="AX331:AX336" r:id="rId432" display="Test@pass1" xr:uid="{7118FE8D-36E8-5741-B30E-B78AD481340D}"/>
    <hyperlink ref="I338" r:id="rId433" xr:uid="{58D11FA5-19E1-E642-971B-F688189C1577}"/>
    <hyperlink ref="I339" r:id="rId434" xr:uid="{3CB31076-1A4A-E248-91CB-0CDAE9C7A2C7}"/>
    <hyperlink ref="I340" r:id="rId435" xr:uid="{0A4821D0-7235-A044-9704-FF5AD785FFE4}"/>
    <hyperlink ref="I341" r:id="rId436" xr:uid="{6C139390-9B71-8A49-B83E-3B49115BCD8A}"/>
    <hyperlink ref="I342" r:id="rId437" xr:uid="{9CC40436-0F41-CA40-B53D-8EF76C427E86}"/>
    <hyperlink ref="I343" r:id="rId438" xr:uid="{6F12A695-1FE0-B347-A990-91C3E6F9F58A}"/>
    <hyperlink ref="I344" r:id="rId439" xr:uid="{75554086-AC1A-DE4A-BD14-8988E4DC182E}"/>
    <hyperlink ref="AX344" r:id="rId440" xr:uid="{187806E3-1BCD-2143-A1A1-B9F1E202F5EA}"/>
    <hyperlink ref="AX338:AX343" r:id="rId441" display="Test@pass1" xr:uid="{3E87AB16-312B-A640-90DD-B514EC3D75DF}"/>
    <hyperlink ref="I345" r:id="rId442" xr:uid="{85F319EF-E6BC-2548-8E21-5BBA1E3A80EC}"/>
    <hyperlink ref="I346" r:id="rId443" xr:uid="{B057FA5B-FB78-1B4C-8781-05F4FBB8F655}"/>
    <hyperlink ref="I347" r:id="rId444" xr:uid="{54A082F3-853F-CD4E-9BB0-DD945B830A07}"/>
    <hyperlink ref="I348" r:id="rId445" xr:uid="{83BDAA95-07D8-374D-A8DA-D2839A30F55C}"/>
    <hyperlink ref="I349" r:id="rId446" xr:uid="{5FA5803B-56C1-D24F-AB9B-AD013ACE02CA}"/>
    <hyperlink ref="I350" r:id="rId447" xr:uid="{DC747AF9-3F1A-1A44-B0F0-F22F3AACBEFC}"/>
    <hyperlink ref="I351" r:id="rId448" xr:uid="{02A3800E-368C-8147-AD1F-19F07E0A1C07}"/>
    <hyperlink ref="AX351" r:id="rId449" xr:uid="{B4DC07C7-7E54-C240-B84B-4FC9404B38CA}"/>
    <hyperlink ref="AX345:AX350" r:id="rId450" display="Test@pass1" xr:uid="{E6ABAAE6-0828-CA4A-B13A-390F183BA567}"/>
    <hyperlink ref="I352" r:id="rId451" xr:uid="{583C9FE5-F164-A445-B8AE-5FD821D3E987}"/>
    <hyperlink ref="I353" r:id="rId452" xr:uid="{21E098B7-238E-5440-BBBB-7EE2CCC8124C}"/>
    <hyperlink ref="I354" r:id="rId453" xr:uid="{66F5AECC-3DBE-E647-A2E7-2B7D57A09BFC}"/>
    <hyperlink ref="I355" r:id="rId454" xr:uid="{870C3159-CC24-A844-BAE5-B9FC2A4454AC}"/>
    <hyperlink ref="I356" r:id="rId455" xr:uid="{C146ADAA-0ED7-9F41-B084-6959009804DE}"/>
    <hyperlink ref="I357" r:id="rId456" xr:uid="{D2B6622F-05CD-604F-BB5A-A3797EF256ED}"/>
    <hyperlink ref="I358" r:id="rId457" xr:uid="{F0D6B9FE-B294-CF41-A705-5C286F41162F}"/>
    <hyperlink ref="AX358" r:id="rId458" xr:uid="{3DC41F84-A8D5-AF40-BB2C-B4ECD1189162}"/>
    <hyperlink ref="AX352:AX357" r:id="rId459" display="Test@pass1" xr:uid="{7FEFD20F-79E8-234D-A111-8719B0E0523F}"/>
    <hyperlink ref="I359" r:id="rId460" xr:uid="{3E831495-A994-DF4F-9C6E-8C6E4FA1A23B}"/>
    <hyperlink ref="I360" r:id="rId461" xr:uid="{0975686C-7750-AF40-85F2-A690CFAEA429}"/>
    <hyperlink ref="I361" r:id="rId462" xr:uid="{5BE11AD6-D7DD-ED40-AE07-704A372E9C4F}"/>
    <hyperlink ref="I362" r:id="rId463" xr:uid="{36CEBEA5-474A-BB47-BF31-6994F57FE247}"/>
    <hyperlink ref="I363" r:id="rId464" xr:uid="{B2A8B781-0711-DB47-A523-B395CC2DBEB0}"/>
    <hyperlink ref="I364" r:id="rId465" xr:uid="{F442F4FA-3CD4-AB4F-9A76-2998E432BC87}"/>
    <hyperlink ref="I365" r:id="rId466" xr:uid="{F41AC758-9D41-7142-990E-92ED80E0FB1B}"/>
    <hyperlink ref="AX365" r:id="rId467" xr:uid="{76E6BC1F-6871-F446-A1E8-524D35BC6E35}"/>
    <hyperlink ref="AX359:AX364" r:id="rId468" display="Test@pass1" xr:uid="{F0E61957-9E33-3A46-B34C-2C7C3E0645E5}"/>
    <hyperlink ref="I366" r:id="rId469" xr:uid="{C6662B8E-309F-AB42-A0B8-EC3C0DDBC3D3}"/>
    <hyperlink ref="I367" r:id="rId470" xr:uid="{4240AC58-5BB1-9240-89C6-CB89CC44DD28}"/>
    <hyperlink ref="I368" r:id="rId471" xr:uid="{F0D510C7-0940-5046-9981-E59B216AB2F2}"/>
    <hyperlink ref="I369" r:id="rId472" xr:uid="{0C4B7BAE-2515-DC43-9621-C4BB423D942B}"/>
    <hyperlink ref="I370" r:id="rId473" xr:uid="{6CEA3A1C-6493-EC4F-8867-E4E00B61C804}"/>
    <hyperlink ref="I371" r:id="rId474" xr:uid="{42F24086-079E-5242-9A55-C5DC18255BE3}"/>
    <hyperlink ref="I372" r:id="rId475" xr:uid="{9694E857-D57B-2D41-B676-9DFCA1B2E2BB}"/>
    <hyperlink ref="AX372" r:id="rId476" xr:uid="{88BE500F-DBF2-E444-ACA1-248FBC79EFF5}"/>
    <hyperlink ref="AX366:AX371" r:id="rId477" display="Test@pass1" xr:uid="{B50AD7C3-62B6-4C4D-9D66-4D4AC3D57736}"/>
    <hyperlink ref="I373" r:id="rId478" xr:uid="{D4749695-99BB-F641-8F52-3933F263B099}"/>
    <hyperlink ref="I374" r:id="rId479" xr:uid="{4648D751-C8F1-954D-B4DE-FA6D2DD784D1}"/>
    <hyperlink ref="I375" r:id="rId480" xr:uid="{90532665-27E8-B34A-97D6-14B70A7FFD90}"/>
    <hyperlink ref="I376" r:id="rId481" xr:uid="{32D5D217-6D07-E641-8154-E7B0220F4398}"/>
    <hyperlink ref="I377" r:id="rId482" xr:uid="{00AD74E8-4AA0-9647-B5BA-2D1E352A3EC7}"/>
    <hyperlink ref="I378" r:id="rId483" xr:uid="{86E60130-5533-1C4A-A927-46815E98D1A4}"/>
    <hyperlink ref="I379" r:id="rId484" xr:uid="{C4650A96-B3F6-A84E-8374-4E4255790A05}"/>
    <hyperlink ref="AX379" r:id="rId485" xr:uid="{F5BDACA1-1AAD-894C-819B-1D217D2339F2}"/>
    <hyperlink ref="AX373:AX378" r:id="rId486" display="Test@pass1" xr:uid="{C90560D5-288F-3E4F-AF19-0977A179D7A4}"/>
    <hyperlink ref="I380" r:id="rId487" xr:uid="{EAFC6707-CDD6-BE4F-958A-55208EEA8305}"/>
    <hyperlink ref="I381" r:id="rId488" xr:uid="{0B8E5B7E-4E39-184A-859A-B2F6D4F1BFC6}"/>
    <hyperlink ref="I382" r:id="rId489" xr:uid="{326A9E63-F631-E04E-AA52-0819636EFBA5}"/>
    <hyperlink ref="I383" r:id="rId490" xr:uid="{D1DCF131-5E73-BA47-B2DD-9378DC5A78E7}"/>
    <hyperlink ref="I384" r:id="rId491" xr:uid="{6B7E8EDD-1D87-A143-B21A-02658A9A3BAA}"/>
    <hyperlink ref="I385" r:id="rId492" xr:uid="{3BC6BE67-A2D3-2642-A90B-9D6F3D1904FC}"/>
    <hyperlink ref="I386" r:id="rId493" xr:uid="{9759AAB1-4425-7A4A-947F-A9438EE90F10}"/>
    <hyperlink ref="AX386" r:id="rId494" xr:uid="{BC29E449-D08E-EA4F-A236-829BBCB1503E}"/>
    <hyperlink ref="AX380:AX385" r:id="rId495" display="Test@pass1" xr:uid="{EE7D5E90-64F8-7B47-8E14-1CE99C87C43A}"/>
    <hyperlink ref="I387" r:id="rId496" xr:uid="{A22CFB91-1798-B54E-B345-94C190C2D064}"/>
    <hyperlink ref="I388" r:id="rId497" xr:uid="{AC8B8815-AA9E-F948-B316-B660B659EBA8}"/>
    <hyperlink ref="I389" r:id="rId498" xr:uid="{5BB64807-7F47-0A4D-9029-B477B422B3B4}"/>
    <hyperlink ref="I390" r:id="rId499" xr:uid="{FB5FF1D6-549C-4A4D-84F1-A16D1FA3F145}"/>
    <hyperlink ref="I391" r:id="rId500" xr:uid="{BF62BEA4-E48D-2543-94B7-99AC62F5D19E}"/>
    <hyperlink ref="I392" r:id="rId501" xr:uid="{54924B26-E23C-C64B-83CB-4C60BD366F8B}"/>
    <hyperlink ref="I393" r:id="rId502" xr:uid="{CD8C1F52-CF7E-BE4E-B748-9308AA490167}"/>
    <hyperlink ref="AX393" r:id="rId503" xr:uid="{4402834F-73ED-CE41-88B3-76151F27FB78}"/>
    <hyperlink ref="AX387:AX392" r:id="rId504" display="Test@pass1" xr:uid="{F517D38F-7BB8-F74B-B9D5-AAC47CCF1051}"/>
    <hyperlink ref="I394" r:id="rId505" xr:uid="{64E72FF6-89A6-8545-8270-60E2FEB7C858}"/>
    <hyperlink ref="I395" r:id="rId506" xr:uid="{F2431562-07E0-9747-BC96-43A298750815}"/>
    <hyperlink ref="I396" r:id="rId507" xr:uid="{1787B8C0-64E7-5144-BF69-5BF359F99F29}"/>
    <hyperlink ref="I397" r:id="rId508" xr:uid="{3E779A45-841B-444A-8C9F-1D6831D2C467}"/>
    <hyperlink ref="I398" r:id="rId509" xr:uid="{4BC5A56D-CD90-7241-A36C-C0B7F38779B3}"/>
    <hyperlink ref="I399" r:id="rId510" xr:uid="{7AD46D75-8902-204E-8D36-F54EA5441C70}"/>
    <hyperlink ref="I400" r:id="rId511" xr:uid="{12504535-3F2A-2343-89CC-8234F4F4C1F4}"/>
    <hyperlink ref="AX400" r:id="rId512" xr:uid="{55765AD9-6F8C-DB40-B76D-E14D2406B4D0}"/>
    <hyperlink ref="AX394:AX399" r:id="rId513" display="Test@pass1" xr:uid="{F62A1091-9BBE-254C-BB2B-DA106E439355}"/>
    <hyperlink ref="I401" r:id="rId514" xr:uid="{D16EACE9-D04A-6A4E-8220-26694D06BBD3}"/>
    <hyperlink ref="I402" r:id="rId515" xr:uid="{74505614-B67B-6D42-A9D9-26F6CFCBFE81}"/>
    <hyperlink ref="I403" r:id="rId516" xr:uid="{93182921-2F7A-F043-935B-5D62F8569A5D}"/>
    <hyperlink ref="I404" r:id="rId517" xr:uid="{7DB505DA-6937-FC44-B9C7-CAF4302AE2FA}"/>
    <hyperlink ref="I405" r:id="rId518" xr:uid="{22DF1FF0-8F51-B445-B214-CF3981B0847B}"/>
    <hyperlink ref="I406" r:id="rId519" xr:uid="{95FC9576-661E-E14F-8DE8-775603D201FA}"/>
    <hyperlink ref="I407" r:id="rId520" xr:uid="{1943B51B-FA9C-A445-8A37-B55AF7703957}"/>
    <hyperlink ref="AX407" r:id="rId521" xr:uid="{87E72194-3F37-3748-A22A-9781949A9874}"/>
    <hyperlink ref="AX401:AX406" r:id="rId522" display="Test@pass1" xr:uid="{2EA37772-AEEB-6441-B3CB-BF7C0A896ADD}"/>
    <hyperlink ref="I408" r:id="rId523" xr:uid="{683FCEB5-2E83-A348-B136-E6A104B5CD47}"/>
    <hyperlink ref="I409" r:id="rId524" xr:uid="{314CB078-098D-F946-A460-2F0290C45CF5}"/>
    <hyperlink ref="I410" r:id="rId525" xr:uid="{6839C851-A872-6B43-AC31-B94DD2647C01}"/>
    <hyperlink ref="I411" r:id="rId526" xr:uid="{2828FBF8-0E35-274D-AE47-E037B797174E}"/>
    <hyperlink ref="I412" r:id="rId527" xr:uid="{13F81DCA-A9B2-F94E-AA75-F3C414ED6065}"/>
    <hyperlink ref="I413" r:id="rId528" xr:uid="{C6711318-390D-4D4A-8457-397AD2DF99ED}"/>
    <hyperlink ref="I414" r:id="rId529" xr:uid="{F18AD2F7-6DBB-D640-83E2-A73A782B7F6B}"/>
    <hyperlink ref="AX414" r:id="rId530" xr:uid="{35A020C6-192D-2446-A89B-4324338AEC11}"/>
    <hyperlink ref="AX408:AX413" r:id="rId531" display="Test@pass1" xr:uid="{7BB80141-67F1-574D-9C94-659D2416D4EC}"/>
    <hyperlink ref="I415" r:id="rId532" xr:uid="{A8B27BB5-12B9-F841-9DE4-93F762AE5FFB}"/>
    <hyperlink ref="I416" r:id="rId533" xr:uid="{4E40ED8D-295E-AF42-8E68-46273FA3D0F0}"/>
    <hyperlink ref="I417" r:id="rId534" xr:uid="{DFAD76A9-469D-F147-99E0-B54CF8D4C9C6}"/>
    <hyperlink ref="I418" r:id="rId535" xr:uid="{327E0CE2-8DE8-C04F-9453-3BA35F90F18E}"/>
    <hyperlink ref="I419" r:id="rId536" xr:uid="{74147583-EB1C-854C-8277-207FE599B28F}"/>
    <hyperlink ref="I420" r:id="rId537" xr:uid="{5C6DB8B7-DAAD-7946-9C63-AA29E9925808}"/>
    <hyperlink ref="I421" r:id="rId538" xr:uid="{F709B063-6FE0-0242-AD16-7A5EDD02E7B1}"/>
    <hyperlink ref="AX421" r:id="rId539" xr:uid="{6E36DDA1-1357-D544-8479-6489E6906A84}"/>
    <hyperlink ref="AX415:AX420" r:id="rId540" display="Test@pass1" xr:uid="{FA027068-1C47-2B43-BEFE-6B8519CE221C}"/>
    <hyperlink ref="I422" r:id="rId541" xr:uid="{8F64CBE0-D383-0D4C-8D96-893818AFE1C4}"/>
    <hyperlink ref="I423" r:id="rId542" xr:uid="{B4884E80-1440-C34E-8D89-BA921AF659A8}"/>
    <hyperlink ref="I424" r:id="rId543" xr:uid="{5009B67D-E305-4647-BD40-E5B25B67D028}"/>
    <hyperlink ref="I425" r:id="rId544" xr:uid="{464F3B1D-3A89-FC4A-AD05-E8BF462A6A88}"/>
    <hyperlink ref="I426" r:id="rId545" xr:uid="{8AF64301-BED2-AB48-9C9D-11F24580CABF}"/>
    <hyperlink ref="I427" r:id="rId546" xr:uid="{0FA53518-34A3-0947-8B74-81FD4A47239C}"/>
    <hyperlink ref="I428" r:id="rId547" xr:uid="{27906B9D-DB79-C940-89C2-D43F8343504F}"/>
    <hyperlink ref="AX428" r:id="rId548" xr:uid="{305C6EAE-CD81-CC48-A9DE-735A4DCE50A5}"/>
    <hyperlink ref="AX422:AX427" r:id="rId549" display="Test@pass1" xr:uid="{832E9ED4-C328-BF4D-9FD7-7A75F33D2F63}"/>
    <hyperlink ref="I429" r:id="rId550" xr:uid="{F5601302-6030-8741-A0F5-454E0F7623B7}"/>
    <hyperlink ref="I430" r:id="rId551" xr:uid="{3367CD4C-D19A-2444-A763-26128B7E0777}"/>
    <hyperlink ref="I431" r:id="rId552" xr:uid="{38FE849A-E344-CB48-8F34-F4EB0F68BEDA}"/>
    <hyperlink ref="I432" r:id="rId553" xr:uid="{B0F0D9B7-FE44-194F-81F6-525EA050FF30}"/>
    <hyperlink ref="I433" r:id="rId554" xr:uid="{F588D4D3-1AE9-DC45-84AB-B84D05FE015F}"/>
    <hyperlink ref="I434" r:id="rId555" xr:uid="{8953F4C8-7A75-2547-B55D-1A475B2976E3}"/>
    <hyperlink ref="I435" r:id="rId556" xr:uid="{B6E2A262-98B1-0D46-834D-AE5FE4EA8A87}"/>
    <hyperlink ref="AX435" r:id="rId557" xr:uid="{A1C5D0D1-78AB-014E-B884-CC26DBBA7811}"/>
    <hyperlink ref="AX429:AX434" r:id="rId558" display="Test@pass1" xr:uid="{882BE2BA-E745-C647-95F1-D2840D78489D}"/>
    <hyperlink ref="I436" r:id="rId559" xr:uid="{8A9847B2-1F1C-0641-B4A6-C99B961DE97A}"/>
    <hyperlink ref="I437" r:id="rId560" xr:uid="{39D08B32-4E7D-A841-BD0A-70770EB332D0}"/>
    <hyperlink ref="I438" r:id="rId561" xr:uid="{C810976E-43DC-4141-8C30-0DC5FAB54B0E}"/>
    <hyperlink ref="I439" r:id="rId562" xr:uid="{A3D0F78B-A4B8-654F-9E2E-48AD0982E6F5}"/>
    <hyperlink ref="I440" r:id="rId563" xr:uid="{B8F49944-6018-8E4E-A8BB-1F2CF4279EC2}"/>
    <hyperlink ref="I441" r:id="rId564" xr:uid="{7696A6DB-0C93-3F47-8755-23F40D8425C4}"/>
    <hyperlink ref="I442" r:id="rId565" xr:uid="{E5112E9E-EFE0-914D-AD49-E2A49728E646}"/>
    <hyperlink ref="AX442" r:id="rId566" xr:uid="{152B0C63-8FBF-2743-AB8A-3F0CA7906363}"/>
    <hyperlink ref="AX436:AX441" r:id="rId567" display="Test@pass1" xr:uid="{036329E2-5DDE-4844-9F75-2F2F72E512D0}"/>
    <hyperlink ref="I443" r:id="rId568" xr:uid="{99131380-33B6-F240-97D2-C595D5D0A918}"/>
    <hyperlink ref="I444" r:id="rId569" xr:uid="{6B23ABCE-E19A-7E44-9C0E-27E0A879EDF7}"/>
    <hyperlink ref="I445" r:id="rId570" xr:uid="{CD97E3EA-21C7-744B-A65E-A85156A0AA59}"/>
    <hyperlink ref="I446" r:id="rId571" xr:uid="{D37BD298-C8EB-6745-BBB1-BD246F0363A8}"/>
    <hyperlink ref="I447" r:id="rId572" xr:uid="{0AFE1019-8321-7141-A071-2DF66FE0B563}"/>
    <hyperlink ref="I448" r:id="rId573" xr:uid="{764F21FC-3117-8146-A675-FB05EFAE402E}"/>
    <hyperlink ref="I449" r:id="rId574" xr:uid="{49FC7A47-9860-084D-AE65-E59A83BEBF28}"/>
    <hyperlink ref="AX449" r:id="rId575" xr:uid="{8CDC4D6C-15A2-E249-BFF3-F6F8E0F8ABF6}"/>
    <hyperlink ref="AX443:AX448" r:id="rId576" display="Test@pass1" xr:uid="{FE020F30-736B-884B-AC2F-725A17D578A8}"/>
    <hyperlink ref="I450" r:id="rId577" xr:uid="{DB42078F-1FD6-2D45-A718-C7E386F623B3}"/>
    <hyperlink ref="I451" r:id="rId578" xr:uid="{63532705-4AF6-854A-BD79-729D7479F1D6}"/>
    <hyperlink ref="I452" r:id="rId579" xr:uid="{910977E6-C383-B54B-A3B0-3AAA9481ECC5}"/>
    <hyperlink ref="I453" r:id="rId580" xr:uid="{545CD20D-85A8-1F43-ACA4-E865B63C802A}"/>
    <hyperlink ref="I454" r:id="rId581" xr:uid="{6940F5EB-DF94-F243-BE79-1B824D2D8287}"/>
    <hyperlink ref="I455" r:id="rId582" xr:uid="{0B872A37-98F5-C944-9048-A8984A199696}"/>
    <hyperlink ref="I456" r:id="rId583" xr:uid="{809849FD-4229-CC47-9556-D2B2625ACD7E}"/>
    <hyperlink ref="AX456" r:id="rId584" xr:uid="{88904019-D6CD-1E43-AF6A-BC6965E56FBF}"/>
    <hyperlink ref="AX450:AX455" r:id="rId585" display="Test@pass1" xr:uid="{97B91E34-4658-BF4F-B896-A9B7B9142B15}"/>
    <hyperlink ref="I457" r:id="rId586" xr:uid="{CA6EBABF-880A-C340-9D8D-D865756A7D8A}"/>
    <hyperlink ref="I458" r:id="rId587" xr:uid="{8B477E37-9490-BA49-B981-1AFBA792C0DC}"/>
    <hyperlink ref="I459" r:id="rId588" xr:uid="{84DE8827-AC0D-9244-9C76-BFC48305BD53}"/>
    <hyperlink ref="I460" r:id="rId589" xr:uid="{9D65DE5E-19F8-5A4A-8D06-E32738DD4609}"/>
    <hyperlink ref="I461" r:id="rId590" xr:uid="{FAC84E65-350F-D54D-A653-12C2E63AA47B}"/>
    <hyperlink ref="I462" r:id="rId591" xr:uid="{C432542B-B61A-3049-A348-D675F20F204F}"/>
    <hyperlink ref="I463" r:id="rId592" xr:uid="{B4F286F2-6586-BE4C-AF20-FEDB6D415A6B}"/>
    <hyperlink ref="AX463" r:id="rId593" xr:uid="{A13E58EC-C5BC-8541-AEAB-18CEC3D826A5}"/>
    <hyperlink ref="AX457:AX462" r:id="rId594" display="Test@pass1" xr:uid="{72F5683A-3624-5A43-8373-E60C51AE5FDC}"/>
    <hyperlink ref="I464" r:id="rId595" xr:uid="{F6E8802E-8092-5C49-A502-DAFE88791EE2}"/>
    <hyperlink ref="I465" r:id="rId596" xr:uid="{ED1EF5C9-6B0F-6048-8711-5C040258741E}"/>
    <hyperlink ref="I466" r:id="rId597" xr:uid="{01DD41CA-2033-4242-B95A-02EF29EE56DB}"/>
    <hyperlink ref="I467" r:id="rId598" xr:uid="{EC5FC857-18EF-E249-B1A7-A2FE289BD1A7}"/>
    <hyperlink ref="I468" r:id="rId599" xr:uid="{6366E9F4-E0BC-E448-B383-AFC497887D15}"/>
    <hyperlink ref="I469" r:id="rId600" xr:uid="{228DD0B9-9970-9444-A021-2F598E676F9B}"/>
    <hyperlink ref="I470" r:id="rId601" xr:uid="{46F36F17-4D2A-3A4A-8094-F533970CE815}"/>
    <hyperlink ref="AX470" r:id="rId602" xr:uid="{AD1C07DF-25D6-3A4D-88F2-7491C76810D7}"/>
    <hyperlink ref="AX464:AX469" r:id="rId603" display="Test@pass1" xr:uid="{9BE3D936-99A6-0942-9850-3C5E2C6FCBFF}"/>
    <hyperlink ref="I471" r:id="rId604" xr:uid="{F438916D-FA09-2E4C-8CE0-D88B4B1B6C28}"/>
    <hyperlink ref="I472" r:id="rId605" xr:uid="{FFC30777-7886-0E41-931C-83BE4A4BB872}"/>
    <hyperlink ref="I473" r:id="rId606" xr:uid="{20DE7A76-8225-674B-A049-EF8003401A64}"/>
    <hyperlink ref="I474" r:id="rId607" xr:uid="{29A59243-81C3-6E43-8BD8-EB8684D3BE18}"/>
    <hyperlink ref="I475" r:id="rId608" xr:uid="{1534F8B1-694C-5548-8E65-F24E6DC5DA87}"/>
    <hyperlink ref="I476" r:id="rId609" xr:uid="{E4C6B4FC-4672-DD44-8EF8-4F84C5E4FCF3}"/>
    <hyperlink ref="I477" r:id="rId610" xr:uid="{5549BB9A-E220-CE4C-BA0B-06A2F6CCADF1}"/>
    <hyperlink ref="AX477" r:id="rId611" xr:uid="{1C9A3DA3-D835-8D4C-AD23-AFFED40C6F96}"/>
    <hyperlink ref="AX471:AX476" r:id="rId612" display="Test@pass1" xr:uid="{34EF307F-27D1-1542-884C-9A0BECCD4EAC}"/>
    <hyperlink ref="I478" r:id="rId613" xr:uid="{2EBD6360-6174-F14F-BE6D-5F7BBE7FBBED}"/>
    <hyperlink ref="I479" r:id="rId614" xr:uid="{B2313988-74AB-F146-9CA7-2BECA47B5527}"/>
    <hyperlink ref="I480" r:id="rId615" xr:uid="{FC465494-3D3F-8F49-BABA-4B3F0E0BA976}"/>
    <hyperlink ref="I481" r:id="rId616" xr:uid="{2EBA3E2B-55D0-B647-AF09-8CC9FB3A7550}"/>
    <hyperlink ref="I482" r:id="rId617" xr:uid="{95B865FD-F64A-7D4C-808E-A70B477DFD4E}"/>
    <hyperlink ref="I483" r:id="rId618" xr:uid="{C7627966-9A82-124F-8BD8-A6A725DAFA96}"/>
    <hyperlink ref="I484" r:id="rId619" xr:uid="{11A9F5AA-9CA8-1A4A-BFE0-9DA19E2B322F}"/>
    <hyperlink ref="AX484" r:id="rId620" xr:uid="{72E0E74B-D245-C045-AF23-AFEE3CE5ECD5}"/>
    <hyperlink ref="AX478:AX483" r:id="rId621" display="Test@pass1" xr:uid="{BA13D222-C151-044E-8EAD-BCC4547AD480}"/>
    <hyperlink ref="I485" r:id="rId622" xr:uid="{9BBFED83-AAAF-8F48-948E-2841C37D4BD9}"/>
    <hyperlink ref="I486" r:id="rId623" xr:uid="{7862CF94-67F3-4644-80C3-724906783ABC}"/>
    <hyperlink ref="I487" r:id="rId624" xr:uid="{3B1E1DC0-2401-4441-B74A-1E314A4189DB}"/>
    <hyperlink ref="I488" r:id="rId625" xr:uid="{4E9A03B8-67B3-3E46-8682-621CC724B44A}"/>
    <hyperlink ref="I489" r:id="rId626" xr:uid="{CE9BA49F-329D-0945-A371-88E375D6D089}"/>
    <hyperlink ref="I490" r:id="rId627" xr:uid="{C14EEE92-EB47-E040-8D62-A2E670B74AAF}"/>
    <hyperlink ref="I491" r:id="rId628" xr:uid="{E2A9DB01-C88F-F74B-86C8-E78510BD689A}"/>
    <hyperlink ref="AX491" r:id="rId629" xr:uid="{98AF051A-8820-6148-971F-34B47DC0D43A}"/>
    <hyperlink ref="AX485:AX490" r:id="rId630" display="Test@pass1" xr:uid="{583BFE80-6A08-6B49-81A0-3859D2AA31C9}"/>
    <hyperlink ref="I492" r:id="rId631" xr:uid="{650397AD-792E-EB49-BF41-9259A7FDF4E8}"/>
    <hyperlink ref="I493" r:id="rId632" xr:uid="{6FADAA1F-DB7D-E14D-A7EC-637BA4CC4E60}"/>
    <hyperlink ref="I494" r:id="rId633" xr:uid="{080A2B8B-2FBE-F04B-BF18-471E395113DF}"/>
    <hyperlink ref="I495" r:id="rId634" xr:uid="{E1CEBBC2-84FD-B443-B695-5B3AF1C91FBB}"/>
    <hyperlink ref="I496" r:id="rId635" xr:uid="{40F1AC6B-CE2B-7047-98F2-658909F96F23}"/>
    <hyperlink ref="I497" r:id="rId636" xr:uid="{E936E2E4-30F9-AC45-AE74-144D1A828AC8}"/>
    <hyperlink ref="I498" r:id="rId637" xr:uid="{DA520D45-7869-5C46-85CD-AD72AA2CA640}"/>
    <hyperlink ref="AX498" r:id="rId638" xr:uid="{8F22FEB2-7DF0-8543-8AAD-40F07EEF420A}"/>
    <hyperlink ref="AX492:AX497" r:id="rId639" display="Test@pass1" xr:uid="{D60A9BC3-391C-B24B-99F2-98AE23088BBF}"/>
    <hyperlink ref="I499" r:id="rId640" xr:uid="{15A7F353-5D54-714B-B784-B6F5CEEED60C}"/>
    <hyperlink ref="I500" r:id="rId641" xr:uid="{A91666BF-867E-6642-B860-5F7A869D1A44}"/>
    <hyperlink ref="I501" r:id="rId642" xr:uid="{20378E49-5DC9-144A-A5E5-BD39B7BD5738}"/>
    <hyperlink ref="I502" r:id="rId643" xr:uid="{BF088B7E-C35F-4643-91EF-321C71702244}"/>
    <hyperlink ref="I503" r:id="rId644" xr:uid="{D7B823A5-8EB6-784D-80C4-4C7183065128}"/>
    <hyperlink ref="I504" r:id="rId645" xr:uid="{4A7BAC98-E626-E047-8D49-151679631BE3}"/>
    <hyperlink ref="I505" r:id="rId646" xr:uid="{6854DFF7-AC69-734C-B4F7-F1B30D4B0C87}"/>
    <hyperlink ref="AX505" r:id="rId647" xr:uid="{88AF217D-D400-A54E-A91A-3130BC6CFC68}"/>
    <hyperlink ref="AX499:AX504" r:id="rId648" display="Test@pass1" xr:uid="{C6F1F5F8-A4A4-6F4F-AC47-6C80547D4594}"/>
    <hyperlink ref="I506" r:id="rId649" xr:uid="{D5F09AC1-1B79-2941-9BD1-970CFE31B50D}"/>
    <hyperlink ref="I507" r:id="rId650" xr:uid="{191A7F59-F950-EC4F-89DD-16B7EED05504}"/>
    <hyperlink ref="I508" r:id="rId651" xr:uid="{3A26B46E-421A-6B4C-814C-7F1441710A1B}"/>
    <hyperlink ref="I509" r:id="rId652" xr:uid="{27174E06-E542-D74F-9F8B-8974B005D759}"/>
    <hyperlink ref="I510" r:id="rId653" xr:uid="{5FC849D2-82FA-0546-B743-0FBF9F179E54}"/>
    <hyperlink ref="I511" r:id="rId654" xr:uid="{D5DA1035-B12E-0748-8D37-69364CA2A9F9}"/>
    <hyperlink ref="I512" r:id="rId655" xr:uid="{7EF76F39-FD3C-8A48-85F9-0E3EC10E8F82}"/>
    <hyperlink ref="AX512" r:id="rId656" xr:uid="{91A6CE08-639E-BF4E-BFF7-953E663544AE}"/>
    <hyperlink ref="AX506:AX511" r:id="rId657" display="Test@pass1" xr:uid="{708EC9A8-6868-0D40-BB07-FBE0B85F70C5}"/>
    <hyperlink ref="I513" r:id="rId658" xr:uid="{DB811475-1B36-F44A-83AF-ADAAE2E13CFD}"/>
    <hyperlink ref="I514" r:id="rId659" xr:uid="{3F73747F-B991-CD43-9916-142925887B1F}"/>
    <hyperlink ref="I515" r:id="rId660" xr:uid="{A19C5B61-293B-9E44-BF5E-F7ED2CC3B2D2}"/>
    <hyperlink ref="I516" r:id="rId661" xr:uid="{54CB7BA0-7A4D-2A41-9085-82938CC81F8B}"/>
    <hyperlink ref="I517" r:id="rId662" xr:uid="{BE26F4AA-226B-CC4B-B90B-07AD93D28AA7}"/>
    <hyperlink ref="I518" r:id="rId663" xr:uid="{7C48C768-0C12-E448-8E93-D33F8AC82553}"/>
    <hyperlink ref="I519" r:id="rId664" xr:uid="{3EFC4BC6-1993-7548-A364-A226DF3FDFA3}"/>
    <hyperlink ref="AX519" r:id="rId665" xr:uid="{F6D4309D-6666-9444-A8A5-D590FF2BBC2E}"/>
    <hyperlink ref="AX513:AX518" r:id="rId666" display="Test@pass1" xr:uid="{FDBE6654-C06D-D642-8EB0-9E671D91B34E}"/>
    <hyperlink ref="I520" r:id="rId667" xr:uid="{0CFED444-673A-AC4B-8883-E0020CFF3C28}"/>
    <hyperlink ref="I521" r:id="rId668" xr:uid="{93C4207C-5050-564B-9A64-55C3F47F081F}"/>
    <hyperlink ref="I522" r:id="rId669" xr:uid="{D3EF7E6F-A1F7-8844-A607-1721B4838432}"/>
    <hyperlink ref="I523" r:id="rId670" xr:uid="{E924309E-1E9B-7B46-AFB2-6F789B13656B}"/>
    <hyperlink ref="I524" r:id="rId671" xr:uid="{A15E810F-FADB-7149-BC25-398BE6046C95}"/>
    <hyperlink ref="I525" r:id="rId672" xr:uid="{7F22BFBC-B7F1-E14F-9796-AC2808F406D3}"/>
    <hyperlink ref="I526" r:id="rId673" xr:uid="{F39502A8-6CCD-1646-B65A-8892767E1471}"/>
    <hyperlink ref="AX526" r:id="rId674" xr:uid="{1A292C87-C96A-F94C-B4E1-D7BBDCF0A5D4}"/>
    <hyperlink ref="AX520:AX525" r:id="rId675" display="Test@pass1" xr:uid="{CD14EC70-AA2C-9744-9C5D-2586A3A49DEB}"/>
    <hyperlink ref="I527" r:id="rId676" xr:uid="{B3FCF4E5-9DE4-3D4E-91C8-BF92DE7562F0}"/>
    <hyperlink ref="I528" r:id="rId677" xr:uid="{E80BE41B-2C27-AE42-A112-C3FD91074A85}"/>
    <hyperlink ref="I529" r:id="rId678" xr:uid="{0B9D3D55-8657-2E41-9623-EAF4B7069B57}"/>
    <hyperlink ref="I530" r:id="rId679" xr:uid="{3081EFA4-4EFD-0745-BE63-44BA91F02E48}"/>
    <hyperlink ref="I531" r:id="rId680" xr:uid="{1522060F-5F49-FD45-B802-BC2C26E4169F}"/>
    <hyperlink ref="I532" r:id="rId681" xr:uid="{C1D37628-2788-1D45-8875-42A5762232AE}"/>
    <hyperlink ref="I533" r:id="rId682" xr:uid="{26C1A2AB-8A2D-784F-BFD9-826914D0E4F7}"/>
    <hyperlink ref="AX533" r:id="rId683" xr:uid="{0857D384-7E8F-4649-B4EC-9ABF9ADBF486}"/>
    <hyperlink ref="AX527:AX532" r:id="rId684" display="Test@pass1" xr:uid="{F09E05A8-475F-8544-A8A5-31EE50331D5C}"/>
    <hyperlink ref="I534" r:id="rId685" xr:uid="{ECC3A8BC-0BE4-7E46-8CC8-C7621F1AA694}"/>
    <hyperlink ref="I535" r:id="rId686" xr:uid="{76A31489-EAC5-DA49-9004-52E1DAAA353F}"/>
    <hyperlink ref="I536" r:id="rId687" xr:uid="{B7EE3157-988C-A244-B003-6469E8B3D18E}"/>
    <hyperlink ref="I537" r:id="rId688" xr:uid="{E43818AA-FE2A-DD49-B712-834E5082A01E}"/>
    <hyperlink ref="I538" r:id="rId689" xr:uid="{565EEE61-44B5-E248-BD05-E6A948DC48AF}"/>
    <hyperlink ref="I539" r:id="rId690" xr:uid="{905394C3-F7BA-9D46-8D40-26F75DF73BA4}"/>
    <hyperlink ref="I540" r:id="rId691" xr:uid="{771951C3-58AF-9640-9207-67FFF8E63F5E}"/>
    <hyperlink ref="AX540" r:id="rId692" xr:uid="{DBD17668-4449-6046-9FEE-24C93FFE00C2}"/>
    <hyperlink ref="AX534:AX539" r:id="rId693" display="Test@pass1" xr:uid="{575C40D9-BEE0-9D4A-915A-792AAFB81D2A}"/>
    <hyperlink ref="I541" r:id="rId694" xr:uid="{83F52A2E-AE26-9346-8C98-4B6A5FB2F694}"/>
    <hyperlink ref="I542" r:id="rId695" xr:uid="{0B258239-D376-884F-BD29-1DCE2DC7CF3E}"/>
    <hyperlink ref="I543" r:id="rId696" xr:uid="{5FDD2D51-AA1F-574D-98E7-E95FA00C57B1}"/>
    <hyperlink ref="I544" r:id="rId697" xr:uid="{61F3EC71-642F-B141-A7C8-0A3C616A4804}"/>
    <hyperlink ref="I545" r:id="rId698" xr:uid="{ED61B5A2-8731-7C44-B91F-2DC2B32D7B91}"/>
    <hyperlink ref="I546" r:id="rId699" xr:uid="{3237C80A-8A58-9B4F-8924-2299BDF393B1}"/>
    <hyperlink ref="I547" r:id="rId700" xr:uid="{7775B40A-7F1D-C84B-A978-72E42FB42CD2}"/>
    <hyperlink ref="AX547" r:id="rId701" xr:uid="{7350D979-33BF-6A4F-90FE-A4289E655AC3}"/>
    <hyperlink ref="AX541:AX546" r:id="rId702" display="Test@pass1" xr:uid="{6C2573B4-8BF1-3546-B1F4-0BA70368B404}"/>
    <hyperlink ref="I548" r:id="rId703" xr:uid="{2345E421-250C-D74C-9D84-560266E54B6E}"/>
    <hyperlink ref="I549" r:id="rId704" xr:uid="{5730739B-DC63-7C42-9E16-4627D4C287A9}"/>
    <hyperlink ref="I550" r:id="rId705" xr:uid="{1D0B84F1-1CBC-3447-A919-334B761C3E7F}"/>
    <hyperlink ref="I551" r:id="rId706" xr:uid="{79EABB8B-C413-7F43-BDD2-86ECCE548819}"/>
    <hyperlink ref="I552" r:id="rId707" xr:uid="{7F4AF64C-6A7F-0741-895C-43CF46C2EA43}"/>
    <hyperlink ref="I553" r:id="rId708" xr:uid="{164AFBB7-F96C-C542-AF3D-C3B53C59DE36}"/>
    <hyperlink ref="I554" r:id="rId709" xr:uid="{B57C079B-9639-0B4E-95AE-C29D79E1A7B1}"/>
    <hyperlink ref="AX554" r:id="rId710" xr:uid="{9283867D-7F84-724B-830A-1E7388DEDF0D}"/>
    <hyperlink ref="AX548:AX553" r:id="rId711" display="Test@pass1" xr:uid="{D744CC26-B631-3841-954D-AFB65E6BF9FF}"/>
    <hyperlink ref="I555" r:id="rId712" xr:uid="{2DD1C554-B51E-994E-B571-F430F10542CB}"/>
    <hyperlink ref="I556" r:id="rId713" xr:uid="{184AB24C-157E-7E49-AF5C-28A7311C5F2B}"/>
    <hyperlink ref="I557" r:id="rId714" xr:uid="{B090FE7D-89A4-F744-AD53-6A18DD9C9017}"/>
    <hyperlink ref="I558" r:id="rId715" xr:uid="{A41ED084-C05B-0D43-9277-4BC755EAA9F4}"/>
    <hyperlink ref="I559" r:id="rId716" xr:uid="{AC890C5B-5651-784C-8589-B8198FB75F42}"/>
    <hyperlink ref="I560" r:id="rId717" xr:uid="{B4FB1315-E86F-E444-8696-F17489A79887}"/>
    <hyperlink ref="I561" r:id="rId718" xr:uid="{F870A97E-388A-C44D-A0B0-79D3007DB664}"/>
    <hyperlink ref="AX561" r:id="rId719" xr:uid="{8EC03BB8-ECB1-DD49-AA8E-D085DFC82EA3}"/>
    <hyperlink ref="AX555:AX560" r:id="rId720" display="Test@pass1" xr:uid="{E7017543-B2A7-6E48-A1BC-6BB23C01C411}"/>
    <hyperlink ref="I562" r:id="rId721" xr:uid="{97599597-6359-3D45-8909-663F81141D2F}"/>
    <hyperlink ref="I563" r:id="rId722" xr:uid="{91DA8216-9FF1-1A4E-9D56-D2EF0C0E57BE}"/>
    <hyperlink ref="I564" r:id="rId723" xr:uid="{26026C52-11CE-F543-BF50-FFABE7EE17AD}"/>
    <hyperlink ref="I565" r:id="rId724" xr:uid="{CF2A8A34-6C09-3E44-BE42-0116335324ED}"/>
    <hyperlink ref="I566" r:id="rId725" xr:uid="{A27A56B9-41E8-7E45-9156-6674AF4AA663}"/>
    <hyperlink ref="I567" r:id="rId726" xr:uid="{4E0302C9-A425-C444-A699-757382B9E5CA}"/>
    <hyperlink ref="I568" r:id="rId727" xr:uid="{0ECBEDF7-486E-4C43-B17C-2ADFA10C2109}"/>
    <hyperlink ref="AX568" r:id="rId728" xr:uid="{FD1A2123-F76B-EA47-A3FC-09F3896C1779}"/>
    <hyperlink ref="AX562:AX567" r:id="rId729" display="Test@pass1" xr:uid="{64355559-04C2-9F47-936E-0E26279A00C3}"/>
    <hyperlink ref="I569" r:id="rId730" xr:uid="{E067E498-3816-EA41-A5BF-03378901D2A3}"/>
    <hyperlink ref="I570" r:id="rId731" xr:uid="{363F61E5-8FF3-5C48-9A13-5449A0AE3073}"/>
    <hyperlink ref="I571" r:id="rId732" xr:uid="{6E66C6F1-47EB-F349-8517-706DFA67E4AF}"/>
    <hyperlink ref="I572" r:id="rId733" xr:uid="{75D11F63-C1A0-5A40-B35B-0B0BE17F1035}"/>
    <hyperlink ref="I573" r:id="rId734" xr:uid="{CD135561-B779-D14B-BF05-8700AFE62994}"/>
    <hyperlink ref="I574" r:id="rId735" xr:uid="{44CC073C-757E-0045-83A5-1AFCC1585F28}"/>
    <hyperlink ref="I575" r:id="rId736" xr:uid="{FE486C18-2135-184A-99B2-F1AD52A12CC1}"/>
    <hyperlink ref="AX575" r:id="rId737" xr:uid="{39BE52BE-835F-D540-BB65-2424812B38AA}"/>
    <hyperlink ref="AX569:AX574" r:id="rId738" display="Test@pass1" xr:uid="{4FA1FB23-E8A0-6B49-8627-6E52FAB79608}"/>
    <hyperlink ref="I576" r:id="rId739" xr:uid="{74CE1DD4-170A-7746-982E-555A9CFE435F}"/>
    <hyperlink ref="I577" r:id="rId740" xr:uid="{085D1237-5B0B-0D4E-9174-164035069825}"/>
    <hyperlink ref="I578" r:id="rId741" xr:uid="{03653BB1-304F-234E-A4E1-180AAD3BB474}"/>
    <hyperlink ref="I579" r:id="rId742" xr:uid="{DEA92725-A4E9-734A-AA1F-A8AF7EBE117C}"/>
    <hyperlink ref="I580" r:id="rId743" xr:uid="{63B67E39-FC0C-3B4D-9CFE-C0C51F95F3AD}"/>
    <hyperlink ref="I581" r:id="rId744" xr:uid="{65315768-3ECF-9B47-A1E4-5FBBA3238D4B}"/>
    <hyperlink ref="I582" r:id="rId745" xr:uid="{8B6E94EA-2FD5-254D-A411-541030FCFA05}"/>
    <hyperlink ref="AX582" r:id="rId746" xr:uid="{7BE61C2E-AD0B-3344-A74B-2213A8344AC3}"/>
    <hyperlink ref="AX576:AX581" r:id="rId747" display="Test@pass1" xr:uid="{A3035B9F-1D2B-EA49-9013-CBFD0A739A49}"/>
    <hyperlink ref="I583" r:id="rId748" xr:uid="{1FAD74B5-5081-1044-952B-036451BBEA0A}"/>
    <hyperlink ref="I584" r:id="rId749" xr:uid="{8478F811-A39D-2A45-A082-781830F25A64}"/>
    <hyperlink ref="I585" r:id="rId750" xr:uid="{AE767FA8-F1DC-FF48-8ACE-99E4A3546C5C}"/>
    <hyperlink ref="I586" r:id="rId751" xr:uid="{C0FDE633-EB4D-D94E-83AE-E0F9B8A37294}"/>
    <hyperlink ref="I587" r:id="rId752" xr:uid="{19C1F729-83AA-2445-9B01-34CBF7D2F409}"/>
    <hyperlink ref="I588" r:id="rId753" xr:uid="{C2741839-F734-0C4C-99AC-6F0BB1DECAB5}"/>
    <hyperlink ref="I589" r:id="rId754" xr:uid="{D07C91FF-E348-1841-BC7B-4EFA1CB54D80}"/>
    <hyperlink ref="AX589" r:id="rId755" xr:uid="{387757C5-E600-A746-8ACB-2C3F721A7FEA}"/>
    <hyperlink ref="AX583:AX588" r:id="rId756" display="Test@pass1" xr:uid="{32721617-0DF2-AF42-9E86-5E0E44E52219}"/>
    <hyperlink ref="I590" r:id="rId757" xr:uid="{69106563-3784-3449-A564-BCDA885CC610}"/>
    <hyperlink ref="I591" r:id="rId758" xr:uid="{90039C59-8721-BD4B-98FF-A103FD0F6FA6}"/>
    <hyperlink ref="I592" r:id="rId759" xr:uid="{13982007-E79E-094A-AA2E-2EF5DE6C32A7}"/>
    <hyperlink ref="I593" r:id="rId760" xr:uid="{9D3CCD0C-4BBC-204C-95C5-2759E1BC3CA3}"/>
    <hyperlink ref="I594" r:id="rId761" xr:uid="{A16DD360-E957-D549-A0BF-94D6D29871DB}"/>
    <hyperlink ref="I595" r:id="rId762" xr:uid="{FFCDF5BA-B526-554B-93AB-BA258D320A75}"/>
    <hyperlink ref="I596" r:id="rId763" xr:uid="{CF22A24C-D6A3-DA47-8176-DEF5C602159A}"/>
    <hyperlink ref="AX596" r:id="rId764" xr:uid="{283F24CF-3530-B643-9EB9-52D3798E9395}"/>
    <hyperlink ref="AX590:AX595" r:id="rId765" display="Test@pass1" xr:uid="{2A11E7D3-F470-2B40-96C8-BB6DABE3273C}"/>
    <hyperlink ref="I597" r:id="rId766" xr:uid="{0945857E-53FE-4048-AD76-DF3771CF8177}"/>
    <hyperlink ref="I598" r:id="rId767" xr:uid="{56A9760D-8EBA-C04C-B2D5-A0114FA8AE75}"/>
    <hyperlink ref="I599" r:id="rId768" xr:uid="{538A1050-CA5A-EF40-9598-882D099D45C0}"/>
    <hyperlink ref="I600" r:id="rId769" xr:uid="{85346EF5-7727-6B4C-B5FB-9538AB9B9159}"/>
    <hyperlink ref="I601" r:id="rId770" xr:uid="{0C1F7E53-2ABF-5C4D-B167-EFECFB25DB1E}"/>
    <hyperlink ref="I602" r:id="rId771" xr:uid="{EB4290EB-34A8-4F44-A2AC-89CC0E4F72B4}"/>
    <hyperlink ref="I603" r:id="rId772" xr:uid="{6D306AD1-BF98-6A41-A671-037FB55338CC}"/>
    <hyperlink ref="AX603" r:id="rId773" xr:uid="{6CD98ADF-B953-444B-A661-CF1FE0AD0544}"/>
    <hyperlink ref="AX597:AX602" r:id="rId774" display="Test@pass1" xr:uid="{3D56FCB3-9661-914E-845D-8D58ED529776}"/>
    <hyperlink ref="I604" r:id="rId775" xr:uid="{4C25833B-2183-CA45-B983-7CD31A582428}"/>
    <hyperlink ref="I605" r:id="rId776" xr:uid="{25B5B448-9521-E045-B01C-E60DEEC3A4D9}"/>
    <hyperlink ref="I606" r:id="rId777" xr:uid="{D6C58463-75D7-A245-A15E-A389C8E4223C}"/>
    <hyperlink ref="I607" r:id="rId778" xr:uid="{589EBD10-5DB4-8845-9BA0-349FC48FE3F1}"/>
    <hyperlink ref="I608" r:id="rId779" xr:uid="{4F4AA846-D054-8E47-97EC-1D2451C9CE2A}"/>
    <hyperlink ref="I609" r:id="rId780" xr:uid="{E42DD08D-E872-5B48-8B30-7F7EED39114D}"/>
    <hyperlink ref="I610" r:id="rId781" xr:uid="{71D3B373-E96A-A24D-B320-671527FB7A9C}"/>
    <hyperlink ref="AX610" r:id="rId782" xr:uid="{D3A4D5BE-5DBB-8B4C-8495-AC767F71AA63}"/>
    <hyperlink ref="AX604:AX609" r:id="rId783" display="Test@pass1" xr:uid="{D5AE925F-7DE0-C744-A5E9-0AC50C9C7B42}"/>
    <hyperlink ref="I611" r:id="rId784" xr:uid="{05900776-1AE2-BD48-9554-7B06A6CF424D}"/>
    <hyperlink ref="I612" r:id="rId785" xr:uid="{31E06C0F-7F80-4845-B745-652DBA256B7C}"/>
    <hyperlink ref="I613" r:id="rId786" xr:uid="{4FBB2C6A-F767-D34F-A26D-A119B15FF0C1}"/>
    <hyperlink ref="I614" r:id="rId787" xr:uid="{8A711E10-A932-554D-B5DC-0550F853041F}"/>
    <hyperlink ref="I615" r:id="rId788" xr:uid="{3F5446DB-65F2-5043-A78A-AEBA04C2A896}"/>
    <hyperlink ref="I616" r:id="rId789" xr:uid="{6C015701-7FCA-1F47-AC74-F95584C85652}"/>
    <hyperlink ref="I617" r:id="rId790" xr:uid="{64D9A5B8-CC4B-F541-BFF0-AA7E28F0016A}"/>
    <hyperlink ref="AX617" r:id="rId791" xr:uid="{5F516A52-656B-C248-B3BB-2895A1FA520B}"/>
    <hyperlink ref="AX611:AX616" r:id="rId792" display="Test@pass1" xr:uid="{0F723F2A-43F6-2F41-A84D-D3DEFE4CE544}"/>
    <hyperlink ref="I618" r:id="rId793" xr:uid="{D8551B62-3A04-2D46-9873-C5EB5EEB2659}"/>
    <hyperlink ref="I619" r:id="rId794" xr:uid="{C164792D-E502-4249-8460-2522CDDF81A9}"/>
    <hyperlink ref="I620" r:id="rId795" xr:uid="{A38CEB9A-2AB0-E24B-966F-3693A4021852}"/>
    <hyperlink ref="I621" r:id="rId796" xr:uid="{80AD1700-B67F-C641-97E0-C5A2389DFBBD}"/>
    <hyperlink ref="I622" r:id="rId797" xr:uid="{C7223914-9CA4-0347-B8E7-03EBC6309DEC}"/>
    <hyperlink ref="I623" r:id="rId798" xr:uid="{B6035F7F-1A89-C24A-8025-5B1AB8466674}"/>
    <hyperlink ref="I624" r:id="rId799" xr:uid="{EFC494D6-203D-9045-B518-ABDDC35A0B43}"/>
    <hyperlink ref="AX624" r:id="rId800" xr:uid="{AD3CF807-6823-D641-8305-861D9F6F6DDE}"/>
    <hyperlink ref="AX618:AX623" r:id="rId801" display="Test@pass1" xr:uid="{B0A4E88D-FBE7-2E41-B157-8F3C2EEF481F}"/>
    <hyperlink ref="I625" r:id="rId802" xr:uid="{EF81B951-E52E-0742-A64F-3CBE7018BAFE}"/>
    <hyperlink ref="I626" r:id="rId803" xr:uid="{0E49EA25-8CCF-C84E-B949-0E5C9DD08F14}"/>
    <hyperlink ref="I627" r:id="rId804" xr:uid="{C0CA3FAC-D1FD-AA4E-9DDC-0215B6887C2D}"/>
    <hyperlink ref="I628" r:id="rId805" xr:uid="{CFBDA020-DFB1-CF4D-A19A-A9C81A9C9612}"/>
    <hyperlink ref="I629" r:id="rId806" xr:uid="{B9049E4F-C5CC-234D-A5DA-EF42AA7D5C82}"/>
    <hyperlink ref="I630" r:id="rId807" xr:uid="{2655D78C-FF4C-4F41-B9CE-155BB8A35414}"/>
    <hyperlink ref="I631" r:id="rId808" xr:uid="{EE7C710D-DD53-514E-ACB2-086A189604D2}"/>
    <hyperlink ref="AX631" r:id="rId809" xr:uid="{18EF3EC6-53C7-E846-A6B0-557C65F221D7}"/>
    <hyperlink ref="AX625:AX630" r:id="rId810" display="Test@pass1" xr:uid="{4448513C-380E-C342-9B09-67F0D87ACAAC}"/>
    <hyperlink ref="I632" r:id="rId811" xr:uid="{5C60C30A-A806-794E-A766-E3DE9310E2EF}"/>
    <hyperlink ref="I633" r:id="rId812" xr:uid="{1D2E10BF-0F62-5647-9FD8-3D4E746E84E5}"/>
    <hyperlink ref="I634" r:id="rId813" xr:uid="{73BC3D53-8DBA-204D-A449-5DC5595B7576}"/>
    <hyperlink ref="I635" r:id="rId814" xr:uid="{FC0645A2-5BFE-B942-83EE-32BF24DDF04C}"/>
    <hyperlink ref="I636" r:id="rId815" xr:uid="{583B762C-DD76-C940-AC5D-A0445354050A}"/>
    <hyperlink ref="I637" r:id="rId816" xr:uid="{55C7FDE9-E163-8446-A645-4AAE3F1FB33A}"/>
    <hyperlink ref="I638" r:id="rId817" xr:uid="{69CA3C7D-BB7F-114C-9370-37460007BFC4}"/>
    <hyperlink ref="AX638" r:id="rId818" xr:uid="{2E1CBB71-AC71-7D4D-A16D-7836A32F73F9}"/>
    <hyperlink ref="AX632:AX637" r:id="rId819" display="Test@pass1" xr:uid="{212F1D08-6C42-A446-8DD2-021DC97AC2D8}"/>
    <hyperlink ref="I639" r:id="rId820" xr:uid="{E59E6E2B-B04F-1F4D-AC21-6E3C5663064C}"/>
    <hyperlink ref="I640" r:id="rId821" xr:uid="{A04DE87F-3359-9544-A3EC-1AAE079243A9}"/>
    <hyperlink ref="I641" r:id="rId822" xr:uid="{D9D8E88E-32D8-754C-8E7D-C2ED7F1D04CD}"/>
    <hyperlink ref="I642" r:id="rId823" xr:uid="{F8473234-C290-9241-B8BD-E31FD42776C4}"/>
    <hyperlink ref="I643" r:id="rId824" xr:uid="{A26314BC-51F7-754A-A207-A1F7E175A041}"/>
    <hyperlink ref="I644" r:id="rId825" xr:uid="{494DBC18-6009-1545-A84B-2070B76E3F04}"/>
    <hyperlink ref="I645" r:id="rId826" xr:uid="{73525AB4-82AD-9F40-8781-51D300CB6E19}"/>
    <hyperlink ref="AX645" r:id="rId827" xr:uid="{59A3A945-D453-6C40-9CF1-329AE4194BBE}"/>
    <hyperlink ref="AX639:AX644" r:id="rId828" display="Test@pass1" xr:uid="{4F2F2AFD-32B1-EE4A-AEBC-48522E0CC09B}"/>
    <hyperlink ref="I646" r:id="rId829" xr:uid="{E4CECBD9-F587-7542-9A05-C8C8218976A8}"/>
    <hyperlink ref="I647" r:id="rId830" xr:uid="{869A038A-0057-B447-921A-7DA82538AB4A}"/>
    <hyperlink ref="I648" r:id="rId831" xr:uid="{CA4FA777-9937-2446-A30D-C9B2FA493BB2}"/>
    <hyperlink ref="I649" r:id="rId832" xr:uid="{CB046831-E5F1-9B45-938A-5B6B512B67EB}"/>
    <hyperlink ref="I650" r:id="rId833" xr:uid="{53466F31-9ECF-E746-A7E3-2261CBC8ED69}"/>
    <hyperlink ref="I651" r:id="rId834" xr:uid="{7AE0A762-1ED1-D940-8459-7AF4A4A3873E}"/>
    <hyperlink ref="I652" r:id="rId835" xr:uid="{5589D76B-D3D3-3444-95C4-D7CD7BE8EB76}"/>
    <hyperlink ref="AX652" r:id="rId836" xr:uid="{01AAC46F-10DF-0C4D-AEEF-6AF69801E5E9}"/>
    <hyperlink ref="AX646:AX651" r:id="rId837" display="Test@pass1" xr:uid="{E9245F3B-9AAC-A44D-8966-D9863389A79B}"/>
    <hyperlink ref="I653" r:id="rId838" xr:uid="{9AD2E898-F0D7-D344-BCDF-603C607B4824}"/>
    <hyperlink ref="I654" r:id="rId839" xr:uid="{63C0EC71-3128-D54C-98D1-7E18A7FE336A}"/>
    <hyperlink ref="I655" r:id="rId840" xr:uid="{70070A09-2D5F-7F42-9B93-FC97CA15A78B}"/>
    <hyperlink ref="I656" r:id="rId841" xr:uid="{99D8DE34-A575-2744-9688-D31AEE655C56}"/>
    <hyperlink ref="I657" r:id="rId842" xr:uid="{00D8C57D-273B-3E44-A907-FAA0472A73A7}"/>
    <hyperlink ref="I658" r:id="rId843" xr:uid="{704E7123-E0BC-274A-8CBA-33CC46E0EF75}"/>
    <hyperlink ref="I659" r:id="rId844" xr:uid="{8E794900-BFA0-864E-9B3A-A87FF5E8CEBD}"/>
    <hyperlink ref="AX659" r:id="rId845" xr:uid="{66CBCEAE-3EDE-D744-9D98-E050AAE4E9C6}"/>
    <hyperlink ref="AX653:AX658" r:id="rId846" display="Test@pass1" xr:uid="{566B3B5A-C108-914A-8FC9-E618F86AD186}"/>
    <hyperlink ref="I660" r:id="rId847" xr:uid="{C52E4624-861C-0041-B99A-4BE13C32E589}"/>
    <hyperlink ref="I661" r:id="rId848" xr:uid="{A4898EAD-F6C8-C847-BFBB-7CB08B4275A8}"/>
    <hyperlink ref="I662" r:id="rId849" xr:uid="{61E270C6-ED84-EE40-B2BD-4A611E5B31CE}"/>
    <hyperlink ref="I663" r:id="rId850" xr:uid="{392B14C8-1CF4-8842-9028-47853BE32B3C}"/>
    <hyperlink ref="I664" r:id="rId851" xr:uid="{D8B76542-0B24-884B-8418-A8B07E18C5AD}"/>
    <hyperlink ref="I665" r:id="rId852" xr:uid="{9E38BEE7-67ED-CB4E-852C-F3796F26E7B7}"/>
    <hyperlink ref="I666" r:id="rId853" xr:uid="{F831F4B4-54AE-1A46-B76A-9660439E8E27}"/>
    <hyperlink ref="AX666" r:id="rId854" xr:uid="{24FA2C65-CA25-A74C-B9E3-975CFA3194B4}"/>
    <hyperlink ref="AX660:AX665" r:id="rId855" display="Test@pass1" xr:uid="{C93AE898-46E3-4B40-BB33-61A48130AD04}"/>
    <hyperlink ref="I667" r:id="rId856" xr:uid="{D2AEE7B3-8246-F34D-9FB6-FEC797DE7C4E}"/>
    <hyperlink ref="I668" r:id="rId857" xr:uid="{E402B705-612E-A24B-99A8-68532FDC01D0}"/>
    <hyperlink ref="I669" r:id="rId858" xr:uid="{CADF846B-24AF-1845-9BE4-07C1172761E0}"/>
    <hyperlink ref="I670" r:id="rId859" xr:uid="{7DE4EBD1-DEAC-0445-9076-F6AE21E8A2F4}"/>
    <hyperlink ref="I671" r:id="rId860" xr:uid="{2B35D16B-1041-6846-803D-DF52F3705CEB}"/>
    <hyperlink ref="I672" r:id="rId861" xr:uid="{E8DE8D70-F3A0-A54E-8739-F3FC81E84A17}"/>
    <hyperlink ref="I673" r:id="rId862" xr:uid="{6498A50B-5A69-6A41-9919-4446F81820F4}"/>
    <hyperlink ref="AX673" r:id="rId863" xr:uid="{52140931-C1CE-3D4B-AC89-C527B2CB9BBC}"/>
    <hyperlink ref="AX667:AX672" r:id="rId864" display="Test@pass1" xr:uid="{0AD1589B-6321-3A4F-81A4-7C36B50BE39B}"/>
    <hyperlink ref="I674" r:id="rId865" xr:uid="{0A8A94C4-67F0-234E-AC3D-1FB8259996C5}"/>
    <hyperlink ref="I675" r:id="rId866" xr:uid="{1B278630-D37D-9B45-B68B-6797F24386E4}"/>
    <hyperlink ref="I676" r:id="rId867" xr:uid="{56BCFB2E-FE29-DE45-B64F-FEDACC7F4602}"/>
    <hyperlink ref="I677" r:id="rId868" xr:uid="{ADA8BE39-B516-9042-BE42-6C81AF20E462}"/>
    <hyperlink ref="I678" r:id="rId869" xr:uid="{77C41C83-9728-FB47-AC15-AD3CB1E35CA8}"/>
    <hyperlink ref="I679" r:id="rId870" xr:uid="{ACA48322-6E40-9647-A6DA-30B1F851A6F9}"/>
    <hyperlink ref="I680" r:id="rId871" xr:uid="{52DFA3F5-DAA8-FC4C-8509-DDF6CA7AD598}"/>
    <hyperlink ref="AX680" r:id="rId872" xr:uid="{6C7EB11F-A958-F144-9134-404A3E100A5F}"/>
    <hyperlink ref="AX674:AX679" r:id="rId873" display="Test@pass1" xr:uid="{9B641D2D-BC3E-324D-AD85-C9ECEA2A0ACC}"/>
    <hyperlink ref="I681" r:id="rId874" xr:uid="{80CDC9BD-2EA6-A74A-9237-B262B2530557}"/>
    <hyperlink ref="I682" r:id="rId875" xr:uid="{BA68BACF-8F03-7741-ADA7-E4332F102E96}"/>
    <hyperlink ref="I683" r:id="rId876" xr:uid="{9B6BA704-A0B9-5D46-A9B0-CA9BA1FEF327}"/>
    <hyperlink ref="I684" r:id="rId877" xr:uid="{45630A54-5F58-794D-ABE1-E3DF09621C1C}"/>
    <hyperlink ref="I685" r:id="rId878" xr:uid="{142E9682-1FF3-E841-A550-0559752759AB}"/>
    <hyperlink ref="I686" r:id="rId879" xr:uid="{3B930992-7F88-B046-9FFB-93641A3A26F3}"/>
    <hyperlink ref="I687" r:id="rId880" xr:uid="{EFC6F374-C62C-854F-B064-38FE2E68A53B}"/>
    <hyperlink ref="AX687" r:id="rId881" xr:uid="{4B9B36CB-FFE6-184D-AAA4-3A856567EDAA}"/>
    <hyperlink ref="AX681:AX686" r:id="rId882" display="Test@pass1" xr:uid="{265DCD8F-B5C8-7F44-9A70-D2F2FF16F122}"/>
    <hyperlink ref="I688" r:id="rId883" xr:uid="{949CC168-4AB5-C34B-B24A-39128B027903}"/>
    <hyperlink ref="I689" r:id="rId884" xr:uid="{E0B07F83-14B9-F24D-8B22-B32F0E2D6100}"/>
    <hyperlink ref="I690" r:id="rId885" xr:uid="{CF74C22A-DB02-B342-BD6B-0BC4551CEA6C}"/>
    <hyperlink ref="I691" r:id="rId886" xr:uid="{9CF832C0-3791-3546-B310-9F6AE42E0071}"/>
    <hyperlink ref="I692" r:id="rId887" xr:uid="{1DCFA37D-F14E-B148-96CA-01B9DB7BB835}"/>
    <hyperlink ref="I693" r:id="rId888" xr:uid="{6E3FF08C-88C7-F242-9F67-83BE347D3926}"/>
    <hyperlink ref="I694" r:id="rId889" xr:uid="{7AEFB2C3-629F-D446-80D3-CB5B037A6D0D}"/>
    <hyperlink ref="AX694" r:id="rId890" xr:uid="{50308AAD-31C7-E74E-A9B7-B201C998AA17}"/>
    <hyperlink ref="AX688:AX693" r:id="rId891" display="Test@pass1" xr:uid="{B04D4177-8988-5748-82AD-7853204CFED3}"/>
    <hyperlink ref="I695" r:id="rId892" xr:uid="{8F8EA078-8483-3841-A270-F65AC2F847F6}"/>
    <hyperlink ref="I696" r:id="rId893" xr:uid="{00600A5C-98EE-7D4A-BE70-008F04BFAE1A}"/>
    <hyperlink ref="I697" r:id="rId894" xr:uid="{826575D2-7992-044D-88AA-634BE27F3E25}"/>
    <hyperlink ref="I698" r:id="rId895" xr:uid="{F4B4E1E9-21B1-9542-912F-3A41FF7883DD}"/>
    <hyperlink ref="I699" r:id="rId896" xr:uid="{96691017-A82C-4A4F-B179-526294F8D1BB}"/>
    <hyperlink ref="I700" r:id="rId897" xr:uid="{0B4F8EFD-0875-4643-BCA7-6B71094587C2}"/>
    <hyperlink ref="I701" r:id="rId898" xr:uid="{3FF6AB76-65DD-444C-B11D-DAB98D08B581}"/>
    <hyperlink ref="AX701" r:id="rId899" xr:uid="{21BFC76F-80F9-E84B-9EC5-E9F1B4987B25}"/>
    <hyperlink ref="AX695:AX700" r:id="rId900" display="Test@pass1" xr:uid="{461325F9-1ED2-6D4B-A59B-3C472AAEA18B}"/>
    <hyperlink ref="I702" r:id="rId901" xr:uid="{18A2D0C2-EFEF-0C44-8DD5-E27B0B52C488}"/>
    <hyperlink ref="I703" r:id="rId902" xr:uid="{BCD02596-D021-D945-900D-8FDC698CFEFA}"/>
    <hyperlink ref="I704" r:id="rId903" xr:uid="{1DF0B8C4-18E0-2D4B-B15F-55AED14D39E0}"/>
    <hyperlink ref="I705" r:id="rId904" xr:uid="{09613425-6B01-7244-8CF8-8E7DC1310C26}"/>
    <hyperlink ref="I706" r:id="rId905" xr:uid="{AFBC090A-70C0-2744-840C-2DE273174736}"/>
    <hyperlink ref="I707" r:id="rId906" xr:uid="{80CF70EE-CBFB-9442-9F10-D7E70AF406D6}"/>
    <hyperlink ref="I708" r:id="rId907" xr:uid="{8830767C-F5EC-0140-96FF-812B0AEC7D7A}"/>
    <hyperlink ref="AX708" r:id="rId908" xr:uid="{6C70B320-D1A7-044A-9403-14BE67E80DEF}"/>
    <hyperlink ref="AX702:AX707" r:id="rId909" display="Test@pass1" xr:uid="{E5B6CD66-5E0E-0643-927A-98F35061226F}"/>
    <hyperlink ref="I709" r:id="rId910" xr:uid="{2C75D7B8-37A2-E841-9B8B-9EEB90042D4E}"/>
    <hyperlink ref="I710" r:id="rId911" xr:uid="{2EAB8593-5C0B-F448-96C5-0B5419ED307C}"/>
    <hyperlink ref="I711" r:id="rId912" xr:uid="{5BF8C28A-C5DC-9B43-B6D8-24107D2781DB}"/>
    <hyperlink ref="I712" r:id="rId913" xr:uid="{F3F26D7D-C448-7144-A967-146EE0D050DE}"/>
    <hyperlink ref="I713" r:id="rId914" xr:uid="{C9468C6F-2BBA-0049-A0FB-EE53D62F6BC5}"/>
    <hyperlink ref="I714" r:id="rId915" xr:uid="{3B2E8063-6CA6-2D49-9021-213F74AF9DD8}"/>
    <hyperlink ref="I715" r:id="rId916" xr:uid="{9D1F4CC5-A042-0944-AF18-600DDE27196F}"/>
    <hyperlink ref="AX715" r:id="rId917" xr:uid="{ED1EAF11-3109-674A-901F-D330BE66DB15}"/>
    <hyperlink ref="AX709:AX714" r:id="rId918" display="Test@pass1" xr:uid="{1FC1D465-54FE-9949-ACA4-59FE8ECCC54D}"/>
    <hyperlink ref="I716" r:id="rId919" xr:uid="{858429E2-F4B1-ED4B-BD0C-AFF0A1B92140}"/>
    <hyperlink ref="I717" r:id="rId920" xr:uid="{D83ECD63-F8FA-4E42-B9F8-94A9B0BF256E}"/>
    <hyperlink ref="I718" r:id="rId921" xr:uid="{6C2C6AC6-2C55-FF41-B287-F79DD550BDDB}"/>
    <hyperlink ref="I719" r:id="rId922" xr:uid="{000E4FD8-2267-1745-A580-77EFC0E8B280}"/>
    <hyperlink ref="I720" r:id="rId923" xr:uid="{F3D47BAE-439A-F443-A405-3027BA4F0C27}"/>
    <hyperlink ref="I721" r:id="rId924" xr:uid="{8E95F92B-7977-0D4A-870C-E3654C4ABED6}"/>
    <hyperlink ref="I722" r:id="rId925" xr:uid="{23D463C1-B4EF-A044-A63E-7F973365E705}"/>
    <hyperlink ref="AX722" r:id="rId926" xr:uid="{EC9BCBFA-A74B-CF42-BE86-925FD6C9AF78}"/>
    <hyperlink ref="AX716:AX721" r:id="rId927" display="Test@pass1" xr:uid="{11B50320-B208-EA44-9F49-11C39AA70A7F}"/>
    <hyperlink ref="I723" r:id="rId928" xr:uid="{A8C20571-0258-254B-8404-3FA4320B9236}"/>
    <hyperlink ref="I724" r:id="rId929" xr:uid="{54D4C102-D7EE-1E4E-A67F-DCE072F47E92}"/>
    <hyperlink ref="I725" r:id="rId930" xr:uid="{E2600E6B-6200-FE40-9842-CC0BF1994CF9}"/>
    <hyperlink ref="I726" r:id="rId931" xr:uid="{62E7B2A5-C04F-644D-ADC3-6F9019ED8220}"/>
    <hyperlink ref="I727" r:id="rId932" xr:uid="{C5495BE8-C4F8-D145-896B-1AA45F9DFD5A}"/>
    <hyperlink ref="I728" r:id="rId933" xr:uid="{C1CF836F-8E04-B842-9DEC-93511F8BC161}"/>
    <hyperlink ref="I729" r:id="rId934" xr:uid="{641C99DD-CED4-384E-883B-46AF59DD77FA}"/>
    <hyperlink ref="AX729" r:id="rId935" xr:uid="{5282400D-D36F-7E41-9906-0847A1FB6B79}"/>
    <hyperlink ref="AX723:AX728" r:id="rId936" display="Test@pass1" xr:uid="{81376AA1-EBDF-A847-907C-36EC10966888}"/>
    <hyperlink ref="I730" r:id="rId937" xr:uid="{08611500-9C59-B14F-A48E-1D356844DC63}"/>
    <hyperlink ref="I731" r:id="rId938" xr:uid="{7B5978AD-690B-8946-8411-34453DEB1DCF}"/>
    <hyperlink ref="I732" r:id="rId939" xr:uid="{C832027A-F2C7-B04A-B949-5D9415F0D680}"/>
    <hyperlink ref="I733" r:id="rId940" xr:uid="{815F1ADA-3701-A043-876D-9434CEB709FA}"/>
    <hyperlink ref="I734" r:id="rId941" xr:uid="{67C92BB9-E172-9745-B068-598290E90DD9}"/>
    <hyperlink ref="I735" r:id="rId942" xr:uid="{B986DDFB-AA2A-0C4F-B405-CC668602DBD1}"/>
    <hyperlink ref="I736" r:id="rId943" xr:uid="{109A995E-26EE-374A-BC3E-1E0D01DC371B}"/>
    <hyperlink ref="AX736" r:id="rId944" xr:uid="{BF402957-978A-6945-84DB-066103BF18E8}"/>
    <hyperlink ref="AX730:AX735" r:id="rId945" display="Test@pass1" xr:uid="{D5A22C3B-C383-114C-8326-060A5CEC16CD}"/>
    <hyperlink ref="I737" r:id="rId946" xr:uid="{80F90897-5A04-1C46-8EF8-A2A79793289B}"/>
    <hyperlink ref="I738" r:id="rId947" xr:uid="{3D59710A-AABC-6845-9FA9-F68B01F90CD2}"/>
    <hyperlink ref="I739" r:id="rId948" xr:uid="{12C4F722-F32F-DF47-9539-96412A2A10DE}"/>
    <hyperlink ref="I740" r:id="rId949" xr:uid="{02AC7427-4D56-CE47-B570-7F23C034ED72}"/>
    <hyperlink ref="I741" r:id="rId950" xr:uid="{F3389E82-B97D-2D44-8B40-35CF996E21B3}"/>
    <hyperlink ref="I742" r:id="rId951" xr:uid="{6AE9ECF9-FCB5-1049-9B82-7C2CFBC8D03E}"/>
    <hyperlink ref="I743" r:id="rId952" xr:uid="{E871B356-7347-A842-949D-6A8C4FF584E1}"/>
    <hyperlink ref="AX743" r:id="rId953" xr:uid="{FDFA892D-BD18-364F-81C2-569D9CFDB218}"/>
    <hyperlink ref="AX737:AX742" r:id="rId954" display="Test@pass1" xr:uid="{2C9D6A1D-E2FB-1349-A9F3-EC8ED5D03E1F}"/>
    <hyperlink ref="I744" r:id="rId955" xr:uid="{5B56C379-EF15-CD44-BF07-C573C3830F5D}"/>
    <hyperlink ref="I745" r:id="rId956" xr:uid="{C96484A3-F819-7540-8F26-9D43753D35B2}"/>
    <hyperlink ref="I746" r:id="rId957" xr:uid="{4A350851-A459-2942-B4AB-33C234CC6A85}"/>
    <hyperlink ref="I747" r:id="rId958" xr:uid="{48AA9551-369F-E34D-9754-070A211517B6}"/>
    <hyperlink ref="I748" r:id="rId959" xr:uid="{E5530091-1648-8049-986F-624DD66B32FD}"/>
    <hyperlink ref="I749" r:id="rId960" xr:uid="{6469CC92-8AF1-304C-8536-204E1C5DE0F5}"/>
    <hyperlink ref="I750" r:id="rId961" xr:uid="{A27C641D-9400-F946-851D-2F9063032D40}"/>
    <hyperlink ref="AX750" r:id="rId962" xr:uid="{6A40996C-0E3C-8A44-9407-7B8C69CDDFA8}"/>
    <hyperlink ref="AX744:AX749" r:id="rId963" display="Test@pass1" xr:uid="{194007B2-29A7-104A-9C83-A12B2CDB69E2}"/>
    <hyperlink ref="I751" r:id="rId964" xr:uid="{E85B5E2B-1A79-0248-B449-C7C87CE453F7}"/>
    <hyperlink ref="I752" r:id="rId965" xr:uid="{88CBA955-6DCC-2A43-85AC-C38A26D418EA}"/>
    <hyperlink ref="I753" r:id="rId966" xr:uid="{56115CB9-D39E-B546-9118-153A43D86FE5}"/>
    <hyperlink ref="I754" r:id="rId967" xr:uid="{9DABC841-2DC3-E540-A348-7CFB40450B0A}"/>
    <hyperlink ref="I755" r:id="rId968" xr:uid="{D2C7774F-8D47-3249-B248-5E4F21155AB3}"/>
    <hyperlink ref="I756" r:id="rId969" xr:uid="{8C351835-3E00-2A43-A6D7-8A27E8AE7FA0}"/>
    <hyperlink ref="I757" r:id="rId970" xr:uid="{E83EF07F-B381-7840-ADFA-478BD5F04C71}"/>
    <hyperlink ref="AX757" r:id="rId971" xr:uid="{BCACB35C-DD4D-834A-8E43-39DD5943DDD1}"/>
    <hyperlink ref="AX751:AX756" r:id="rId972" display="Test@pass1" xr:uid="{CDB5ED4F-F027-874C-B24C-0162284DF73E}"/>
    <hyperlink ref="I758" r:id="rId973" xr:uid="{D185495B-4C20-0F4A-9DC4-8A4E8BF57562}"/>
    <hyperlink ref="I759" r:id="rId974" xr:uid="{46FD20AD-98F0-A342-8FAC-6E9156A8D6C7}"/>
    <hyperlink ref="I760" r:id="rId975" xr:uid="{FB79770E-51A1-E845-9E2C-ACF0B8278CD2}"/>
    <hyperlink ref="I761" r:id="rId976" xr:uid="{2D0643D5-91F5-2547-BAC0-73D7348CB481}"/>
    <hyperlink ref="I762" r:id="rId977" xr:uid="{71D6F94C-6F03-F642-B728-2144B0DC7C34}"/>
    <hyperlink ref="I763" r:id="rId978" xr:uid="{CB02DD16-3DAA-2D40-ACC8-6ECD9F2BD472}"/>
    <hyperlink ref="I764" r:id="rId979" xr:uid="{52E1272C-93AC-6440-A544-49B93AC66436}"/>
    <hyperlink ref="AX764" r:id="rId980" xr:uid="{26404646-63D4-2E4A-92C3-8B66ED5BFCAB}"/>
    <hyperlink ref="AX758:AX763" r:id="rId981" display="Test@pass1" xr:uid="{C99376A1-AFB9-F243-9EF5-71C63CF32DA1}"/>
    <hyperlink ref="I765" r:id="rId982" xr:uid="{1C05605D-28BB-BF4D-8BD3-89BD2D93859A}"/>
    <hyperlink ref="I766" r:id="rId983" xr:uid="{79085F62-1ECB-9B48-8365-F4E4E28C30B5}"/>
    <hyperlink ref="I767" r:id="rId984" xr:uid="{9815E80D-89B9-C540-968B-1D4F788FE705}"/>
    <hyperlink ref="I768" r:id="rId985" xr:uid="{0DE7DC86-B3E6-164F-8A80-959401EC9530}"/>
    <hyperlink ref="I769" r:id="rId986" xr:uid="{CF7B68CE-26B0-504F-A78F-49A1C0C72182}"/>
    <hyperlink ref="I770" r:id="rId987" xr:uid="{34A0774B-A18F-664A-9693-C60C7461D2C2}"/>
    <hyperlink ref="I771" r:id="rId988" xr:uid="{85C729EF-F1FD-CF48-9324-B909D5B9106A}"/>
    <hyperlink ref="AX771" r:id="rId989" xr:uid="{D65DD91C-A1E4-3F4F-9B97-530D9C174EC3}"/>
    <hyperlink ref="AX765:AX770" r:id="rId990" display="Test@pass1" xr:uid="{B44887E9-CEDF-4849-B7EF-D0A695F944B7}"/>
    <hyperlink ref="I772" r:id="rId991" xr:uid="{0CDAC4BD-8B8C-7640-8081-0603AEB8867F}"/>
    <hyperlink ref="I773" r:id="rId992" xr:uid="{9F65867D-8DBC-084F-B8D7-C0854E4E7E2D}"/>
    <hyperlink ref="I774" r:id="rId993" xr:uid="{DEFB4DBC-5658-DE47-8878-9CF4E17E7F91}"/>
    <hyperlink ref="I775" r:id="rId994" xr:uid="{10EC8E8F-8D3A-9940-8AAB-37B06FF79F87}"/>
    <hyperlink ref="I776" r:id="rId995" xr:uid="{2F7D127E-AAAA-4941-9BEC-2A9A0796181A}"/>
    <hyperlink ref="I777" r:id="rId996" xr:uid="{E80B6C09-F07E-A442-8109-297C342C6769}"/>
    <hyperlink ref="I778" r:id="rId997" xr:uid="{1EFFFA13-54C9-984B-B541-8A42A811FCF7}"/>
    <hyperlink ref="AX778" r:id="rId998" xr:uid="{1A8175E3-1DAB-9E41-85FA-65EB88ED1840}"/>
    <hyperlink ref="AX772:AX777" r:id="rId999" display="Test@pass1" xr:uid="{CE9339E3-4A5D-9B4A-9E29-69C2214B731A}"/>
    <hyperlink ref="I779" r:id="rId1000" xr:uid="{7FFEB246-E8D5-B545-9787-1B3BD98EFBB8}"/>
    <hyperlink ref="I780" r:id="rId1001" xr:uid="{A7F03A9C-172B-EE4F-92CF-1334B54C56CF}"/>
    <hyperlink ref="I781" r:id="rId1002" xr:uid="{6643BB6E-77E5-5E45-97A8-D9F1CA986945}"/>
    <hyperlink ref="I782" r:id="rId1003" xr:uid="{D74FF1EA-322F-4E4E-AD82-DE8E30192D93}"/>
    <hyperlink ref="I783" r:id="rId1004" xr:uid="{C163C278-D976-B740-AE08-C06D205D7BDC}"/>
    <hyperlink ref="I784" r:id="rId1005" xr:uid="{77F1D37A-0FB0-2A42-A060-5D26AB874AF6}"/>
    <hyperlink ref="I785" r:id="rId1006" xr:uid="{DC29BAF8-2442-554E-ACE9-5FCDB579F6F4}"/>
    <hyperlink ref="AX785" r:id="rId1007" xr:uid="{9D8E9B89-CD9D-AB42-ABD5-09EF863B2D8D}"/>
    <hyperlink ref="AX779:AX784" r:id="rId1008" display="Test@pass1" xr:uid="{AEF54B17-5B3A-B047-83E9-CB89C73DFF3F}"/>
    <hyperlink ref="I786" r:id="rId1009" xr:uid="{CC45CC00-A7BC-7B44-A138-BFD16A6A0F2C}"/>
    <hyperlink ref="I787" r:id="rId1010" xr:uid="{E0D1E1FA-4839-D643-BB16-87F1263AC946}"/>
    <hyperlink ref="I788" r:id="rId1011" xr:uid="{0405C218-50A0-B943-A429-679B6B0F867D}"/>
    <hyperlink ref="I789" r:id="rId1012" xr:uid="{E0440800-26CF-4A4F-83BE-8E95F1A0FB52}"/>
    <hyperlink ref="I790" r:id="rId1013" xr:uid="{72466629-7508-4B40-A839-77FB13D6970D}"/>
    <hyperlink ref="I791" r:id="rId1014" xr:uid="{8A3A664B-DE0F-184F-AB58-53B0442DCA2F}"/>
    <hyperlink ref="I792" r:id="rId1015" xr:uid="{C295E874-1C5E-964E-B06D-A3C91419C89A}"/>
    <hyperlink ref="AX792" r:id="rId1016" xr:uid="{4BD233B4-54D4-7A46-88E7-330FE377CB4F}"/>
    <hyperlink ref="AX786:AX791" r:id="rId1017" display="Test@pass1" xr:uid="{C0A5EBF8-B2C5-1B45-A59C-5A7B3E68952B}"/>
    <hyperlink ref="I793" r:id="rId1018" xr:uid="{E0883CB5-4FE1-3444-BC71-BB19A4844106}"/>
    <hyperlink ref="I794" r:id="rId1019" xr:uid="{BEC1CC85-B597-804C-8F55-98909B12621F}"/>
    <hyperlink ref="I795" r:id="rId1020" xr:uid="{A7EAE6EA-8F3A-B54B-8A50-79BA1747B5C9}"/>
    <hyperlink ref="I796" r:id="rId1021" xr:uid="{E7F05AA7-3865-754F-86A9-858DDF1A43E4}"/>
    <hyperlink ref="I797" r:id="rId1022" xr:uid="{A15B6F43-96FD-4D4A-BDB7-C2DDA18AB52A}"/>
    <hyperlink ref="I798" r:id="rId1023" xr:uid="{A7CE86C3-DABE-6345-AC21-E3CC96FBB6C4}"/>
    <hyperlink ref="I799" r:id="rId1024" xr:uid="{94F1A718-DA6A-564E-9D2A-549BBFF20D6B}"/>
    <hyperlink ref="AX799" r:id="rId1025" xr:uid="{3FBBFDC7-C3E4-B34D-A507-28DF49911360}"/>
    <hyperlink ref="AX793:AX798" r:id="rId1026" display="Test@pass1" xr:uid="{0A791431-946D-684E-BB15-51706924BE14}"/>
    <hyperlink ref="I800" r:id="rId1027" xr:uid="{29ADC1D6-48C9-794F-A488-B3CA4540A34B}"/>
    <hyperlink ref="I801" r:id="rId1028" xr:uid="{176789CC-D065-3646-9D6B-EB916002F121}"/>
    <hyperlink ref="I802" r:id="rId1029" xr:uid="{4C860075-C77F-4044-990D-35330D3CF457}"/>
    <hyperlink ref="I803" r:id="rId1030" xr:uid="{68C61FD3-8B2F-1D4C-AA5F-DCA6509B4A89}"/>
    <hyperlink ref="I804" r:id="rId1031" xr:uid="{9CEFA9FB-C5E7-F445-B25E-ECAE7C8AB2F5}"/>
    <hyperlink ref="I805" r:id="rId1032" xr:uid="{D95D0173-0F30-CC44-A1FB-3A69B2EB0316}"/>
    <hyperlink ref="I806" r:id="rId1033" xr:uid="{D813AE2F-47E5-C642-8C05-0B52F84152F8}"/>
    <hyperlink ref="AX806" r:id="rId1034" xr:uid="{0BAD8C6F-1D61-5646-8483-6BB9C4988159}"/>
    <hyperlink ref="AX800:AX805" r:id="rId1035" display="Test@pass1" xr:uid="{17BC5909-260A-6540-8D77-64CC0590BB73}"/>
    <hyperlink ref="I807" r:id="rId1036" xr:uid="{DF3A63FD-5430-1449-AEF1-4FEFF7705E66}"/>
    <hyperlink ref="I808" r:id="rId1037" xr:uid="{9F2E838B-6DA6-5048-B1A1-0EDFA5D43A6F}"/>
    <hyperlink ref="I809" r:id="rId1038" xr:uid="{30B9BE4D-458E-5B44-9C8F-F644149481A0}"/>
    <hyperlink ref="I810" r:id="rId1039" xr:uid="{9683C029-47DF-9542-AF26-519EAF7BC7A1}"/>
    <hyperlink ref="I811" r:id="rId1040" xr:uid="{28B9D043-6574-454F-913A-5E336A746A16}"/>
    <hyperlink ref="I812" r:id="rId1041" xr:uid="{B59BB058-A757-524F-BBDD-620D69D9E932}"/>
    <hyperlink ref="I813" r:id="rId1042" xr:uid="{7157AE5B-8C73-0C4E-A268-147A37FDA5EA}"/>
    <hyperlink ref="AX813" r:id="rId1043" xr:uid="{86B743FE-0A22-7F43-B660-AAC2B3511B7A}"/>
    <hyperlink ref="AX807:AX812" r:id="rId1044" display="Test@pass1" xr:uid="{282A0D81-A5F7-4543-A60A-2AAD81DB9920}"/>
    <hyperlink ref="I814" r:id="rId1045" xr:uid="{08F63CD7-7306-4547-A268-341681FAAA5D}"/>
    <hyperlink ref="I815" r:id="rId1046" xr:uid="{96AD4078-3017-464B-B32C-8FAE3919E223}"/>
    <hyperlink ref="I816" r:id="rId1047" xr:uid="{25D56680-D33F-0E4C-AAC1-1311F6517442}"/>
    <hyperlink ref="I817" r:id="rId1048" xr:uid="{7ACF5290-8535-F443-A11E-7221A9BFCF46}"/>
    <hyperlink ref="I818" r:id="rId1049" xr:uid="{FCAB9D8E-2EA3-4A4A-A05C-1AA8D6DB1C95}"/>
    <hyperlink ref="I819" r:id="rId1050" xr:uid="{335EE687-5E73-584C-AA05-92E17D3D541B}"/>
    <hyperlink ref="I820" r:id="rId1051" xr:uid="{1F2219E4-94B0-864A-9263-CC12B8329A49}"/>
    <hyperlink ref="AX820" r:id="rId1052" xr:uid="{CECE2708-5FEF-1243-B262-25A42409B8A4}"/>
    <hyperlink ref="AX814:AX819" r:id="rId1053" display="Test@pass1" xr:uid="{714511C1-02CF-524F-A198-87CAB9B28459}"/>
    <hyperlink ref="I821" r:id="rId1054" xr:uid="{48657D2B-03CF-8446-8280-3748C65F6B11}"/>
    <hyperlink ref="I822" r:id="rId1055" xr:uid="{743CF449-D0B1-6943-BADD-77C874880021}"/>
    <hyperlink ref="I823" r:id="rId1056" xr:uid="{8C8B74AB-FA94-EC42-A7CA-17E424478684}"/>
    <hyperlink ref="I824" r:id="rId1057" xr:uid="{2F9B8DA4-7A17-BF46-A8C2-6C89DE2A9C65}"/>
    <hyperlink ref="I825" r:id="rId1058" xr:uid="{9EA2C038-77F3-7140-97B3-53616604CE05}"/>
    <hyperlink ref="I826" r:id="rId1059" xr:uid="{C9D00B09-D460-EB46-8C51-7D07C890D730}"/>
    <hyperlink ref="I827" r:id="rId1060" xr:uid="{78F24B64-9F1E-3D48-B657-0FEC6FD9F9B5}"/>
    <hyperlink ref="AX827" r:id="rId1061" xr:uid="{EBC2360F-12B2-A842-B8B1-009E11282F75}"/>
    <hyperlink ref="AX821:AX826" r:id="rId1062" display="Test@pass1" xr:uid="{03BC3775-3B70-6E4A-8DF2-513E098F6F6A}"/>
    <hyperlink ref="I828" r:id="rId1063" xr:uid="{4E36262C-CD80-1149-BC5D-0C856D309A1E}"/>
    <hyperlink ref="I829" r:id="rId1064" xr:uid="{D90E25BF-0000-134A-AE3D-E243411F673D}"/>
    <hyperlink ref="I830" r:id="rId1065" xr:uid="{CE138A13-F59B-F143-BE39-343BEF388772}"/>
    <hyperlink ref="I831" r:id="rId1066" xr:uid="{8569C96E-59C3-6846-8A2A-0890EECFCBDE}"/>
    <hyperlink ref="I832" r:id="rId1067" xr:uid="{3DE2034A-B2C7-C14B-9558-A89A7BD8D6B3}"/>
    <hyperlink ref="I833" r:id="rId1068" xr:uid="{83E44AE6-5A30-C244-9BE4-61867B2A60C0}"/>
    <hyperlink ref="I834" r:id="rId1069" xr:uid="{C7DC4837-FE93-8F4D-A666-5A606122D783}"/>
    <hyperlink ref="AX834" r:id="rId1070" xr:uid="{44D8E4FC-32DD-3C4E-94A6-B5039A111AE2}"/>
    <hyperlink ref="AX828:AX833" r:id="rId1071" display="Test@pass1" xr:uid="{74430D25-1512-C849-9546-0B7FC1979580}"/>
    <hyperlink ref="I835" r:id="rId1072" xr:uid="{BEE86E99-9912-F943-ACC4-90C39DCA500F}"/>
    <hyperlink ref="I836" r:id="rId1073" xr:uid="{A1016B5D-8243-7241-92B7-9C718582A690}"/>
    <hyperlink ref="I837" r:id="rId1074" xr:uid="{EE2D8853-5BD4-C64F-90A2-ADB5FCA241CB}"/>
    <hyperlink ref="I838" r:id="rId1075" xr:uid="{3FC0A7B7-E89A-EC4A-8453-E78B7824E00D}"/>
    <hyperlink ref="I839" r:id="rId1076" xr:uid="{EEF4459D-8776-F746-AA32-C989EDC44453}"/>
    <hyperlink ref="I840" r:id="rId1077" xr:uid="{68BA34C0-D6A2-7742-B943-C4A7ABA833C3}"/>
    <hyperlink ref="I841" r:id="rId1078" xr:uid="{644B4035-7A28-E44B-9467-3541F82B94EC}"/>
    <hyperlink ref="AX841" r:id="rId1079" xr:uid="{8C6C7C91-86B8-954A-834A-0A2DFB8DD399}"/>
    <hyperlink ref="AX835:AX840" r:id="rId1080" display="Test@pass1" xr:uid="{5D6DE9A3-9AB7-C44C-8000-2442690D9419}"/>
    <hyperlink ref="I842" r:id="rId1081" xr:uid="{D4C1B8DE-BE4B-FD41-9A30-9418A65FDDA6}"/>
    <hyperlink ref="I843" r:id="rId1082" xr:uid="{74F297C5-7021-0A4D-A00F-E1E972F27835}"/>
    <hyperlink ref="I844" r:id="rId1083" xr:uid="{2DD185E0-BD7B-CA49-95E0-099881D2AA5C}"/>
    <hyperlink ref="I845" r:id="rId1084" xr:uid="{AB45A2EA-E26D-664E-BC6C-D7FAECB00199}"/>
    <hyperlink ref="I846" r:id="rId1085" xr:uid="{FAE30175-0851-D242-9252-DD0633D94872}"/>
    <hyperlink ref="I847" r:id="rId1086" xr:uid="{6B0F98BA-347F-C94F-92C6-514C766FA931}"/>
    <hyperlink ref="I848" r:id="rId1087" xr:uid="{27BB54CE-F28C-CA45-A51D-2367FF92B6A5}"/>
    <hyperlink ref="AX848" r:id="rId1088" xr:uid="{E51410B7-E328-DE4E-91F4-1BE676CD762E}"/>
    <hyperlink ref="AX842:AX847" r:id="rId1089" display="Test@pass1" xr:uid="{17947761-0754-F546-B2B1-96B4E71C1B60}"/>
    <hyperlink ref="I849" r:id="rId1090" xr:uid="{435F6629-8865-E44F-91FD-C87FCBFB5696}"/>
    <hyperlink ref="I850" r:id="rId1091" xr:uid="{78BD9A50-F2B6-0946-9F51-3FCC269D1ED1}"/>
    <hyperlink ref="I851" r:id="rId1092" xr:uid="{ED2C3344-1DBB-A34D-8656-BA17F4F67C5A}"/>
    <hyperlink ref="I852" r:id="rId1093" xr:uid="{E587B137-7F1E-C943-B045-974B94B30404}"/>
    <hyperlink ref="I853" r:id="rId1094" xr:uid="{D3DE9CD7-BE8A-FC45-8478-65F3A1B20FC3}"/>
    <hyperlink ref="I854" r:id="rId1095" xr:uid="{F379466F-E53A-B148-B0E7-21C31DD87124}"/>
    <hyperlink ref="I855" r:id="rId1096" xr:uid="{0A66A45F-E334-1F41-9C01-916ACD55F75E}"/>
    <hyperlink ref="AX855" r:id="rId1097" xr:uid="{B3388463-4F8D-A348-A7A2-A21AB510CE48}"/>
    <hyperlink ref="AX849:AX854" r:id="rId1098" display="Test@pass1" xr:uid="{B0A22DD9-DE90-8442-A72D-E81E04426237}"/>
    <hyperlink ref="I856" r:id="rId1099" xr:uid="{D819B57D-8E36-A145-A7C7-5BD99E8C42D5}"/>
    <hyperlink ref="I857" r:id="rId1100" xr:uid="{7EC31D32-7125-C848-B39B-F3E115FF2218}"/>
    <hyperlink ref="I858" r:id="rId1101" xr:uid="{E6B5E9A6-8829-5048-B7E3-3CA06A4FEB57}"/>
    <hyperlink ref="I859" r:id="rId1102" xr:uid="{73E4A9E0-F732-A54A-9D40-CAD82754BD58}"/>
    <hyperlink ref="I860" r:id="rId1103" xr:uid="{D8AAB529-D617-5F4E-A826-D3594B48E2D3}"/>
    <hyperlink ref="I861" r:id="rId1104" xr:uid="{22A07708-C067-B847-9B2E-F1C35488DAD5}"/>
    <hyperlink ref="I862" r:id="rId1105" xr:uid="{1045C0BE-1245-034A-BF33-8D44201346C7}"/>
    <hyperlink ref="AX862" r:id="rId1106" xr:uid="{9E51D4ED-B86F-0B48-BFEE-CB3140DF326C}"/>
    <hyperlink ref="AX856:AX861" r:id="rId1107" display="Test@pass1" xr:uid="{4CEFF695-FC41-CF4A-807A-CACE44A59EC8}"/>
    <hyperlink ref="I863" r:id="rId1108" xr:uid="{B28E62DC-4D6E-944C-AB89-2C6CCFCE37A5}"/>
    <hyperlink ref="I864" r:id="rId1109" xr:uid="{23303E89-189C-024F-9A7A-340382236F94}"/>
    <hyperlink ref="I865" r:id="rId1110" xr:uid="{807A1AB2-B3AD-4549-B447-EEE3F77899EA}"/>
    <hyperlink ref="I866" r:id="rId1111" xr:uid="{A7071C05-89E9-F446-8752-CF0F1E46B6F5}"/>
    <hyperlink ref="I867" r:id="rId1112" xr:uid="{74B0182D-3DC5-C84D-8184-62AF95690554}"/>
    <hyperlink ref="I868" r:id="rId1113" xr:uid="{1777B291-848C-234B-94F9-B306326C3CD7}"/>
    <hyperlink ref="I869" r:id="rId1114" xr:uid="{9DCD8352-679A-294B-9819-15428BEE9E95}"/>
    <hyperlink ref="AX869" r:id="rId1115" xr:uid="{AB3F81B8-B80A-A649-9351-70A219CC7380}"/>
    <hyperlink ref="AX863:AX868" r:id="rId1116" display="Test@pass1" xr:uid="{453B19E2-83DE-8448-83C0-D0DD8827AA68}"/>
    <hyperlink ref="I870" r:id="rId1117" xr:uid="{F6F53794-ED7F-CA40-8D3E-054688700C9E}"/>
    <hyperlink ref="I871" r:id="rId1118" xr:uid="{853E1E2A-1AEC-B343-ADC7-D272DD573FEF}"/>
    <hyperlink ref="I872" r:id="rId1119" xr:uid="{A3A53023-1F19-F844-850E-8C02201C24B8}"/>
    <hyperlink ref="I873" r:id="rId1120" xr:uid="{909D7946-947D-DA41-9687-2E6A7F46E2D8}"/>
    <hyperlink ref="I874" r:id="rId1121" xr:uid="{0A41EA9D-3B57-AC4E-88B7-6EC14E274029}"/>
    <hyperlink ref="I875" r:id="rId1122" xr:uid="{7A737A34-DD14-B049-B646-8FA525D4FB63}"/>
    <hyperlink ref="I876" r:id="rId1123" xr:uid="{0181218E-C648-4545-A88F-FFE6DE59E913}"/>
    <hyperlink ref="AX876" r:id="rId1124" xr:uid="{0C6ECADD-6A6E-274B-AF32-5AFB7C19C0E3}"/>
    <hyperlink ref="AX870:AX875" r:id="rId1125" display="Test@pass1" xr:uid="{307C0DF7-6533-0643-8FE3-CE052D3E9FCB}"/>
    <hyperlink ref="I877" r:id="rId1126" xr:uid="{EE60D927-963B-8C45-A442-65065A44904F}"/>
    <hyperlink ref="I878" r:id="rId1127" xr:uid="{153699F4-5D21-B447-AFCD-9FD3FEACDA3B}"/>
    <hyperlink ref="I879" r:id="rId1128" xr:uid="{23520375-2EB9-614E-9AE4-BB7E1A1FB208}"/>
    <hyperlink ref="I880" r:id="rId1129" xr:uid="{F4B15252-12C7-0747-BCF9-FCA372054526}"/>
    <hyperlink ref="I881" r:id="rId1130" xr:uid="{02424011-E4BF-4640-AC58-7CA273D24371}"/>
    <hyperlink ref="I882" r:id="rId1131" xr:uid="{2012D847-BBB2-F449-AE79-84276A79644E}"/>
    <hyperlink ref="I883" r:id="rId1132" xr:uid="{A160F346-230C-794E-9CFA-C84922B73B48}"/>
    <hyperlink ref="AX883" r:id="rId1133" xr:uid="{13A6359B-96F8-E14E-9927-0A2CD55532BF}"/>
    <hyperlink ref="AX877:AX882" r:id="rId1134" display="Test@pass1" xr:uid="{EAB8B5BF-F39F-1641-9AB0-6D56465B22E8}"/>
    <hyperlink ref="I884" r:id="rId1135" xr:uid="{5168CD5B-5360-BA4D-BB68-CF4015CD5112}"/>
    <hyperlink ref="I885" r:id="rId1136" xr:uid="{9456CE3A-1E13-5A4E-B6BC-63673B7F2CF5}"/>
    <hyperlink ref="I886" r:id="rId1137" xr:uid="{0FF805A2-4CC7-B34B-A301-CD0F05E7C516}"/>
    <hyperlink ref="I887" r:id="rId1138" xr:uid="{C6AB84A4-9135-4647-8B32-84CB14B41218}"/>
    <hyperlink ref="I888" r:id="rId1139" xr:uid="{4F9C1C46-CCE6-4C4C-B151-203DDA7F84BB}"/>
    <hyperlink ref="I889" r:id="rId1140" xr:uid="{CF523BC2-2739-B94D-B6CE-4FF8B9EBB825}"/>
    <hyperlink ref="I890" r:id="rId1141" xr:uid="{24CA54FF-2F5E-2B42-939E-1F850104D884}"/>
    <hyperlink ref="AX890" r:id="rId1142" xr:uid="{FFFAE4FB-CF50-9540-AEE3-FF3FCF16211C}"/>
    <hyperlink ref="AX884:AX889" r:id="rId1143" display="Test@pass1" xr:uid="{4F4A7C15-FBA2-6E4B-97ED-A01C929724DC}"/>
    <hyperlink ref="I891" r:id="rId1144" xr:uid="{7A50ACC8-BF6B-8E49-8F89-B26EDD6EC8BD}"/>
    <hyperlink ref="I892" r:id="rId1145" xr:uid="{453C8F46-145D-7048-920D-4D83BD5EBAD5}"/>
    <hyperlink ref="I893" r:id="rId1146" xr:uid="{A35087FB-36F1-1248-B6DB-0678899EEE6F}"/>
    <hyperlink ref="I894" r:id="rId1147" xr:uid="{86F99F1A-7D85-FF43-A9A6-E6A1CF0E8DF2}"/>
    <hyperlink ref="I895" r:id="rId1148" xr:uid="{524B822D-1DD9-3249-8CA5-4D1309F6CF97}"/>
    <hyperlink ref="I896" r:id="rId1149" xr:uid="{B3B5F369-B05E-7D48-AA77-403033903141}"/>
    <hyperlink ref="I897" r:id="rId1150" xr:uid="{61A088D8-32BE-D140-BD4D-E7CA3FDAB4D2}"/>
    <hyperlink ref="AX897" r:id="rId1151" xr:uid="{52B838D8-0D5C-0244-BB9F-74EDA4855963}"/>
    <hyperlink ref="AX891:AX896" r:id="rId1152" display="Test@pass1" xr:uid="{0BE87909-BDA3-D245-9E2C-809A77A120B5}"/>
    <hyperlink ref="I898" r:id="rId1153" xr:uid="{B31A5763-D773-844A-A028-600E76E0615E}"/>
    <hyperlink ref="I899" r:id="rId1154" xr:uid="{120932C3-069A-5F46-A069-8F76C1F45824}"/>
    <hyperlink ref="I900" r:id="rId1155" xr:uid="{513836C6-E80E-7247-8968-B7750198A90E}"/>
    <hyperlink ref="I901" r:id="rId1156" xr:uid="{863BA05B-B0AF-3C4C-93FC-98542FDE6B42}"/>
    <hyperlink ref="I902" r:id="rId1157" xr:uid="{A0322084-3F4E-8742-B971-6B487F54CB80}"/>
    <hyperlink ref="I903" r:id="rId1158" xr:uid="{E85B03E0-2984-7741-B611-264E7B40E7D8}"/>
    <hyperlink ref="I904" r:id="rId1159" xr:uid="{44056C3A-30D2-A04B-83A5-24FDF0D1FB22}"/>
    <hyperlink ref="AX904" r:id="rId1160" xr:uid="{613B7478-4FD4-8B49-BFAC-55AD1605B3C1}"/>
    <hyperlink ref="AX898:AX903" r:id="rId1161" display="Test@pass1" xr:uid="{5023E0D0-9638-B648-BEB9-A237A6B7C4CB}"/>
    <hyperlink ref="I905" r:id="rId1162" xr:uid="{CA88725B-4F81-8E4F-A64F-704567F58ADE}"/>
    <hyperlink ref="I906" r:id="rId1163" xr:uid="{ECA2C159-B7A7-FB43-B53E-EF2EBAA883C5}"/>
    <hyperlink ref="I907" r:id="rId1164" xr:uid="{4FFCE31F-FBE2-C846-A4F6-68D672008504}"/>
    <hyperlink ref="I908" r:id="rId1165" xr:uid="{98453734-8090-C845-9613-2EF0EEE9EA53}"/>
    <hyperlink ref="I909" r:id="rId1166" xr:uid="{16A52079-AF5C-214B-8D7F-D434CA89B551}"/>
    <hyperlink ref="I910" r:id="rId1167" xr:uid="{166BA792-F2B9-7149-BFFF-F94747B081F0}"/>
    <hyperlink ref="I911" r:id="rId1168" xr:uid="{8C22097D-2804-9444-9D0C-9F0D1EA28042}"/>
    <hyperlink ref="AX911" r:id="rId1169" xr:uid="{1545BA0D-6070-6D46-B265-23F3A35E8132}"/>
    <hyperlink ref="AX905:AX910" r:id="rId1170" display="Test@pass1" xr:uid="{D61B20B8-EC66-FE49-8951-EC14CA8B4167}"/>
    <hyperlink ref="I912" r:id="rId1171" xr:uid="{08C4D1AB-AF8C-A34D-A98F-F99796D86885}"/>
    <hyperlink ref="I913" r:id="rId1172" xr:uid="{5F75EC62-BD11-354F-91A3-C59D0E0F5F1F}"/>
    <hyperlink ref="I914" r:id="rId1173" xr:uid="{6F23AB78-5660-D949-B6BF-02BB4A25F1C0}"/>
    <hyperlink ref="I915" r:id="rId1174" xr:uid="{8C151FA4-0BCA-E845-A43F-A6A4A24E4C95}"/>
    <hyperlink ref="I916" r:id="rId1175" xr:uid="{66C7A597-0245-604A-9FF3-76A424DABEA0}"/>
    <hyperlink ref="I917" r:id="rId1176" xr:uid="{F7F163A7-318E-BC4A-A1FD-5BCA91B5F784}"/>
    <hyperlink ref="I918" r:id="rId1177" xr:uid="{C699B70D-7F5E-6242-A8F8-924033F611DA}"/>
    <hyperlink ref="AX918" r:id="rId1178" xr:uid="{E05519AA-E970-1941-B665-A0157777681E}"/>
    <hyperlink ref="AX912:AX917" r:id="rId1179" display="Test@pass1" xr:uid="{12ED2DCA-1B1A-6740-939E-DCE8261E5CE7}"/>
    <hyperlink ref="I919" r:id="rId1180" xr:uid="{8D31161E-500F-4046-9B4E-87B1BD7CB992}"/>
    <hyperlink ref="I920" r:id="rId1181" xr:uid="{BA777740-E0F9-C449-AA3F-93AED8E46253}"/>
    <hyperlink ref="I921" r:id="rId1182" xr:uid="{782F255D-42A5-3744-84EF-B7658A91F6BE}"/>
    <hyperlink ref="I922" r:id="rId1183" xr:uid="{6E9DB267-9DA0-2247-A75B-BE775400A26E}"/>
    <hyperlink ref="I923" r:id="rId1184" xr:uid="{2DD6F27C-E18A-6E4E-B7CD-1AF01372DDF9}"/>
    <hyperlink ref="I924" r:id="rId1185" xr:uid="{E87E3022-04EF-6249-AA89-C37C9A4BE66F}"/>
    <hyperlink ref="I925" r:id="rId1186" xr:uid="{FC080896-814A-004E-9E14-AA2E0E2ECD8F}"/>
    <hyperlink ref="AX925" r:id="rId1187" xr:uid="{5570CFA0-56D6-D242-BF08-B36002BF0625}"/>
    <hyperlink ref="AX919:AX924" r:id="rId1188" display="Test@pass1" xr:uid="{988216BE-9E2C-3947-B654-54C5D698DAC8}"/>
    <hyperlink ref="I926" r:id="rId1189" xr:uid="{D1E4FA39-B1E5-F543-B0C7-FC82EE047B16}"/>
    <hyperlink ref="I927" r:id="rId1190" xr:uid="{D5A26C29-F856-DF41-9E89-920B22284477}"/>
    <hyperlink ref="I928" r:id="rId1191" xr:uid="{A43540E1-99F1-EF4F-9F08-C77C69CFCC5E}"/>
    <hyperlink ref="I929" r:id="rId1192" xr:uid="{F44072D5-ECAE-2747-BEE8-DA0D60D82DED}"/>
    <hyperlink ref="I930" r:id="rId1193" xr:uid="{B90C4FC0-8AAE-EE49-8135-66D1CE20B96E}"/>
    <hyperlink ref="I931" r:id="rId1194" xr:uid="{2824F182-4CA9-294F-A1C2-99B0C1656187}"/>
    <hyperlink ref="I932" r:id="rId1195" xr:uid="{7A5C39EC-E861-854F-80BD-BEE64C2E873C}"/>
    <hyperlink ref="AX932" r:id="rId1196" xr:uid="{20374F95-0535-3642-80DF-AC0CEB2ED513}"/>
    <hyperlink ref="AX926:AX931" r:id="rId1197" display="Test@pass1" xr:uid="{42898248-BEE8-6043-9B69-CA9B94F2F0C7}"/>
    <hyperlink ref="I933" r:id="rId1198" xr:uid="{B8712829-5F58-6349-86EF-F20E2E64EEC3}"/>
    <hyperlink ref="I934" r:id="rId1199" xr:uid="{6E3095D9-F389-9548-8C48-D209505044DC}"/>
    <hyperlink ref="I935" r:id="rId1200" xr:uid="{77937877-2E32-654E-BC24-A0F6812A743D}"/>
    <hyperlink ref="I936" r:id="rId1201" xr:uid="{9B4E7984-CE97-6B4D-91F5-549AA09A8836}"/>
    <hyperlink ref="I937" r:id="rId1202" xr:uid="{2319BD30-4B16-BF43-8023-69D02C83F96D}"/>
    <hyperlink ref="I938" r:id="rId1203" xr:uid="{32606275-A8B7-144E-9FDD-9B86741BB1DC}"/>
    <hyperlink ref="I939" r:id="rId1204" xr:uid="{A3755F17-2158-EF40-96A8-73A22BABCFC4}"/>
    <hyperlink ref="AX939" r:id="rId1205" xr:uid="{3431E92B-2FD2-1E46-ADFE-4F287E0FCF06}"/>
    <hyperlink ref="AX933:AX938" r:id="rId1206" display="Test@pass1" xr:uid="{948B64F2-B0F9-0748-909A-5B9854C3C20C}"/>
    <hyperlink ref="I940" r:id="rId1207" xr:uid="{5C1CC056-F114-2A42-AACB-63EF3972CE85}"/>
    <hyperlink ref="I941" r:id="rId1208" xr:uid="{8E7A6D79-5C8A-B041-97A9-94FA3D2CF5D3}"/>
    <hyperlink ref="I942" r:id="rId1209" xr:uid="{D61B902C-311C-D640-8447-F84D0B9684EF}"/>
    <hyperlink ref="I943" r:id="rId1210" xr:uid="{262AD2FF-D8F8-C04B-9F32-DA5A19AAB640}"/>
    <hyperlink ref="I944" r:id="rId1211" xr:uid="{03FBEF5D-1F7D-E347-BC48-F6E234490AE8}"/>
    <hyperlink ref="I945" r:id="rId1212" xr:uid="{384E6684-1CE4-1344-8929-C2B93A39497D}"/>
    <hyperlink ref="I946" r:id="rId1213" xr:uid="{9586057D-3E41-5A43-A3B5-8E075C3C7E92}"/>
    <hyperlink ref="AX946" r:id="rId1214" xr:uid="{0D28B773-F8AA-0B40-947A-9E39A22C7D71}"/>
    <hyperlink ref="AX940:AX945" r:id="rId1215" display="Test@pass1" xr:uid="{DD7DB6D7-0A4F-214B-BFE7-A3865B079A7B}"/>
    <hyperlink ref="I947" r:id="rId1216" xr:uid="{7E776F5C-206A-8543-8A1F-8890955135E6}"/>
    <hyperlink ref="I948" r:id="rId1217" xr:uid="{0D0BE88F-585A-CA45-8321-DA794099B745}"/>
    <hyperlink ref="I949" r:id="rId1218" xr:uid="{C631BF8F-E505-5945-ACB6-5A164BDBA572}"/>
    <hyperlink ref="I950" r:id="rId1219" xr:uid="{ED0C9B29-FF67-514C-BF85-866B24AD0F3B}"/>
    <hyperlink ref="I951" r:id="rId1220" xr:uid="{BBA2F18B-E90E-0642-95FC-E9B8834721E1}"/>
    <hyperlink ref="I952" r:id="rId1221" xr:uid="{56C8BAAA-8458-FE4D-B4BD-2E4B11CBE170}"/>
    <hyperlink ref="I953" r:id="rId1222" xr:uid="{5E6EEC4C-FC94-6249-9444-62E7F305CE29}"/>
    <hyperlink ref="AX953" r:id="rId1223" xr:uid="{AE8497B5-5A2F-BA49-9F63-70420824724E}"/>
    <hyperlink ref="AX947:AX952" r:id="rId1224" display="Test@pass1" xr:uid="{02F2694F-5C09-1249-9429-D897C4AAF3C4}"/>
    <hyperlink ref="I954" r:id="rId1225" xr:uid="{8BE3298A-DB4E-8E42-99B2-45F8722E9A7F}"/>
    <hyperlink ref="I955" r:id="rId1226" xr:uid="{BEAA81A4-C381-2E44-8F34-888FB2E2DABF}"/>
    <hyperlink ref="I956" r:id="rId1227" xr:uid="{B1D0525C-1CE7-F049-9799-1D1D7463ED45}"/>
    <hyperlink ref="I957" r:id="rId1228" xr:uid="{2C4F2D2B-564F-3E44-944D-1682FA30442B}"/>
    <hyperlink ref="I958" r:id="rId1229" xr:uid="{39A39C69-1758-6242-99C7-F459712E4422}"/>
    <hyperlink ref="I959" r:id="rId1230" xr:uid="{70245868-1C8C-3847-A89F-006D86142CB7}"/>
    <hyperlink ref="I960" r:id="rId1231" xr:uid="{2131A8B0-81E1-D14F-99ED-8C82A382E2E0}"/>
    <hyperlink ref="AX960" r:id="rId1232" xr:uid="{AA814965-3A13-6F49-8EFF-0820055DC924}"/>
    <hyperlink ref="AX954:AX959" r:id="rId1233" display="Test@pass1" xr:uid="{E4830059-E3F1-A249-815E-44A6AA34DF3C}"/>
    <hyperlink ref="I961" r:id="rId1234" xr:uid="{939FE393-255C-9B4E-8A0D-5363F9DB0077}"/>
    <hyperlink ref="I962" r:id="rId1235" xr:uid="{EA1C06CE-96F2-3142-B18D-753330E026FE}"/>
    <hyperlink ref="I963" r:id="rId1236" xr:uid="{1A2CECD0-1D2D-F24F-A657-EF89E9C2E5CF}"/>
    <hyperlink ref="I964" r:id="rId1237" xr:uid="{5BA21D0E-58DD-2842-AE6C-3A31EEC50BFE}"/>
    <hyperlink ref="I965" r:id="rId1238" xr:uid="{A67DB6DB-F365-3D4B-A13D-B38986EC120A}"/>
    <hyperlink ref="I966" r:id="rId1239" xr:uid="{823A6142-D1C8-D849-A95D-1C8549DCF3AC}"/>
    <hyperlink ref="I967" r:id="rId1240" xr:uid="{D2F0CE26-FFB4-844F-823F-AE516ADD7EB7}"/>
    <hyperlink ref="AX967" r:id="rId1241" xr:uid="{9E1C1C36-0DB6-1E41-A29D-DBDE1B8F38B7}"/>
    <hyperlink ref="AX961:AX966" r:id="rId1242" display="Test@pass1" xr:uid="{2AB25146-BC3A-2942-BB19-C57DF7EBF5AC}"/>
    <hyperlink ref="I968" r:id="rId1243" xr:uid="{5AEA83B7-BC50-E643-BFEA-F2A95FE4AF66}"/>
    <hyperlink ref="I969" r:id="rId1244" xr:uid="{38BBEDF9-7BD3-FE49-B412-DCDAC30ED9ED}"/>
    <hyperlink ref="I970" r:id="rId1245" xr:uid="{C0C0DDA8-B773-FF44-90D9-6D6CD1F169CE}"/>
    <hyperlink ref="I971" r:id="rId1246" xr:uid="{0627C23C-FE5F-A447-BCAD-2AC33300603B}"/>
    <hyperlink ref="I972" r:id="rId1247" xr:uid="{65D354D6-0546-8245-8B09-83E5CC1D755D}"/>
    <hyperlink ref="I973" r:id="rId1248" xr:uid="{4D0318B2-9FF1-9746-89A4-281F076997D5}"/>
    <hyperlink ref="I974" r:id="rId1249" xr:uid="{E7247EE7-3262-CC42-B1FD-DF7533F29A9D}"/>
    <hyperlink ref="AX974" r:id="rId1250" xr:uid="{274AB4E0-AEA5-E049-BA51-E6AEFA5FE9FC}"/>
    <hyperlink ref="AX968:AX973" r:id="rId1251" display="Test@pass1" xr:uid="{03060CBD-17BB-7C4D-93DF-D2B0351DC545}"/>
    <hyperlink ref="I975" r:id="rId1252" xr:uid="{E5123097-E7BA-1641-ACCF-5DE08C1E04B7}"/>
    <hyperlink ref="I976" r:id="rId1253" xr:uid="{048F516B-626A-E84E-B2B5-A7EF6397096F}"/>
    <hyperlink ref="I977" r:id="rId1254" xr:uid="{78A152D3-2B1B-9F49-92BA-F39927ECF806}"/>
    <hyperlink ref="I978" r:id="rId1255" xr:uid="{5216B5E4-469C-EB43-B3E8-ACDC73D373A4}"/>
    <hyperlink ref="I979" r:id="rId1256" xr:uid="{414BC360-8769-B14C-8279-934BA1C83815}"/>
    <hyperlink ref="I980" r:id="rId1257" xr:uid="{1EE24B24-BB7B-6440-B340-A229D45D9913}"/>
    <hyperlink ref="I981" r:id="rId1258" xr:uid="{C7BCD116-3EC6-E542-991E-124516D9A082}"/>
    <hyperlink ref="AX981" r:id="rId1259" xr:uid="{8992427C-F2D9-C046-8582-C8358FFDD09D}"/>
    <hyperlink ref="AX975:AX980" r:id="rId1260" display="Test@pass1" xr:uid="{9B3D3EB8-F762-E64F-ADC2-1230F678C117}"/>
    <hyperlink ref="I982" r:id="rId1261" xr:uid="{EB227C47-9153-E349-B71E-7E8E374FF1BB}"/>
    <hyperlink ref="I983" r:id="rId1262" xr:uid="{34237024-15B8-FE4C-8221-899A46E398EB}"/>
    <hyperlink ref="I984" r:id="rId1263" xr:uid="{C6D09E47-199D-F34A-BF22-7F33760B23EE}"/>
    <hyperlink ref="I985" r:id="rId1264" xr:uid="{8874C60A-7BB0-AF48-9D95-BF43317C4408}"/>
    <hyperlink ref="I986" r:id="rId1265" xr:uid="{5B477DC3-2D63-5043-B09C-386099951CAC}"/>
    <hyperlink ref="I987" r:id="rId1266" xr:uid="{4885449D-6599-0345-813E-4E4448F330AF}"/>
    <hyperlink ref="I988" r:id="rId1267" xr:uid="{B64F96C5-D2AB-3A4C-AFF2-B878892A4A4A}"/>
    <hyperlink ref="AX988" r:id="rId1268" xr:uid="{8BF0441E-9A74-BF41-9606-4B1E59118E05}"/>
    <hyperlink ref="AX982:AX987" r:id="rId1269" display="Test@pass1" xr:uid="{A91DFD0F-3521-BE4D-8F98-1EC76250C6CE}"/>
    <hyperlink ref="I989" r:id="rId1270" xr:uid="{60AA5BA3-3944-0E4E-B32D-2B988A324FD6}"/>
    <hyperlink ref="I990" r:id="rId1271" xr:uid="{0D2B0BDD-1559-2648-A2A3-C5BED00B026E}"/>
    <hyperlink ref="I991" r:id="rId1272" xr:uid="{1A7918D3-AD64-E846-B477-07D5052AD02F}"/>
    <hyperlink ref="I992" r:id="rId1273" xr:uid="{00881AC1-6101-E243-B672-044628B8CD1C}"/>
    <hyperlink ref="I993" r:id="rId1274" xr:uid="{444F96B1-92C2-424D-912A-70B599C60F33}"/>
    <hyperlink ref="I994" r:id="rId1275" xr:uid="{BB6B61A2-0E56-9A4E-ADE5-65373A7F7E69}"/>
    <hyperlink ref="I995" r:id="rId1276" xr:uid="{F0CA98BC-F9B2-6345-A9CC-C3A25473B299}"/>
    <hyperlink ref="AX995" r:id="rId1277" xr:uid="{0642ABB1-069A-7542-9C0D-F23BDF3EA054}"/>
    <hyperlink ref="AX989:AX994" r:id="rId1278" display="Test@pass1" xr:uid="{2C415FDC-0AA4-F643-B165-F5F4AF5B1DDC}"/>
    <hyperlink ref="I996" r:id="rId1279" xr:uid="{9EB7DAC1-2102-C348-BAE0-7AE95F938531}"/>
    <hyperlink ref="I997" r:id="rId1280" xr:uid="{4EDC8668-B6FF-CF4C-A757-A5AD32E55002}"/>
    <hyperlink ref="I998" r:id="rId1281" xr:uid="{53D28C18-6675-1340-A013-2BC4C59890CC}"/>
    <hyperlink ref="I999" r:id="rId1282" xr:uid="{1B8F11CC-E65D-4E4D-AF60-17C9404AE9D8}"/>
    <hyperlink ref="I1000" r:id="rId1283" xr:uid="{E5644EE1-A940-D04A-85B3-64A8476CD52A}"/>
    <hyperlink ref="I1001" r:id="rId1284" xr:uid="{7D726BCF-67C1-0A4F-8AAB-E16A9C3026F6}"/>
    <hyperlink ref="I1002" r:id="rId1285" xr:uid="{9AB1E42A-A4EC-D544-9D12-94A0612B5796}"/>
    <hyperlink ref="AX1002" r:id="rId1286" xr:uid="{A0838209-5ACD-7D41-9978-F9D3CF2622A8}"/>
    <hyperlink ref="AX996:AX1001" r:id="rId1287" display="Test@pass1" xr:uid="{5D6B3443-F6B3-924C-957B-121DBBAAF380}"/>
    <hyperlink ref="I1003" r:id="rId1288" xr:uid="{66378898-BCF4-584B-9A68-F792F265A196}"/>
    <hyperlink ref="I1004" r:id="rId1289" xr:uid="{DB47DA8F-DB48-1044-AAB5-4990B9A49AAB}"/>
    <hyperlink ref="I1005" r:id="rId1290" xr:uid="{79944FAD-01E6-7B41-AF76-DCB809FCD74B}"/>
    <hyperlink ref="I1006" r:id="rId1291" xr:uid="{19C8C66B-9574-EB43-B8B0-10ABB82CE638}"/>
    <hyperlink ref="I1007" r:id="rId1292" xr:uid="{265CDEE0-7459-B748-8AE0-6633BD2A1921}"/>
    <hyperlink ref="I1008" r:id="rId1293" xr:uid="{F6476B9B-14FF-374C-8C12-B4A16E616CC5}"/>
    <hyperlink ref="I1009" r:id="rId1294" xr:uid="{F3F680DE-0E4C-5F4A-854F-E6F67BEA5EE4}"/>
    <hyperlink ref="AX1009" r:id="rId1295" xr:uid="{3509BB07-A00F-1C46-AAA7-2F6918B0910C}"/>
    <hyperlink ref="AX1003:AX1008" r:id="rId1296" display="Test@pass1" xr:uid="{F4E26B15-23F8-4A41-94B6-B1FDAE64BCC1}"/>
    <hyperlink ref="I1010" r:id="rId1297" xr:uid="{9D3965C5-2D04-0C4D-9AF9-2A5EFFC65CA2}"/>
    <hyperlink ref="I1011" r:id="rId1298" xr:uid="{E6EF5E70-9DE8-2F49-B0A1-CC892EAAB919}"/>
    <hyperlink ref="I1012" r:id="rId1299" xr:uid="{FAF9A014-8390-F24D-8AA3-43FBD3ED39FA}"/>
    <hyperlink ref="I1013" r:id="rId1300" xr:uid="{6FF2DC2B-7BED-E64F-ABB7-CAFF97CFC085}"/>
    <hyperlink ref="I1014" r:id="rId1301" xr:uid="{B21654D6-0648-F941-AC55-9AE46F17E057}"/>
    <hyperlink ref="I1015" r:id="rId1302" xr:uid="{99AFB807-16E5-EA48-A7ED-8B852F1094A5}"/>
    <hyperlink ref="I1016" r:id="rId1303" xr:uid="{EE4ABDE1-2F34-004E-9499-EF182679660D}"/>
    <hyperlink ref="AX1016" r:id="rId1304" xr:uid="{06E9EBF3-4D61-E847-B02B-E2DDEE846EA5}"/>
    <hyperlink ref="AX1010:AX1015" r:id="rId1305" display="Test@pass1" xr:uid="{73AF9509-1272-6B44-A646-29982251BC81}"/>
    <hyperlink ref="I1017" r:id="rId1306" xr:uid="{5E4675FF-BECB-144C-B220-78E34E2DD58E}"/>
    <hyperlink ref="I1018" r:id="rId1307" xr:uid="{F192D16F-B45B-3543-9A51-03EE0DE1D560}"/>
    <hyperlink ref="I1019" r:id="rId1308" xr:uid="{3DFA75E0-B807-AA40-9283-5F1B91ECEF7E}"/>
    <hyperlink ref="I1020" r:id="rId1309" xr:uid="{A632B27F-0554-8F47-B98E-C4CC3182F9A8}"/>
    <hyperlink ref="I1021" r:id="rId1310" xr:uid="{09870BA9-0F18-154E-B176-C3F8361C3148}"/>
    <hyperlink ref="I1022" r:id="rId1311" xr:uid="{12B7CE3A-468F-E74E-BA51-69E7C943BDD0}"/>
    <hyperlink ref="I1023" r:id="rId1312" xr:uid="{4394AC8E-AA1A-DE47-B6C4-F99540B4DE1A}"/>
    <hyperlink ref="AX1023" r:id="rId1313" xr:uid="{98453A82-E25A-5F47-96E7-BDD632CB56FF}"/>
    <hyperlink ref="AX1017:AX1022" r:id="rId1314" display="Test@pass1" xr:uid="{3CB95B95-3322-9343-8862-E6D98570FBF5}"/>
    <hyperlink ref="I1024" r:id="rId1315" xr:uid="{60742608-3E2D-8946-9721-6CC364C5339E}"/>
    <hyperlink ref="I1025" r:id="rId1316" xr:uid="{677946D7-FEC1-1048-B776-8BEDEFD9E377}"/>
    <hyperlink ref="I1026" r:id="rId1317" xr:uid="{3DADBC76-41B7-9C49-8390-FE40DC3F0A01}"/>
    <hyperlink ref="I1027" r:id="rId1318" xr:uid="{5936A114-72E4-A74F-BF64-C946132E022C}"/>
    <hyperlink ref="I1028" r:id="rId1319" xr:uid="{CD4D2795-D0BF-8A48-B48A-2E03D90BCC43}"/>
    <hyperlink ref="I1029" r:id="rId1320" xr:uid="{71A73F43-0F73-D843-A6B3-2F693F6086A0}"/>
    <hyperlink ref="I1030" r:id="rId1321" xr:uid="{74708AD1-2C37-D240-A06A-1EB8D360C0C6}"/>
    <hyperlink ref="AX1030" r:id="rId1322" xr:uid="{BDC980FF-A388-AA48-ACBE-9E012B7C5265}"/>
    <hyperlink ref="AX1024:AX1029" r:id="rId1323" display="Test@pass1" xr:uid="{7116EA2C-4C5C-1942-8438-42F02FE30F63}"/>
    <hyperlink ref="I1031" r:id="rId1324" xr:uid="{FF92FD01-0E5E-7E43-90AE-2A57BD6A0AC0}"/>
    <hyperlink ref="I1032" r:id="rId1325" xr:uid="{87CD5F2F-C76F-E246-A15E-0737CFD42F4B}"/>
    <hyperlink ref="I1033" r:id="rId1326" xr:uid="{4831D601-2F08-FF49-A611-FB9AA02D0A39}"/>
    <hyperlink ref="I1034" r:id="rId1327" xr:uid="{788B8F12-3BBE-074D-8FBD-1297752FC272}"/>
    <hyperlink ref="I1035" r:id="rId1328" xr:uid="{4E43839A-6A81-AF49-B723-84A0D9C044CD}"/>
    <hyperlink ref="I1036" r:id="rId1329" xr:uid="{DF217936-D9F0-4E4B-91F4-2C073D336773}"/>
    <hyperlink ref="I1037" r:id="rId1330" xr:uid="{451AB1B2-CB1E-904F-A68E-F9A9FA70012F}"/>
    <hyperlink ref="AX1037" r:id="rId1331" xr:uid="{53DC1CE2-AD8E-C74F-87C1-8EEDA8707DE6}"/>
    <hyperlink ref="AX1031:AX1036" r:id="rId1332" display="Test@pass1" xr:uid="{0F1C9E6D-8D89-374C-87C2-DBAD4389A475}"/>
    <hyperlink ref="I1038" r:id="rId1333" xr:uid="{540AD44C-8316-9A43-B255-6630EA74FFA1}"/>
    <hyperlink ref="I1039" r:id="rId1334" xr:uid="{9F175D55-B726-B643-BEAE-8C1B7CC00ADF}"/>
    <hyperlink ref="I1040" r:id="rId1335" xr:uid="{02E3F16F-B4E0-E74B-BC8C-1C6FDF826BD4}"/>
    <hyperlink ref="I1041" r:id="rId1336" xr:uid="{684E6917-3E73-9545-9B70-07D3938959BD}"/>
    <hyperlink ref="I1042" r:id="rId1337" xr:uid="{C77B9FA9-C2BF-CD4C-AF44-1E25C1DF7CD1}"/>
    <hyperlink ref="I1043" r:id="rId1338" xr:uid="{16C65588-84BE-C64B-A083-99B7CE1FDC5C}"/>
    <hyperlink ref="I1044" r:id="rId1339" xr:uid="{1E799749-11C6-0E4E-A64B-6C29F82BA17F}"/>
    <hyperlink ref="AX1044" r:id="rId1340" xr:uid="{C6FF9804-94B8-004E-9A7E-23A808C47889}"/>
    <hyperlink ref="AX1038:AX1043" r:id="rId1341" display="Test@pass1" xr:uid="{BAA9B6C5-4E90-7749-9189-6E35CC1F1A99}"/>
    <hyperlink ref="I1045" r:id="rId1342" xr:uid="{1D98CAC1-3554-2C43-9E0E-D96DBF54909A}"/>
    <hyperlink ref="I1046" r:id="rId1343" xr:uid="{0BF66BD8-B1F3-304F-843C-0DF633523903}"/>
    <hyperlink ref="I1047" r:id="rId1344" xr:uid="{D8E967A8-B444-9842-B112-FF9AD92B7EEA}"/>
    <hyperlink ref="I1048" r:id="rId1345" xr:uid="{9E55CC16-D7C9-E044-808A-164E587AB27B}"/>
    <hyperlink ref="I1049" r:id="rId1346" xr:uid="{4DEAD29D-BC3B-1D42-B5A4-167ED97A547B}"/>
    <hyperlink ref="I1050" r:id="rId1347" xr:uid="{F9E66653-9467-6A45-A7D1-B436B0DBCB08}"/>
    <hyperlink ref="I1051" r:id="rId1348" xr:uid="{A485E3C2-7AD1-6D48-92BC-08C6824EAAFA}"/>
    <hyperlink ref="AX1051" r:id="rId1349" xr:uid="{714D2884-ED86-614A-A125-AB05F0E56282}"/>
    <hyperlink ref="AX1045:AX1050" r:id="rId1350" display="Test@pass1" xr:uid="{146CF831-AE7F-7E4E-BA5A-8F9553C33C6B}"/>
    <hyperlink ref="I1052" r:id="rId1351" xr:uid="{B0FE3CF6-4F5A-6248-A1D2-94D02331B32E}"/>
    <hyperlink ref="I1053" r:id="rId1352" xr:uid="{39407AEA-41C4-3F45-982D-EED66066D171}"/>
    <hyperlink ref="I1054" r:id="rId1353" xr:uid="{BA023B29-6DCC-3B44-A2F6-7FF5A350F97B}"/>
    <hyperlink ref="I1055" r:id="rId1354" xr:uid="{974BC272-B862-FE4C-91AA-81814CFBDD8E}"/>
    <hyperlink ref="I1056" r:id="rId1355" xr:uid="{2E73A702-71AA-2249-A11E-113F14587124}"/>
    <hyperlink ref="I1057" r:id="rId1356" xr:uid="{5264197B-D528-B342-ACB5-67255F1692A5}"/>
    <hyperlink ref="I1058" r:id="rId1357" xr:uid="{E7F83FAD-EDB3-B146-A197-A243662D3E00}"/>
    <hyperlink ref="AX1058" r:id="rId1358" xr:uid="{C13EFC39-1A13-EB4D-92B1-4C154A351887}"/>
    <hyperlink ref="AX1052:AX1057" r:id="rId1359" display="Test@pass1" xr:uid="{FE5D7773-5C6A-0542-8DFF-F12A020D2E54}"/>
    <hyperlink ref="I1059" r:id="rId1360" xr:uid="{8889CE4B-B584-9647-AAAB-C58612A0FA40}"/>
    <hyperlink ref="I1060" r:id="rId1361" xr:uid="{18D5A2D1-B196-4647-A812-E25697A65813}"/>
    <hyperlink ref="I1061" r:id="rId1362" xr:uid="{2F38B7A3-4DD8-DF4B-977E-A8283C02C535}"/>
    <hyperlink ref="I1062" r:id="rId1363" xr:uid="{2141D899-99CA-6743-80EE-071D9F4C4E08}"/>
    <hyperlink ref="I1063" r:id="rId1364" xr:uid="{48CB50BB-660C-D04E-8FEA-2D9D4497280F}"/>
    <hyperlink ref="I1064" r:id="rId1365" xr:uid="{789A6367-C6BF-B845-A1D4-6E1D39A08990}"/>
    <hyperlink ref="I1065" r:id="rId1366" xr:uid="{E5F166A5-3C58-6E47-9EC3-BD46A85EB664}"/>
    <hyperlink ref="AX1065" r:id="rId1367" xr:uid="{1530520F-0D52-1142-8FDA-892C925893D4}"/>
    <hyperlink ref="AX1059:AX1064" r:id="rId1368" display="Test@pass1" xr:uid="{67E54C7E-8A7C-024A-AB08-82C8A983ED10}"/>
    <hyperlink ref="I1066" r:id="rId1369" xr:uid="{9B733F05-65FB-BA44-A355-A23C39F2B5CA}"/>
    <hyperlink ref="I1067" r:id="rId1370" xr:uid="{8A60F630-72FD-4748-BC8A-2D25A01EE9EA}"/>
    <hyperlink ref="I1068" r:id="rId1371" xr:uid="{6100D159-636B-4748-B48A-C69A0DA28F51}"/>
    <hyperlink ref="I1069" r:id="rId1372" xr:uid="{5437DE54-61F3-3142-BA0A-2C927DEC6ED9}"/>
    <hyperlink ref="I1070" r:id="rId1373" xr:uid="{EA425E16-27EF-0549-9D42-120DB0DAEC99}"/>
    <hyperlink ref="I1071" r:id="rId1374" xr:uid="{1BE7B4BC-C051-1440-A537-1237B36CB049}"/>
    <hyperlink ref="I1072" r:id="rId1375" xr:uid="{EB3C2084-BAC6-174D-A71A-B04FD319B5B1}"/>
    <hyperlink ref="AX1072" r:id="rId1376" xr:uid="{194649CC-63FD-A240-B839-0F286077BAF0}"/>
    <hyperlink ref="AX1066:AX1071" r:id="rId1377" display="Test@pass1" xr:uid="{865EF8E5-7017-1841-852B-1ED8746BDD70}"/>
    <hyperlink ref="I1073" r:id="rId1378" xr:uid="{A3BEA7EF-B35B-F74B-9544-05073292F406}"/>
    <hyperlink ref="I1074" r:id="rId1379" xr:uid="{D52BFAB0-600D-CC42-AA93-73735B171AB0}"/>
    <hyperlink ref="I1075" r:id="rId1380" xr:uid="{CF7A1EE7-30AC-1D45-8C44-1AEABA2E0748}"/>
    <hyperlink ref="I1076" r:id="rId1381" xr:uid="{BFE18B63-054C-D24D-BB8F-A36FBED5B5F9}"/>
    <hyperlink ref="I1077" r:id="rId1382" xr:uid="{6B930882-7CBA-9741-84C6-28E5528CC4EC}"/>
    <hyperlink ref="I1078" r:id="rId1383" xr:uid="{6BD57FD5-FE13-4143-A336-E77389A0C624}"/>
    <hyperlink ref="I1079" r:id="rId1384" xr:uid="{E0DA0AF4-8ACB-0341-BC47-AF740C4A8251}"/>
    <hyperlink ref="AX1079" r:id="rId1385" xr:uid="{26343D0F-1CEF-4C44-9E3A-BAD212C4159D}"/>
    <hyperlink ref="AX1073:AX1078" r:id="rId1386" display="Test@pass1" xr:uid="{0A15A668-08A4-734A-A8E2-DC8A4DAF0C55}"/>
    <hyperlink ref="I1080" r:id="rId1387" xr:uid="{1E6F267E-AD0B-2E46-9A2A-F1B3BBC160C9}"/>
    <hyperlink ref="I1081" r:id="rId1388" xr:uid="{D4BEF8B6-8897-7F4E-8659-89FADC7C64EA}"/>
    <hyperlink ref="I1082" r:id="rId1389" xr:uid="{99F15DF5-8760-2646-B4C4-68712EA29B03}"/>
    <hyperlink ref="I1083" r:id="rId1390" xr:uid="{795F4D69-D07C-8944-B625-1390F04B6CF0}"/>
    <hyperlink ref="I1084" r:id="rId1391" xr:uid="{2DDEF559-44D3-8049-817D-0BC012EFBB45}"/>
    <hyperlink ref="I1085" r:id="rId1392" xr:uid="{BA87E651-7A7A-1C48-AC91-2A71AE16E45E}"/>
    <hyperlink ref="I1086" r:id="rId1393" xr:uid="{5B2DB91D-2A09-E54B-8032-036A5B0DCE09}"/>
    <hyperlink ref="AX1086" r:id="rId1394" xr:uid="{368ACF69-DC0E-894D-A51C-3E40FD3463E7}"/>
    <hyperlink ref="AX1080:AX1085" r:id="rId1395" display="Test@pass1" xr:uid="{3D32696A-EECD-DD42-9FB8-4A1ABDFA56D3}"/>
    <hyperlink ref="I1087" r:id="rId1396" xr:uid="{0869B158-CF1D-6E4C-85B3-CBFBF3854E50}"/>
    <hyperlink ref="I1088" r:id="rId1397" xr:uid="{02BB1095-1F9C-3A4C-B85E-0B081C1C9891}"/>
    <hyperlink ref="I1089" r:id="rId1398" xr:uid="{AC15687E-1890-8141-8991-52FF616B53E2}"/>
    <hyperlink ref="I1090" r:id="rId1399" xr:uid="{7A745433-3080-4843-9A3A-EE6B46AF3E72}"/>
    <hyperlink ref="I1091" r:id="rId1400" xr:uid="{F047A3AD-1941-F24E-BD51-C48F58B56414}"/>
    <hyperlink ref="I1092" r:id="rId1401" xr:uid="{30920A52-5BFA-DF48-BCCE-854468189034}"/>
    <hyperlink ref="I1093" r:id="rId1402" xr:uid="{9A82B4DA-0031-2946-A0B3-5D919BD48673}"/>
    <hyperlink ref="AX1093" r:id="rId1403" xr:uid="{321B2FAA-1561-0444-88D6-4F4CAA2CA89D}"/>
    <hyperlink ref="AX1087:AX1092" r:id="rId1404" display="Test@pass1" xr:uid="{5F4EDE4D-EF7B-1947-AC7C-2881745E0C27}"/>
    <hyperlink ref="I1094" r:id="rId1405" xr:uid="{3B72D703-BB0F-4D40-8ED2-7E8108E6AC36}"/>
    <hyperlink ref="I1095" r:id="rId1406" xr:uid="{0334C36E-5ACE-F24F-90FC-54F06C194D79}"/>
    <hyperlink ref="I1096" r:id="rId1407" xr:uid="{08D5C301-C650-6342-9243-F08C8DD09CAA}"/>
    <hyperlink ref="I1097" r:id="rId1408" xr:uid="{433BA0F6-8216-C64E-8B52-57EF12A51936}"/>
    <hyperlink ref="I1098" r:id="rId1409" xr:uid="{7B484D5E-B4DA-7343-BA2A-9B2B58692748}"/>
    <hyperlink ref="I1099" r:id="rId1410" xr:uid="{81B88F96-2DBB-214E-87DB-F064597310C6}"/>
    <hyperlink ref="I1100" r:id="rId1411" xr:uid="{1FD7FBB5-B652-B149-AC71-27C9FA3C05F1}"/>
    <hyperlink ref="AX1100" r:id="rId1412" xr:uid="{FECD820F-438A-5A43-9592-12D1E5FB8ABE}"/>
    <hyperlink ref="AX1094:AX1099" r:id="rId1413" display="Test@pass1" xr:uid="{13BD4106-931E-BD46-8374-D01D5C7FC44B}"/>
    <hyperlink ref="I1101" r:id="rId1414" xr:uid="{99BE1D76-1F81-1A44-A68D-B749C636876C}"/>
    <hyperlink ref="I1102" r:id="rId1415" xr:uid="{245FBAFF-8DB5-A549-B22A-3545D541F1B1}"/>
    <hyperlink ref="I1103" r:id="rId1416" xr:uid="{05167AA9-10EF-2449-90DB-A9095584083D}"/>
    <hyperlink ref="I1104" r:id="rId1417" xr:uid="{A701368E-27FA-DD4D-8723-719C79DAC789}"/>
    <hyperlink ref="I1105" r:id="rId1418" xr:uid="{20CFDB70-DF2B-814C-AE19-68292BBBEB33}"/>
    <hyperlink ref="I1106" r:id="rId1419" xr:uid="{11AD2772-DFFC-E748-999D-6BB67DED0F35}"/>
    <hyperlink ref="I1107" r:id="rId1420" xr:uid="{62C5D0BE-3A7A-4F4C-8FA7-CFA16302F141}"/>
    <hyperlink ref="AX1107" r:id="rId1421" xr:uid="{771BF5A8-D157-7142-ABA8-418A043C1F3A}"/>
    <hyperlink ref="AX1101:AX1106" r:id="rId1422" display="Test@pass1" xr:uid="{1C893054-4CF5-0844-93A8-19CF3CA5DECA}"/>
    <hyperlink ref="I1108" r:id="rId1423" xr:uid="{F7B2687A-5578-0740-92D2-DC5BD42A9CAA}"/>
    <hyperlink ref="I1109" r:id="rId1424" xr:uid="{22032B10-41E6-1C4E-BFA5-529AD94DCCA4}"/>
    <hyperlink ref="I1110" r:id="rId1425" xr:uid="{DF621C31-96C5-6445-86D4-9A276B0CDBD4}"/>
    <hyperlink ref="I1111" r:id="rId1426" xr:uid="{91D88AB2-96AF-544D-8DD1-5335EED1A126}"/>
    <hyperlink ref="I1112" r:id="rId1427" xr:uid="{FB487613-6F18-E141-A00E-A9E51E3B29C8}"/>
    <hyperlink ref="I1113" r:id="rId1428" xr:uid="{37E34EDC-1DCA-B443-AC2E-CE6F335EBE15}"/>
    <hyperlink ref="I1114" r:id="rId1429" xr:uid="{A63A01F5-A053-EB48-8C7C-7F22D933F042}"/>
    <hyperlink ref="AX1114" r:id="rId1430" xr:uid="{BAA827F2-9A36-6A4D-87FF-CE882E03BFE7}"/>
    <hyperlink ref="AX1108:AX1113" r:id="rId1431" display="Test@pass1" xr:uid="{0F4C9286-BF7E-9844-A9F4-DBE33E41364F}"/>
    <hyperlink ref="I1115" r:id="rId1432" xr:uid="{78778EEE-871E-4F4C-9394-EC5B5003815A}"/>
    <hyperlink ref="I1116" r:id="rId1433" xr:uid="{A4FE0188-340C-3E44-B516-3424E2A1B272}"/>
    <hyperlink ref="I1117" r:id="rId1434" xr:uid="{78DED37A-F99D-9542-9FEB-46F0CD1E648E}"/>
    <hyperlink ref="I1118" r:id="rId1435" xr:uid="{ED835179-5D05-6E4A-A92F-E42CED6163C2}"/>
    <hyperlink ref="I1119" r:id="rId1436" xr:uid="{F0DFBF10-CE6D-354F-995F-871F81CEE0E7}"/>
    <hyperlink ref="I1120" r:id="rId1437" xr:uid="{9260EA21-490D-B943-B567-69E494C90A17}"/>
    <hyperlink ref="I1121" r:id="rId1438" xr:uid="{60E0AC41-FE53-CD4E-96EB-74C192964638}"/>
    <hyperlink ref="AX1121" r:id="rId1439" xr:uid="{412D16A8-1C78-C540-917D-A1C6419F5EF1}"/>
    <hyperlink ref="AX1115:AX1120" r:id="rId1440" display="Test@pass1" xr:uid="{A26978FE-9128-C949-A448-CFBDF6780744}"/>
    <hyperlink ref="I1122" r:id="rId1441" xr:uid="{7CC59045-2153-5E44-A863-024425DFEA1C}"/>
    <hyperlink ref="I1123" r:id="rId1442" xr:uid="{3A064DF5-303F-F74C-BA25-CCC910F46711}"/>
    <hyperlink ref="I1124" r:id="rId1443" xr:uid="{85CB0BF3-5A83-6241-B142-0412F158A58C}"/>
    <hyperlink ref="I1125" r:id="rId1444" xr:uid="{FA657607-667D-AC43-BFAC-B33C80D75C12}"/>
    <hyperlink ref="I1126" r:id="rId1445" xr:uid="{516C8E9B-356E-354B-98D1-C07904A55389}"/>
    <hyperlink ref="I1127" r:id="rId1446" xr:uid="{809040E6-6E46-6B4A-AC60-16ADFAC819C8}"/>
    <hyperlink ref="I1128" r:id="rId1447" xr:uid="{58CC9C91-3989-764E-9665-B4D6529AD877}"/>
    <hyperlink ref="AX1128" r:id="rId1448" xr:uid="{4CB5ACE9-4110-AE42-8A36-64E2CAB17C4E}"/>
    <hyperlink ref="AX1122:AX1127" r:id="rId1449" display="Test@pass1" xr:uid="{A3BBD3E0-8202-7141-BE56-C81BCBFDFDD0}"/>
    <hyperlink ref="I1129" r:id="rId1450" xr:uid="{8C7FDE10-0F39-CC4D-8398-ABD57376BAEF}"/>
    <hyperlink ref="I1130" r:id="rId1451" xr:uid="{157936AB-333E-F84B-8581-8A7296E66E4A}"/>
    <hyperlink ref="I1131" r:id="rId1452" xr:uid="{9FD1B7E5-3275-F941-AC79-48F319D67623}"/>
    <hyperlink ref="I1132" r:id="rId1453" xr:uid="{1C86E2B5-0AB7-9647-980F-9836130039EA}"/>
    <hyperlink ref="I1133" r:id="rId1454" xr:uid="{00B3C8DE-F99D-3E4A-988D-FAFC478EB7A4}"/>
    <hyperlink ref="I1134" r:id="rId1455" xr:uid="{C52E1C30-F0E3-6E43-B813-BC19459E5571}"/>
    <hyperlink ref="I1135" r:id="rId1456" xr:uid="{FD1E1A16-56C8-3B48-BD28-90C6099A2B93}"/>
    <hyperlink ref="AX1135" r:id="rId1457" xr:uid="{CB1C1A57-57A2-E740-B71B-EFE457F24F63}"/>
    <hyperlink ref="AX1129:AX1134" r:id="rId1458" display="Test@pass1" xr:uid="{C1D67B0F-BD1B-6944-B4F2-35DB44C21350}"/>
    <hyperlink ref="I1136" r:id="rId1459" xr:uid="{421FE2C9-B716-D04F-B31E-11EDFCA55F06}"/>
    <hyperlink ref="I1137" r:id="rId1460" xr:uid="{82B4DD0A-84DD-2C40-9FCD-5596F28DA639}"/>
    <hyperlink ref="I1138" r:id="rId1461" xr:uid="{D5D26019-D7A7-2C47-87CA-86CB758FDA1F}"/>
    <hyperlink ref="I1139" r:id="rId1462" xr:uid="{598A92AE-6B3B-2D47-B0B8-EF1587822F8A}"/>
    <hyperlink ref="I1140" r:id="rId1463" xr:uid="{3ECE47AB-B7EE-9A4C-9B27-17E1C21A5556}"/>
    <hyperlink ref="I1141" r:id="rId1464" xr:uid="{EF30A9CF-B97B-C74C-9AB1-FA329FEB730D}"/>
    <hyperlink ref="I1142" r:id="rId1465" xr:uid="{C8CB1429-048C-CA4A-8A2B-DF1D9B0E54EB}"/>
    <hyperlink ref="AX1142" r:id="rId1466" xr:uid="{9A956CCA-9871-7745-BE7D-1DFBE05E8072}"/>
    <hyperlink ref="AX1136:AX1141" r:id="rId1467" display="Test@pass1" xr:uid="{6FA112CD-6BCB-5C49-8A09-552012266B65}"/>
    <hyperlink ref="I1143" r:id="rId1468" xr:uid="{C139385B-F21A-FC46-9B65-9173FE0005B2}"/>
    <hyperlink ref="I1144" r:id="rId1469" xr:uid="{DBECD605-A443-614C-B918-C1B37FE708B9}"/>
    <hyperlink ref="I1145" r:id="rId1470" xr:uid="{F053CF94-E545-2649-8758-75A886604724}"/>
    <hyperlink ref="I1146" r:id="rId1471" xr:uid="{3309E125-3B6E-694D-B00B-201E2640B65D}"/>
    <hyperlink ref="I1147" r:id="rId1472" xr:uid="{F9803AC7-DC84-FA41-B789-A94FAF7CEE38}"/>
    <hyperlink ref="I1148" r:id="rId1473" xr:uid="{969E6720-E7C6-AF4E-8886-FC5586099237}"/>
    <hyperlink ref="I1149" r:id="rId1474" xr:uid="{8537166C-A778-2747-A1FB-D8397C4E456E}"/>
    <hyperlink ref="AX1149" r:id="rId1475" xr:uid="{9D3D655B-604E-B94D-A9D2-DE31BCD60DEB}"/>
    <hyperlink ref="AX1143:AX1148" r:id="rId1476" display="Test@pass1" xr:uid="{23873234-FE3F-7643-9EFC-A4D0120C829F}"/>
    <hyperlink ref="I1150" r:id="rId1477" xr:uid="{A243D613-AB80-4E41-B76C-92D9F4C3B3E3}"/>
    <hyperlink ref="I1151" r:id="rId1478" xr:uid="{93745A18-0417-514A-B765-34993165FCB5}"/>
    <hyperlink ref="I1152" r:id="rId1479" xr:uid="{E852BE50-E0E9-384C-8E00-1215FDFC7A42}"/>
    <hyperlink ref="I1153" r:id="rId1480" xr:uid="{57921964-559A-274E-8E71-BD7658A5E8B2}"/>
    <hyperlink ref="I1154" r:id="rId1481" xr:uid="{4B37AC57-4704-9747-B6B1-5B887F0C1F1C}"/>
    <hyperlink ref="I1155" r:id="rId1482" xr:uid="{68563B01-B32C-A245-BFE2-BDDC4F2E9852}"/>
    <hyperlink ref="I1156" r:id="rId1483" xr:uid="{75299EDA-D58A-3E44-AAC5-D325028B6CBB}"/>
    <hyperlink ref="AX1156" r:id="rId1484" xr:uid="{7187E54D-D0C5-0C4A-BAD8-4156C723F49F}"/>
    <hyperlink ref="AX1150:AX1155" r:id="rId1485" display="Test@pass1" xr:uid="{DCDE6FAD-1F87-1D4B-A814-F0171C2D98EE}"/>
    <hyperlink ref="I1157" r:id="rId1486" xr:uid="{47ABB1D9-5B08-D849-9676-5FD391C2DF80}"/>
    <hyperlink ref="I1158" r:id="rId1487" xr:uid="{89FBFDE4-B2A3-E34C-9BA4-3A3CD0F84D67}"/>
    <hyperlink ref="I1159" r:id="rId1488" xr:uid="{927DF0F5-3572-9742-A4AA-19C83FFD28DF}"/>
    <hyperlink ref="I1160" r:id="rId1489" xr:uid="{48B3025B-58B3-FD47-BB24-DF56AED341A0}"/>
    <hyperlink ref="I1161" r:id="rId1490" xr:uid="{8E373DE5-4179-2D4D-BB37-C27D65578FAA}"/>
    <hyperlink ref="I1162" r:id="rId1491" xr:uid="{0659D2AF-450C-DB4C-8218-C7C78A7B3BBB}"/>
    <hyperlink ref="I1163" r:id="rId1492" xr:uid="{49157C9A-A6EF-6D4D-A697-1829DE5FDA23}"/>
    <hyperlink ref="AX1163" r:id="rId1493" xr:uid="{33FD5808-AE3C-EB45-954C-2ECD3B250CE5}"/>
    <hyperlink ref="AX1157:AX1162" r:id="rId1494" display="Test@pass1" xr:uid="{A908881D-80C2-8649-A3EA-5658E26864B0}"/>
    <hyperlink ref="I1164" r:id="rId1495" xr:uid="{BBB5282B-C943-3145-A62F-5BC54A89E0ED}"/>
    <hyperlink ref="I1165" r:id="rId1496" xr:uid="{35246E1C-D4BF-0E4D-9B77-514FF82D0698}"/>
    <hyperlink ref="I1166" r:id="rId1497" xr:uid="{EF30668D-D2CF-6D4E-BEAA-7CE5B87A463A}"/>
    <hyperlink ref="I1167" r:id="rId1498" xr:uid="{A9D54012-8341-EB41-9600-9276FAA2486C}"/>
    <hyperlink ref="I1168" r:id="rId1499" xr:uid="{60C197A2-36A0-A446-96D8-0A3E9F2EF258}"/>
    <hyperlink ref="I1169" r:id="rId1500" xr:uid="{5B745715-16BE-3C44-8C82-EF5DE66CD942}"/>
    <hyperlink ref="I1170" r:id="rId1501" xr:uid="{326C6A3C-F2D2-D246-A286-0470694686E2}"/>
    <hyperlink ref="AX1170" r:id="rId1502" xr:uid="{41604424-C7F0-3640-9405-6D1249E0E41A}"/>
    <hyperlink ref="AX1164:AX1169" r:id="rId1503" display="Test@pass1" xr:uid="{9E62F8A3-6200-4E4E-8FC1-BD15B758A0C9}"/>
    <hyperlink ref="I1171" r:id="rId1504" xr:uid="{5D38BEC9-A0F9-F045-8739-EE40FD3D4CA4}"/>
    <hyperlink ref="I1172" r:id="rId1505" xr:uid="{26EC566C-2666-3642-9117-A87002842EEB}"/>
    <hyperlink ref="I1173" r:id="rId1506" xr:uid="{21AF53CE-1BFE-EB4A-9DA6-1D73F8101F3F}"/>
    <hyperlink ref="I1174" r:id="rId1507" xr:uid="{0E5E6957-F443-9545-9330-565468570548}"/>
    <hyperlink ref="I1175" r:id="rId1508" xr:uid="{A47B44D9-4871-D843-AFC9-753CE9514C42}"/>
    <hyperlink ref="I1176" r:id="rId1509" xr:uid="{1B6508C2-4E27-9145-B749-4137B66DFB0E}"/>
    <hyperlink ref="I1177" r:id="rId1510" xr:uid="{C22FF60A-C714-9E41-8DF7-37EED0EB0A33}"/>
    <hyperlink ref="AX1177" r:id="rId1511" xr:uid="{4E2CB0A1-2198-EB44-B5ED-AC5FC7131A80}"/>
    <hyperlink ref="AX1171:AX1176" r:id="rId1512" display="Test@pass1" xr:uid="{B9CB4F13-CDC1-BF44-8444-5BFED95A1809}"/>
    <hyperlink ref="I1178" r:id="rId1513" xr:uid="{BEDA75B9-640F-8B41-87E1-EBDE99CFD8E4}"/>
    <hyperlink ref="I1179" r:id="rId1514" xr:uid="{1607207A-6592-C24C-A6C5-2D6F0E29D9D7}"/>
    <hyperlink ref="I1180" r:id="rId1515" xr:uid="{903CFC46-C7F2-5247-AF13-78D9DF51C3D2}"/>
    <hyperlink ref="I1181" r:id="rId1516" xr:uid="{73E275DE-D810-824F-9033-5FB3175C4F1B}"/>
    <hyperlink ref="I1182" r:id="rId1517" xr:uid="{9326017E-9AF4-AE45-BCCC-034C7BE60E65}"/>
    <hyperlink ref="I1183" r:id="rId1518" xr:uid="{15EC093B-77BD-7247-8632-5BB6F5398D7E}"/>
    <hyperlink ref="I1184" r:id="rId1519" xr:uid="{59DEC17E-B344-4E44-9C39-35062EC265FB}"/>
    <hyperlink ref="AX1184" r:id="rId1520" xr:uid="{BF83271C-0E39-AB43-B2EF-D2B7DDD6FE76}"/>
    <hyperlink ref="AX1178:AX1183" r:id="rId1521" display="Test@pass1" xr:uid="{E177BFCA-5049-D647-A5A8-A6EAD8A12C43}"/>
    <hyperlink ref="I1185" r:id="rId1522" xr:uid="{4771852D-36E9-6A4C-882C-2615B8D9AEBD}"/>
    <hyperlink ref="I1186" r:id="rId1523" xr:uid="{44AAAFFD-8EF1-3E4E-9976-3632CF3C26BE}"/>
    <hyperlink ref="I1187" r:id="rId1524" xr:uid="{40DE37E0-E865-3343-9A20-E85E51217F43}"/>
    <hyperlink ref="I1188" r:id="rId1525" xr:uid="{8A7D8D95-13A8-0746-944E-654E4BBE51CE}"/>
    <hyperlink ref="I1189" r:id="rId1526" xr:uid="{DCD9D611-43DE-CF48-807F-DAFC1A9F4357}"/>
    <hyperlink ref="I1190" r:id="rId1527" xr:uid="{A3DF288D-E75D-F942-AAC8-C45D3EEF651C}"/>
    <hyperlink ref="I1191" r:id="rId1528" xr:uid="{D34AD9CF-FE11-704D-B7CF-9703E16B3893}"/>
    <hyperlink ref="AX1191" r:id="rId1529" xr:uid="{414C7BB1-624C-BC44-9AD3-A6C913909BFD}"/>
    <hyperlink ref="AX1185:AX1190" r:id="rId1530" display="Test@pass1" xr:uid="{9031F5CB-1667-B04D-8509-670601CF62B9}"/>
    <hyperlink ref="I1192" r:id="rId1531" xr:uid="{0F7476A5-214F-C148-9CDD-C9C0D1976D96}"/>
    <hyperlink ref="I1193" r:id="rId1532" xr:uid="{51BB67ED-AB2A-B546-99C3-C404DC7028B7}"/>
    <hyperlink ref="I1194" r:id="rId1533" xr:uid="{F5B976D4-F8AA-7949-8412-5F261FD14762}"/>
    <hyperlink ref="I1195" r:id="rId1534" xr:uid="{9F6A7221-8029-F849-96ED-41C540B31FE2}"/>
    <hyperlink ref="I1196" r:id="rId1535" xr:uid="{A11CFCF2-35D9-0044-A1A6-A98A84BA0F93}"/>
    <hyperlink ref="I1197" r:id="rId1536" xr:uid="{0B97D6F9-AC4A-EF4E-B8A4-607D40B6C4EF}"/>
    <hyperlink ref="I1198" r:id="rId1537" xr:uid="{AC041BEE-C02C-544A-9C9D-52FC5738BCF4}"/>
    <hyperlink ref="AX1198" r:id="rId1538" xr:uid="{B49C1C03-6051-E745-A005-FA25E153D177}"/>
    <hyperlink ref="AX1192:AX1197" r:id="rId1539" display="Test@pass1" xr:uid="{ABD849E9-93E4-DF41-AB80-4EB018D24FA3}"/>
    <hyperlink ref="I1199" r:id="rId1540" xr:uid="{5078E5F0-D524-DE4E-AF90-817CD45A8D3D}"/>
    <hyperlink ref="I1200" r:id="rId1541" xr:uid="{CADBB6F2-3EBB-7E46-9284-64A29BA46438}"/>
    <hyperlink ref="I1201" r:id="rId1542" xr:uid="{D20F972B-D6A4-2340-99E4-494FE9CFA1A4}"/>
    <hyperlink ref="I1202" r:id="rId1543" xr:uid="{EC482AEE-6041-4748-8F6E-88B997A00BB3}"/>
    <hyperlink ref="I1203" r:id="rId1544" xr:uid="{BC8557D2-ED21-2446-AC9E-984478EAA14B}"/>
    <hyperlink ref="I1204" r:id="rId1545" xr:uid="{CC19377D-A810-6645-959B-595DB8F17F1D}"/>
    <hyperlink ref="I1205" r:id="rId1546" xr:uid="{4149D145-B3BC-D74C-B44D-BF8E26441C8C}"/>
    <hyperlink ref="AX1205" r:id="rId1547" xr:uid="{9E18052A-7A0C-1B4D-A053-11A34DC56FD9}"/>
    <hyperlink ref="AX1199:AX1204" r:id="rId1548" display="Test@pass1" xr:uid="{C06D02BB-59CE-E941-B067-841E50EE9995}"/>
    <hyperlink ref="I1206" r:id="rId1549" xr:uid="{AA8B6F52-88AD-1244-862F-40F511C0DAD1}"/>
    <hyperlink ref="I1207" r:id="rId1550" xr:uid="{1E612E5B-7D56-E14D-8D30-70010699BB9A}"/>
    <hyperlink ref="I1208" r:id="rId1551" xr:uid="{A47394C0-9BBF-D04D-9CEE-28E7249E1BA2}"/>
    <hyperlink ref="I1209" r:id="rId1552" xr:uid="{002C222E-B45F-E447-8710-900A237AE905}"/>
    <hyperlink ref="I1210" r:id="rId1553" xr:uid="{285EB1EB-4266-634B-9F32-21A13ACF1456}"/>
    <hyperlink ref="I1211" r:id="rId1554" xr:uid="{29249817-BE12-5345-8481-4EB431843E47}"/>
    <hyperlink ref="I1212" r:id="rId1555" xr:uid="{DE3770E7-EB24-384C-B889-662B22B2C242}"/>
    <hyperlink ref="AX1212" r:id="rId1556" xr:uid="{5DE0949E-9A8A-6C4E-AFBC-D7F18F603BFC}"/>
    <hyperlink ref="AX1206:AX1211" r:id="rId1557" display="Test@pass1" xr:uid="{CEE1816D-020F-3141-A8DA-0E093C0FF8EA}"/>
    <hyperlink ref="I1213" r:id="rId1558" xr:uid="{6227B213-6986-0B43-A762-C07139961B72}"/>
    <hyperlink ref="I1214" r:id="rId1559" xr:uid="{18DC1E7E-EE4F-E44F-BB2B-3365D58FE1A8}"/>
    <hyperlink ref="I1215" r:id="rId1560" xr:uid="{07D672D0-0FA0-5247-A948-B66EFA99190B}"/>
    <hyperlink ref="I1216" r:id="rId1561" xr:uid="{99818896-4269-5247-B83D-A0EDE42620A1}"/>
    <hyperlink ref="I1217" r:id="rId1562" xr:uid="{61EBE202-481E-2442-81A6-5E0AF2B78781}"/>
    <hyperlink ref="I1218" r:id="rId1563" xr:uid="{8DF66402-9540-1241-A73F-F1600F9BAA1A}"/>
    <hyperlink ref="I1219" r:id="rId1564" xr:uid="{9596239D-ED4D-F749-8D17-724BAD1A05A2}"/>
    <hyperlink ref="AX1219" r:id="rId1565" xr:uid="{F27307E4-3877-A041-AD92-A95C3EF2A76E}"/>
    <hyperlink ref="AX1213:AX1218" r:id="rId1566" display="Test@pass1" xr:uid="{F52D0FF7-8358-4B42-B1F0-A56986FE6CB9}"/>
    <hyperlink ref="I1220" r:id="rId1567" xr:uid="{A1F2B9AE-CF90-0C42-92BB-31713404EC7E}"/>
    <hyperlink ref="I1221" r:id="rId1568" xr:uid="{9DFB51AC-263E-CC4A-99E8-EB1475688F03}"/>
    <hyperlink ref="I1222" r:id="rId1569" xr:uid="{D906E118-E4FA-9D44-B7DF-2D5F973A0F80}"/>
    <hyperlink ref="I1223" r:id="rId1570" xr:uid="{BDD53BEF-968C-5D48-9F94-F922ACC4FBCD}"/>
    <hyperlink ref="I1224" r:id="rId1571" xr:uid="{F31A86D4-1DDF-034B-AB2A-587C6C3643FF}"/>
    <hyperlink ref="I1225" r:id="rId1572" xr:uid="{1BADC5DC-2C57-004E-8F9E-E5338D66B759}"/>
    <hyperlink ref="I1226" r:id="rId1573" xr:uid="{BEE7ACC3-4F3E-8C4D-ADE4-AFDE4CA94357}"/>
    <hyperlink ref="AX1226" r:id="rId1574" xr:uid="{0C23DD43-0E55-A248-A2AB-5EED3741277E}"/>
    <hyperlink ref="AX1220:AX1225" r:id="rId1575" display="Test@pass1" xr:uid="{80EFE012-92B0-D046-9F01-2CA7257863F6}"/>
    <hyperlink ref="I1227" r:id="rId1576" xr:uid="{B577F96C-A8D7-3442-9E67-1503FA513803}"/>
    <hyperlink ref="I1228" r:id="rId1577" xr:uid="{4B32FF8C-C663-AB4C-83DE-7D71322375BD}"/>
    <hyperlink ref="I1229" r:id="rId1578" xr:uid="{B0C18970-77BB-3F41-9CAC-DE1BD129A6AB}"/>
    <hyperlink ref="I1230" r:id="rId1579" xr:uid="{5DC041DB-24E3-3642-B45C-8FA1687441D0}"/>
    <hyperlink ref="I1231" r:id="rId1580" xr:uid="{945B7F4C-D829-9044-859E-9808E634C600}"/>
    <hyperlink ref="I1232" r:id="rId1581" xr:uid="{E3FF0ACF-D139-6140-86BE-B9E0B7DB039D}"/>
    <hyperlink ref="I1233" r:id="rId1582" xr:uid="{68281F05-FF6A-F043-A290-DDF9D1ECB32E}"/>
    <hyperlink ref="AX1233" r:id="rId1583" xr:uid="{9F046323-2BCB-8641-A6E9-0B19B60C2B51}"/>
    <hyperlink ref="AX1227:AX1232" r:id="rId1584" display="Test@pass1" xr:uid="{F917A7B6-2034-6E48-8938-CFC810E1B606}"/>
    <hyperlink ref="I1234" r:id="rId1585" xr:uid="{0E26678F-DB1E-B240-9D97-D83E869A8EE5}"/>
    <hyperlink ref="I1235" r:id="rId1586" xr:uid="{8434A77A-ECE1-C947-AD09-C319EB756231}"/>
    <hyperlink ref="I1236" r:id="rId1587" xr:uid="{7A041E80-C51D-9042-9269-8795E897E467}"/>
    <hyperlink ref="I1237" r:id="rId1588" xr:uid="{94440BAA-9818-1640-A2D5-ED87173A3FB2}"/>
    <hyperlink ref="I1238" r:id="rId1589" xr:uid="{FD011F05-5CF0-2D4A-94AA-92DF4ECEA44C}"/>
    <hyperlink ref="I1239" r:id="rId1590" xr:uid="{CAA54431-2BB0-E842-B748-D70FFA927BE5}"/>
    <hyperlink ref="I1240" r:id="rId1591" xr:uid="{170D9E2B-11BB-0243-B240-D2F3BDBB427A}"/>
    <hyperlink ref="AX1240" r:id="rId1592" xr:uid="{F8E6910E-1432-A44F-8499-B8E30482C91C}"/>
    <hyperlink ref="AX1234:AX1239" r:id="rId1593" display="Test@pass1" xr:uid="{228ED561-ECBE-3247-892D-C5B513ACD452}"/>
    <hyperlink ref="I1241" r:id="rId1594" xr:uid="{6312CDFA-1D7B-3F4E-AA8E-4449BC53FC94}"/>
    <hyperlink ref="I1242" r:id="rId1595" xr:uid="{F9D9D514-625D-7D47-8EA7-370FB5BEAFDA}"/>
    <hyperlink ref="I1243" r:id="rId1596" xr:uid="{F6CABB01-0A6C-F844-B3E6-E9B690AEE77B}"/>
    <hyperlink ref="I1244" r:id="rId1597" xr:uid="{2AFA006F-782D-064B-AAC0-8BFC46A34AB9}"/>
    <hyperlink ref="I1245" r:id="rId1598" xr:uid="{371A36B9-8D18-BF4C-AF86-48E2BE7D73F9}"/>
    <hyperlink ref="I1246" r:id="rId1599" xr:uid="{30CD4E3A-10B5-C640-8C65-D429A198E05D}"/>
    <hyperlink ref="I1247" r:id="rId1600" xr:uid="{AE2947E2-4DBA-AC41-9242-F9D9D0BDDB51}"/>
    <hyperlink ref="AX1247" r:id="rId1601" xr:uid="{2123DB02-A761-C049-AFA9-CB572A1BB877}"/>
    <hyperlink ref="AX1241:AX1246" r:id="rId1602" display="Test@pass1" xr:uid="{41B7AD75-0FB7-344A-8243-96AFC9DCFAF2}"/>
    <hyperlink ref="I1248" r:id="rId1603" xr:uid="{5F2320FA-A4D6-B14B-BE0D-94F23CF38DE3}"/>
    <hyperlink ref="I1249" r:id="rId1604" xr:uid="{7BDC35A8-B226-CA43-AAA0-54EDC8ACE154}"/>
    <hyperlink ref="I1250" r:id="rId1605" xr:uid="{E1996743-7465-E147-9EDF-C89D56A9B065}"/>
    <hyperlink ref="I1251" r:id="rId1606" xr:uid="{B1BFE8FB-36C2-4548-9F82-24C387B3EFF3}"/>
    <hyperlink ref="I1252" r:id="rId1607" xr:uid="{40BB06FA-9542-EB4E-8EC7-838BBEF61276}"/>
    <hyperlink ref="I1253" r:id="rId1608" xr:uid="{DCDDB451-C8AA-3E47-B909-9D141B8D4EF6}"/>
    <hyperlink ref="I1254" r:id="rId1609" xr:uid="{BFDF7A48-6FD3-1C44-95AD-B976DBF483FF}"/>
    <hyperlink ref="AX1254" r:id="rId1610" xr:uid="{853DE3D7-F40E-3F42-9FF8-B73A926E665B}"/>
    <hyperlink ref="AX1248:AX1253" r:id="rId1611" display="Test@pass1" xr:uid="{AFCB99E9-2C2E-0A40-BECD-F5AA4A46E444}"/>
    <hyperlink ref="I1255" r:id="rId1612" xr:uid="{BCCF6D0A-B400-794A-9863-8B98D8D5D00F}"/>
    <hyperlink ref="I1256" r:id="rId1613" xr:uid="{55D3CFB7-E8FE-774D-918D-DDC190163F45}"/>
    <hyperlink ref="I1257" r:id="rId1614" xr:uid="{4F2D39E7-D1EF-2248-B1BA-699C62EFC778}"/>
    <hyperlink ref="I1258" r:id="rId1615" xr:uid="{C3DBD86A-8FF7-2040-8FDD-6976A064A6DD}"/>
    <hyperlink ref="I1259" r:id="rId1616" xr:uid="{0B49C1F2-6D99-BF49-B0A4-675109B44641}"/>
    <hyperlink ref="I1260" r:id="rId1617" xr:uid="{4595D8C3-72C2-2F49-AC76-E26A9934C5D5}"/>
    <hyperlink ref="I1261" r:id="rId1618" xr:uid="{CD158E4E-8EAA-4042-98FE-1493C9DC7902}"/>
    <hyperlink ref="AX1261" r:id="rId1619" xr:uid="{8173D84B-F0F2-5F47-B8FE-6E24F3C83F43}"/>
    <hyperlink ref="AX1255:AX1260" r:id="rId1620" display="Test@pass1" xr:uid="{2B832715-5265-2B4C-8269-B3131FB6D48E}"/>
    <hyperlink ref="I1262" r:id="rId1621" xr:uid="{FE83A7C0-B34F-6D41-9E91-25B0B13801ED}"/>
    <hyperlink ref="I1263" r:id="rId1622" xr:uid="{382AC909-8101-CF47-A106-8084834A86E8}"/>
    <hyperlink ref="I1264" r:id="rId1623" xr:uid="{B38265A0-6237-2446-A24D-260FF1D9D2EA}"/>
    <hyperlink ref="I1265" r:id="rId1624" xr:uid="{BB2429DD-83CA-B148-8C03-D2B72B9B951D}"/>
    <hyperlink ref="I1266" r:id="rId1625" xr:uid="{AA13A681-3A5E-BC4B-A158-00371EB0E7D6}"/>
    <hyperlink ref="I1267" r:id="rId1626" xr:uid="{08DE5C0A-E9FE-7F40-98BD-94998A77EF14}"/>
    <hyperlink ref="I1268" r:id="rId1627" xr:uid="{F885B6E8-8AD6-2E48-AAC1-6D8DFCEFFE54}"/>
    <hyperlink ref="AX1268" r:id="rId1628" xr:uid="{B4F59607-9CF7-4646-9D89-F88BBB19D567}"/>
    <hyperlink ref="AX1262:AX1267" r:id="rId1629" display="Test@pass1" xr:uid="{01930D0F-7D0A-0A40-BE62-B346056F7D41}"/>
    <hyperlink ref="I1269" r:id="rId1630" xr:uid="{33BCD3DE-079C-0B4C-8D4A-81C91FBDAB4E}"/>
    <hyperlink ref="I1270" r:id="rId1631" xr:uid="{482C9C4A-1176-7343-A236-6527A89ED019}"/>
    <hyperlink ref="I1271" r:id="rId1632" xr:uid="{E5B041F8-D638-FE48-A690-44F413B44A2C}"/>
    <hyperlink ref="I1272" r:id="rId1633" xr:uid="{453E3ACE-FCA6-FD43-ADE1-AB0D57A21702}"/>
    <hyperlink ref="I1273" r:id="rId1634" xr:uid="{EAD4EEDD-4857-9F4E-B8B7-C1D6DECE5444}"/>
    <hyperlink ref="I1274" r:id="rId1635" xr:uid="{2D5802D2-8EA3-074E-9D0F-997058D0FE84}"/>
    <hyperlink ref="I1275" r:id="rId1636" xr:uid="{2E5FA72F-D9E0-7647-92A3-CC6220236057}"/>
    <hyperlink ref="AX1275" r:id="rId1637" xr:uid="{20FAC9F9-7EC5-8546-BDC4-C0CB79359A53}"/>
    <hyperlink ref="AX1269:AX1274" r:id="rId1638" display="Test@pass1" xr:uid="{E414FA00-86C0-A845-835E-43C6B60B2A91}"/>
    <hyperlink ref="I1276" r:id="rId1639" xr:uid="{0BB75CB5-E64B-D948-AFD7-96D6EFF35108}"/>
    <hyperlink ref="I1277" r:id="rId1640" xr:uid="{24FB0665-4E7C-8848-9DE4-42CDB1B4C45F}"/>
    <hyperlink ref="I1278" r:id="rId1641" xr:uid="{1AC491BC-1EB3-3D42-AFE1-AB9B373E975B}"/>
    <hyperlink ref="I1279" r:id="rId1642" xr:uid="{7BC2B3F7-0A26-5A45-837A-B73B7AFD57B7}"/>
    <hyperlink ref="I1280" r:id="rId1643" xr:uid="{42F5B5E1-D595-084D-935E-D03EAD56C1E2}"/>
    <hyperlink ref="I1281" r:id="rId1644" xr:uid="{99B565C5-2BA8-7D49-9A7B-9C135A36E240}"/>
    <hyperlink ref="I1282" r:id="rId1645" xr:uid="{8AE82701-79D1-5E43-87D5-BA552BAA7AFC}"/>
    <hyperlink ref="AX1282" r:id="rId1646" xr:uid="{D2F16507-93AF-C943-93D3-B8C43F46F96B}"/>
    <hyperlink ref="AX1276:AX1281" r:id="rId1647" display="Test@pass1" xr:uid="{89882250-2412-454F-BEB8-D5FA6A01B8DD}"/>
    <hyperlink ref="I1283" r:id="rId1648" xr:uid="{9EFD6394-AB1D-9D4F-A390-5DD2C363623B}"/>
    <hyperlink ref="I1284" r:id="rId1649" xr:uid="{4D77E5D7-F84E-ED4F-9344-100CEA97C61C}"/>
    <hyperlink ref="I1285" r:id="rId1650" xr:uid="{58960583-97BD-0A4A-9342-D60F7D840C2B}"/>
    <hyperlink ref="I1286" r:id="rId1651" xr:uid="{790DF7B1-090F-5E4A-92F1-4C06B295FF22}"/>
    <hyperlink ref="I1287" r:id="rId1652" xr:uid="{EB81AB2F-45A8-F34F-B17F-BC22D1530E34}"/>
    <hyperlink ref="I1288" r:id="rId1653" xr:uid="{FBAA888E-C0D6-6B4C-B45F-C784EA2F62DC}"/>
    <hyperlink ref="I1289" r:id="rId1654" xr:uid="{9D6FF6B1-8579-2C40-A067-37A3CA0BB686}"/>
    <hyperlink ref="AX1289" r:id="rId1655" xr:uid="{5871095A-5784-7C45-9D8A-58F8BFC0311C}"/>
    <hyperlink ref="AX1283:AX1288" r:id="rId1656" display="Test@pass1" xr:uid="{3DE89392-FA3C-5E4C-9C24-C6BB3A8ECC51}"/>
    <hyperlink ref="I1290" r:id="rId1657" xr:uid="{C54E11A1-4E6A-2C44-958C-E1A6789CCC04}"/>
    <hyperlink ref="I1291" r:id="rId1658" xr:uid="{2719CEE4-92CC-A446-A618-DDBE6E2B9044}"/>
    <hyperlink ref="I1292" r:id="rId1659" xr:uid="{8DFE7FC0-B3B6-0E44-8F91-AF14AC3667A8}"/>
    <hyperlink ref="I1293" r:id="rId1660" xr:uid="{FAE7E2BE-8311-7C41-81D8-CA15F89EEDC5}"/>
    <hyperlink ref="I1294" r:id="rId1661" xr:uid="{3F4AF861-B5E0-8846-89A2-2A4FD6E03246}"/>
    <hyperlink ref="I1295" r:id="rId1662" xr:uid="{63ECD5FA-531E-A447-B766-FA7C719BFFF0}"/>
    <hyperlink ref="I1296" r:id="rId1663" xr:uid="{B3E76E54-2027-DF43-B722-AD7BD0F66B13}"/>
    <hyperlink ref="AX1296" r:id="rId1664" xr:uid="{5C8A23F2-D8F3-954B-8B56-675FF5B3E9A5}"/>
    <hyperlink ref="AX1290:AX1295" r:id="rId1665" display="Test@pass1" xr:uid="{2E135EFA-AA6F-994B-952F-07222EBC29CD}"/>
    <hyperlink ref="I1297" r:id="rId1666" xr:uid="{80E5E307-521C-9946-9C65-4B2ADB209354}"/>
    <hyperlink ref="I1298" r:id="rId1667" xr:uid="{09C193F6-8FEB-D34B-A89A-4A0D663CD669}"/>
    <hyperlink ref="I1299" r:id="rId1668" xr:uid="{FAD67FF4-FEC9-7243-9926-06CB784317ED}"/>
    <hyperlink ref="I1300" r:id="rId1669" xr:uid="{2887E89C-3937-8B48-9466-D614CFEB6061}"/>
    <hyperlink ref="I1301" r:id="rId1670" xr:uid="{F83BA51D-4FCA-3542-A39B-337876DA1008}"/>
    <hyperlink ref="I1302" r:id="rId1671" xr:uid="{1CD0A652-28D9-E44A-849F-F31FBDE3A68B}"/>
    <hyperlink ref="I1303" r:id="rId1672" xr:uid="{D164E84F-B5D2-2F4D-A8E0-9BC021C39249}"/>
    <hyperlink ref="AX1303" r:id="rId1673" xr:uid="{1578F1BD-AC44-9947-BBED-1AE37AE13F53}"/>
    <hyperlink ref="AX1297:AX1302" r:id="rId1674" display="Test@pass1" xr:uid="{68A16AE6-9C42-5D49-92AC-136AF5315768}"/>
    <hyperlink ref="I1304" r:id="rId1675" xr:uid="{6177FB7F-49F6-C348-97F0-A83E1EABC0FA}"/>
    <hyperlink ref="I1305" r:id="rId1676" xr:uid="{ACE5BA3D-1A84-2B41-8524-45085BF0F21F}"/>
    <hyperlink ref="I1306" r:id="rId1677" xr:uid="{B4F6BAA2-448A-DA48-9FA1-C64B3A56BFDF}"/>
    <hyperlink ref="I1307" r:id="rId1678" xr:uid="{458C9C9E-A4B5-4B45-91E1-535B91022FB4}"/>
    <hyperlink ref="I1308" r:id="rId1679" xr:uid="{1DE82493-D02B-A74C-BD16-11FF812543AF}"/>
    <hyperlink ref="I1309" r:id="rId1680" xr:uid="{1BAAB3E5-0502-AF4E-82CB-458BC2638371}"/>
    <hyperlink ref="I1310" r:id="rId1681" xr:uid="{2E49F554-BB55-134E-9F15-938A06256780}"/>
    <hyperlink ref="AX1310" r:id="rId1682" xr:uid="{48171314-CE5A-E04D-A310-3A07A7E9A4FF}"/>
    <hyperlink ref="AX1304:AX1309" r:id="rId1683" display="Test@pass1" xr:uid="{00B2B579-4FD3-3447-8B1C-BB36DCDE2E4E}"/>
    <hyperlink ref="I1311" r:id="rId1684" xr:uid="{F1905BAA-15C7-4E43-B662-759BCEAC2C97}"/>
    <hyperlink ref="I1312" r:id="rId1685" xr:uid="{CCB20D25-2FD9-5441-A015-AE1CE0E696C5}"/>
    <hyperlink ref="I1313" r:id="rId1686" xr:uid="{B649E9C5-5154-0940-A002-45488D481A1A}"/>
    <hyperlink ref="I1314" r:id="rId1687" xr:uid="{833136AE-1667-A345-A747-9ACD22707088}"/>
    <hyperlink ref="I1315" r:id="rId1688" xr:uid="{90C8D33E-2DAA-F749-99A7-BB470898A089}"/>
    <hyperlink ref="I1316" r:id="rId1689" xr:uid="{9FDA6A83-26BE-F643-8AA7-38B253C64DDF}"/>
    <hyperlink ref="I1317" r:id="rId1690" xr:uid="{87359AB5-A8BD-E54F-BF01-66032199EB71}"/>
    <hyperlink ref="AX1317" r:id="rId1691" xr:uid="{DDB60E7C-EA3C-E04B-B85D-6A6D9B403A82}"/>
    <hyperlink ref="AX1311:AX1316" r:id="rId1692" display="Test@pass1" xr:uid="{3CE9DD59-0289-D942-A9FC-EA7F42C2E5FC}"/>
    <hyperlink ref="I1318" r:id="rId1693" xr:uid="{B557C790-497A-554A-83C0-DD813B0A5586}"/>
    <hyperlink ref="I1319" r:id="rId1694" xr:uid="{26DFB30A-A96E-374D-A2D4-12F2AE7845DB}"/>
    <hyperlink ref="I1320" r:id="rId1695" xr:uid="{362D8229-F676-C344-B639-8B568F4E130C}"/>
    <hyperlink ref="I1321" r:id="rId1696" xr:uid="{FBBD449D-B2E7-3A46-B4B5-F1C0F1105D23}"/>
    <hyperlink ref="I1322" r:id="rId1697" xr:uid="{164AC75D-0BA2-2C4D-B554-7FB803C7BB86}"/>
    <hyperlink ref="I1323" r:id="rId1698" xr:uid="{838105E1-1D91-EC42-A876-33045E59F216}"/>
    <hyperlink ref="I1324" r:id="rId1699" xr:uid="{438741AF-7548-7E48-8A3B-8A8CC06378A3}"/>
    <hyperlink ref="AX1324" r:id="rId1700" xr:uid="{99739D5D-8DEE-A648-88DD-41274187CDF7}"/>
    <hyperlink ref="AX1318:AX1323" r:id="rId1701" display="Test@pass1" xr:uid="{2800FD37-3259-1C42-9C6C-422A4A9DB5AD}"/>
    <hyperlink ref="I1325" r:id="rId1702" xr:uid="{9821AAEB-1ED1-D04A-914F-4C51B704CD34}"/>
    <hyperlink ref="I1326" r:id="rId1703" xr:uid="{07519583-E687-B542-857F-2676D61778C3}"/>
    <hyperlink ref="I1327" r:id="rId1704" xr:uid="{6FE199C0-A7C8-BF4C-834E-0039D71D74A9}"/>
    <hyperlink ref="I1328" r:id="rId1705" xr:uid="{A90381EC-A4F3-5340-8D9C-9BCD242DDB99}"/>
    <hyperlink ref="I1329" r:id="rId1706" xr:uid="{D369E160-B2B0-D647-8C79-AC45A29C12A5}"/>
    <hyperlink ref="I1330" r:id="rId1707" xr:uid="{37E1F706-15C1-5B47-B6C9-F9F20EA5B55E}"/>
    <hyperlink ref="I1331" r:id="rId1708" xr:uid="{3DE8DED4-4BF8-094A-B89F-3C15EF089D88}"/>
    <hyperlink ref="AX1331" r:id="rId1709" xr:uid="{054D3F2E-5C34-F249-838E-BDEAE9557EC6}"/>
    <hyperlink ref="AX1325:AX1330" r:id="rId1710" display="Test@pass1" xr:uid="{FAE8C217-D3D5-4142-AC18-208C20BD6602}"/>
    <hyperlink ref="I1332" r:id="rId1711" xr:uid="{A4E53B90-F18C-154C-A6CC-33E9C0B8AE31}"/>
    <hyperlink ref="I1333" r:id="rId1712" xr:uid="{4DD44085-6C3E-4745-B0B7-DCA2C8F6F3EC}"/>
    <hyperlink ref="I1334" r:id="rId1713" xr:uid="{C6232F13-7CBF-7E48-B145-873E8BDB079F}"/>
    <hyperlink ref="I1335" r:id="rId1714" xr:uid="{EA7F901E-F7DD-9A42-9A94-3CBA38D3C389}"/>
    <hyperlink ref="I1336" r:id="rId1715" xr:uid="{04B67AF8-0623-9646-8C5A-F7F624463329}"/>
    <hyperlink ref="I1337" r:id="rId1716" xr:uid="{47FFE4D7-C1DB-6944-A893-44611B7F997C}"/>
    <hyperlink ref="I1338" r:id="rId1717" xr:uid="{362F768F-3936-D945-957E-5D1164342149}"/>
    <hyperlink ref="AX1338" r:id="rId1718" xr:uid="{F707613E-2ADC-524B-9A7B-F708A72D3DBC}"/>
    <hyperlink ref="AX1332:AX1337" r:id="rId1719" display="Test@pass1" xr:uid="{E78AC00C-FDF4-E943-8F98-59F1FBF9F6E5}"/>
    <hyperlink ref="I1339" r:id="rId1720" xr:uid="{6998D5F8-367D-354A-810E-4491A22DFC32}"/>
    <hyperlink ref="I1340" r:id="rId1721" xr:uid="{26E8B25C-3F2C-BD48-92B7-B08C29B2A51B}"/>
    <hyperlink ref="I1341" r:id="rId1722" xr:uid="{67B8440E-D625-4349-ADA9-54614CD1551F}"/>
    <hyperlink ref="I1342" r:id="rId1723" xr:uid="{350456C9-E7EC-5440-9A6A-0FBDD423CFD8}"/>
    <hyperlink ref="I1343" r:id="rId1724" xr:uid="{E72A44E7-811C-4849-AC92-F8D969321E30}"/>
    <hyperlink ref="I1344" r:id="rId1725" xr:uid="{EE84F251-CDFC-6841-8C20-1DB8468668C3}"/>
    <hyperlink ref="I1345" r:id="rId1726" xr:uid="{3D8D4048-DAD9-1D4F-879B-1DB1F4CBA4D1}"/>
    <hyperlink ref="AX1345" r:id="rId1727" xr:uid="{4259FCE8-5FA0-AA4B-B9D7-362C02893B4D}"/>
    <hyperlink ref="AX1339:AX1344" r:id="rId1728" display="Test@pass1" xr:uid="{4B85109C-673C-2D4E-BC9F-1C8C5ED502C2}"/>
    <hyperlink ref="I1346" r:id="rId1729" xr:uid="{0E97C70E-24C6-1E47-AAA1-4EAC60EFE8C3}"/>
    <hyperlink ref="I1347" r:id="rId1730" xr:uid="{03EA46D4-5EF7-FA47-9106-0C4350C4634C}"/>
    <hyperlink ref="I1348" r:id="rId1731" xr:uid="{FAD1B1D7-6471-6B4E-B3C0-6309743BA197}"/>
    <hyperlink ref="I1349" r:id="rId1732" xr:uid="{D347448D-37AB-8C4E-8777-D636BEAE0380}"/>
    <hyperlink ref="I1350" r:id="rId1733" xr:uid="{05DDDF57-2E21-A24A-B7B1-C9649590A960}"/>
    <hyperlink ref="I1351" r:id="rId1734" xr:uid="{4591C5ED-F172-0F4D-A586-4954F9153029}"/>
    <hyperlink ref="I1352" r:id="rId1735" xr:uid="{299E21D3-C56D-4045-98EF-40E1DA21B23D}"/>
    <hyperlink ref="AX1352" r:id="rId1736" xr:uid="{4B15FF9C-1DB4-4946-80B6-0EF187F40067}"/>
    <hyperlink ref="AX1346:AX1351" r:id="rId1737" display="Test@pass1" xr:uid="{2AA2B6EB-F1F0-144B-A72D-7A386178D1C1}"/>
    <hyperlink ref="I1353" r:id="rId1738" xr:uid="{A636AD17-4FE6-FA44-8F80-D8A42C37382C}"/>
    <hyperlink ref="I1354" r:id="rId1739" xr:uid="{622FAC64-E047-BF41-9F28-D0839A598EF9}"/>
    <hyperlink ref="I1355" r:id="rId1740" xr:uid="{94B094BB-FE7A-2B49-B81D-A3661A3D646C}"/>
    <hyperlink ref="I1356" r:id="rId1741" xr:uid="{3716357D-25B0-D04A-9194-43D7794254EA}"/>
    <hyperlink ref="I1357" r:id="rId1742" xr:uid="{20C154F5-3A67-C644-9610-BC54F5E16441}"/>
    <hyperlink ref="I1358" r:id="rId1743" xr:uid="{A0633E22-4C73-F642-A753-C684A3F7A094}"/>
    <hyperlink ref="I1359" r:id="rId1744" xr:uid="{99FB12F9-41D5-2A4F-93CA-D6F61686BC95}"/>
    <hyperlink ref="AX1359" r:id="rId1745" xr:uid="{E44DD9C3-405D-9841-8031-1DCA1D72DD23}"/>
    <hyperlink ref="AX1353:AX1358" r:id="rId1746" display="Test@pass1" xr:uid="{26AF7023-B25E-4E45-8C2C-FDF791ADAD9B}"/>
    <hyperlink ref="I1360" r:id="rId1747" xr:uid="{EC113602-AACE-F047-BB4F-6E458471EA92}"/>
    <hyperlink ref="I1361" r:id="rId1748" xr:uid="{5D2DFBFC-69DD-7847-9BAB-69C32992E8DA}"/>
    <hyperlink ref="I1362" r:id="rId1749" xr:uid="{EDDC1203-3424-C448-9B82-54DCB7AAD442}"/>
    <hyperlink ref="I1363" r:id="rId1750" xr:uid="{2429B687-1A1C-DA43-AD20-9FDB277641B7}"/>
    <hyperlink ref="I1364" r:id="rId1751" xr:uid="{0A06D816-9F9F-8949-8A7D-4DC9005095CB}"/>
    <hyperlink ref="I1365" r:id="rId1752" xr:uid="{3AE632D1-2DB1-AC45-9FDB-64D35385284B}"/>
    <hyperlink ref="I1366" r:id="rId1753" xr:uid="{C073F94B-142A-CA4C-AC5A-437E2EC5E41B}"/>
    <hyperlink ref="AX1366" r:id="rId1754" xr:uid="{A8491040-5B84-E849-AB48-F95239D2ADE5}"/>
    <hyperlink ref="AX1360:AX1365" r:id="rId1755" display="Test@pass1" xr:uid="{C79C0DA5-2CDF-7A40-863B-02BDF8211B98}"/>
    <hyperlink ref="I1367" r:id="rId1756" xr:uid="{42C10ABF-609B-7941-8308-15413DEC5C91}"/>
    <hyperlink ref="I1368" r:id="rId1757" xr:uid="{5884CF8E-6605-7F4C-9785-16DF990BF631}"/>
    <hyperlink ref="I1369" r:id="rId1758" xr:uid="{5114B24E-63A3-D247-9DD6-53C10CB4B01D}"/>
    <hyperlink ref="I1370" r:id="rId1759" xr:uid="{C4A231C1-D02C-4B4D-857B-E28B34A685C9}"/>
    <hyperlink ref="I1371" r:id="rId1760" xr:uid="{6958E867-907A-0A46-B5D1-53CA5A2407B7}"/>
    <hyperlink ref="I1372" r:id="rId1761" xr:uid="{5BAF57FD-70BE-3D46-AB0B-BA85EA7EF85C}"/>
    <hyperlink ref="I1373" r:id="rId1762" xr:uid="{E02604FC-BE8F-D341-9CEC-E2C2C51810C7}"/>
    <hyperlink ref="AX1373" r:id="rId1763" xr:uid="{DB9AB0D5-4469-C94F-8402-CE2BFB2634E0}"/>
    <hyperlink ref="AX1367:AX1372" r:id="rId1764" display="Test@pass1" xr:uid="{9BCFE02E-11DA-2447-914D-9CDE6D5414D3}"/>
    <hyperlink ref="I1374" r:id="rId1765" xr:uid="{A0E0E586-4B8F-8B4E-9A0C-40E2ABD96353}"/>
    <hyperlink ref="I1375" r:id="rId1766" xr:uid="{930DA0BE-4EDE-744D-AAAE-02D9E0B6D182}"/>
    <hyperlink ref="I1376" r:id="rId1767" xr:uid="{C106C209-F2F1-F24D-A8E7-CA52266B2039}"/>
    <hyperlink ref="I1377" r:id="rId1768" xr:uid="{5CD3E103-A991-C04D-9CE3-D030C6AB974A}"/>
    <hyperlink ref="I1378" r:id="rId1769" xr:uid="{78073A7D-4DEF-9D41-B6CE-42716B2A3349}"/>
    <hyperlink ref="I1379" r:id="rId1770" xr:uid="{4ABBD097-002B-484C-9301-D5E013B92A30}"/>
    <hyperlink ref="I1380" r:id="rId1771" xr:uid="{3296EFCF-3A0B-6243-AF09-F7973548F11A}"/>
    <hyperlink ref="AX1380" r:id="rId1772" xr:uid="{02714448-19B8-2342-A555-E7076BB6924B}"/>
    <hyperlink ref="AX1374:AX1379" r:id="rId1773" display="Test@pass1" xr:uid="{322027CE-8D2E-B542-B3EF-4E98ADBFDE47}"/>
    <hyperlink ref="I1381" r:id="rId1774" xr:uid="{B9FA319D-BA18-A24C-8C49-E5AFFF79D000}"/>
    <hyperlink ref="I1382" r:id="rId1775" xr:uid="{30311EDC-7744-8B4C-9878-DFF6F4B2091C}"/>
    <hyperlink ref="I1383" r:id="rId1776" xr:uid="{30E7A015-1F4D-8441-A3C3-AC64B3D88ED7}"/>
    <hyperlink ref="I1384" r:id="rId1777" xr:uid="{0D5F0196-5928-3449-94AB-3FB033A96ABD}"/>
    <hyperlink ref="I1385" r:id="rId1778" xr:uid="{FD2EE733-3002-4448-AB84-DDF54E46686A}"/>
    <hyperlink ref="I1386" r:id="rId1779" xr:uid="{300D438D-DC01-9544-90D1-AB5406BDC149}"/>
    <hyperlink ref="I1387" r:id="rId1780" xr:uid="{5A6B063D-FBE3-7C42-9E27-A3AF9E7725F4}"/>
    <hyperlink ref="AX1387" r:id="rId1781" xr:uid="{24499801-4E20-EE42-90B9-794E3689DF58}"/>
    <hyperlink ref="AX1381:AX1386" r:id="rId1782" display="Test@pass1" xr:uid="{5EFB6D2D-22C0-514A-AEC6-EFBDF89A1D67}"/>
    <hyperlink ref="I1388" r:id="rId1783" xr:uid="{06DEF99D-31AB-924B-BFF2-F93C1522E959}"/>
    <hyperlink ref="I1389" r:id="rId1784" xr:uid="{4898EDEB-CEFE-A844-98B5-4852809797F9}"/>
    <hyperlink ref="I1390" r:id="rId1785" xr:uid="{CE242C0E-D34C-9F45-ADFE-DF4863CFC698}"/>
    <hyperlink ref="I1391" r:id="rId1786" xr:uid="{37387EBE-1E2C-F246-8F27-9C8A26D28EE6}"/>
    <hyperlink ref="I1392" r:id="rId1787" xr:uid="{FFD05B0F-828F-194E-8FD8-2B09FADB6B8E}"/>
    <hyperlink ref="I1393" r:id="rId1788" xr:uid="{2A563C4A-DCD1-3D45-8E7C-5A50B681B1D7}"/>
    <hyperlink ref="I1394" r:id="rId1789" xr:uid="{08562983-A7E6-2641-920B-18A26A37C79A}"/>
    <hyperlink ref="AX1394" r:id="rId1790" xr:uid="{54CF1157-6C63-854C-922D-2D493A531197}"/>
    <hyperlink ref="AX1388:AX1393" r:id="rId1791" display="Test@pass1" xr:uid="{DFCF5B2E-ADA4-0B4D-A5FF-E93B8CF42FAB}"/>
    <hyperlink ref="I1395" r:id="rId1792" xr:uid="{C1937105-1F65-8343-BFE1-7CB5E8FF4114}"/>
    <hyperlink ref="I1396" r:id="rId1793" xr:uid="{BF2DAECB-969B-DC4E-BB46-A19496D61042}"/>
    <hyperlink ref="I1397" r:id="rId1794" xr:uid="{BC5F78E9-F178-8A4D-828C-D3274977A619}"/>
    <hyperlink ref="I1398" r:id="rId1795" xr:uid="{FB23CF37-3D0A-8D4E-BE61-C6E7E2F22238}"/>
    <hyperlink ref="I1399" r:id="rId1796" xr:uid="{AFF6C5C8-C0A1-3247-8515-DF6CB8006FCE}"/>
    <hyperlink ref="I1400" r:id="rId1797" xr:uid="{38465F42-8AB1-F14B-8300-F35527A801AB}"/>
    <hyperlink ref="I1401" r:id="rId1798" xr:uid="{CE365FD9-A083-3740-B77B-312FE7555DEA}"/>
    <hyperlink ref="AX1401" r:id="rId1799" xr:uid="{411CBED9-D9FB-4048-99D1-5AF309FD2B60}"/>
    <hyperlink ref="AX1395:AX1400" r:id="rId1800" display="Test@pass1" xr:uid="{A62EF1AA-C0CC-F943-8379-03F26EF1EC21}"/>
    <hyperlink ref="I1402" r:id="rId1801" xr:uid="{34DE699C-0279-2F40-9B0C-ABF5C9476966}"/>
    <hyperlink ref="I1403" r:id="rId1802" xr:uid="{76E2509B-5470-1F4E-9710-C60365FB6AA6}"/>
    <hyperlink ref="I1404" r:id="rId1803" xr:uid="{7BB136E6-C69C-EA4D-A5F4-A9105589A51E}"/>
    <hyperlink ref="I1405" r:id="rId1804" xr:uid="{3BCD43C7-6F8E-3F4D-BA3F-4317ED531847}"/>
    <hyperlink ref="I1406" r:id="rId1805" xr:uid="{B962815B-DD00-8C4F-9BF4-25ADD1944A2E}"/>
    <hyperlink ref="I1407" r:id="rId1806" xr:uid="{DD5A4BE3-7FC6-0F4A-A041-6937B873C13B}"/>
    <hyperlink ref="I1408" r:id="rId1807" xr:uid="{595D3E58-D4AF-9843-A876-53D060C3FE71}"/>
    <hyperlink ref="AX1408" r:id="rId1808" xr:uid="{6D70E9DF-4E01-4243-80A2-3D892E762359}"/>
    <hyperlink ref="AX1402:AX1407" r:id="rId1809" display="Test@pass1" xr:uid="{50728FE9-E087-FB48-804D-C6E04D75D9FF}"/>
    <hyperlink ref="I1409" r:id="rId1810" xr:uid="{B413964C-03ED-4A45-B215-D6693E9FCC67}"/>
    <hyperlink ref="I1410" r:id="rId1811" xr:uid="{05085426-A470-E742-8F6E-0B11B72BBB24}"/>
    <hyperlink ref="I1411" r:id="rId1812" xr:uid="{6D84B7B3-C6EB-684F-861C-E5CE991FEE09}"/>
    <hyperlink ref="I1412" r:id="rId1813" xr:uid="{D7F4F259-0D2F-624B-A8B5-C42A667836D9}"/>
    <hyperlink ref="I1413" r:id="rId1814" xr:uid="{B0ADC3F5-CA61-4345-B7DF-FA9BD16CFAD6}"/>
    <hyperlink ref="I1414" r:id="rId1815" xr:uid="{770721C0-E852-B54F-A2BF-9B20F57008E7}"/>
    <hyperlink ref="I1415" r:id="rId1816" xr:uid="{D0A5D8A6-54E3-5046-9834-0E0FB62BCBDA}"/>
    <hyperlink ref="AX1415" r:id="rId1817" xr:uid="{60168E73-C5D6-3545-A764-10603873325C}"/>
    <hyperlink ref="AX1409:AX1414" r:id="rId1818" display="Test@pass1" xr:uid="{6924D742-C88A-5746-9521-58BA10669A4F}"/>
    <hyperlink ref="I1416" r:id="rId1819" xr:uid="{5A18BB32-324D-A140-A4A0-5F4CB4969AB4}"/>
    <hyperlink ref="I1417" r:id="rId1820" xr:uid="{ED625074-B681-0746-82A8-E4A1344F3AEA}"/>
    <hyperlink ref="I1418" r:id="rId1821" xr:uid="{FAD869DE-4EF7-1D4E-8638-A776DE50BBE9}"/>
    <hyperlink ref="I1419" r:id="rId1822" xr:uid="{4B7068B7-4ECC-E04C-8646-5E2ECEC879AE}"/>
    <hyperlink ref="I1420" r:id="rId1823" xr:uid="{C639A26A-F8FE-7B41-80F4-26F292A3240B}"/>
    <hyperlink ref="I1421" r:id="rId1824" xr:uid="{163568D1-DE14-3A49-B71F-FB17AFB9CF3F}"/>
    <hyperlink ref="I1422" r:id="rId1825" xr:uid="{EB080357-D15B-EC47-A9F8-351C0A4C7A23}"/>
    <hyperlink ref="AX1422" r:id="rId1826" xr:uid="{7841C9C1-61DA-0346-80B2-E3BC2A743A62}"/>
    <hyperlink ref="AX1416:AX1421" r:id="rId1827" display="Test@pass1" xr:uid="{2572C77D-E4BD-5344-8956-E707A05437D1}"/>
    <hyperlink ref="I1423" r:id="rId1828" xr:uid="{FEC20522-C976-E24A-A109-FAF796E363DF}"/>
    <hyperlink ref="I1424" r:id="rId1829" xr:uid="{069D8265-7821-1144-B73A-372B50774ABB}"/>
    <hyperlink ref="I1425" r:id="rId1830" xr:uid="{9D570F89-FCD9-5640-A75E-6D30964BA867}"/>
    <hyperlink ref="I1426" r:id="rId1831" xr:uid="{F71D0CDB-7EA2-914F-8DEA-E776EAB68D52}"/>
    <hyperlink ref="I1427" r:id="rId1832" xr:uid="{680E4B0D-A931-0649-92B6-F5BA2808599C}"/>
    <hyperlink ref="I1428" r:id="rId1833" xr:uid="{09D43FCB-7C63-9342-ABFB-9D81B018E231}"/>
    <hyperlink ref="I1429" r:id="rId1834" xr:uid="{0DE3A405-E1FF-E948-8081-BA5CFFC45FF3}"/>
    <hyperlink ref="AX1429" r:id="rId1835" xr:uid="{DC86EAF9-CB3B-AD42-9A82-AA84BB75511F}"/>
    <hyperlink ref="AX1423:AX1428" r:id="rId1836" display="Test@pass1" xr:uid="{07D7751E-AEC0-EE40-96CE-D62DF51150B8}"/>
    <hyperlink ref="I1430" r:id="rId1837" xr:uid="{292B4370-E039-F64B-95C7-0E227AC4F73F}"/>
    <hyperlink ref="I1431" r:id="rId1838" xr:uid="{B962B183-F7E0-F44B-BFA1-9A4ABB3B46C1}"/>
    <hyperlink ref="I1432" r:id="rId1839" xr:uid="{6E653199-178C-3E43-AF61-E7A468533FF1}"/>
    <hyperlink ref="I1433" r:id="rId1840" xr:uid="{0B71CF45-6ECB-3B47-AE28-2AEEA0D685B2}"/>
    <hyperlink ref="I1434" r:id="rId1841" xr:uid="{3A650D33-A8F8-E343-A56F-F7654BCEC263}"/>
    <hyperlink ref="I1435" r:id="rId1842" xr:uid="{4A2D8452-DDEF-FF49-9B1C-BCD4D081DC44}"/>
    <hyperlink ref="I1436" r:id="rId1843" xr:uid="{0F06D0CC-B0D4-2F41-8C22-D9217EF0C4FC}"/>
    <hyperlink ref="AX1436" r:id="rId1844" xr:uid="{6DBE2E03-CA02-3F43-A1BA-6797F89D03EE}"/>
    <hyperlink ref="AX1430:AX1435" r:id="rId1845" display="Test@pass1" xr:uid="{4A0DE457-83EE-1A45-8F52-D4E7457B9D02}"/>
    <hyperlink ref="I1437" r:id="rId1846" xr:uid="{344CD87A-7FBA-BA41-952D-8A2E9FFED8CD}"/>
    <hyperlink ref="I1438" r:id="rId1847" xr:uid="{FF41E2C5-5E28-0643-87AD-0031963E0A3C}"/>
    <hyperlink ref="I1439" r:id="rId1848" xr:uid="{FC31BF61-DA1F-DB4D-9956-E0B10D96CB8A}"/>
    <hyperlink ref="I1440" r:id="rId1849" xr:uid="{96A72C59-D1AB-FF42-B633-0034BD1349E3}"/>
    <hyperlink ref="I1441" r:id="rId1850" xr:uid="{37B867C4-D928-4D49-8F76-724185BB20F9}"/>
    <hyperlink ref="I1442" r:id="rId1851" xr:uid="{DC61781A-067C-184C-B731-C39B54B0111A}"/>
    <hyperlink ref="I1443" r:id="rId1852" xr:uid="{F4D3BE58-A328-5D42-9FF0-A803B34EA46B}"/>
    <hyperlink ref="AX1443" r:id="rId1853" xr:uid="{915DE7FD-0713-7548-9BC2-72BE184DA2FA}"/>
    <hyperlink ref="AX1437:AX1442" r:id="rId1854" display="Test@pass1" xr:uid="{6C768AED-2B29-CF4D-A906-85377A092C6E}"/>
    <hyperlink ref="I1444" r:id="rId1855" xr:uid="{B415CE81-7CB6-174F-BE21-33D3AF0DFC8C}"/>
    <hyperlink ref="I1445" r:id="rId1856" xr:uid="{3720AC82-A5D1-6246-8E3E-80D4456CB176}"/>
    <hyperlink ref="I1446" r:id="rId1857" xr:uid="{D2228E02-287D-7744-A18D-ABAC36A5A7AA}"/>
    <hyperlink ref="I1447" r:id="rId1858" xr:uid="{051B93E0-0F53-3D44-9A1F-20254C9E442B}"/>
    <hyperlink ref="I1448" r:id="rId1859" xr:uid="{CAAFE765-593D-CA4D-BB7E-55770965ACCE}"/>
    <hyperlink ref="I1449" r:id="rId1860" xr:uid="{B3A3BD8B-3BD0-2745-8D0C-84A012AB2B91}"/>
    <hyperlink ref="I1450" r:id="rId1861" xr:uid="{41595FEC-EA80-474A-B8F8-50FC9819BE32}"/>
    <hyperlink ref="AX1450" r:id="rId1862" xr:uid="{72C17D37-1E76-F242-9BC4-1BB52289BC75}"/>
    <hyperlink ref="AX1444:AX1449" r:id="rId1863" display="Test@pass1" xr:uid="{3774F13C-16F3-E84A-BF75-4FE1B0D7871D}"/>
    <hyperlink ref="I1451" r:id="rId1864" xr:uid="{4507AEA9-CAB9-D340-94F3-27E94CC2B9A3}"/>
    <hyperlink ref="I1452" r:id="rId1865" xr:uid="{AC08C94B-3FCC-9943-ADF8-3850C849AD5C}"/>
    <hyperlink ref="I1453" r:id="rId1866" xr:uid="{ECA70210-3CD8-714D-80BD-5755EDDB7100}"/>
    <hyperlink ref="I1454" r:id="rId1867" xr:uid="{919E8EA9-1264-814F-AA28-BDA49C070A19}"/>
    <hyperlink ref="I1455" r:id="rId1868" xr:uid="{3C7B475E-14BC-B940-8DD9-383EB0FC67F6}"/>
    <hyperlink ref="I1456" r:id="rId1869" xr:uid="{EA256E01-FFD0-9C4B-A678-B27B666B1C2A}"/>
    <hyperlink ref="I1457" r:id="rId1870" xr:uid="{8498FC90-F694-6A47-B350-F536B90D7E6E}"/>
    <hyperlink ref="AX1457" r:id="rId1871" xr:uid="{C0A0461D-E56F-CE4E-B317-0F8F5027207C}"/>
    <hyperlink ref="AX1451:AX1456" r:id="rId1872" display="Test@pass1" xr:uid="{C1D83703-AA60-774A-B5C6-271B985F8E41}"/>
    <hyperlink ref="I1458" r:id="rId1873" xr:uid="{2661D414-659C-A146-BFBE-7D4BAE26748D}"/>
    <hyperlink ref="I1459" r:id="rId1874" xr:uid="{BA691B62-D0E2-2746-B543-5B28E33692BD}"/>
    <hyperlink ref="I1460" r:id="rId1875" xr:uid="{D5982592-CA80-B84E-9C2C-6D008961905B}"/>
    <hyperlink ref="I1461" r:id="rId1876" xr:uid="{773D5B77-5647-3344-BA11-226317938297}"/>
    <hyperlink ref="I1462" r:id="rId1877" xr:uid="{D48C84CC-E15A-004B-98CF-7EB7AA2748F8}"/>
    <hyperlink ref="I1463" r:id="rId1878" xr:uid="{68010241-8A3F-6347-B9B0-BF7974585902}"/>
    <hyperlink ref="I1464" r:id="rId1879" xr:uid="{32D9168A-F6BB-FE46-813A-306A08FA8151}"/>
    <hyperlink ref="AX1464" r:id="rId1880" xr:uid="{787ADF0B-233F-E249-B185-3F86C51D78AA}"/>
    <hyperlink ref="AX1458:AX1463" r:id="rId1881" display="Test@pass1" xr:uid="{0D6B3657-644C-B64C-9084-502A86EA6249}"/>
    <hyperlink ref="I1465" r:id="rId1882" xr:uid="{FD1D9A71-3FDE-7446-8067-BA7EB757D1E1}"/>
    <hyperlink ref="I1466" r:id="rId1883" xr:uid="{464B23F0-7980-284A-AC7D-8E73476CD219}"/>
    <hyperlink ref="I1467" r:id="rId1884" xr:uid="{B7176090-42C0-594D-AF12-AB52FB2D239C}"/>
    <hyperlink ref="I1468" r:id="rId1885" xr:uid="{73D96492-5627-944E-B0DD-7DD840F6852B}"/>
    <hyperlink ref="I1469" r:id="rId1886" xr:uid="{D2C7141E-76B0-4145-BA2C-5E0238424F4B}"/>
    <hyperlink ref="I1470" r:id="rId1887" xr:uid="{EDB97AC1-05C1-AD4E-9B60-CA2FBDD165F6}"/>
    <hyperlink ref="I1471" r:id="rId1888" xr:uid="{AFA06857-A181-344D-BB62-BA18EBD4DE3C}"/>
    <hyperlink ref="AX1471" r:id="rId1889" xr:uid="{DCEE16D4-4A2B-724C-86B5-BC78389DCE9A}"/>
    <hyperlink ref="AX1465:AX1470" r:id="rId1890" display="Test@pass1" xr:uid="{817DFBBC-EB02-2440-A6B2-E8E59FA924A3}"/>
    <hyperlink ref="I1472" r:id="rId1891" xr:uid="{8EF3F839-CD60-0A4A-B9A7-C73301805DE0}"/>
    <hyperlink ref="I1473" r:id="rId1892" xr:uid="{02F0B1DF-B16F-6F4C-B07E-033B4CA03C94}"/>
    <hyperlink ref="I1474" r:id="rId1893" xr:uid="{06E179BE-45C3-5343-AF87-F211A7C6F982}"/>
    <hyperlink ref="I1475" r:id="rId1894" xr:uid="{077F6C2C-2889-0A48-8086-C6D77FAD1CC8}"/>
    <hyperlink ref="I1476" r:id="rId1895" xr:uid="{C0E9C447-45DA-0A4A-9B94-29C0FE83C7D3}"/>
    <hyperlink ref="I1477" r:id="rId1896" xr:uid="{4C341F5C-BED6-3B4F-A42D-E16881DE4031}"/>
    <hyperlink ref="I1478" r:id="rId1897" xr:uid="{64CCC15C-8CC7-794E-B6B7-EB638223492E}"/>
    <hyperlink ref="AX1478" r:id="rId1898" xr:uid="{36232185-2E66-1747-9860-E5BF9743E157}"/>
    <hyperlink ref="AX1472:AX1477" r:id="rId1899" display="Test@pass1" xr:uid="{D52F4784-0898-D446-9382-ED647AED0B67}"/>
    <hyperlink ref="I1479" r:id="rId1900" xr:uid="{9969C892-6634-3049-B75C-DEACF6EEBB07}"/>
    <hyperlink ref="I1480" r:id="rId1901" xr:uid="{B6AC9250-B138-3048-ADA2-E96FB6BDD3BD}"/>
    <hyperlink ref="I1481" r:id="rId1902" xr:uid="{4EC53346-6268-2848-8917-C36F8CE8FD3C}"/>
    <hyperlink ref="I1482" r:id="rId1903" xr:uid="{42876D21-3454-B640-9A3F-AAFB75225B11}"/>
    <hyperlink ref="I1483" r:id="rId1904" xr:uid="{BDAF6E0D-27DF-FD4B-8EA1-8BA65665E691}"/>
    <hyperlink ref="I1484" r:id="rId1905" xr:uid="{EC4000D6-BD27-7144-B38A-B669CF77FBBB}"/>
    <hyperlink ref="I1485" r:id="rId1906" xr:uid="{72E10C5F-C9B9-9B40-9EEA-89A71E09890E}"/>
    <hyperlink ref="AX1485" r:id="rId1907" xr:uid="{B54114A8-8AB1-AC4B-9F83-9778B08829C7}"/>
    <hyperlink ref="AX1479:AX1484" r:id="rId1908" display="Test@pass1" xr:uid="{A834D296-6B61-2E45-A6D5-6DCB1A769C25}"/>
    <hyperlink ref="I1486" r:id="rId1909" xr:uid="{3B44A2B0-FB88-CA4D-AB55-F37D551D5F6B}"/>
    <hyperlink ref="I1487" r:id="rId1910" xr:uid="{7D95BE74-B569-0F40-956D-B78E4313C0DA}"/>
    <hyperlink ref="I1488" r:id="rId1911" xr:uid="{EA512EA2-49FA-F948-8021-6DE8CD3029AF}"/>
    <hyperlink ref="I1489" r:id="rId1912" xr:uid="{3DAC39BB-73BF-6D4F-9D7B-051D6B199C10}"/>
    <hyperlink ref="I1490" r:id="rId1913" xr:uid="{50F1336C-4225-2449-A484-49EA5C62D86D}"/>
    <hyperlink ref="I1491" r:id="rId1914" xr:uid="{18FD2D63-01C9-F94A-8094-EA66A63836E2}"/>
    <hyperlink ref="I1492" r:id="rId1915" xr:uid="{99527B8F-D35C-CF42-BC01-B861869D7EAC}"/>
    <hyperlink ref="AX1492" r:id="rId1916" xr:uid="{C15CE1B7-C501-8C48-B1A1-52758EB6AE6D}"/>
    <hyperlink ref="AX1486:AX1491" r:id="rId1917" display="Test@pass1" xr:uid="{871C31EC-3B33-814E-8C8D-C260FA2A8084}"/>
    <hyperlink ref="I1493" r:id="rId1918" xr:uid="{93D51F04-1849-234F-8CFA-3F0FE4FB98AA}"/>
    <hyperlink ref="I1494" r:id="rId1919" xr:uid="{A0C5255B-0CD6-FD49-842A-E9AF15C6470E}"/>
    <hyperlink ref="I1495" r:id="rId1920" xr:uid="{5CC92D19-A393-C741-AC2D-81611A47DEB2}"/>
    <hyperlink ref="I1496" r:id="rId1921" xr:uid="{7A6BDA28-7C18-784B-92B1-B8AE73F03A67}"/>
    <hyperlink ref="I1497" r:id="rId1922" xr:uid="{C6A4CB16-C84E-144F-A161-23A3FC69629F}"/>
    <hyperlink ref="I1498" r:id="rId1923" xr:uid="{734834DC-C2F1-9140-A4B6-EC4CDF32721C}"/>
    <hyperlink ref="I1499" r:id="rId1924" xr:uid="{1FD6FEA5-0925-464C-878F-F21E7E881638}"/>
    <hyperlink ref="AX1499" r:id="rId1925" xr:uid="{6D98125B-A327-9742-A85B-02A30AE7F559}"/>
    <hyperlink ref="AX1493:AX1498" r:id="rId1926" display="Test@pass1" xr:uid="{0D4864BF-1EA5-B74E-A776-AAECBA98594B}"/>
    <hyperlink ref="I1500" r:id="rId1927" xr:uid="{41DD2DAB-70A0-4240-A6A6-195BBBB6D71B}"/>
    <hyperlink ref="I1501" r:id="rId1928" xr:uid="{A8A0C870-40E7-F748-8D6F-DE2955331C98}"/>
    <hyperlink ref="AX1500:AX1501" r:id="rId1929" display="Test@pass1" xr:uid="{999EE82F-D589-D643-9082-3D9962D76027}"/>
    <hyperlink ref="K2" r:id="rId1930" display="mailto:testing+1+load@securegive.com" xr:uid="{0658B9B5-4931-DB4B-BD69-3DE443B51105}"/>
    <hyperlink ref="K3" r:id="rId1931" display="mailto:testing+2+load@securegive.com" xr:uid="{B3E348FD-1C08-1946-8524-E95AEDCD2C3F}"/>
    <hyperlink ref="K4" r:id="rId1932" display="mailto:testing+3+load@securegive.com" xr:uid="{54E5237C-1D11-2544-B4EC-201A5420ACB5}"/>
    <hyperlink ref="K5" r:id="rId1933" display="mailto:testing+4+load@securegive.com" xr:uid="{D07926E3-8AEF-9A4F-855F-8E4425296A8E}"/>
    <hyperlink ref="K6" r:id="rId1934" display="mailto:testing+5+load@securegive.com" xr:uid="{AA5DEB5B-73C5-5342-B679-B01D1AF6850A}"/>
    <hyperlink ref="K7" r:id="rId1935" display="mailto:testing+6+load@securegive.com" xr:uid="{0AE8E237-A878-9A47-86EE-161DC032A033}"/>
    <hyperlink ref="K8" r:id="rId1936" display="mailto:testing+7+load@securegive.com" xr:uid="{2CE2A2C0-F49F-454D-8B1B-5D2135C96648}"/>
    <hyperlink ref="K9" r:id="rId1937" display="mailto:testing+8+load@securegive.com" xr:uid="{9EB60A76-FC06-A849-842C-6C15355A52E9}"/>
    <hyperlink ref="K10" r:id="rId1938" display="mailto:testing+9+load@securegive.com" xr:uid="{F14E090F-84B0-3645-A496-292A07F812A1}"/>
    <hyperlink ref="K11" r:id="rId1939" display="mailto:testing+10+load@securegive.com" xr:uid="{61972EC7-F0D4-CB4C-9F9B-10BE5823A78E}"/>
    <hyperlink ref="K12" r:id="rId1940" display="mailto:testing+11+load@securegive.com" xr:uid="{523384A5-FB6B-C14D-AEC7-F7DE077531A3}"/>
    <hyperlink ref="K13" r:id="rId1941" display="mailto:testing+12+load@securegive.com" xr:uid="{DEAE1238-AC42-2640-9ED0-4786DF0369A5}"/>
    <hyperlink ref="K14" r:id="rId1942" display="mailto:testing+13+load@securegive.com" xr:uid="{C18A5362-EEA1-3A4F-A4B6-AB8B27764FD9}"/>
    <hyperlink ref="K15" r:id="rId1943" display="mailto:testing+14+load@securegive.com" xr:uid="{56869E6C-EB0E-0B41-AD41-03EED7A7FA0E}"/>
    <hyperlink ref="K16" r:id="rId1944" display="mailto:testing+15+load@securegive.com" xr:uid="{08CEB557-B78C-B142-8E53-D33BF51FE4DE}"/>
    <hyperlink ref="K17" r:id="rId1945" display="mailto:testing+16+load@securegive.com" xr:uid="{25A688E3-53B6-B249-8F74-CCA4CA5F2301}"/>
    <hyperlink ref="K18" r:id="rId1946" display="mailto:testing+17+load@securegive.com" xr:uid="{1461146D-D645-6346-B1FF-529ECCEA718F}"/>
    <hyperlink ref="K19" r:id="rId1947" display="mailto:testing+18+load@securegive.com" xr:uid="{9CD37F80-E07D-404D-9E86-7AAE4889B35A}"/>
    <hyperlink ref="K20" r:id="rId1948" display="mailto:testing+19+load@securegive.com" xr:uid="{F4B467E5-E173-C245-8D80-D0FC16681BDE}"/>
    <hyperlink ref="K21" r:id="rId1949" display="mailto:testing+20+load@securegive.com" xr:uid="{B8E1AA29-F1F1-BB40-A58B-FA855D082CE1}"/>
    <hyperlink ref="K22" r:id="rId1950" display="mailto:testing+21+load@securegive.com" xr:uid="{92EDD6F2-66A4-6243-9219-99A17A2991EE}"/>
    <hyperlink ref="K23" r:id="rId1951" display="mailto:testing+22+load@securegive.com" xr:uid="{CBD6A63B-7EA7-5942-9B72-8B9A02E8AC13}"/>
    <hyperlink ref="K24" r:id="rId1952" display="mailto:testing+23+load@securegive.com" xr:uid="{B7C3C73B-1B77-664B-9F9A-97387C6CC451}"/>
    <hyperlink ref="K25" r:id="rId1953" display="mailto:testing+24+load@securegive.com" xr:uid="{2073BF56-F8D9-DD4A-89A5-95607EB6250D}"/>
    <hyperlink ref="K26" r:id="rId1954" display="mailto:testing+25+load@securegive.com" xr:uid="{C91210E8-108E-654C-B14D-913595CA201A}"/>
    <hyperlink ref="K27" r:id="rId1955" display="mailto:testing+26+load@securegive.com" xr:uid="{3466893B-EEFB-4C45-B211-37C872833B60}"/>
    <hyperlink ref="K28" r:id="rId1956" display="mailto:testing+27+load@securegive.com" xr:uid="{4EB23FE9-DE65-034B-85D6-9D8DF6548552}"/>
    <hyperlink ref="K29" r:id="rId1957" display="mailto:testing+28+load@securegive.com" xr:uid="{0638091F-1E72-1743-9F08-9320FDA7BFEE}"/>
    <hyperlink ref="K30" r:id="rId1958" display="mailto:testing+29+load@securegive.com" xr:uid="{9BB1445A-7009-DA4D-8358-699255F0D585}"/>
    <hyperlink ref="K31" r:id="rId1959" display="mailto:testing+30+load@securegive.com" xr:uid="{6CED2B19-F4AE-A94F-8B16-8CABEF95584B}"/>
    <hyperlink ref="K32" r:id="rId1960" display="mailto:testing+31+load@securegive.com" xr:uid="{6C404115-4178-8A41-9B65-6000E6B700DE}"/>
    <hyperlink ref="K33" r:id="rId1961" display="mailto:testing+32+load@securegive.com" xr:uid="{51A8DE9F-9093-ED4F-93A8-05CC41318B47}"/>
    <hyperlink ref="K34" r:id="rId1962" display="mailto:testing+33+load@securegive.com" xr:uid="{7E5C85B3-4581-0D45-9EA8-DF4804D4061D}"/>
    <hyperlink ref="K35" r:id="rId1963" display="mailto:testing+34+load@securegive.com" xr:uid="{8D7B8968-F976-1A4B-85F6-ECB81FD77110}"/>
    <hyperlink ref="K36" r:id="rId1964" display="mailto:testing+35+load@securegive.com" xr:uid="{7CBED90E-7A6D-0146-8441-BC89E62F7966}"/>
    <hyperlink ref="K37" r:id="rId1965" display="mailto:testing+36+load@securegive.com" xr:uid="{0253CB9F-6774-DB4E-BDCC-07930AE95999}"/>
    <hyperlink ref="K38" r:id="rId1966" display="mailto:testing+37+load@securegive.com" xr:uid="{D2FAEE9C-527B-F342-B55B-2201252B6DF8}"/>
    <hyperlink ref="K39" r:id="rId1967" display="mailto:testing+38+load@securegive.com" xr:uid="{CE2E4995-DE20-8F4C-84E3-5F050D7EB36F}"/>
    <hyperlink ref="K40" r:id="rId1968" display="mailto:testing+39+load@securegive.com" xr:uid="{85D15D2A-0F98-DA42-AA59-592A0B202D7F}"/>
    <hyperlink ref="K41" r:id="rId1969" display="mailto:testing+40+load@securegive.com" xr:uid="{8E39517D-EFE4-BF41-9050-A8E05F4D9EFB}"/>
    <hyperlink ref="K42" r:id="rId1970" display="mailto:testing+41+load@securegive.com" xr:uid="{EE39F355-FFD6-E34D-B160-96A3DBE2143E}"/>
    <hyperlink ref="K43" r:id="rId1971" display="mailto:testing+42+load@securegive.com" xr:uid="{A6F5A54F-90C7-484B-8CFB-F54BA4FE9A2D}"/>
    <hyperlink ref="K44" r:id="rId1972" display="mailto:testing+43+load@securegive.com" xr:uid="{5160D3D5-5A1D-2844-BF4E-FA9C5B5B2763}"/>
    <hyperlink ref="K45" r:id="rId1973" display="mailto:testing+44+load@securegive.com" xr:uid="{FC4CB07A-70A4-484E-9B6B-39620CCFDE2A}"/>
    <hyperlink ref="K46" r:id="rId1974" display="mailto:testing+45+load@securegive.com" xr:uid="{C2BAF3AA-1E70-D742-9BBD-B9FAD341A00A}"/>
    <hyperlink ref="K47" r:id="rId1975" display="mailto:testing+46+load@securegive.com" xr:uid="{F5562C09-FED1-F241-B1A3-F023BFC1FEEA}"/>
    <hyperlink ref="K48" r:id="rId1976" display="mailto:testing+47+load@securegive.com" xr:uid="{9D88D7B1-2F69-154D-92DD-9EB6A82D24F1}"/>
    <hyperlink ref="K49" r:id="rId1977" display="mailto:testing+48+load@securegive.com" xr:uid="{B19F77BC-21B6-9F4B-883D-52E02E58E497}"/>
    <hyperlink ref="K50" r:id="rId1978" display="mailto:testing+49+load@securegive.com" xr:uid="{4646648E-5893-4A47-84D7-93ADD62C0471}"/>
    <hyperlink ref="K51" r:id="rId1979" display="mailto:testing+50+load@securegive.com" xr:uid="{D76433FE-2B15-F742-8FCC-8F82252D80A2}"/>
    <hyperlink ref="K52" r:id="rId1980" display="mailto:testing+51+load@securegive.com" xr:uid="{3D729DED-9114-5246-91C4-ED12E183AC1D}"/>
    <hyperlink ref="K53" r:id="rId1981" display="mailto:testing+52+load@securegive.com" xr:uid="{34C536F2-2F21-354E-8632-3E254ACAF31E}"/>
    <hyperlink ref="K54" r:id="rId1982" display="mailto:testing+53+load@securegive.com" xr:uid="{F568A927-1BD1-6345-957A-4519D21CC1C0}"/>
    <hyperlink ref="K55" r:id="rId1983" display="mailto:testing+54+load@securegive.com" xr:uid="{ACDDD898-0C9C-6A47-A16A-23BDFF591D9D}"/>
    <hyperlink ref="K56" r:id="rId1984" display="mailto:testing+55+load@securegive.com" xr:uid="{A0F87FD6-3AD7-764F-9295-D60F781D3FC7}"/>
    <hyperlink ref="K57" r:id="rId1985" display="mailto:testing+56+load@securegive.com" xr:uid="{3449C4EC-6700-9249-8F69-AE8BA77566ED}"/>
    <hyperlink ref="K58" r:id="rId1986" display="mailto:testing+57+load@securegive.com" xr:uid="{6995D8BF-EB04-1542-B6E4-24A4C40E9543}"/>
    <hyperlink ref="K59" r:id="rId1987" display="mailto:testing+58+load@securegive.com" xr:uid="{97D6AC7A-E397-324A-9602-415A78022D7A}"/>
    <hyperlink ref="K60" r:id="rId1988" display="mailto:testing+59+load@securegive.com" xr:uid="{7C833EC2-B0F8-BD4B-B300-BC3490F66CCD}"/>
    <hyperlink ref="K61" r:id="rId1989" display="mailto:testing+60+load@securegive.com" xr:uid="{9CE1378E-15F3-EB44-B35A-240891D3BC61}"/>
    <hyperlink ref="K62" r:id="rId1990" display="mailto:testing+61+load@securegive.com" xr:uid="{DEEE8067-D336-6F4D-9E73-E514C388DD00}"/>
    <hyperlink ref="K63" r:id="rId1991" display="mailto:testing+62+load@securegive.com" xr:uid="{7554AC74-58BC-3642-8204-1988A74ADA73}"/>
    <hyperlink ref="K64" r:id="rId1992" display="mailto:testing+63+load@securegive.com" xr:uid="{50000201-8FC4-6B45-B806-907BD575BE5E}"/>
    <hyperlink ref="K65" r:id="rId1993" display="mailto:testing+64+load@securegive.com" xr:uid="{810BB1AF-9C75-A54A-B6D1-12B3941CDBD8}"/>
    <hyperlink ref="K66" r:id="rId1994" display="mailto:testing+65+load@securegive.com" xr:uid="{86D780DF-5469-AA45-A643-0B72EFE41393}"/>
    <hyperlink ref="K67" r:id="rId1995" display="mailto:testing+66+load@securegive.com" xr:uid="{535296F9-94D5-D94D-B14F-D1E06B24BCF1}"/>
    <hyperlink ref="K68" r:id="rId1996" display="mailto:testing+67+load@securegive.com" xr:uid="{831A2855-876D-FD4D-A9ED-913899F6DBAF}"/>
    <hyperlink ref="K69" r:id="rId1997" display="mailto:testing+68+load@securegive.com" xr:uid="{7F0BD8BA-368A-774F-A6BA-C6F35AFE1E2E}"/>
    <hyperlink ref="K70" r:id="rId1998" display="mailto:testing+69+load@securegive.com" xr:uid="{02D81DA3-C7F3-8E43-A323-E5E81997FD1D}"/>
    <hyperlink ref="K71" r:id="rId1999" display="mailto:testing+70+load@securegive.com" xr:uid="{E70E6CD2-7C27-F843-B19A-394CDC55ED4C}"/>
    <hyperlink ref="K72" r:id="rId2000" display="mailto:testing+71+load@securegive.com" xr:uid="{99C93CE4-6C27-BD47-94CC-0CB7BE1CB15E}"/>
    <hyperlink ref="K73" r:id="rId2001" display="mailto:testing+72+load@securegive.com" xr:uid="{2D22DF24-010F-B844-9354-398D4676FDA7}"/>
    <hyperlink ref="K74" r:id="rId2002" display="mailto:testing+73+load@securegive.com" xr:uid="{5D29B8B5-3233-E545-9EB8-7B1D3C334FA2}"/>
    <hyperlink ref="K75" r:id="rId2003" display="mailto:testing+74+load@securegive.com" xr:uid="{47C6FB80-4F87-4542-8850-CED7A336385A}"/>
    <hyperlink ref="K76" r:id="rId2004" display="mailto:testing+75+load@securegive.com" xr:uid="{4F34DDAC-487E-574F-8492-27EFF5A24685}"/>
    <hyperlink ref="K77" r:id="rId2005" display="mailto:testing+76+load@securegive.com" xr:uid="{78123A17-A7B4-1843-AB9C-D3C4FF17EB3F}"/>
    <hyperlink ref="K78" r:id="rId2006" display="mailto:testing+77+load@securegive.com" xr:uid="{F9595F3F-59DA-534B-A47B-1B3D2A114C6F}"/>
    <hyperlink ref="K79" r:id="rId2007" display="mailto:testing+78+load@securegive.com" xr:uid="{17161289-134D-BC4B-A174-9D4BD74DC799}"/>
    <hyperlink ref="K80" r:id="rId2008" display="mailto:testing+79+load@securegive.com" xr:uid="{BBD8DADD-7A43-1A48-8EB7-A7DE75A987C7}"/>
    <hyperlink ref="K81" r:id="rId2009" display="mailto:testing+80+load@securegive.com" xr:uid="{65DA430A-CE8B-EE4E-9171-59F73069121F}"/>
    <hyperlink ref="K82" r:id="rId2010" display="mailto:testing+81+load@securegive.com" xr:uid="{2B8D5BBD-4699-8E47-A305-0C470BD488BB}"/>
    <hyperlink ref="K83" r:id="rId2011" display="mailto:testing+82+load@securegive.com" xr:uid="{A311507C-043C-9748-B1AE-0F42FD7B5223}"/>
    <hyperlink ref="K84" r:id="rId2012" display="mailto:testing+83+load@securegive.com" xr:uid="{C40456FE-10D4-814D-9895-3EF7538B7735}"/>
    <hyperlink ref="K85" r:id="rId2013" display="mailto:testing+84+load@securegive.com" xr:uid="{CA740A9A-9338-C649-947E-20CFD53B269E}"/>
    <hyperlink ref="K86" r:id="rId2014" display="mailto:testing+85+load@securegive.com" xr:uid="{84224946-277B-8B49-AFB9-66E018DB3B6D}"/>
    <hyperlink ref="K87" r:id="rId2015" display="mailto:testing+86+load@securegive.com" xr:uid="{E4C8593E-E689-B342-A101-C9F6087338D0}"/>
    <hyperlink ref="K88" r:id="rId2016" display="mailto:testing+87+load@securegive.com" xr:uid="{33306544-A6C0-E841-8A51-2C183FCE49CB}"/>
    <hyperlink ref="K89" r:id="rId2017" display="mailto:testing+88+load@securegive.com" xr:uid="{1953C7B7-82E8-5749-96EB-532ABE0F96E9}"/>
    <hyperlink ref="K90" r:id="rId2018" display="mailto:testing+89+load@securegive.com" xr:uid="{56BC0825-4CF7-4B49-81BD-BF220EA65254}"/>
    <hyperlink ref="K91" r:id="rId2019" display="mailto:testing+90+load@securegive.com" xr:uid="{D4FE4D98-EA34-0749-8C07-79A7468274DE}"/>
    <hyperlink ref="K92" r:id="rId2020" display="mailto:testing+91+load@securegive.com" xr:uid="{A2B162FD-9C95-1A41-9B6D-B9D47BA20083}"/>
    <hyperlink ref="K93" r:id="rId2021" display="mailto:testing+92+load@securegive.com" xr:uid="{304592AD-E3DC-F54D-AFD0-7C3CAC45992C}"/>
    <hyperlink ref="K94" r:id="rId2022" display="mailto:testing+93+load@securegive.com" xr:uid="{06CFBF20-D344-814F-A63D-3F2535126A9F}"/>
    <hyperlink ref="K95" r:id="rId2023" display="mailto:testing+94+load@securegive.com" xr:uid="{03FFEEB1-6EBF-E048-A200-9A18E686237F}"/>
    <hyperlink ref="K96" r:id="rId2024" display="mailto:testing+95+load@securegive.com" xr:uid="{CBDD18B9-FE13-7C4D-AA6E-C05706D269D4}"/>
    <hyperlink ref="K97" r:id="rId2025" display="mailto:testing+96+load@securegive.com" xr:uid="{E0291816-6043-E049-A337-0AB4ED1BC909}"/>
    <hyperlink ref="K98" r:id="rId2026" display="mailto:testing+97+load@securegive.com" xr:uid="{2B042028-E817-9849-90A5-79B60788EAA9}"/>
    <hyperlink ref="K99" r:id="rId2027" display="mailto:testing+98+load@securegive.com" xr:uid="{897D7E66-C5A2-DF47-A186-C7FEE88B01B0}"/>
    <hyperlink ref="K100" r:id="rId2028" display="mailto:testing+99+load@securegive.com" xr:uid="{6D154F13-2E67-D842-90A8-BA4B9498E90D}"/>
    <hyperlink ref="K101" r:id="rId2029" display="mailto:testing+100+load@securegive.com" xr:uid="{4ECED647-094A-4949-80D7-76999584E38E}"/>
    <hyperlink ref="K102" r:id="rId2030" display="mailto:testing+101+load@securegive.com" xr:uid="{559AC6D1-9FA3-E240-A997-DB515DC76A58}"/>
    <hyperlink ref="K103" r:id="rId2031" display="mailto:testing+102+load@securegive.com" xr:uid="{6FD21A7E-4EF7-C440-B3E4-8C01C22B322C}"/>
    <hyperlink ref="K104" r:id="rId2032" display="mailto:testing+103+load@securegive.com" xr:uid="{D1084B38-EDFB-F540-A376-C5669386366A}"/>
    <hyperlink ref="K105" r:id="rId2033" display="mailto:testing+104+load@securegive.com" xr:uid="{D040A589-A53B-8C47-9FEE-2158AF137014}"/>
    <hyperlink ref="K106" r:id="rId2034" display="mailto:testing+105+load@securegive.com" xr:uid="{C525AA17-5683-1A4F-B7E5-83D2480BB6B1}"/>
    <hyperlink ref="K107" r:id="rId2035" display="mailto:testing+106+load@securegive.com" xr:uid="{4E6E950B-213B-5A46-AF28-618521F1B3F9}"/>
    <hyperlink ref="K108" r:id="rId2036" display="mailto:testing+107+load@securegive.com" xr:uid="{82F23636-3F98-884E-8ED6-D0903F8AE401}"/>
    <hyperlink ref="K109" r:id="rId2037" display="mailto:testing+108+load@securegive.com" xr:uid="{608C94A8-8548-D34B-8F95-A698590BAE73}"/>
    <hyperlink ref="K110" r:id="rId2038" display="mailto:testing+109+load@securegive.com" xr:uid="{158B2BBF-6A16-3B4C-923C-C0435F69DD1F}"/>
    <hyperlink ref="K111" r:id="rId2039" display="mailto:testing+110+load@securegive.com" xr:uid="{07CB29F4-FB3D-3F48-82B9-97337B6F0892}"/>
    <hyperlink ref="K112" r:id="rId2040" display="mailto:testing+111+load@securegive.com" xr:uid="{D817EF99-0C64-8C4B-A640-2B44BA404171}"/>
    <hyperlink ref="K113" r:id="rId2041" display="mailto:testing+112+load@securegive.com" xr:uid="{0B1F1AA7-F6C0-9F42-8553-F98A7EC0DD47}"/>
    <hyperlink ref="K114" r:id="rId2042" display="mailto:testing+113+load@securegive.com" xr:uid="{3924A701-A0E8-EA4D-931C-EC3B71BC6791}"/>
    <hyperlink ref="K115" r:id="rId2043" display="mailto:testing+114+load@securegive.com" xr:uid="{6222C660-E852-4443-AEE7-27C37A66E9B9}"/>
    <hyperlink ref="K116" r:id="rId2044" display="mailto:testing+115+load@securegive.com" xr:uid="{7E2FF94C-5692-C24B-8CF6-37A8C85A35A6}"/>
    <hyperlink ref="K117" r:id="rId2045" display="mailto:testing+116+load@securegive.com" xr:uid="{4E6DD0D6-089D-1A4C-AD88-8EDCA4F9C813}"/>
    <hyperlink ref="K118" r:id="rId2046" display="mailto:testing+117+load@securegive.com" xr:uid="{4D08E35A-F526-6A43-B0F5-05ABC8E4E174}"/>
    <hyperlink ref="K119" r:id="rId2047" display="mailto:testing+118+load@securegive.com" xr:uid="{0729E4F7-68E3-FE44-A071-E4DF7CC06581}"/>
    <hyperlink ref="K120" r:id="rId2048" display="mailto:testing+119+load@securegive.com" xr:uid="{05CFBEB7-FAF7-D644-90ED-9DF36B86E45A}"/>
    <hyperlink ref="K121" r:id="rId2049" display="mailto:testing+120+load@securegive.com" xr:uid="{F8B406EB-C3FA-FE4D-BDD6-9D5AFFEDA89F}"/>
    <hyperlink ref="K122" r:id="rId2050" display="mailto:testing+121+load@securegive.com" xr:uid="{BCC93315-3915-0544-9050-4605E3EB2B31}"/>
    <hyperlink ref="K123" r:id="rId2051" display="mailto:testing+122+load@securegive.com" xr:uid="{6EA4882F-8B6C-554B-944D-D34EC56F7247}"/>
    <hyperlink ref="K124" r:id="rId2052" display="mailto:testing+123+load@securegive.com" xr:uid="{53923FBE-F606-A34C-B449-4389E2155625}"/>
    <hyperlink ref="K125" r:id="rId2053" display="mailto:testing+124+load@securegive.com" xr:uid="{70639F1D-A309-1C4B-902B-4E83091D1EFC}"/>
    <hyperlink ref="K126" r:id="rId2054" display="mailto:testing+125+load@securegive.com" xr:uid="{42ED17CB-9D2E-8844-A613-4643F55708F6}"/>
    <hyperlink ref="K127" r:id="rId2055" display="mailto:testing+126+load@securegive.com" xr:uid="{8EA73486-1EA7-324B-9AF0-A49CA99EC5CB}"/>
    <hyperlink ref="K128" r:id="rId2056" display="mailto:testing+127+load@securegive.com" xr:uid="{213E5F3A-5424-784B-9BB5-5D7BC3940309}"/>
    <hyperlink ref="K129" r:id="rId2057" display="mailto:testing+128+load@securegive.com" xr:uid="{3F6C11DC-CD0F-7347-A7BF-70143F17206F}"/>
    <hyperlink ref="K130" r:id="rId2058" display="mailto:testing+129+load@securegive.com" xr:uid="{2A7D553B-9624-994F-B8E7-0C2776DDA17F}"/>
    <hyperlink ref="K131" r:id="rId2059" display="mailto:testing+130+load@securegive.com" xr:uid="{AC2BC03C-79BF-C648-BE1A-56C105B95723}"/>
    <hyperlink ref="K132" r:id="rId2060" display="mailto:testing+131+load@securegive.com" xr:uid="{16290087-8CFA-D34A-BC48-78AC84ABDCEB}"/>
    <hyperlink ref="K133" r:id="rId2061" display="mailto:testing+132+load@securegive.com" xr:uid="{3C0F88AA-023A-AB44-A78F-C77CD684C022}"/>
    <hyperlink ref="K134" r:id="rId2062" display="mailto:testing+133+load@securegive.com" xr:uid="{F8120DED-B473-754C-A62D-F478C4AE8E8E}"/>
    <hyperlink ref="K135" r:id="rId2063" display="mailto:testing+134+load@securegive.com" xr:uid="{0247D6A2-10DA-8F42-8C5C-FE0EB5F3F167}"/>
    <hyperlink ref="K136" r:id="rId2064" display="mailto:testing+135+load@securegive.com" xr:uid="{3B346C91-EB32-0949-8481-73F6544D8099}"/>
    <hyperlink ref="K137" r:id="rId2065" display="mailto:testing+136+load@securegive.com" xr:uid="{BAA29B42-C713-E24D-A553-E6F61B33E2B8}"/>
    <hyperlink ref="K138" r:id="rId2066" display="mailto:testing+137+load@securegive.com" xr:uid="{C6203145-7D18-4A4F-867A-80B9DAF1083F}"/>
    <hyperlink ref="K139" r:id="rId2067" display="mailto:testing+138+load@securegive.com" xr:uid="{242EF266-FA99-C74F-B000-DC3B3EAA7342}"/>
    <hyperlink ref="K140" r:id="rId2068" display="mailto:testing+139+load@securegive.com" xr:uid="{7E86B501-42DC-A246-BF93-DB5447781EB6}"/>
    <hyperlink ref="K141" r:id="rId2069" display="mailto:testing+140+load@securegive.com" xr:uid="{4B1FFF20-92DB-1547-A2AD-3570DA8676D5}"/>
    <hyperlink ref="K142" r:id="rId2070" display="mailto:testing+141+load@securegive.com" xr:uid="{5BE3913C-A1FB-C547-8B8F-6FD39A031508}"/>
    <hyperlink ref="K143" r:id="rId2071" display="mailto:testing+142+load@securegive.com" xr:uid="{4DA0E881-A07D-8D45-994D-41C045BB9C83}"/>
    <hyperlink ref="K144" r:id="rId2072" display="mailto:testing+143+load@securegive.com" xr:uid="{B001CE6F-BCA8-6740-845C-32D8564FBA60}"/>
    <hyperlink ref="K145" r:id="rId2073" display="mailto:testing+144+load@securegive.com" xr:uid="{CF2BE90A-47D9-CD47-8A1D-272B266E60F4}"/>
    <hyperlink ref="K146" r:id="rId2074" display="mailto:testing+145+load@securegive.com" xr:uid="{ABFC409F-6488-3B41-A3A8-D211E37FB806}"/>
    <hyperlink ref="K147" r:id="rId2075" display="mailto:testing+146+load@securegive.com" xr:uid="{C0102238-6254-7B43-8E5D-10E163A86263}"/>
    <hyperlink ref="K148" r:id="rId2076" display="mailto:testing+147+load@securegive.com" xr:uid="{245FB808-BCF1-9349-A9F4-177E5D3BFA8C}"/>
    <hyperlink ref="K149" r:id="rId2077" display="mailto:testing+148+load@securegive.com" xr:uid="{9EE1332C-82FF-DE4E-BCEB-6CC66AE08972}"/>
    <hyperlink ref="K150" r:id="rId2078" display="mailto:testing+149+load@securegive.com" xr:uid="{AC8D5C98-6442-7B4D-B66C-132F0D8FB581}"/>
    <hyperlink ref="K151" r:id="rId2079" display="mailto:testing+150+load@securegive.com" xr:uid="{B00BB910-D507-4F40-BFDA-FDA8236B0413}"/>
    <hyperlink ref="K152" r:id="rId2080" display="mailto:testing+151+load@securegive.com" xr:uid="{C35545F8-935A-5448-93FA-05983A5F88AF}"/>
    <hyperlink ref="K153" r:id="rId2081" display="mailto:testing+152+load@securegive.com" xr:uid="{C77E7C3E-FEFA-B544-8386-C7E1AA0408DB}"/>
    <hyperlink ref="K154" r:id="rId2082" display="mailto:testing+153+load@securegive.com" xr:uid="{25679440-6F14-CA47-9385-1F6FC532A0D7}"/>
    <hyperlink ref="K155" r:id="rId2083" display="mailto:testing+154+load@securegive.com" xr:uid="{9A77024F-D6EC-5B47-A0AE-A3FE4CD6F430}"/>
    <hyperlink ref="K156" r:id="rId2084" display="mailto:testing+155+load@securegive.com" xr:uid="{0FB0F1CF-D9AE-994F-9E28-4019449C92C8}"/>
    <hyperlink ref="K157" r:id="rId2085" display="mailto:testing+156+load@securegive.com" xr:uid="{AAEC7C0F-6A66-1D4B-B954-51B743E7DB08}"/>
    <hyperlink ref="K158" r:id="rId2086" display="mailto:testing+157+load@securegive.com" xr:uid="{D3711466-4FF5-C540-87F1-339F6C95E988}"/>
    <hyperlink ref="K159" r:id="rId2087" display="mailto:testing+158+load@securegive.com" xr:uid="{61A67D69-7035-A740-B0F7-6D3B527E5028}"/>
    <hyperlink ref="K160" r:id="rId2088" display="mailto:testing+159+load@securegive.com" xr:uid="{958DC5FE-0453-4A49-BDBA-CAFA87DDE9B2}"/>
    <hyperlink ref="K161" r:id="rId2089" display="mailto:testing+160+load@securegive.com" xr:uid="{AD0E7331-A098-AB40-8CA8-FAFF8A4F4A12}"/>
    <hyperlink ref="K162" r:id="rId2090" display="mailto:testing+161+load@securegive.com" xr:uid="{DBCF4D7A-9FE8-E048-BDC8-15C7B54061D0}"/>
    <hyperlink ref="K163" r:id="rId2091" display="mailto:testing+162+load@securegive.com" xr:uid="{C7C28EDA-3974-EB4C-BB04-2EB1D78C1DF9}"/>
    <hyperlink ref="K164" r:id="rId2092" display="mailto:testing+163+load@securegive.com" xr:uid="{A8DC1F71-2F86-2848-9650-F09D25C520DB}"/>
    <hyperlink ref="K165" r:id="rId2093" display="mailto:testing+164+load@securegive.com" xr:uid="{264CBA36-7877-034E-BD9F-5EE7B7C64922}"/>
    <hyperlink ref="K166" r:id="rId2094" display="mailto:testing+165+load@securegive.com" xr:uid="{AC68E5B6-9698-6746-AF80-94D4729117C3}"/>
    <hyperlink ref="K167" r:id="rId2095" display="mailto:testing+166+load@securegive.com" xr:uid="{A0646D53-D951-ED4F-BB59-B687755BE757}"/>
    <hyperlink ref="K168" r:id="rId2096" display="mailto:testing+167+load@securegive.com" xr:uid="{6A045CC5-2C12-5646-9DC3-479C015E0F89}"/>
    <hyperlink ref="K169" r:id="rId2097" display="mailto:testing+168+load@securegive.com" xr:uid="{46835311-97DA-A24B-9BB9-519C43A9C91C}"/>
    <hyperlink ref="K170" r:id="rId2098" display="mailto:testing+169+load@securegive.com" xr:uid="{C63DBA99-1070-3E45-80B3-3EFAA3E1DCB1}"/>
    <hyperlink ref="K171" r:id="rId2099" display="mailto:testing+170+load@securegive.com" xr:uid="{AE3D3926-219F-6349-8FD0-87097263EEC1}"/>
    <hyperlink ref="K172" r:id="rId2100" display="mailto:testing+171+load@securegive.com" xr:uid="{E1E1CC96-5353-934F-9FB0-249EFDB436E5}"/>
    <hyperlink ref="K173" r:id="rId2101" display="mailto:testing+172+load@securegive.com" xr:uid="{03BFA29C-E2FA-B042-9F84-3D3DE84C6D62}"/>
    <hyperlink ref="K174" r:id="rId2102" display="mailto:testing+173+load@securegive.com" xr:uid="{5B825AB4-E8F7-B94E-ABCE-546CFE9D818D}"/>
    <hyperlink ref="K175" r:id="rId2103" display="mailto:testing+174+load@securegive.com" xr:uid="{F796DF02-5109-854D-A016-50C2C69F910D}"/>
    <hyperlink ref="K176" r:id="rId2104" display="mailto:testing+175+load@securegive.com" xr:uid="{348115D8-A360-0B48-8FD9-A0F0A26B4373}"/>
    <hyperlink ref="K177" r:id="rId2105" display="mailto:testing+176+load@securegive.com" xr:uid="{607A7ABE-7B4D-904C-BCCE-93DC81AC0D8C}"/>
    <hyperlink ref="K178" r:id="rId2106" display="mailto:testing+177+load@securegive.com" xr:uid="{F07CA247-BC19-B843-82A9-AF3E85AB55B8}"/>
    <hyperlink ref="K179" r:id="rId2107" display="mailto:testing+178+load@securegive.com" xr:uid="{597358A6-C297-B94D-AE1D-66565AA0279F}"/>
    <hyperlink ref="K180" r:id="rId2108" display="mailto:testing+179+load@securegive.com" xr:uid="{CF0E4C14-5F45-BB4D-88F2-28AE57105B32}"/>
    <hyperlink ref="K181" r:id="rId2109" display="mailto:testing+180+load@securegive.com" xr:uid="{F90AD77B-2DD0-624C-94DC-0E9054FAC020}"/>
    <hyperlink ref="K182" r:id="rId2110" display="mailto:testing+181+load@securegive.com" xr:uid="{F6EBAF9D-611E-994E-89AC-526902E2C084}"/>
    <hyperlink ref="K183" r:id="rId2111" display="mailto:testing+182+load@securegive.com" xr:uid="{C86CE8EF-5DB4-6D40-8EB1-60F842C35657}"/>
    <hyperlink ref="K184" r:id="rId2112" display="mailto:testing+183+load@securegive.com" xr:uid="{7B2C4F25-5ECF-BE4A-A936-5532A4A3BDE1}"/>
    <hyperlink ref="K185" r:id="rId2113" display="mailto:testing+184+load@securegive.com" xr:uid="{F7B83706-2437-F341-8E46-68A299385B17}"/>
    <hyperlink ref="K186" r:id="rId2114" display="mailto:testing+185+load@securegive.com" xr:uid="{8187E211-BBBD-5445-AAF9-AD6A2B3226FB}"/>
    <hyperlink ref="K187" r:id="rId2115" display="mailto:testing+186+load@securegive.com" xr:uid="{138039D6-DF05-934F-B53C-578C5688A741}"/>
    <hyperlink ref="K188" r:id="rId2116" display="mailto:testing+187+load@securegive.com" xr:uid="{DAFD31A2-8F85-2C40-874A-0750C2C367EC}"/>
    <hyperlink ref="K189" r:id="rId2117" display="mailto:testing+188+load@securegive.com" xr:uid="{2FFFC8E6-E422-7A45-9128-BB24C1D9F972}"/>
    <hyperlink ref="K190" r:id="rId2118" display="mailto:testing+189+load@securegive.com" xr:uid="{5174B501-62E0-4742-B51F-AA51187145A8}"/>
    <hyperlink ref="K191" r:id="rId2119" display="mailto:testing+190+load@securegive.com" xr:uid="{2B677155-1FAC-3C42-AF0A-327587709E8D}"/>
    <hyperlink ref="K192" r:id="rId2120" display="mailto:testing+191+load@securegive.com" xr:uid="{0BE24760-A648-6B4C-B18B-73C8F2E8BD72}"/>
    <hyperlink ref="K193" r:id="rId2121" display="mailto:testing+192+load@securegive.com" xr:uid="{31F46327-7994-674F-B505-622BFEF66321}"/>
    <hyperlink ref="K194" r:id="rId2122" display="mailto:testing+193+load@securegive.com" xr:uid="{19D2E376-4E7E-1240-A031-0831F31713E2}"/>
    <hyperlink ref="K195" r:id="rId2123" display="mailto:testing+194+load@securegive.com" xr:uid="{84E12544-400A-8045-B016-280584640089}"/>
    <hyperlink ref="K196" r:id="rId2124" display="mailto:testing+195+load@securegive.com" xr:uid="{32ADC045-D808-5542-AA07-FCD35799DAA6}"/>
    <hyperlink ref="K197" r:id="rId2125" display="mailto:testing+196+load@securegive.com" xr:uid="{EB6A7069-8D08-504D-9463-A0269AEEC7F8}"/>
    <hyperlink ref="K198" r:id="rId2126" display="mailto:testing+197+load@securegive.com" xr:uid="{01B695F9-4DA6-8F42-A500-3522E357F08A}"/>
    <hyperlink ref="K199" r:id="rId2127" display="mailto:testing+198+load@securegive.com" xr:uid="{D2B44C63-9100-5146-B513-A9B7990786EA}"/>
    <hyperlink ref="K200" r:id="rId2128" display="mailto:testing+199+load@securegive.com" xr:uid="{CC2A8EC0-30FD-4542-8569-E34181A40D61}"/>
    <hyperlink ref="K201" r:id="rId2129" display="mailto:testing+200+load@securegive.com" xr:uid="{2F2CD36D-590F-6A42-83BC-2082F5C7DDC6}"/>
    <hyperlink ref="K202" r:id="rId2130" display="mailto:testing+201+load@securegive.com" xr:uid="{773D4E00-DEC5-B640-854D-20AB77AEC3B6}"/>
    <hyperlink ref="K203" r:id="rId2131" display="mailto:testing+202+load@securegive.com" xr:uid="{14C980C3-9D77-2E49-869B-E618FEC253BA}"/>
    <hyperlink ref="K204" r:id="rId2132" display="mailto:testing+203+load@securegive.com" xr:uid="{283EF37D-E65F-4941-A6E1-0D4111D66F65}"/>
    <hyperlink ref="K205" r:id="rId2133" display="mailto:testing+204+load@securegive.com" xr:uid="{D52C712A-9782-084B-A989-F1091A87B365}"/>
    <hyperlink ref="K206" r:id="rId2134" display="mailto:testing+205+load@securegive.com" xr:uid="{A75C8FE5-E440-4843-9225-214ECB341D93}"/>
    <hyperlink ref="K207" r:id="rId2135" display="mailto:testing+206+load@securegive.com" xr:uid="{9BE0BB08-6262-9446-9CEC-30EB813A31D2}"/>
    <hyperlink ref="K208" r:id="rId2136" display="mailto:testing+207+load@securegive.com" xr:uid="{1EE6F3C1-3D60-6D48-B6D4-BB4B8278C553}"/>
    <hyperlink ref="K209" r:id="rId2137" display="mailto:testing+208+load@securegive.com" xr:uid="{7E90E63D-9025-6248-81A9-D0095B71F83B}"/>
    <hyperlink ref="K210" r:id="rId2138" display="mailto:testing+209+load@securegive.com" xr:uid="{44164ACC-613E-1A41-92F1-C5F131C63F3D}"/>
    <hyperlink ref="K211" r:id="rId2139" display="mailto:testing+210+load@securegive.com" xr:uid="{69B4B5C6-1B9C-464B-9EEE-84261BC4CC68}"/>
    <hyperlink ref="K212" r:id="rId2140" display="mailto:testing+211+load@securegive.com" xr:uid="{9761A41F-25E6-E844-B167-1ACBBA11E1B4}"/>
    <hyperlink ref="K213" r:id="rId2141" display="mailto:testing+212+load@securegive.com" xr:uid="{B731EB66-CE11-9F40-A74B-402CE49634E4}"/>
    <hyperlink ref="K214" r:id="rId2142" display="mailto:testing+213+load@securegive.com" xr:uid="{9E6530E0-A28A-084B-B882-EA6222F144CB}"/>
    <hyperlink ref="K215" r:id="rId2143" display="mailto:testing+214+load@securegive.com" xr:uid="{4D6357E9-A4DC-CA44-8A34-9648E93F1FCF}"/>
    <hyperlink ref="K216" r:id="rId2144" display="mailto:testing+215+load@securegive.com" xr:uid="{2329561F-8164-4B49-BF3C-D954B1B791F9}"/>
    <hyperlink ref="K217" r:id="rId2145" display="mailto:testing+216+load@securegive.com" xr:uid="{DD7A3A11-4351-B647-A895-964FE63C699A}"/>
    <hyperlink ref="K218" r:id="rId2146" display="mailto:testing+217+load@securegive.com" xr:uid="{A56FB829-03CE-6443-BEEB-9D8F873CCBD2}"/>
    <hyperlink ref="K219" r:id="rId2147" display="mailto:testing+218+load@securegive.com" xr:uid="{F1FBCC0D-C968-5748-9555-549695A838D8}"/>
    <hyperlink ref="K220" r:id="rId2148" display="mailto:testing+219+load@securegive.com" xr:uid="{52417340-84C5-E64C-AA3B-3AC2D8B656C1}"/>
    <hyperlink ref="K221" r:id="rId2149" display="mailto:testing+220+load@securegive.com" xr:uid="{3503AFC0-19BB-E14D-8A9C-65AAA81B5E08}"/>
    <hyperlink ref="K222" r:id="rId2150" display="mailto:testing+221+load@securegive.com" xr:uid="{69A770AA-5DE5-0840-B8A7-3694F7E07748}"/>
    <hyperlink ref="K223" r:id="rId2151" display="mailto:testing+222+load@securegive.com" xr:uid="{EA9B2929-44B0-9D4A-8D0E-E07D5FDD65AB}"/>
    <hyperlink ref="K224" r:id="rId2152" display="mailto:testing+223+load@securegive.com" xr:uid="{4E200F60-C5DC-974C-897B-23ECAEB382CD}"/>
    <hyperlink ref="K225" r:id="rId2153" display="mailto:testing+224+load@securegive.com" xr:uid="{3C050A73-613C-7548-8B41-72FF97C4ACF3}"/>
    <hyperlink ref="K226" r:id="rId2154" display="mailto:testing+225+load@securegive.com" xr:uid="{9D2CA036-B6F6-E742-B79A-BF84B7114139}"/>
    <hyperlink ref="K227" r:id="rId2155" display="mailto:testing+226+load@securegive.com" xr:uid="{CA51EF23-A123-054A-ADDE-B3E6F8BC3356}"/>
    <hyperlink ref="K228" r:id="rId2156" display="mailto:testing+227+load@securegive.com" xr:uid="{BF7105FD-2600-494C-A4C0-E2167D577AA4}"/>
    <hyperlink ref="K229" r:id="rId2157" display="mailto:testing+228+load@securegive.com" xr:uid="{089E8F0E-4FB4-8E48-88E9-021670323A3A}"/>
    <hyperlink ref="K230" r:id="rId2158" display="mailto:testing+229+load@securegive.com" xr:uid="{1C5EEAB1-9680-B245-8486-19E45BC66AA9}"/>
    <hyperlink ref="K231" r:id="rId2159" display="mailto:testing+230+load@securegive.com" xr:uid="{1F7BBAC0-6436-A248-BEAF-242B7F2EE78B}"/>
    <hyperlink ref="K232" r:id="rId2160" display="mailto:testing+231+load@securegive.com" xr:uid="{6A891AFE-EC08-F645-9D0D-53FCDDD702BA}"/>
    <hyperlink ref="K233" r:id="rId2161" display="mailto:testing+232+load@securegive.com" xr:uid="{6F5FA5BF-B7CF-6341-AEEA-C30B8F977944}"/>
    <hyperlink ref="K234" r:id="rId2162" display="mailto:testing+233+load@securegive.com" xr:uid="{7DADEF6E-2BBD-C943-B3BB-C8FE2557594D}"/>
    <hyperlink ref="K235" r:id="rId2163" display="mailto:testing+234+load@securegive.com" xr:uid="{403D3AB7-87C3-0A4E-9DB1-99090A1501DB}"/>
    <hyperlink ref="K236" r:id="rId2164" display="mailto:testing+235+load@securegive.com" xr:uid="{A29157A0-6374-544C-8CB7-C7238DB2D839}"/>
    <hyperlink ref="K237" r:id="rId2165" display="mailto:testing+236+load@securegive.com" xr:uid="{6F33E6B5-63AB-284E-BCCD-1AA07585EB78}"/>
    <hyperlink ref="K238" r:id="rId2166" display="mailto:testing+237+load@securegive.com" xr:uid="{5348C15A-FEFD-1744-85E2-1846808356A4}"/>
    <hyperlink ref="K239" r:id="rId2167" display="mailto:testing+238+load@securegive.com" xr:uid="{1ABCDA42-6D58-974B-B78C-007E7F086931}"/>
    <hyperlink ref="K240" r:id="rId2168" display="mailto:testing+239+load@securegive.com" xr:uid="{6BF0EA32-AD29-D440-99FD-220FFE91B67D}"/>
    <hyperlink ref="K241" r:id="rId2169" display="mailto:testing+240+load@securegive.com" xr:uid="{837A0F27-C9FA-4246-BD4A-26B3A8AFA0B0}"/>
    <hyperlink ref="K242" r:id="rId2170" display="mailto:testing+241+load@securegive.com" xr:uid="{DB239B1C-0039-9A41-81D0-A09FEC1DBA4F}"/>
    <hyperlink ref="K243" r:id="rId2171" display="mailto:testing+242+load@securegive.com" xr:uid="{F7242E3B-36D3-1949-9AC2-D5C474A42F89}"/>
    <hyperlink ref="K244" r:id="rId2172" display="mailto:testing+243+load@securegive.com" xr:uid="{EC25A654-DC96-4D4E-BB91-C9CF3204B96C}"/>
    <hyperlink ref="K245" r:id="rId2173" display="mailto:testing+244+load@securegive.com" xr:uid="{DFA1DDDC-599D-AD40-B0C6-B4B17BA5E8CA}"/>
    <hyperlink ref="K246" r:id="rId2174" display="mailto:testing+245+load@securegive.com" xr:uid="{D38187BA-4C40-FD40-88AE-F3CE13A67A5E}"/>
    <hyperlink ref="K247" r:id="rId2175" display="mailto:testing+246+load@securegive.com" xr:uid="{8DD6F036-4C05-DE4A-BFBD-A484F5B2866B}"/>
    <hyperlink ref="K248" r:id="rId2176" display="mailto:testing+247+load@securegive.com" xr:uid="{731766B1-BF8F-3E4B-8C18-8C21DB03892D}"/>
    <hyperlink ref="K249" r:id="rId2177" display="mailto:testing+248+load@securegive.com" xr:uid="{DD29438E-02F9-3149-AA09-85ED0C3BED0E}"/>
    <hyperlink ref="K250" r:id="rId2178" display="mailto:testing+249+load@securegive.com" xr:uid="{C8F38338-6834-A74A-96E3-AB19A2D826A8}"/>
    <hyperlink ref="K251" r:id="rId2179" display="mailto:testing+250+load@securegive.com" xr:uid="{CD29D004-0D94-0D48-A88C-AEF85BA7619F}"/>
    <hyperlink ref="K252" r:id="rId2180" display="mailto:testing+251+load@securegive.com" xr:uid="{31DD0AE4-2A52-ED45-A614-68DE87A3A609}"/>
    <hyperlink ref="K253" r:id="rId2181" display="mailto:testing+252+load@securegive.com" xr:uid="{EC7D131F-FB00-DB48-B6C6-0E83657AB576}"/>
    <hyperlink ref="K254" r:id="rId2182" display="mailto:testing+253+load@securegive.com" xr:uid="{B68BAE3F-A70A-4F49-A95C-FDA4540B5FC6}"/>
    <hyperlink ref="K255" r:id="rId2183" display="mailto:testing+254+load@securegive.com" xr:uid="{3F5A8328-CC21-9F43-9B48-A61220FF992A}"/>
    <hyperlink ref="K256" r:id="rId2184" display="mailto:testing+255+load@securegive.com" xr:uid="{3B22080E-3D6B-994E-A717-7D05001BA575}"/>
    <hyperlink ref="K257" r:id="rId2185" display="mailto:testing+256+load@securegive.com" xr:uid="{1E5193F3-816B-8144-B557-2225685EF19B}"/>
    <hyperlink ref="K258" r:id="rId2186" display="mailto:testing+257+load@securegive.com" xr:uid="{99E331D1-75F3-924A-9A31-91F3A8A907EA}"/>
    <hyperlink ref="K259" r:id="rId2187" display="mailto:testing+258+load@securegive.com" xr:uid="{53692E95-C327-B84C-8F78-B1BF6A0E619F}"/>
    <hyperlink ref="K260" r:id="rId2188" display="mailto:testing+259+load@securegive.com" xr:uid="{C7D01B47-1FEA-D748-95DA-0A10E6FD9845}"/>
    <hyperlink ref="K261" r:id="rId2189" display="mailto:testing+260+load@securegive.com" xr:uid="{47E5D79A-5A0F-224E-BA2E-C57A8E20DCB7}"/>
    <hyperlink ref="K262" r:id="rId2190" display="mailto:testing+261+load@securegive.com" xr:uid="{836D0256-7E0D-D946-BA49-B44B1531F7D0}"/>
    <hyperlink ref="K263" r:id="rId2191" display="mailto:testing+262+load@securegive.com" xr:uid="{5A62607A-BA28-C947-8E8A-38C5D0979111}"/>
    <hyperlink ref="K264" r:id="rId2192" display="mailto:testing+263+load@securegive.com" xr:uid="{C7EB0D35-582B-C24B-953F-B2733171274B}"/>
    <hyperlink ref="K265" r:id="rId2193" display="mailto:testing+264+load@securegive.com" xr:uid="{4832312A-F850-B540-AA49-53B2BD58BDB4}"/>
    <hyperlink ref="K266" r:id="rId2194" display="mailto:testing+265+load@securegive.com" xr:uid="{37F78C01-48F7-D445-8EB8-BCC5E91786BA}"/>
    <hyperlink ref="K267" r:id="rId2195" display="mailto:testing+266+load@securegive.com" xr:uid="{7AA66B50-DAAF-E447-8812-4AE5D42187B5}"/>
    <hyperlink ref="K268" r:id="rId2196" display="mailto:testing+267+load@securegive.com" xr:uid="{EFF165CD-12EF-B545-9322-409421BBA2A4}"/>
    <hyperlink ref="K269" r:id="rId2197" display="mailto:testing+268+load@securegive.com" xr:uid="{0F1E78AB-98BD-2C4C-8AF4-5C09CED4E09A}"/>
    <hyperlink ref="K270" r:id="rId2198" display="mailto:testing+269+load@securegive.com" xr:uid="{5A740192-9BB8-4A4B-87CA-42A4C1FED9A7}"/>
    <hyperlink ref="K271" r:id="rId2199" display="mailto:testing+270+load@securegive.com" xr:uid="{86A76A5F-D8F3-194D-A7B8-040EFB58685D}"/>
    <hyperlink ref="K272" r:id="rId2200" display="mailto:testing+271+load@securegive.com" xr:uid="{19F4BA96-3CE7-6E4E-A908-41948EE6F3A8}"/>
    <hyperlink ref="K273" r:id="rId2201" display="mailto:testing+272+load@securegive.com" xr:uid="{D1B65282-F923-7C4E-B4AE-B143A12A73BB}"/>
    <hyperlink ref="K274" r:id="rId2202" display="mailto:testing+273+load@securegive.com" xr:uid="{F85C5928-66CC-3242-99D7-7FFB3CF506BB}"/>
    <hyperlink ref="K275" r:id="rId2203" display="mailto:testing+274+load@securegive.com" xr:uid="{16CA905F-7074-E34F-AE05-099BFD6B23D9}"/>
    <hyperlink ref="K276" r:id="rId2204" display="mailto:testing+275+load@securegive.com" xr:uid="{19C672F2-6ED0-B04E-8D91-8A909F4967F7}"/>
    <hyperlink ref="K277" r:id="rId2205" display="mailto:testing+276+load@securegive.com" xr:uid="{0DB7B3CB-E7F0-3349-96C0-6AFE5213EB60}"/>
    <hyperlink ref="K278" r:id="rId2206" display="mailto:testing+277+load@securegive.com" xr:uid="{3D35B906-5CE8-0346-BEAD-3A1CA092F9AD}"/>
    <hyperlink ref="K279" r:id="rId2207" display="mailto:testing+278+load@securegive.com" xr:uid="{42095EE4-6184-6740-B776-2C5A267EF9D3}"/>
    <hyperlink ref="K280" r:id="rId2208" display="mailto:testing+279+load@securegive.com" xr:uid="{B513C9F2-598C-FE4C-9113-4B90C88FBBC7}"/>
    <hyperlink ref="K281" r:id="rId2209" display="mailto:testing+280+load@securegive.com" xr:uid="{FCE0574A-33D1-1C47-ABBA-4C3457E0FAEB}"/>
    <hyperlink ref="K282" r:id="rId2210" display="mailto:testing+281+load@securegive.com" xr:uid="{1F4AE10C-5BF3-AB42-940A-0798C847BE86}"/>
    <hyperlink ref="K283" r:id="rId2211" display="mailto:testing+282+load@securegive.com" xr:uid="{BA054FAF-A737-2C48-80DC-58DC02EE0D63}"/>
    <hyperlink ref="K284" r:id="rId2212" display="mailto:testing+283+load@securegive.com" xr:uid="{008A092E-2690-5748-B3D1-A29124919570}"/>
    <hyperlink ref="K285" r:id="rId2213" display="mailto:testing+284+load@securegive.com" xr:uid="{BEA35FFD-9EC9-9D44-A626-9D534229F519}"/>
    <hyperlink ref="K286" r:id="rId2214" display="mailto:testing+285+load@securegive.com" xr:uid="{7DAB06F0-3387-CC47-AED3-D3D34C00D1C2}"/>
    <hyperlink ref="K287" r:id="rId2215" display="mailto:testing+286+load@securegive.com" xr:uid="{0480DB8D-ED2A-3344-98D5-9C694D35AF57}"/>
    <hyperlink ref="K288" r:id="rId2216" display="mailto:testing+287+load@securegive.com" xr:uid="{E4FA16FF-9029-A946-9281-E5753A5E5B41}"/>
    <hyperlink ref="K289" r:id="rId2217" display="mailto:testing+288+load@securegive.com" xr:uid="{F6AA7F45-8CA1-5F48-AEF3-DBB39139FAF0}"/>
    <hyperlink ref="K290" r:id="rId2218" display="mailto:testing+289+load@securegive.com" xr:uid="{E9F2E8DA-1E9A-7740-AEFF-3476FC53300C}"/>
    <hyperlink ref="K291" r:id="rId2219" display="mailto:testing+290+load@securegive.com" xr:uid="{F5201E20-B0ED-4644-A123-32FCE52D5711}"/>
    <hyperlink ref="K292" r:id="rId2220" display="mailto:testing+291+load@securegive.com" xr:uid="{16A9CFDE-9F7C-1546-A4E0-CDD1D331B80F}"/>
    <hyperlink ref="K293" r:id="rId2221" display="mailto:testing+292+load@securegive.com" xr:uid="{9B3734A4-22CF-FC44-9DAD-F36DFBF1ECCB}"/>
    <hyperlink ref="K294" r:id="rId2222" display="mailto:testing+293+load@securegive.com" xr:uid="{8AF02912-299E-0A49-BCA2-880A6B82D601}"/>
    <hyperlink ref="K295" r:id="rId2223" display="mailto:testing+294+load@securegive.com" xr:uid="{635805D5-9F04-C848-AE56-1A9E7F046019}"/>
    <hyperlink ref="K296" r:id="rId2224" display="mailto:testing+295+load@securegive.com" xr:uid="{20B62067-77AC-4D4B-B23D-F8E506098F0C}"/>
    <hyperlink ref="K297" r:id="rId2225" display="mailto:testing+296+load@securegive.com" xr:uid="{C5CCB89E-2F11-E040-9FFD-2780F4CE85CB}"/>
    <hyperlink ref="K298" r:id="rId2226" display="mailto:testing+297+load@securegive.com" xr:uid="{A2A05792-49C5-F642-A870-5F752A4595D3}"/>
    <hyperlink ref="K299" r:id="rId2227" display="mailto:testing+298+load@securegive.com" xr:uid="{9B7703EA-8E2A-3E4B-9F59-D9255DCC98B4}"/>
    <hyperlink ref="K300" r:id="rId2228" display="mailto:testing+299+load@securegive.com" xr:uid="{77D37ADC-D69D-7341-BDEE-C28960A74EBD}"/>
    <hyperlink ref="K301" r:id="rId2229" display="mailto:testing+300+load@securegive.com" xr:uid="{5680F298-7861-F54A-9972-A8EDE0DB636F}"/>
    <hyperlink ref="K302" r:id="rId2230" display="mailto:testing+301+load@securegive.com" xr:uid="{936F6F94-662C-3E4A-8622-55AA2E953900}"/>
    <hyperlink ref="K303" r:id="rId2231" display="mailto:testing+302+load@securegive.com" xr:uid="{0D1600C2-1A6D-304F-8FE2-9ABFC423EE87}"/>
    <hyperlink ref="K304" r:id="rId2232" display="mailto:testing+303+load@securegive.com" xr:uid="{FFFC71D9-B72F-FB41-BEB4-3BB5569F7CE2}"/>
    <hyperlink ref="K305" r:id="rId2233" display="mailto:testing+304+load@securegive.com" xr:uid="{BC80E4FC-61AD-F74B-929A-E4B9017F9737}"/>
    <hyperlink ref="K306" r:id="rId2234" display="mailto:testing+305+load@securegive.com" xr:uid="{C0A89261-FBF6-A744-909E-DB211C5DAD01}"/>
    <hyperlink ref="K307" r:id="rId2235" display="mailto:testing+306+load@securegive.com" xr:uid="{4A8B3016-2270-1348-B6E3-223CCF5BB6C2}"/>
    <hyperlink ref="K308" r:id="rId2236" display="mailto:testing+307+load@securegive.com" xr:uid="{CF55AB22-1EE2-974F-9B36-BF877AD5B49E}"/>
    <hyperlink ref="K309" r:id="rId2237" display="mailto:testing+308+load@securegive.com" xr:uid="{6DA22646-2545-C249-9477-D24343242A7E}"/>
    <hyperlink ref="K310" r:id="rId2238" display="mailto:testing+309+load@securegive.com" xr:uid="{05EA8439-DC83-C74F-9260-4352A2DA323C}"/>
    <hyperlink ref="K311" r:id="rId2239" display="mailto:testing+310+load@securegive.com" xr:uid="{FFE65019-7107-E44A-9D04-D1D9C5771E25}"/>
    <hyperlink ref="K312" r:id="rId2240" display="mailto:testing+311+load@securegive.com" xr:uid="{80A23426-9B8C-A641-B6BB-BEAB6DE411F5}"/>
    <hyperlink ref="K313" r:id="rId2241" display="mailto:testing+312+load@securegive.com" xr:uid="{C3E51FCA-F5EA-EB4A-B911-70A4AB225DA5}"/>
    <hyperlink ref="K314" r:id="rId2242" display="mailto:testing+313+load@securegive.com" xr:uid="{35694399-45A4-584A-95D5-2A683BC18980}"/>
    <hyperlink ref="K315" r:id="rId2243" display="mailto:testing+314+load@securegive.com" xr:uid="{5CA8B1D8-D22C-3A4A-B903-6B768EED2486}"/>
    <hyperlink ref="K316" r:id="rId2244" display="mailto:testing+315+load@securegive.com" xr:uid="{A8EAA417-5659-2E4B-BF6A-B08DB8B5D0BD}"/>
    <hyperlink ref="K317" r:id="rId2245" display="mailto:testing+316+load@securegive.com" xr:uid="{7D670EDF-7093-E542-BF25-C954078A76DF}"/>
    <hyperlink ref="K318" r:id="rId2246" display="mailto:testing+317+load@securegive.com" xr:uid="{7B6F816C-C51D-E648-912A-B0FC774B1CF9}"/>
    <hyperlink ref="K319" r:id="rId2247" display="mailto:testing+318+load@securegive.com" xr:uid="{776DCCEB-0820-044E-82ED-8BC48C233210}"/>
    <hyperlink ref="K320" r:id="rId2248" display="mailto:testing+319+load@securegive.com" xr:uid="{59485267-A71C-5A47-9CB6-8ABF79C44C87}"/>
    <hyperlink ref="K321" r:id="rId2249" display="mailto:testing+320+load@securegive.com" xr:uid="{BC8CCBEB-3575-6B4F-958C-750A1B932F34}"/>
    <hyperlink ref="K322" r:id="rId2250" display="mailto:testing+321+load@securegive.com" xr:uid="{859A0BDE-9091-4642-ADAB-1592DE61DFFA}"/>
    <hyperlink ref="K323" r:id="rId2251" display="mailto:testing+322+load@securegive.com" xr:uid="{ACE75591-2B3F-7647-B389-FF1F51F21086}"/>
    <hyperlink ref="K324" r:id="rId2252" display="mailto:testing+323+load@securegive.com" xr:uid="{A59B99E5-D6D1-FC45-B778-F2790785CB42}"/>
    <hyperlink ref="K325" r:id="rId2253" display="mailto:testing+324+load@securegive.com" xr:uid="{3BCA65C7-AE72-9E40-A2C3-6F05AF6F185B}"/>
    <hyperlink ref="K326" r:id="rId2254" display="mailto:testing+325+load@securegive.com" xr:uid="{979A08A3-6FC5-2349-BF3A-9D3617BF0059}"/>
    <hyperlink ref="K327" r:id="rId2255" display="mailto:testing+326+load@securegive.com" xr:uid="{A00E569C-92F1-544B-92B1-FBEC3B976286}"/>
    <hyperlink ref="K328" r:id="rId2256" display="mailto:testing+327+load@securegive.com" xr:uid="{5CAAF535-4C19-1044-9B5F-A6777E2E7C60}"/>
    <hyperlink ref="K329" r:id="rId2257" display="mailto:testing+328+load@securegive.com" xr:uid="{4B899947-0529-4140-B08F-B06AFB44046B}"/>
    <hyperlink ref="K330" r:id="rId2258" display="mailto:testing+329+load@securegive.com" xr:uid="{7B23F9D5-2AA8-814B-9488-EF5A0B2001A6}"/>
    <hyperlink ref="K331" r:id="rId2259" display="mailto:testing+330+load@securegive.com" xr:uid="{71498268-B9E6-AA43-8DE9-D56236446D49}"/>
    <hyperlink ref="K332" r:id="rId2260" display="mailto:testing+331+load@securegive.com" xr:uid="{0F14924C-AA86-7F4E-A403-233D0A159E6D}"/>
    <hyperlink ref="K333" r:id="rId2261" display="mailto:testing+332+load@securegive.com" xr:uid="{019D682F-36D4-9B49-83AF-F1534608758A}"/>
    <hyperlink ref="K334" r:id="rId2262" display="mailto:testing+333+load@securegive.com" xr:uid="{1FDB5F36-677F-FE45-AD23-A0F0279F1FE7}"/>
    <hyperlink ref="K335" r:id="rId2263" display="mailto:testing+334+load@securegive.com" xr:uid="{246251C3-0DD2-A04D-A620-5437BD0A52A8}"/>
    <hyperlink ref="K336" r:id="rId2264" display="mailto:testing+335+load@securegive.com" xr:uid="{334B3D53-7637-DF45-8DC1-8BF90DB5382E}"/>
    <hyperlink ref="K337" r:id="rId2265" display="mailto:testing+336+load@securegive.com" xr:uid="{CF22F326-7F86-0749-8A5E-EE3D265AB151}"/>
    <hyperlink ref="K338" r:id="rId2266" display="mailto:testing+337+load@securegive.com" xr:uid="{75B2E148-5F96-734B-A499-1A1F07E69EFF}"/>
    <hyperlink ref="K339" r:id="rId2267" display="mailto:testing+338+load@securegive.com" xr:uid="{E59EAC30-041C-7C4F-AE97-2F08D01A303B}"/>
    <hyperlink ref="K340" r:id="rId2268" display="mailto:testing+339+load@securegive.com" xr:uid="{6698B6B5-C2A8-6741-AC45-957C69D0F587}"/>
    <hyperlink ref="K341" r:id="rId2269" display="mailto:testing+340+load@securegive.com" xr:uid="{D52F10D8-15F5-EB4E-834E-D67DBE450A19}"/>
    <hyperlink ref="K342" r:id="rId2270" display="mailto:testing+341+load@securegive.com" xr:uid="{7F3162F7-E3D5-C54A-AF9C-6BAFF29FE7D3}"/>
    <hyperlink ref="K343" r:id="rId2271" display="mailto:testing+342+load@securegive.com" xr:uid="{74387FA5-E6E2-3946-9EBC-A2596ABB06AF}"/>
    <hyperlink ref="K344" r:id="rId2272" display="mailto:testing+343+load@securegive.com" xr:uid="{1EB771F6-74E7-854A-8DE0-6F357B75C8E2}"/>
    <hyperlink ref="K345" r:id="rId2273" display="mailto:testing+344+load@securegive.com" xr:uid="{69037669-F448-6A4E-A53E-DB7F9598882E}"/>
    <hyperlink ref="K346" r:id="rId2274" display="mailto:testing+345+load@securegive.com" xr:uid="{6C1E9CEC-861F-9349-9A90-CD2642D54E93}"/>
    <hyperlink ref="K347" r:id="rId2275" display="mailto:testing+346+load@securegive.com" xr:uid="{8B348D9F-4DEB-7249-A684-FEA86494D0D6}"/>
    <hyperlink ref="K348" r:id="rId2276" display="mailto:testing+347+load@securegive.com" xr:uid="{BAEECBEC-D1A5-DD47-9F86-C1608AC4D72A}"/>
    <hyperlink ref="K349" r:id="rId2277" display="mailto:testing+348+load@securegive.com" xr:uid="{BC890F83-0534-954D-B55A-085A24627F81}"/>
    <hyperlink ref="K350" r:id="rId2278" display="mailto:testing+349+load@securegive.com" xr:uid="{AA25E54D-A3A0-D44D-9F67-AA5607C7B5CB}"/>
    <hyperlink ref="K351" r:id="rId2279" display="mailto:testing+350+load@securegive.com" xr:uid="{9057386B-E060-A348-9D83-8E6474507454}"/>
    <hyperlink ref="K352" r:id="rId2280" display="mailto:testing+351+load@securegive.com" xr:uid="{390588BD-C3E0-074D-B432-7B1DD2DEB88F}"/>
    <hyperlink ref="K353" r:id="rId2281" display="mailto:testing+352+load@securegive.com" xr:uid="{E1074991-3165-264A-B51D-F487571BF898}"/>
    <hyperlink ref="K354" r:id="rId2282" display="mailto:testing+353+load@securegive.com" xr:uid="{C57B6231-ED4F-D64E-84C9-85EF13F819F4}"/>
    <hyperlink ref="K355" r:id="rId2283" display="mailto:testing+354+load@securegive.com" xr:uid="{585B0D3A-9B42-1A4D-9CD8-AA9EE9671474}"/>
    <hyperlink ref="K356" r:id="rId2284" display="mailto:testing+355+load@securegive.com" xr:uid="{F688CEE2-D2AA-094D-9974-3B9657AA00D3}"/>
    <hyperlink ref="K357" r:id="rId2285" display="mailto:testing+356+load@securegive.com" xr:uid="{C69CDB21-C835-1448-82FF-AFE159153938}"/>
    <hyperlink ref="K358" r:id="rId2286" display="mailto:testing+357+load@securegive.com" xr:uid="{DC168FD0-55BC-CC4C-B652-30F333F6C31E}"/>
    <hyperlink ref="K359" r:id="rId2287" display="mailto:testing+358+load@securegive.com" xr:uid="{78F332CE-E3B5-2349-AC82-9E8206502C2E}"/>
    <hyperlink ref="K360" r:id="rId2288" display="mailto:testing+359+load@securegive.com" xr:uid="{A2E70165-DC6A-394F-9064-6FDA55888729}"/>
    <hyperlink ref="K361" r:id="rId2289" display="mailto:testing+360+load@securegive.com" xr:uid="{04C2841A-5482-B247-94A7-97D3DC9ECA8E}"/>
    <hyperlink ref="K362" r:id="rId2290" display="mailto:testing+361+load@securegive.com" xr:uid="{AA87B61B-4269-C947-9704-9D8502B01832}"/>
    <hyperlink ref="K363" r:id="rId2291" display="mailto:testing+362+load@securegive.com" xr:uid="{917EA862-FE25-1348-8592-5A4235C3F231}"/>
    <hyperlink ref="K364" r:id="rId2292" display="mailto:testing+363+load@securegive.com" xr:uid="{38D7183C-4AB6-EB46-A673-89854F4F572E}"/>
    <hyperlink ref="K365" r:id="rId2293" display="mailto:testing+364+load@securegive.com" xr:uid="{BE24D65F-83A0-9845-A368-0209D9283CFE}"/>
    <hyperlink ref="K366" r:id="rId2294" display="mailto:testing+365+load@securegive.com" xr:uid="{432397FF-C609-244A-A83E-12A33C184CED}"/>
    <hyperlink ref="K367" r:id="rId2295" display="mailto:testing+366+load@securegive.com" xr:uid="{E198C52D-E45D-4049-9A15-A2ECC2C3F80D}"/>
    <hyperlink ref="K368" r:id="rId2296" display="mailto:testing+367+load@securegive.com" xr:uid="{B0F54271-AF50-534A-9CAD-D6964EE364C4}"/>
    <hyperlink ref="K369" r:id="rId2297" display="mailto:testing+368+load@securegive.com" xr:uid="{46441013-1CB1-E841-943D-1B76257EA8D5}"/>
    <hyperlink ref="K370" r:id="rId2298" display="mailto:testing+369+load@securegive.com" xr:uid="{178BEB28-DCE9-3F46-B96E-436568922285}"/>
    <hyperlink ref="K371" r:id="rId2299" display="mailto:testing+370+load@securegive.com" xr:uid="{8A6C6F98-E75E-3C4E-AF4C-773D4B8982B3}"/>
    <hyperlink ref="K372" r:id="rId2300" display="mailto:testing+371+load@securegive.com" xr:uid="{FFE9D309-1370-A841-813B-02BDB147FF1C}"/>
    <hyperlink ref="K373" r:id="rId2301" display="mailto:testing+372+load@securegive.com" xr:uid="{63DB7EB2-8D7E-1E44-9C29-47AB06B91347}"/>
    <hyperlink ref="K374" r:id="rId2302" display="mailto:testing+373+load@securegive.com" xr:uid="{E62F94B6-09B5-464D-A36D-8F4EEF237498}"/>
    <hyperlink ref="K375" r:id="rId2303" display="mailto:testing+374+load@securegive.com" xr:uid="{18D4F027-0048-044A-8D91-EBDB6832EA43}"/>
    <hyperlink ref="K376" r:id="rId2304" display="mailto:testing+375+load@securegive.com" xr:uid="{AEC0351E-83ED-C642-B89C-8B83A70FF499}"/>
    <hyperlink ref="K377" r:id="rId2305" display="mailto:testing+376+load@securegive.com" xr:uid="{9181773B-E903-C042-9C81-6ABE9D3EA2DF}"/>
    <hyperlink ref="K378" r:id="rId2306" display="mailto:testing+377+load@securegive.com" xr:uid="{71BCDA66-29A5-0840-809C-42B4D448B6CA}"/>
    <hyperlink ref="K379" r:id="rId2307" display="mailto:testing+378+load@securegive.com" xr:uid="{42C89937-7D33-BB42-867A-07F0B69BF6C2}"/>
    <hyperlink ref="K380" r:id="rId2308" display="mailto:testing+379+load@securegive.com" xr:uid="{EDBED168-12F6-F045-BF57-F79DDC521EE8}"/>
    <hyperlink ref="K381" r:id="rId2309" display="mailto:testing+380+load@securegive.com" xr:uid="{9794FF01-8FBB-124E-BDB2-67CCC57ED4A9}"/>
    <hyperlink ref="K382" r:id="rId2310" display="mailto:testing+381+load@securegive.com" xr:uid="{BA75BAAC-0260-C54B-B323-11FBC5D9829B}"/>
    <hyperlink ref="K383" r:id="rId2311" display="mailto:testing+382+load@securegive.com" xr:uid="{2424A863-8466-A64E-894C-F8F882BCB667}"/>
    <hyperlink ref="K384" r:id="rId2312" display="mailto:testing+383+load@securegive.com" xr:uid="{99E1B8C0-9B51-0442-AB84-46649EB02F9B}"/>
    <hyperlink ref="K385" r:id="rId2313" display="mailto:testing+384+load@securegive.com" xr:uid="{C8105A79-3AE7-F647-AD2E-44787D16FE1B}"/>
    <hyperlink ref="K386" r:id="rId2314" display="mailto:testing+385+load@securegive.com" xr:uid="{B897E966-9E68-3744-B96D-A234276403CA}"/>
    <hyperlink ref="K387" r:id="rId2315" display="mailto:testing+386+load@securegive.com" xr:uid="{CE7258AD-64DB-C847-8744-8D64704E8FDF}"/>
    <hyperlink ref="K388" r:id="rId2316" display="mailto:testing+387+load@securegive.com" xr:uid="{E7A9F5E0-1D41-BB49-AACA-2580ED637E7E}"/>
    <hyperlink ref="K389" r:id="rId2317" display="mailto:testing+388+load@securegive.com" xr:uid="{63EC6956-1A76-1C41-BD34-DA53D721FBE4}"/>
    <hyperlink ref="K390" r:id="rId2318" display="mailto:testing+389+load@securegive.com" xr:uid="{858BBD44-FB96-6D41-B527-653FEFCD4286}"/>
    <hyperlink ref="K391" r:id="rId2319" display="mailto:testing+390+load@securegive.com" xr:uid="{15CB6518-BD5C-8A40-95F3-8FCCECD1AED6}"/>
    <hyperlink ref="K392" r:id="rId2320" display="mailto:testing+391+load@securegive.com" xr:uid="{90E2956C-06EB-2D41-8F8F-FCD5B00F8459}"/>
    <hyperlink ref="K393" r:id="rId2321" display="mailto:testing+392+load@securegive.com" xr:uid="{CE7F779B-0CD6-0C44-AD73-E8E90EFC4A81}"/>
    <hyperlink ref="K394" r:id="rId2322" display="mailto:testing+393+load@securegive.com" xr:uid="{60C3F82E-BA1D-AB42-A048-18AFBA3C4BD3}"/>
    <hyperlink ref="K395" r:id="rId2323" display="mailto:testing+394+load@securegive.com" xr:uid="{1EB0C2E5-2F6F-C741-89FF-D980BE404EFC}"/>
    <hyperlink ref="K396" r:id="rId2324" display="mailto:testing+395+load@securegive.com" xr:uid="{45DA6628-45F9-634D-8A80-C9E60959D8E2}"/>
    <hyperlink ref="K397" r:id="rId2325" display="mailto:testing+396+load@securegive.com" xr:uid="{DAC2EAAE-371E-C243-9291-6C80888B9970}"/>
    <hyperlink ref="K398" r:id="rId2326" display="mailto:testing+397+load@securegive.com" xr:uid="{B9E6FC82-E18B-F44D-9B81-C23E2D4BCBFA}"/>
    <hyperlink ref="K399" r:id="rId2327" display="mailto:testing+398+load@securegive.com" xr:uid="{213ED01A-46AB-924C-8256-D8F8DB29253D}"/>
    <hyperlink ref="K400" r:id="rId2328" display="mailto:testing+399+load@securegive.com" xr:uid="{44F19B89-39AC-264B-B89E-0D107E452F9A}"/>
    <hyperlink ref="K401" r:id="rId2329" display="mailto:testing+400+load@securegive.com" xr:uid="{F02D4F05-1E7C-C84A-9463-398408A190A7}"/>
    <hyperlink ref="K402" r:id="rId2330" display="mailto:testing+401+load@securegive.com" xr:uid="{8FC99474-3585-4346-BD50-37CB10909A4B}"/>
    <hyperlink ref="K403" r:id="rId2331" display="mailto:testing+402+load@securegive.com" xr:uid="{82AA3931-1539-DC49-8444-E82BA556FCC6}"/>
    <hyperlink ref="K404" r:id="rId2332" display="mailto:testing+403+load@securegive.com" xr:uid="{B6A32A2A-ECD2-804C-953F-3E406C13BCDD}"/>
    <hyperlink ref="K405" r:id="rId2333" display="mailto:testing+404+load@securegive.com" xr:uid="{FA90BE52-5D47-4640-92E7-92CF0B54E380}"/>
    <hyperlink ref="K406" r:id="rId2334" display="mailto:testing+405+load@securegive.com" xr:uid="{70298D47-1C86-B247-BD19-250E0713DA72}"/>
    <hyperlink ref="K407" r:id="rId2335" display="mailto:testing+406+load@securegive.com" xr:uid="{1E7D47E3-0274-4140-8D72-F9A61A954A12}"/>
    <hyperlink ref="K408" r:id="rId2336" display="mailto:testing+407+load@securegive.com" xr:uid="{C2957F64-A0B7-5641-B01F-4190810F2A93}"/>
    <hyperlink ref="K409" r:id="rId2337" display="mailto:testing+408+load@securegive.com" xr:uid="{76CCEA1C-90EF-6146-9F5B-7DF643BD046A}"/>
    <hyperlink ref="K410" r:id="rId2338" display="mailto:testing+409+load@securegive.com" xr:uid="{9A407C3D-F456-5448-8031-037B0878A216}"/>
    <hyperlink ref="K411" r:id="rId2339" display="mailto:testing+410+load@securegive.com" xr:uid="{DE3ADD3C-5EA6-6D41-B6B6-DDC7E41EDB36}"/>
    <hyperlink ref="K412" r:id="rId2340" display="mailto:testing+411+load@securegive.com" xr:uid="{6B9EF505-10C6-D643-8EDC-7D5E3A49AD89}"/>
    <hyperlink ref="K413" r:id="rId2341" display="mailto:testing+412+load@securegive.com" xr:uid="{C8B60462-E8A0-1A4F-B5BD-3C1F11FF2BE9}"/>
    <hyperlink ref="K414" r:id="rId2342" display="mailto:testing+413+load@securegive.com" xr:uid="{E77E026B-85E5-2F4A-A6EF-9A0E875DD67A}"/>
    <hyperlink ref="K415" r:id="rId2343" display="mailto:testing+414+load@securegive.com" xr:uid="{0132AFC2-782E-5548-8CA6-309CE0C4C687}"/>
    <hyperlink ref="K416" r:id="rId2344" display="mailto:testing+415+load@securegive.com" xr:uid="{3247A828-09EF-8544-8A15-AE6A5DEACE86}"/>
    <hyperlink ref="K417" r:id="rId2345" display="mailto:testing+416+load@securegive.com" xr:uid="{238A78DA-096A-C94C-ACA9-3B0504B66E2C}"/>
    <hyperlink ref="K418" r:id="rId2346" display="mailto:testing+417+load@securegive.com" xr:uid="{F65D08E0-3275-4D4A-B904-1F423DF74DBE}"/>
    <hyperlink ref="K419" r:id="rId2347" display="mailto:testing+418+load@securegive.com" xr:uid="{7031222C-829A-994A-97CB-20C0D92742F7}"/>
    <hyperlink ref="K420" r:id="rId2348" display="mailto:testing+419+load@securegive.com" xr:uid="{C90F4264-E788-3647-8C8F-4A034A13B600}"/>
    <hyperlink ref="K421" r:id="rId2349" display="mailto:testing+420+load@securegive.com" xr:uid="{167BAD6F-FAA9-7249-98FC-F766366823DF}"/>
    <hyperlink ref="K422" r:id="rId2350" display="mailto:testing+421+load@securegive.com" xr:uid="{DB1DAFDA-5B9B-D74B-94A4-4EBFF4616888}"/>
    <hyperlink ref="K423" r:id="rId2351" display="mailto:testing+422+load@securegive.com" xr:uid="{693BB722-B793-C141-9D8B-B97DCDD284EE}"/>
    <hyperlink ref="K424" r:id="rId2352" display="mailto:testing+423+load@securegive.com" xr:uid="{20BD76AD-BFDC-8A4B-8C34-258BCCFE969F}"/>
    <hyperlink ref="K425" r:id="rId2353" display="mailto:testing+424+load@securegive.com" xr:uid="{01919876-271A-594F-8B99-7275B4341502}"/>
    <hyperlink ref="K426" r:id="rId2354" display="mailto:testing+425+load@securegive.com" xr:uid="{C933A493-C77B-B94D-90AB-A9E2549684AC}"/>
    <hyperlink ref="K427" r:id="rId2355" display="mailto:testing+426+load@securegive.com" xr:uid="{97C90434-4534-A64D-9B41-352834AAAA62}"/>
    <hyperlink ref="K428" r:id="rId2356" display="mailto:testing+427+load@securegive.com" xr:uid="{6EB5185C-D168-804E-9500-9E0E8358C576}"/>
    <hyperlink ref="K429" r:id="rId2357" display="mailto:testing+428+load@securegive.com" xr:uid="{2F150BAF-91C1-5241-97FA-106B9F43A9F1}"/>
    <hyperlink ref="K430" r:id="rId2358" display="mailto:testing+429+load@securegive.com" xr:uid="{CA765372-16D7-C847-9914-72989B0E6087}"/>
    <hyperlink ref="K431" r:id="rId2359" display="mailto:testing+430+load@securegive.com" xr:uid="{73A31FD2-42D5-D04E-8C2A-F668626ED588}"/>
    <hyperlink ref="K432" r:id="rId2360" display="mailto:testing+431+load@securegive.com" xr:uid="{384BE95D-5CA9-514E-B400-7094868939EF}"/>
    <hyperlink ref="K433" r:id="rId2361" display="mailto:testing+432+load@securegive.com" xr:uid="{4A8686FB-5A60-FF45-B88F-22ABBAF6DA48}"/>
    <hyperlink ref="K434" r:id="rId2362" display="mailto:testing+433+load@securegive.com" xr:uid="{413A69D7-B993-284D-BD00-8EB97914319D}"/>
    <hyperlink ref="K435" r:id="rId2363" display="mailto:testing+434+load@securegive.com" xr:uid="{408A596E-6EB9-B947-A345-271F6DF02A42}"/>
    <hyperlink ref="K436" r:id="rId2364" display="mailto:testing+435+load@securegive.com" xr:uid="{F2E4CDFA-D88B-1643-B4CF-851C905B1F23}"/>
    <hyperlink ref="K437" r:id="rId2365" display="mailto:testing+436+load@securegive.com" xr:uid="{036B57F0-C93F-4F4E-A85A-85D5A733AB16}"/>
    <hyperlink ref="K438" r:id="rId2366" display="mailto:testing+437+load@securegive.com" xr:uid="{6FAEEE6A-7349-F841-A849-F2046B96B676}"/>
    <hyperlink ref="K439" r:id="rId2367" display="mailto:testing+438+load@securegive.com" xr:uid="{E0E8DB31-A53A-7D49-A60E-3A09AAAE2F7E}"/>
    <hyperlink ref="K440" r:id="rId2368" display="mailto:testing+439+load@securegive.com" xr:uid="{E9C131C9-6BFF-2444-81B8-DC68F017B094}"/>
    <hyperlink ref="K441" r:id="rId2369" display="mailto:testing+440+load@securegive.com" xr:uid="{8AA43480-0D68-B243-875A-4129415ADF9B}"/>
    <hyperlink ref="K442" r:id="rId2370" display="mailto:testing+441+load@securegive.com" xr:uid="{0E0EF9C6-A6A6-A446-943D-82B690F01980}"/>
    <hyperlink ref="K443" r:id="rId2371" display="mailto:testing+442+load@securegive.com" xr:uid="{D75604F2-BEAB-1F41-A044-D18C17F5FAB2}"/>
    <hyperlink ref="K444" r:id="rId2372" display="mailto:testing+443+load@securegive.com" xr:uid="{01A68812-EF0D-3D49-AA7C-F68B6D1C64D7}"/>
    <hyperlink ref="K445" r:id="rId2373" display="mailto:testing+444+load@securegive.com" xr:uid="{54D93A22-9603-5147-94C6-52AD42D22169}"/>
    <hyperlink ref="K446" r:id="rId2374" display="mailto:testing+445+load@securegive.com" xr:uid="{CD1E0461-A759-8D4E-88BD-FBCA8A56090A}"/>
    <hyperlink ref="K447" r:id="rId2375" display="mailto:testing+446+load@securegive.com" xr:uid="{168F3919-E8C9-8E46-A44C-60E891CB8D62}"/>
    <hyperlink ref="K448" r:id="rId2376" display="mailto:testing+447+load@securegive.com" xr:uid="{919D8B2E-43CE-AD43-B88A-D3809EE09875}"/>
    <hyperlink ref="K449" r:id="rId2377" display="mailto:testing+448+load@securegive.com" xr:uid="{12F467B1-4353-D043-8C07-DE7985D2A375}"/>
    <hyperlink ref="K450" r:id="rId2378" display="mailto:testing+449+load@securegive.com" xr:uid="{F7597749-F98D-DA42-B42B-A34D94B5EB17}"/>
    <hyperlink ref="K451" r:id="rId2379" display="mailto:testing+450+load@securegive.com" xr:uid="{78391A8C-232B-9B41-8921-6D7356800AB3}"/>
    <hyperlink ref="K452" r:id="rId2380" display="mailto:testing+451+load@securegive.com" xr:uid="{0854EC0C-4A6C-C943-8582-E3405DD1366C}"/>
    <hyperlink ref="K453" r:id="rId2381" display="mailto:testing+452+load@securegive.com" xr:uid="{EAA476F2-4957-524A-87A3-A1F24C43F92F}"/>
    <hyperlink ref="K454" r:id="rId2382" display="mailto:testing+453+load@securegive.com" xr:uid="{D782FDC1-C931-0345-ACD6-A701E09B1AC9}"/>
    <hyperlink ref="K455" r:id="rId2383" display="mailto:testing+454+load@securegive.com" xr:uid="{44EBC655-DE9F-7748-8589-3C28C9AFCD61}"/>
    <hyperlink ref="K456" r:id="rId2384" display="mailto:testing+455+load@securegive.com" xr:uid="{E69C0D20-0AEF-D94B-A2B4-299BA3025404}"/>
    <hyperlink ref="K457" r:id="rId2385" display="mailto:testing+456+load@securegive.com" xr:uid="{43E4ADF3-135A-174C-B4BC-68F1EA0F27C7}"/>
    <hyperlink ref="K458" r:id="rId2386" display="mailto:testing+457+load@securegive.com" xr:uid="{8C67478C-2432-A840-8622-2FDDCF60EEC0}"/>
    <hyperlink ref="K459" r:id="rId2387" display="mailto:testing+458+load@securegive.com" xr:uid="{D016230C-C024-3447-BEA9-91163BD57721}"/>
    <hyperlink ref="K460" r:id="rId2388" display="mailto:testing+459+load@securegive.com" xr:uid="{059DC313-4CDF-FB4C-A910-A19EDED6A420}"/>
    <hyperlink ref="K461" r:id="rId2389" display="mailto:testing+460+load@securegive.com" xr:uid="{FECF7A20-B1C3-B949-9B1F-B4BA97056A7F}"/>
    <hyperlink ref="K462" r:id="rId2390" display="mailto:testing+461+load@securegive.com" xr:uid="{A5E0DBF9-5273-C64B-A48F-E9518113A10B}"/>
    <hyperlink ref="K463" r:id="rId2391" display="mailto:testing+462+load@securegive.com" xr:uid="{472F5154-5B43-0E48-861A-8550162C4370}"/>
    <hyperlink ref="K464" r:id="rId2392" display="mailto:testing+463+load@securegive.com" xr:uid="{73546394-F6B7-7D42-ACE0-A7ED4327DD37}"/>
    <hyperlink ref="K465" r:id="rId2393" display="mailto:testing+464+load@securegive.com" xr:uid="{D092EEFE-56B9-894A-8880-CD123BD61B6D}"/>
    <hyperlink ref="K466" r:id="rId2394" display="mailto:testing+465+load@securegive.com" xr:uid="{CF6EC74C-16D2-3949-971A-A5FD0A18BAEC}"/>
    <hyperlink ref="K467" r:id="rId2395" display="mailto:testing+466+load@securegive.com" xr:uid="{EE0434BB-E103-3945-AAD7-4AC8A2A1D948}"/>
    <hyperlink ref="K468" r:id="rId2396" display="mailto:testing+467+load@securegive.com" xr:uid="{16D19850-8BF1-4A4A-AA04-A78A9D2FFB83}"/>
    <hyperlink ref="K469" r:id="rId2397" display="mailto:testing+468+load@securegive.com" xr:uid="{5693D8C8-F23F-164C-8FF1-FA326376295E}"/>
    <hyperlink ref="K470" r:id="rId2398" display="mailto:testing+469+load@securegive.com" xr:uid="{F82A8303-46CA-7046-85D8-4860861768F9}"/>
    <hyperlink ref="K471" r:id="rId2399" display="mailto:testing+470+load@securegive.com" xr:uid="{7F4DDDA7-6B4D-5643-A8D6-5831FFD612B6}"/>
    <hyperlink ref="K472" r:id="rId2400" display="mailto:testing+471+load@securegive.com" xr:uid="{E546225E-B4F5-5547-9FA9-B46413DC07AE}"/>
    <hyperlink ref="K473" r:id="rId2401" display="mailto:testing+472+load@securegive.com" xr:uid="{6B9C3369-684A-604A-A475-D7E2E7A8385E}"/>
    <hyperlink ref="K474" r:id="rId2402" display="mailto:testing+473+load@securegive.com" xr:uid="{C32A9BB2-D12F-2345-AF0B-EA475F49F1E8}"/>
    <hyperlink ref="K475" r:id="rId2403" display="mailto:testing+474+load@securegive.com" xr:uid="{58960AE4-B399-8F44-8DE7-89F4FD9D88D3}"/>
    <hyperlink ref="K476" r:id="rId2404" display="mailto:testing+475+load@securegive.com" xr:uid="{2F2EEF8F-422D-3D48-9108-5C327C100FEB}"/>
    <hyperlink ref="K477" r:id="rId2405" display="mailto:testing+476+load@securegive.com" xr:uid="{807FC996-D8AC-344F-80C5-6D88DE748A06}"/>
    <hyperlink ref="K478" r:id="rId2406" display="mailto:testing+477+load@securegive.com" xr:uid="{F055F6AF-E76E-6942-8C38-8A541ABE662A}"/>
    <hyperlink ref="K479" r:id="rId2407" display="mailto:testing+478+load@securegive.com" xr:uid="{1B6B24AD-E685-C74A-8DB3-BC6D53DBC414}"/>
    <hyperlink ref="K480" r:id="rId2408" display="mailto:testing+479+load@securegive.com" xr:uid="{9F36DBD9-8D69-1241-80DE-D5F43BF44FE0}"/>
    <hyperlink ref="K481" r:id="rId2409" display="mailto:testing+480+load@securegive.com" xr:uid="{3EB9C5B4-838D-0243-BECB-7F1421E750E1}"/>
    <hyperlink ref="K482" r:id="rId2410" display="mailto:testing+481+load@securegive.com" xr:uid="{8F196A47-A306-E94D-9D53-6CEA975747CA}"/>
    <hyperlink ref="K483" r:id="rId2411" display="mailto:testing+482+load@securegive.com" xr:uid="{4063C031-6ED9-6E48-9704-BC0FE7709F6C}"/>
    <hyperlink ref="K484" r:id="rId2412" display="mailto:testing+483+load@securegive.com" xr:uid="{5D9A9572-28EE-5C4D-87A8-8190B21D1958}"/>
    <hyperlink ref="K485" r:id="rId2413" display="mailto:testing+484+load@securegive.com" xr:uid="{D7DA08C2-5099-8940-B8E0-2105579EC371}"/>
    <hyperlink ref="K486" r:id="rId2414" display="mailto:testing+485+load@securegive.com" xr:uid="{797D5BCD-4B6A-D94D-950B-F74735166FF3}"/>
    <hyperlink ref="K487" r:id="rId2415" display="mailto:testing+486+load@securegive.com" xr:uid="{C08DA012-F9D1-A343-A968-D153FEA63CD4}"/>
    <hyperlink ref="K488" r:id="rId2416" display="mailto:testing+487+load@securegive.com" xr:uid="{787A4D77-BA5C-AA47-BC40-7BB5BCF5D20F}"/>
    <hyperlink ref="K489" r:id="rId2417" display="mailto:testing+488+load@securegive.com" xr:uid="{FABB88FE-569E-5E40-AF20-BFAA117F8A5F}"/>
    <hyperlink ref="K490" r:id="rId2418" display="mailto:testing+489+load@securegive.com" xr:uid="{2081A255-AC7E-0E43-A354-2340568CC568}"/>
    <hyperlink ref="K491" r:id="rId2419" display="mailto:testing+490+load@securegive.com" xr:uid="{7079FE67-68BF-1849-B6FD-144DFF3F15B9}"/>
    <hyperlink ref="K492" r:id="rId2420" display="mailto:testing+491+load@securegive.com" xr:uid="{7F9D67CD-C693-7343-9C0F-BDCBF873B913}"/>
    <hyperlink ref="K493" r:id="rId2421" display="mailto:testing+492+load@securegive.com" xr:uid="{FBD01A60-A076-7548-B8CE-C567FD319F2B}"/>
    <hyperlink ref="K494" r:id="rId2422" display="mailto:testing+493+load@securegive.com" xr:uid="{911716C1-A648-3C47-AE80-885B9DCC27B9}"/>
    <hyperlink ref="K495" r:id="rId2423" display="mailto:testing+494+load@securegive.com" xr:uid="{58021539-5268-8445-8DE3-B362AC2946EB}"/>
    <hyperlink ref="K496" r:id="rId2424" display="mailto:testing+495+load@securegive.com" xr:uid="{B9C1DC06-0786-F445-A88E-299A05668D09}"/>
    <hyperlink ref="K497" r:id="rId2425" display="mailto:testing+496+load@securegive.com" xr:uid="{9DC45123-A338-764F-B5B5-3659DF6D8400}"/>
    <hyperlink ref="K498" r:id="rId2426" display="mailto:testing+497+load@securegive.com" xr:uid="{2C80261D-6882-D248-A5D8-4B5CB8C6F7E8}"/>
    <hyperlink ref="K499" r:id="rId2427" display="mailto:testing+498+load@securegive.com" xr:uid="{A6025635-DDB6-3B4E-9BEB-B6CCDBAA180D}"/>
    <hyperlink ref="K500" r:id="rId2428" display="mailto:testing+499+load@securegive.com" xr:uid="{92DD1D23-051E-BF4D-A263-7B32913859A7}"/>
    <hyperlink ref="K501" r:id="rId2429" display="mailto:testing+500+load@securegive.com" xr:uid="{6ED752E9-98BC-4348-BA47-A0114C9C9A32}"/>
    <hyperlink ref="K502" r:id="rId2430" display="mailto:testing+501+load@securegive.com" xr:uid="{41A3785A-A730-A34B-ACAC-09E2A9584806}"/>
    <hyperlink ref="K503" r:id="rId2431" display="mailto:testing+502+load@securegive.com" xr:uid="{81BA9ABE-C726-7649-9C44-F85495E748E8}"/>
    <hyperlink ref="K504" r:id="rId2432" display="mailto:testing+503+load@securegive.com" xr:uid="{5F821056-733F-B142-AA2F-B468C65A4363}"/>
    <hyperlink ref="K505" r:id="rId2433" display="mailto:testing+504+load@securegive.com" xr:uid="{76084140-ACF8-4749-A1B1-F066958696F8}"/>
    <hyperlink ref="K506" r:id="rId2434" display="mailto:testing+505+load@securegive.com" xr:uid="{1BA7609B-D773-4542-8F62-1F6D2AE84DFF}"/>
    <hyperlink ref="K507" r:id="rId2435" display="mailto:testing+506+load@securegive.com" xr:uid="{47B3730F-31DE-C54D-AAA7-8009A1DA8F6F}"/>
    <hyperlink ref="K508" r:id="rId2436" display="mailto:testing+507+load@securegive.com" xr:uid="{51C9CE0F-4958-2842-B669-FDD07DDCC25A}"/>
    <hyperlink ref="K509" r:id="rId2437" display="mailto:testing+508+load@securegive.com" xr:uid="{B5B15629-95CC-134B-B066-4B4280BE9B03}"/>
    <hyperlink ref="K510" r:id="rId2438" display="mailto:testing+509+load@securegive.com" xr:uid="{29DD8017-7C10-F947-856F-6A0D24ED8D8C}"/>
    <hyperlink ref="K511" r:id="rId2439" display="mailto:testing+510+load@securegive.com" xr:uid="{86D8381D-302B-324F-83CD-FBCB966B88F4}"/>
    <hyperlink ref="K512" r:id="rId2440" display="mailto:testing+511+load@securegive.com" xr:uid="{62D1294E-2243-2842-827A-8124BDD0CDCA}"/>
    <hyperlink ref="K513" r:id="rId2441" display="mailto:testing+512+load@securegive.com" xr:uid="{6354E4EE-4ED1-4345-85C3-375E1678152A}"/>
    <hyperlink ref="K514" r:id="rId2442" display="mailto:testing+513+load@securegive.com" xr:uid="{1BE30507-F2E9-FC4B-A22A-D4EEA81276C8}"/>
    <hyperlink ref="K515" r:id="rId2443" display="mailto:testing+514+load@securegive.com" xr:uid="{AAE28456-A654-9847-9CDE-E1E5533CD986}"/>
    <hyperlink ref="K516" r:id="rId2444" display="mailto:testing+515+load@securegive.com" xr:uid="{AA06AC2F-E3BD-534F-B479-00BE82F05EBD}"/>
    <hyperlink ref="K517" r:id="rId2445" display="mailto:testing+516+load@securegive.com" xr:uid="{31771E03-205E-B44D-8F70-51A8093D1807}"/>
    <hyperlink ref="K518" r:id="rId2446" display="mailto:testing+517+load@securegive.com" xr:uid="{00167186-EFFD-CC45-B045-7210DEC48ABF}"/>
    <hyperlink ref="K519" r:id="rId2447" display="mailto:testing+518+load@securegive.com" xr:uid="{01F5A4E1-67C8-EF47-A037-F04B0B1273B6}"/>
    <hyperlink ref="K520" r:id="rId2448" display="mailto:testing+519+load@securegive.com" xr:uid="{F34A0134-0078-674D-A29C-28917C1E56F3}"/>
    <hyperlink ref="K521" r:id="rId2449" display="mailto:testing+520+load@securegive.com" xr:uid="{547E089D-950F-DD4F-BFAA-3E3B68C04F0D}"/>
    <hyperlink ref="K522" r:id="rId2450" display="mailto:testing+521+load@securegive.com" xr:uid="{7E6B07FA-0F0C-6D48-B4DC-EE47009FE797}"/>
    <hyperlink ref="K523" r:id="rId2451" display="mailto:testing+522+load@securegive.com" xr:uid="{A2C6B5A5-59B9-A549-8AFF-3F033737FF4A}"/>
    <hyperlink ref="K524" r:id="rId2452" display="mailto:testing+523+load@securegive.com" xr:uid="{0B5AC894-E40D-1249-92DA-1FE517E523BB}"/>
    <hyperlink ref="K525" r:id="rId2453" display="mailto:testing+524+load@securegive.com" xr:uid="{960799C0-1984-4E46-A4A2-2813CCF999E0}"/>
    <hyperlink ref="K526" r:id="rId2454" display="mailto:testing+525+load@securegive.com" xr:uid="{299486C6-29F1-BB46-8ADF-61F6AFFF9845}"/>
    <hyperlink ref="K527" r:id="rId2455" display="mailto:testing+526+load@securegive.com" xr:uid="{39105ABD-9889-8843-AB43-C79C2A6EDA34}"/>
    <hyperlink ref="K528" r:id="rId2456" display="mailto:testing+527+load@securegive.com" xr:uid="{C2761395-D6F0-E147-8C49-3FD23A3E61E0}"/>
    <hyperlink ref="K529" r:id="rId2457" display="mailto:testing+528+load@securegive.com" xr:uid="{EF8721B7-7018-BC42-AC81-D81BFFAAE04F}"/>
    <hyperlink ref="K530" r:id="rId2458" display="mailto:testing+529+load@securegive.com" xr:uid="{DF126B06-2AC0-8640-80FF-899B298FD1F9}"/>
    <hyperlink ref="K531" r:id="rId2459" display="mailto:testing+530+load@securegive.com" xr:uid="{873355B6-743C-434E-AF36-0676DD8B13FE}"/>
    <hyperlink ref="K532" r:id="rId2460" display="mailto:testing+531+load@securegive.com" xr:uid="{7A15B0D9-0EAA-374B-8808-11B2B642C231}"/>
    <hyperlink ref="K533" r:id="rId2461" display="mailto:testing+532+load@securegive.com" xr:uid="{A4A1BB97-D421-0046-A71F-9D1C1798BE3C}"/>
    <hyperlink ref="K534" r:id="rId2462" display="mailto:testing+533+load@securegive.com" xr:uid="{96A5B20F-1C23-9145-9F4F-7D2FE15B4C79}"/>
    <hyperlink ref="K535" r:id="rId2463" display="mailto:testing+534+load@securegive.com" xr:uid="{F5D7C0FA-9D89-3845-90BA-8DC4384266B2}"/>
    <hyperlink ref="K536" r:id="rId2464" display="mailto:testing+535+load@securegive.com" xr:uid="{90F9104B-9E30-8F4A-8841-F2A50FCE8BB3}"/>
    <hyperlink ref="K537" r:id="rId2465" display="mailto:testing+536+load@securegive.com" xr:uid="{BB8E2FBD-882F-8846-AA78-D22D3A51B04D}"/>
    <hyperlink ref="K538" r:id="rId2466" display="mailto:testing+537+load@securegive.com" xr:uid="{ED62E913-9B30-8C4C-8E51-B5745BFCDF57}"/>
    <hyperlink ref="K539" r:id="rId2467" display="mailto:testing+538+load@securegive.com" xr:uid="{B10A2BE0-1406-4840-9F49-2F0C6EF32108}"/>
    <hyperlink ref="K540" r:id="rId2468" display="mailto:testing+539+load@securegive.com" xr:uid="{7D4447C5-7BEA-DC48-A260-7B31E0C5F6DA}"/>
    <hyperlink ref="K541" r:id="rId2469" display="mailto:testing+540+load@securegive.com" xr:uid="{54667E44-D7EB-7B4B-9335-1EEFA8EC9670}"/>
    <hyperlink ref="K542" r:id="rId2470" display="mailto:testing+541+load@securegive.com" xr:uid="{56E4C179-58BB-6743-9A2C-1EB6348BE1AE}"/>
    <hyperlink ref="K543" r:id="rId2471" display="mailto:testing+542+load@securegive.com" xr:uid="{748AE574-6447-1B41-9B8C-8C06DF040AB1}"/>
    <hyperlink ref="K544" r:id="rId2472" display="mailto:testing+543+load@securegive.com" xr:uid="{A2725005-B703-9441-9D90-75502204BBFB}"/>
    <hyperlink ref="K545" r:id="rId2473" display="mailto:testing+544+load@securegive.com" xr:uid="{B095C6BE-AABA-994C-B313-A9B810012615}"/>
    <hyperlink ref="K546" r:id="rId2474" display="mailto:testing+545+load@securegive.com" xr:uid="{0B5F308B-2FC6-124A-A3B9-D9577120C7DC}"/>
    <hyperlink ref="K547" r:id="rId2475" display="mailto:testing+546+load@securegive.com" xr:uid="{054BB0BB-F136-094A-AAC9-CD66CF036318}"/>
    <hyperlink ref="K548" r:id="rId2476" display="mailto:testing+547+load@securegive.com" xr:uid="{3630A28F-2A36-BE44-A778-3A925AABCC87}"/>
    <hyperlink ref="K549" r:id="rId2477" display="mailto:testing+548+load@securegive.com" xr:uid="{93A8CFDF-55E3-0B40-A320-97A0C0BCEF36}"/>
    <hyperlink ref="K550" r:id="rId2478" display="mailto:testing+549+load@securegive.com" xr:uid="{3339984D-E54B-ED4B-AC20-E0587F20CAAC}"/>
    <hyperlink ref="K551" r:id="rId2479" display="mailto:testing+550+load@securegive.com" xr:uid="{5A81E27E-80CE-4D4C-8CF9-E3234A5C85FE}"/>
    <hyperlink ref="K552" r:id="rId2480" display="mailto:testing+551+load@securegive.com" xr:uid="{3D0A5C84-D395-E341-983A-5E92626DF616}"/>
    <hyperlink ref="K553" r:id="rId2481" display="mailto:testing+552+load@securegive.com" xr:uid="{F30DCAB7-E7C0-7245-B373-E15AB4703003}"/>
    <hyperlink ref="K554" r:id="rId2482" display="mailto:testing+553+load@securegive.com" xr:uid="{7EDC6946-36A3-9545-B069-A8C9D1FC957F}"/>
    <hyperlink ref="K555" r:id="rId2483" display="mailto:testing+554+load@securegive.com" xr:uid="{614F1C75-8881-B14A-B034-6B74A4C8E1BE}"/>
    <hyperlink ref="K556" r:id="rId2484" display="mailto:testing+555+load@securegive.com" xr:uid="{D7FD08B4-C689-0D40-BA5A-7350C7C58B87}"/>
    <hyperlink ref="K557" r:id="rId2485" display="mailto:testing+556+load@securegive.com" xr:uid="{CCCE6E8A-3A66-8648-B2AD-7FF95E4EB5ED}"/>
    <hyperlink ref="K558" r:id="rId2486" display="mailto:testing+557+load@securegive.com" xr:uid="{D9C8BA84-5254-6645-8523-E443E7DAA1B3}"/>
    <hyperlink ref="K559" r:id="rId2487" display="mailto:testing+558+load@securegive.com" xr:uid="{1A66F352-C236-9F43-B6A7-E694553AF629}"/>
    <hyperlink ref="K560" r:id="rId2488" display="mailto:testing+559+load@securegive.com" xr:uid="{A847CBC4-4E0B-D740-BE92-7588A789BB95}"/>
    <hyperlink ref="K561" r:id="rId2489" display="mailto:testing+560+load@securegive.com" xr:uid="{EC8E6AD8-1B29-B04C-B09F-3D03B464C65A}"/>
    <hyperlink ref="K562" r:id="rId2490" display="mailto:testing+561+load@securegive.com" xr:uid="{E0369BF3-319F-0742-A15E-BC0CF6610CF0}"/>
    <hyperlink ref="K563" r:id="rId2491" display="mailto:testing+562+load@securegive.com" xr:uid="{3848A67D-7B31-2A40-A19A-A35216EF4154}"/>
    <hyperlink ref="K564" r:id="rId2492" display="mailto:testing+563+load@securegive.com" xr:uid="{28151DCE-6F97-6E4B-8A50-F0D18FA20DA7}"/>
    <hyperlink ref="K565" r:id="rId2493" display="mailto:testing+564+load@securegive.com" xr:uid="{A72D7D3F-366A-9649-BB1B-3A4328010CE4}"/>
    <hyperlink ref="K566" r:id="rId2494" display="mailto:testing+565+load@securegive.com" xr:uid="{D46096BC-5DEF-D84B-B358-A33F09398ECC}"/>
    <hyperlink ref="K567" r:id="rId2495" display="mailto:testing+566+load@securegive.com" xr:uid="{61DF72B8-5E5B-2A49-9AA9-C26AA6447AB4}"/>
    <hyperlink ref="K568" r:id="rId2496" display="mailto:testing+567+load@securegive.com" xr:uid="{86146F01-88B9-6B43-86D7-147A6BE5D0C1}"/>
    <hyperlink ref="K569" r:id="rId2497" display="mailto:testing+568+load@securegive.com" xr:uid="{C30A501A-9ADA-EC4F-90A7-5933042F5D2A}"/>
    <hyperlink ref="K570" r:id="rId2498" display="mailto:testing+569+load@securegive.com" xr:uid="{9EA02C3C-5289-7347-A77F-5EFDE3AF9916}"/>
    <hyperlink ref="K571" r:id="rId2499" display="mailto:testing+570+load@securegive.com" xr:uid="{D458F855-945A-5F41-8EF1-5FD18DD61513}"/>
    <hyperlink ref="K572" r:id="rId2500" display="mailto:testing+571+load@securegive.com" xr:uid="{7DBE7AA6-2B21-204F-8C63-8FF14E03D7C8}"/>
    <hyperlink ref="K573" r:id="rId2501" display="mailto:testing+572+load@securegive.com" xr:uid="{70144CE4-468B-C54E-BDE4-5407DD3BF488}"/>
    <hyperlink ref="K574" r:id="rId2502" display="mailto:testing+573+load@securegive.com" xr:uid="{C8FA9068-1930-2347-AA22-135F32CDE199}"/>
    <hyperlink ref="K575" r:id="rId2503" display="mailto:testing+574+load@securegive.com" xr:uid="{1430B5FE-94E2-7D4C-8F94-CE8DDEDD9725}"/>
    <hyperlink ref="K576" r:id="rId2504" display="mailto:testing+575+load@securegive.com" xr:uid="{AE41E6E8-3195-2041-B3D2-872F827669EB}"/>
    <hyperlink ref="K577" r:id="rId2505" display="mailto:testing+576+load@securegive.com" xr:uid="{5A656275-1E71-C542-9F8E-B554F2EA3996}"/>
    <hyperlink ref="K578" r:id="rId2506" display="mailto:testing+577+load@securegive.com" xr:uid="{EA9EAF7F-A669-8845-9F73-E508E74AA14A}"/>
    <hyperlink ref="K579" r:id="rId2507" display="mailto:testing+578+load@securegive.com" xr:uid="{68F874B7-4E88-6241-99D2-95C959EAAF96}"/>
    <hyperlink ref="K580" r:id="rId2508" display="mailto:testing+579+load@securegive.com" xr:uid="{E8D63B29-944E-2A42-AAFA-1438FA82AA9E}"/>
    <hyperlink ref="K581" r:id="rId2509" display="mailto:testing+580+load@securegive.com" xr:uid="{010D9E83-3E7E-BE4B-955B-17F8F2C2BEE4}"/>
    <hyperlink ref="K582" r:id="rId2510" display="mailto:testing+581+load@securegive.com" xr:uid="{2634C8DE-2212-0445-9DAC-52C211416E89}"/>
    <hyperlink ref="K583" r:id="rId2511" display="mailto:testing+582+load@securegive.com" xr:uid="{B405F2E1-241F-744C-A7D1-219E96824B5A}"/>
    <hyperlink ref="K584" r:id="rId2512" display="mailto:testing+583+load@securegive.com" xr:uid="{D4560A43-3D2C-234C-AF93-3BD8DECC22D2}"/>
    <hyperlink ref="K585" r:id="rId2513" display="mailto:testing+584+load@securegive.com" xr:uid="{EA80CBD5-F5BD-5C46-9006-D7B0EDC5D4A8}"/>
    <hyperlink ref="K586" r:id="rId2514" display="mailto:testing+585+load@securegive.com" xr:uid="{9FE32C9F-3BD8-E64D-80D5-4E60BA2D54D3}"/>
    <hyperlink ref="K587" r:id="rId2515" display="mailto:testing+586+load@securegive.com" xr:uid="{C205CB9E-4785-F947-863D-19DAEB24E203}"/>
    <hyperlink ref="K588" r:id="rId2516" display="mailto:testing+587+load@securegive.com" xr:uid="{D3609D38-1E92-BD4E-8F35-9AB722BC28B4}"/>
    <hyperlink ref="K589" r:id="rId2517" display="mailto:testing+588+load@securegive.com" xr:uid="{50C82F87-2AC3-1E42-90CF-0D72211F30D0}"/>
    <hyperlink ref="K590" r:id="rId2518" display="mailto:testing+589+load@securegive.com" xr:uid="{C470369A-D379-6041-85B3-12FE77778F6B}"/>
    <hyperlink ref="K591" r:id="rId2519" display="mailto:testing+590+load@securegive.com" xr:uid="{F2881DDB-967B-4B43-B98E-AD7C1391DBA9}"/>
    <hyperlink ref="K592" r:id="rId2520" display="mailto:testing+591+load@securegive.com" xr:uid="{8AFD4729-1EBC-BC4E-B62B-2297C50E9367}"/>
    <hyperlink ref="K593" r:id="rId2521" display="mailto:testing+592+load@securegive.com" xr:uid="{FBFC845A-D935-834C-BE08-3063A2EB028E}"/>
    <hyperlink ref="K594" r:id="rId2522" display="mailto:testing+593+load@securegive.com" xr:uid="{4ADE44FE-60DA-EF49-AEDF-814B464C9206}"/>
    <hyperlink ref="K595" r:id="rId2523" display="mailto:testing+594+load@securegive.com" xr:uid="{C0F7C113-CC7A-7A42-ABAC-7F4A37BFA490}"/>
    <hyperlink ref="K596" r:id="rId2524" display="mailto:testing+595+load@securegive.com" xr:uid="{1F66FAC9-747F-DC47-B06E-CEACADB4FD5D}"/>
    <hyperlink ref="K597" r:id="rId2525" display="mailto:testing+596+load@securegive.com" xr:uid="{FE7A6150-9341-BE4D-85CA-D89258F3DB3F}"/>
    <hyperlink ref="K598" r:id="rId2526" display="mailto:testing+597+load@securegive.com" xr:uid="{82B3B2ED-DE25-9C4F-A24B-E1A43C3D5E53}"/>
    <hyperlink ref="K599" r:id="rId2527" display="mailto:testing+598+load@securegive.com" xr:uid="{3D8D9BFA-1ADC-F948-89F3-E4418179987C}"/>
    <hyperlink ref="K600" r:id="rId2528" display="mailto:testing+599+load@securegive.com" xr:uid="{00C9FB9B-CD3A-0E4D-B2B0-FFEDDA9C1EDB}"/>
    <hyperlink ref="K601" r:id="rId2529" display="mailto:testing+600+load@securegive.com" xr:uid="{C251B986-6DC0-9C49-A2AA-96259CE541AA}"/>
    <hyperlink ref="K602" r:id="rId2530" display="mailto:testing+601+load@securegive.com" xr:uid="{874707DE-AE48-B646-A809-0C13D15D4257}"/>
    <hyperlink ref="K603" r:id="rId2531" display="mailto:testing+602+load@securegive.com" xr:uid="{881C8319-B62C-C246-8797-0E846F67D2E0}"/>
    <hyperlink ref="K604" r:id="rId2532" display="mailto:testing+603+load@securegive.com" xr:uid="{10240DB2-E215-4E48-9B33-E8911533E4C1}"/>
    <hyperlink ref="K605" r:id="rId2533" display="mailto:testing+604+load@securegive.com" xr:uid="{BC80FC7A-143B-384D-986C-37C268B8B39A}"/>
    <hyperlink ref="K606" r:id="rId2534" display="mailto:testing+605+load@securegive.com" xr:uid="{2A116F6F-8448-174A-8376-DE63A48FF8CE}"/>
    <hyperlink ref="K607" r:id="rId2535" display="mailto:testing+606+load@securegive.com" xr:uid="{5732E2F2-3F2A-BE4C-9CBA-5B5ED0D8C126}"/>
    <hyperlink ref="K608" r:id="rId2536" display="mailto:testing+607+load@securegive.com" xr:uid="{672168C7-037E-724C-861D-ED44D2E1DE0F}"/>
    <hyperlink ref="K609" r:id="rId2537" display="mailto:testing+608+load@securegive.com" xr:uid="{F2BC79EA-7055-1642-822F-F5B39332858F}"/>
    <hyperlink ref="K610" r:id="rId2538" display="mailto:testing+609+load@securegive.com" xr:uid="{BC58540A-1711-DB49-922F-89B0FA3E4A89}"/>
    <hyperlink ref="K611" r:id="rId2539" display="mailto:testing+610+load@securegive.com" xr:uid="{E7559C06-03A7-FF47-9D92-CE00DFFA988A}"/>
    <hyperlink ref="K612" r:id="rId2540" display="mailto:testing+611+load@securegive.com" xr:uid="{FB7567DA-3052-5447-BB33-6EE01AFB5256}"/>
    <hyperlink ref="K613" r:id="rId2541" display="mailto:testing+612+load@securegive.com" xr:uid="{93601AC3-EF70-374B-9EAB-6357F6649098}"/>
    <hyperlink ref="K614" r:id="rId2542" display="mailto:testing+613+load@securegive.com" xr:uid="{9DB3700C-BE97-C643-B1D4-8E15459A048A}"/>
    <hyperlink ref="K615" r:id="rId2543" display="mailto:testing+614+load@securegive.com" xr:uid="{C2181749-8BB4-8045-A87E-51C13428DF8A}"/>
    <hyperlink ref="K616" r:id="rId2544" display="mailto:testing+615+load@securegive.com" xr:uid="{5ABBDDBE-6772-C047-8D2D-F5C193F8FCAB}"/>
    <hyperlink ref="K617" r:id="rId2545" display="mailto:testing+616+load@securegive.com" xr:uid="{D3605157-7610-584B-91AB-0F8646F9180A}"/>
    <hyperlink ref="K618" r:id="rId2546" display="mailto:testing+617+load@securegive.com" xr:uid="{8198C756-4FD9-C949-BCE7-504C848C270A}"/>
    <hyperlink ref="K619" r:id="rId2547" display="mailto:testing+618+load@securegive.com" xr:uid="{8D851A7F-8B68-E541-B32E-574F176670F0}"/>
    <hyperlink ref="K620" r:id="rId2548" display="mailto:testing+619+load@securegive.com" xr:uid="{19A06E88-8528-2248-88BD-CF0EEE837D5A}"/>
    <hyperlink ref="K621" r:id="rId2549" display="mailto:testing+620+load@securegive.com" xr:uid="{A098261E-ED77-D84C-AAC9-9013E02A7E2B}"/>
    <hyperlink ref="K622" r:id="rId2550" display="mailto:testing+621+load@securegive.com" xr:uid="{B54A41C4-5E35-7B45-ACF5-FC28DD1BEADB}"/>
    <hyperlink ref="K623" r:id="rId2551" display="mailto:testing+622+load@securegive.com" xr:uid="{5A54DBB0-A838-F34A-BC76-AB735F365D96}"/>
    <hyperlink ref="K624" r:id="rId2552" display="mailto:testing+623+load@securegive.com" xr:uid="{1FBD3798-8E27-9E44-962E-2591F625141D}"/>
    <hyperlink ref="K625" r:id="rId2553" display="mailto:testing+624+load@securegive.com" xr:uid="{B64FD4D5-A436-DE4B-8D9B-1F9009DC57FD}"/>
    <hyperlink ref="K626" r:id="rId2554" display="mailto:testing+625+load@securegive.com" xr:uid="{FE662580-EBDF-B74F-AD75-198214BD949F}"/>
    <hyperlink ref="K627" r:id="rId2555" display="mailto:testing+626+load@securegive.com" xr:uid="{67774FBB-84F1-0E4A-A553-1C79DE412945}"/>
    <hyperlink ref="K628" r:id="rId2556" display="mailto:testing+627+load@securegive.com" xr:uid="{400A4E20-F6A3-884B-AF1D-0D547B5EB660}"/>
    <hyperlink ref="K629" r:id="rId2557" display="mailto:testing+628+load@securegive.com" xr:uid="{8A2A03E9-1173-7B4D-A222-0FAE3FECA1B3}"/>
    <hyperlink ref="K630" r:id="rId2558" display="mailto:testing+629+load@securegive.com" xr:uid="{9C3F6069-12AD-E444-973E-331EFABAB843}"/>
    <hyperlink ref="K631" r:id="rId2559" display="mailto:testing+630+load@securegive.com" xr:uid="{833D5556-8A26-E643-8F00-B161F6A56C34}"/>
    <hyperlink ref="K632" r:id="rId2560" display="mailto:testing+631+load@securegive.com" xr:uid="{7EA6FFD4-B247-074C-9848-D9DC110E7855}"/>
    <hyperlink ref="K633" r:id="rId2561" display="mailto:testing+632+load@securegive.com" xr:uid="{057B5DBE-FAB3-434C-8A22-EE7681419785}"/>
    <hyperlink ref="K634" r:id="rId2562" display="mailto:testing+633+load@securegive.com" xr:uid="{365C585A-0B95-3C4F-97F3-1B20E6B6326B}"/>
    <hyperlink ref="K635" r:id="rId2563" display="mailto:testing+634+load@securegive.com" xr:uid="{CA23ADC6-C738-514B-B9CA-AD30501BB883}"/>
    <hyperlink ref="K636" r:id="rId2564" display="mailto:testing+635+load@securegive.com" xr:uid="{37188011-CA91-8742-A8D5-DC6292CCCC12}"/>
    <hyperlink ref="K637" r:id="rId2565" display="mailto:testing+636+load@securegive.com" xr:uid="{EEA42A20-E280-AC46-BEAF-9DD91336E3E0}"/>
    <hyperlink ref="K638" r:id="rId2566" display="mailto:testing+637+load@securegive.com" xr:uid="{256E064F-EFFB-A343-83D4-3159B5FCE171}"/>
    <hyperlink ref="K639" r:id="rId2567" display="mailto:testing+638+load@securegive.com" xr:uid="{8557EEB9-5964-704D-8B49-DCCA21221F5B}"/>
    <hyperlink ref="K640" r:id="rId2568" display="mailto:testing+639+load@securegive.com" xr:uid="{6FC204FC-ACD1-B543-B23E-2555C9A36B01}"/>
    <hyperlink ref="K641" r:id="rId2569" display="mailto:testing+640+load@securegive.com" xr:uid="{C7C5C657-7310-3D4A-8B50-A219BD155758}"/>
    <hyperlink ref="K642" r:id="rId2570" display="mailto:testing+641+load@securegive.com" xr:uid="{4FFCBD7C-2F66-6A46-B47B-D31A4777C344}"/>
    <hyperlink ref="K643" r:id="rId2571" display="mailto:testing+642+load@securegive.com" xr:uid="{9247E6AF-9888-E847-ADC0-FC2887443C38}"/>
    <hyperlink ref="K644" r:id="rId2572" display="mailto:testing+643+load@securegive.com" xr:uid="{CC42689F-68A1-874B-928F-3FCF85E7DFA0}"/>
    <hyperlink ref="K645" r:id="rId2573" display="mailto:testing+644+load@securegive.com" xr:uid="{E889AF11-28BF-504F-8AA3-FF8067E3F195}"/>
    <hyperlink ref="K646" r:id="rId2574" display="mailto:testing+645+load@securegive.com" xr:uid="{706328E4-018E-F74B-AA68-BCAB479F9BED}"/>
    <hyperlink ref="K647" r:id="rId2575" display="mailto:testing+646+load@securegive.com" xr:uid="{59BB613A-0B32-6646-A1B3-21E9566F3801}"/>
    <hyperlink ref="K648" r:id="rId2576" display="mailto:testing+647+load@securegive.com" xr:uid="{EBD09E83-EA8B-004A-B0FE-D28C8FE957EF}"/>
    <hyperlink ref="K649" r:id="rId2577" display="mailto:testing+648+load@securegive.com" xr:uid="{75908A84-13EB-DB43-BC3F-5D60A361F700}"/>
    <hyperlink ref="K650" r:id="rId2578" display="mailto:testing+649+load@securegive.com" xr:uid="{D3176D97-7C30-534C-9EF8-8A9BE79E76F5}"/>
    <hyperlink ref="K651" r:id="rId2579" display="mailto:testing+650+load@securegive.com" xr:uid="{8B1E4F34-9622-1144-8913-0E00DAF6A409}"/>
    <hyperlink ref="K652" r:id="rId2580" display="mailto:testing+651+load@securegive.com" xr:uid="{566D40A4-B898-DB42-AC00-FBBAE74E679E}"/>
    <hyperlink ref="K653" r:id="rId2581" display="mailto:testing+652+load@securegive.com" xr:uid="{AA181D8B-A178-D044-817C-F753E934FC90}"/>
    <hyperlink ref="K654" r:id="rId2582" display="mailto:testing+653+load@securegive.com" xr:uid="{FDBA0325-16A0-534F-B9AD-46B27BB65AEB}"/>
    <hyperlink ref="K655" r:id="rId2583" display="mailto:testing+654+load@securegive.com" xr:uid="{9170E04E-475F-0B48-AC3B-9A7C6170F8EE}"/>
    <hyperlink ref="K656" r:id="rId2584" display="mailto:testing+655+load@securegive.com" xr:uid="{0FACA6A4-0A9B-9F4E-BB20-FE0535489055}"/>
    <hyperlink ref="K657" r:id="rId2585" display="mailto:testing+656+load@securegive.com" xr:uid="{277C73FC-565F-7549-BE16-80B10F3278E8}"/>
    <hyperlink ref="K658" r:id="rId2586" display="mailto:testing+657+load@securegive.com" xr:uid="{9044F45C-AF76-1E44-90B3-1F854561A1B2}"/>
    <hyperlink ref="K659" r:id="rId2587" display="mailto:testing+658+load@securegive.com" xr:uid="{E04F3659-E65C-F743-AC4D-793346936338}"/>
    <hyperlink ref="K660" r:id="rId2588" display="mailto:testing+659+load@securegive.com" xr:uid="{DE026CAB-5A19-9B4A-AD98-F6BD7DADB22C}"/>
    <hyperlink ref="K661" r:id="rId2589" display="mailto:testing+660+load@securegive.com" xr:uid="{E3939E53-2B0C-2442-94B5-085DC1D9D29E}"/>
    <hyperlink ref="K662" r:id="rId2590" display="mailto:testing+661+load@securegive.com" xr:uid="{E52478C4-F266-3F4F-8EC6-BC0B9E5B5357}"/>
    <hyperlink ref="K663" r:id="rId2591" display="mailto:testing+662+load@securegive.com" xr:uid="{E085C38A-F5FE-B34A-B6D7-4611826EE418}"/>
    <hyperlink ref="K664" r:id="rId2592" display="mailto:testing+663+load@securegive.com" xr:uid="{08548F03-000B-7541-B842-09098020B956}"/>
    <hyperlink ref="K665" r:id="rId2593" display="mailto:testing+664+load@securegive.com" xr:uid="{4A83A02A-CC4D-8D4D-B115-0A5524A6B059}"/>
    <hyperlink ref="K666" r:id="rId2594" display="mailto:testing+665+load@securegive.com" xr:uid="{7ED0B09D-9CDD-A148-B790-BC4385CB7B84}"/>
    <hyperlink ref="K667" r:id="rId2595" display="mailto:testing+666+load@securegive.com" xr:uid="{025A95D3-479E-F143-94E0-5F745679AEF8}"/>
    <hyperlink ref="K668" r:id="rId2596" display="mailto:testing+667+load@securegive.com" xr:uid="{1AC8F3B5-A585-294D-8782-8E6E8DEF0D97}"/>
    <hyperlink ref="K669" r:id="rId2597" display="mailto:testing+668+load@securegive.com" xr:uid="{6568397C-90F2-3F45-848C-09B34222C768}"/>
    <hyperlink ref="K670" r:id="rId2598" display="mailto:testing+669+load@securegive.com" xr:uid="{C48378AE-B161-1745-A1EB-2FDF9A435B22}"/>
    <hyperlink ref="K671" r:id="rId2599" display="mailto:testing+670+load@securegive.com" xr:uid="{62B735E9-4924-9444-AC09-95C14B3415F9}"/>
    <hyperlink ref="K672" r:id="rId2600" display="mailto:testing+671+load@securegive.com" xr:uid="{AE0ACD1F-2B09-4448-9CE8-62068C55F301}"/>
    <hyperlink ref="K673" r:id="rId2601" display="mailto:testing+672+load@securegive.com" xr:uid="{AD97A724-54E6-514F-A090-B85BB56BB0F0}"/>
    <hyperlink ref="K674" r:id="rId2602" display="mailto:testing+673+load@securegive.com" xr:uid="{620D3D73-70A9-9345-86B1-EA638E2D6400}"/>
    <hyperlink ref="K675" r:id="rId2603" display="mailto:testing+674+load@securegive.com" xr:uid="{E252B0B8-D527-C841-9DFD-A237FACABE9B}"/>
    <hyperlink ref="K676" r:id="rId2604" display="mailto:testing+675+load@securegive.com" xr:uid="{F1BEF2EF-6CCE-D747-B866-4629EA4091E2}"/>
    <hyperlink ref="K677" r:id="rId2605" display="mailto:testing+676+load@securegive.com" xr:uid="{20B7A0DE-2609-B84E-B8DD-F1EFF084E15B}"/>
    <hyperlink ref="K678" r:id="rId2606" display="mailto:testing+677+load@securegive.com" xr:uid="{EE56217F-BF54-FE4D-86A3-EC17B1281F01}"/>
    <hyperlink ref="K679" r:id="rId2607" display="mailto:testing+678+load@securegive.com" xr:uid="{580281CD-BA1A-334C-9B60-D5361901504E}"/>
    <hyperlink ref="K680" r:id="rId2608" display="mailto:testing+679+load@securegive.com" xr:uid="{58CB4153-CF76-8547-BD55-41EBFB5707EC}"/>
    <hyperlink ref="K681" r:id="rId2609" display="mailto:testing+680+load@securegive.com" xr:uid="{9B08FC40-0255-334A-AD0D-9737D6DE179A}"/>
    <hyperlink ref="K682" r:id="rId2610" display="mailto:testing+681+load@securegive.com" xr:uid="{A2B2E782-C1D4-1F4C-AC5D-50B760E1BD51}"/>
    <hyperlink ref="K683" r:id="rId2611" display="mailto:testing+682+load@securegive.com" xr:uid="{D99CF793-F2DE-EB41-97FF-54197D307EB0}"/>
    <hyperlink ref="K684" r:id="rId2612" display="mailto:testing+683+load@securegive.com" xr:uid="{ADD426A3-6126-3D41-8F61-6C4204427D16}"/>
    <hyperlink ref="K685" r:id="rId2613" display="mailto:testing+684+load@securegive.com" xr:uid="{B415B7C3-E799-174D-9894-090EB90941AB}"/>
    <hyperlink ref="K686" r:id="rId2614" display="mailto:testing+685+load@securegive.com" xr:uid="{C662B85F-C18F-884B-878C-AB6BFBF0BA7D}"/>
    <hyperlink ref="K687" r:id="rId2615" display="mailto:testing+686+load@securegive.com" xr:uid="{0CF3DAC7-CC16-DF44-AF34-62630ED66A4B}"/>
    <hyperlink ref="K688" r:id="rId2616" display="mailto:testing+687+load@securegive.com" xr:uid="{4DF88815-7197-7B44-8699-B96C037584D2}"/>
    <hyperlink ref="K689" r:id="rId2617" display="mailto:testing+688+load@securegive.com" xr:uid="{45AFEC2D-7187-FE49-A000-25D8CD248C94}"/>
    <hyperlink ref="K690" r:id="rId2618" display="mailto:testing+689+load@securegive.com" xr:uid="{08E0A92E-99D3-2940-A080-A3CBF43BA9A2}"/>
    <hyperlink ref="K691" r:id="rId2619" display="mailto:testing+690+load@securegive.com" xr:uid="{819200CE-96EB-194E-A95C-DBF315736541}"/>
    <hyperlink ref="K692" r:id="rId2620" display="mailto:testing+691+load@securegive.com" xr:uid="{69EDD9DB-655F-D648-A662-D0ABE17C8398}"/>
    <hyperlink ref="K693" r:id="rId2621" display="mailto:testing+692+load@securegive.com" xr:uid="{07459306-FA25-884A-935A-41F911FB9610}"/>
    <hyperlink ref="K694" r:id="rId2622" display="mailto:testing+693+load@securegive.com" xr:uid="{3C8C778C-D232-A34E-B9CD-11ABBC0CD53F}"/>
    <hyperlink ref="K695" r:id="rId2623" display="mailto:testing+694+load@securegive.com" xr:uid="{B9071F73-CC46-AE4C-9AAF-E62EAC2735FA}"/>
    <hyperlink ref="K696" r:id="rId2624" display="mailto:testing+695+load@securegive.com" xr:uid="{2DEEC45C-A64F-6D47-B912-5195B489E3CF}"/>
    <hyperlink ref="K697" r:id="rId2625" display="mailto:testing+696+load@securegive.com" xr:uid="{70562F11-4B95-9E4C-8517-8E36EAA27952}"/>
    <hyperlink ref="K698" r:id="rId2626" display="mailto:testing+697+load@securegive.com" xr:uid="{25EFC287-7171-BD4B-8311-00E8B3E611F1}"/>
    <hyperlink ref="K699" r:id="rId2627" display="mailto:testing+698+load@securegive.com" xr:uid="{91EF3ACE-B0E6-EB4E-980A-A11D8C08A445}"/>
    <hyperlink ref="K700" r:id="rId2628" display="mailto:testing+699+load@securegive.com" xr:uid="{DF1477ED-6C9C-0341-838A-232F98B56DD9}"/>
    <hyperlink ref="K701" r:id="rId2629" display="mailto:testing+700+load@securegive.com" xr:uid="{752B5784-F8D9-C34E-82B3-17B7763A2468}"/>
    <hyperlink ref="K702" r:id="rId2630" display="mailto:testing+701+load@securegive.com" xr:uid="{637DCAAD-A445-1349-AB44-B592353C34C8}"/>
    <hyperlink ref="K703" r:id="rId2631" display="mailto:testing+702+load@securegive.com" xr:uid="{B0427246-E91C-7643-A040-CA74B949F085}"/>
    <hyperlink ref="K704" r:id="rId2632" display="mailto:testing+703+load@securegive.com" xr:uid="{8F29C34C-8573-DC4C-9791-ECBEC27DB3B8}"/>
    <hyperlink ref="K705" r:id="rId2633" display="mailto:testing+704+load@securegive.com" xr:uid="{67646C23-03DA-4A4D-B826-3D02F7B7F739}"/>
    <hyperlink ref="K706" r:id="rId2634" display="mailto:testing+705+load@securegive.com" xr:uid="{B025F6BA-1335-0C47-B301-C78205D2ED57}"/>
    <hyperlink ref="K707" r:id="rId2635" display="mailto:testing+706+load@securegive.com" xr:uid="{5300117A-A752-304E-89E4-0351D10D2AC8}"/>
    <hyperlink ref="K708" r:id="rId2636" display="mailto:testing+707+load@securegive.com" xr:uid="{547D212A-1D4E-1444-BF48-C83DA5B5F6C4}"/>
    <hyperlink ref="K709" r:id="rId2637" display="mailto:testing+708+load@securegive.com" xr:uid="{42E9CAA9-E5A6-F74F-8130-2372314B6434}"/>
    <hyperlink ref="K710" r:id="rId2638" display="mailto:testing+709+load@securegive.com" xr:uid="{C0ED2598-0AB9-464B-B059-81DB2E3032DE}"/>
    <hyperlink ref="K711" r:id="rId2639" display="mailto:testing+710+load@securegive.com" xr:uid="{1EFB5C21-A2DD-424E-A545-A9C89183800E}"/>
    <hyperlink ref="K712" r:id="rId2640" display="mailto:testing+711+load@securegive.com" xr:uid="{E1EDE170-6798-E746-A47B-C576CE9F0392}"/>
    <hyperlink ref="K713" r:id="rId2641" display="mailto:testing+712+load@securegive.com" xr:uid="{A964432F-8C9F-9940-B889-4FFB65FEE1DA}"/>
    <hyperlink ref="K714" r:id="rId2642" display="mailto:testing+713+load@securegive.com" xr:uid="{5C4C0DCC-AB85-1643-85BE-5131B51DF7F3}"/>
    <hyperlink ref="K715" r:id="rId2643" display="mailto:testing+714+load@securegive.com" xr:uid="{76CA2EAE-AA2E-2945-9DE6-2465E8289294}"/>
    <hyperlink ref="K716" r:id="rId2644" display="mailto:testing+715+load@securegive.com" xr:uid="{40D581EA-628A-F748-B48F-C6F96FC08AA1}"/>
    <hyperlink ref="K717" r:id="rId2645" display="mailto:testing+716+load@securegive.com" xr:uid="{63D2A8C4-86AF-8F41-89E3-FA106F416FAA}"/>
    <hyperlink ref="K718" r:id="rId2646" display="mailto:testing+717+load@securegive.com" xr:uid="{A7B7F5BD-F941-AD44-915E-8075C14F2B2B}"/>
    <hyperlink ref="K719" r:id="rId2647" display="mailto:testing+718+load@securegive.com" xr:uid="{54EE4B43-2FD4-A34E-BA65-145BEDE1D942}"/>
    <hyperlink ref="K720" r:id="rId2648" display="mailto:testing+719+load@securegive.com" xr:uid="{C0636248-A31E-384B-AEA3-11F227CB1548}"/>
    <hyperlink ref="K721" r:id="rId2649" display="mailto:testing+720+load@securegive.com" xr:uid="{01D9CA1B-FACA-5A47-BC9E-32E93D3DE69A}"/>
    <hyperlink ref="K722" r:id="rId2650" display="mailto:testing+721+load@securegive.com" xr:uid="{CC4E0594-0B18-BB4D-8683-3096F580EB03}"/>
    <hyperlink ref="K723" r:id="rId2651" display="mailto:testing+722+load@securegive.com" xr:uid="{4A8841B6-1C9E-C246-A1F4-0E9553EA92B0}"/>
    <hyperlink ref="K724" r:id="rId2652" display="mailto:testing+723+load@securegive.com" xr:uid="{4529FE80-E3E1-354C-AE85-5A54E2857A36}"/>
    <hyperlink ref="K725" r:id="rId2653" display="mailto:testing+724+load@securegive.com" xr:uid="{78CDF0AC-B639-854D-ACBC-C93F769E27BA}"/>
    <hyperlink ref="K726" r:id="rId2654" display="mailto:testing+725+load@securegive.com" xr:uid="{8F4B5CA6-D66A-054D-AAAF-2ADC0860247D}"/>
    <hyperlink ref="K727" r:id="rId2655" display="mailto:testing+726+load@securegive.com" xr:uid="{22063BEE-41FF-3E47-8658-D1CD1375FF78}"/>
    <hyperlink ref="K728" r:id="rId2656" display="mailto:testing+727+load@securegive.com" xr:uid="{766505C3-EF88-C047-B170-636050E2EFD8}"/>
    <hyperlink ref="K729" r:id="rId2657" display="mailto:testing+728+load@securegive.com" xr:uid="{1325E60D-E9EB-854D-AA62-0BAE0CADB04F}"/>
    <hyperlink ref="K730" r:id="rId2658" display="mailto:testing+729+load@securegive.com" xr:uid="{7AC059F0-2583-E048-A0E1-E49489269C2C}"/>
    <hyperlink ref="K731" r:id="rId2659" display="mailto:testing+730+load@securegive.com" xr:uid="{9D8E6BFD-97C9-5C40-88DD-24F6496840DA}"/>
    <hyperlink ref="K732" r:id="rId2660" display="mailto:testing+731+load@securegive.com" xr:uid="{CC2D6112-85D4-6546-A9DD-F40535DB943C}"/>
    <hyperlink ref="K733" r:id="rId2661" display="mailto:testing+732+load@securegive.com" xr:uid="{736DAAEA-1ABF-EC4F-A75D-373C69A95BEA}"/>
    <hyperlink ref="K734" r:id="rId2662" display="mailto:testing+733+load@securegive.com" xr:uid="{661AD17A-43C0-6640-B855-541F0C001959}"/>
    <hyperlink ref="K735" r:id="rId2663" display="mailto:testing+734+load@securegive.com" xr:uid="{6E55A72D-C9F5-0749-A5D4-D7A486D2F7F5}"/>
    <hyperlink ref="K736" r:id="rId2664" display="mailto:testing+735+load@securegive.com" xr:uid="{3DDB3518-35AD-AE4C-9D26-6D97775741BC}"/>
    <hyperlink ref="K737" r:id="rId2665" display="mailto:testing+736+load@securegive.com" xr:uid="{A544A50F-B6C6-6341-9515-A4ECB7F0A6B5}"/>
    <hyperlink ref="K738" r:id="rId2666" display="mailto:testing+737+load@securegive.com" xr:uid="{61E7D49F-F227-3944-8EF6-A5FB1F0086B2}"/>
    <hyperlink ref="K739" r:id="rId2667" display="mailto:testing+738+load@securegive.com" xr:uid="{44BE4BFE-5C9C-7747-89ED-E8A455107C62}"/>
    <hyperlink ref="K740" r:id="rId2668" display="mailto:testing+739+load@securegive.com" xr:uid="{60C1AE8D-82FE-9045-9EF9-2976A99AEC81}"/>
    <hyperlink ref="K741" r:id="rId2669" display="mailto:testing+740+load@securegive.com" xr:uid="{9AD64431-A875-C74F-A5EF-2B5D1A213F82}"/>
    <hyperlink ref="K742" r:id="rId2670" display="mailto:testing+741+load@securegive.com" xr:uid="{AE750494-6C0C-D041-9C7E-551948BD6E13}"/>
    <hyperlink ref="K743" r:id="rId2671" display="mailto:testing+742+load@securegive.com" xr:uid="{15098635-A142-6E4F-9315-FA55B18205F2}"/>
    <hyperlink ref="K744" r:id="rId2672" display="mailto:testing+743+load@securegive.com" xr:uid="{FD5405DB-AC59-CF49-ACFF-856BE0EC1C14}"/>
    <hyperlink ref="K745" r:id="rId2673" display="mailto:testing+744+load@securegive.com" xr:uid="{755389A9-4F27-0740-9E55-7D25EC997E50}"/>
    <hyperlink ref="K746" r:id="rId2674" display="mailto:testing+745+load@securegive.com" xr:uid="{3C8D9050-17D3-A243-9B4A-CAF4F6EA3181}"/>
    <hyperlink ref="K747" r:id="rId2675" display="mailto:testing+746+load@securegive.com" xr:uid="{B531F929-4971-FA49-92F7-9EDE598A7EB5}"/>
    <hyperlink ref="K748" r:id="rId2676" display="mailto:testing+747+load@securegive.com" xr:uid="{1CE732A3-AAEF-A148-88AE-E92F6A1E1E9E}"/>
    <hyperlink ref="K749" r:id="rId2677" display="mailto:testing+748+load@securegive.com" xr:uid="{81B4D060-69B4-D043-8CA1-7343600A8553}"/>
    <hyperlink ref="K750" r:id="rId2678" display="mailto:testing+749+load@securegive.com" xr:uid="{48BD4D7B-8A6A-BF41-904D-FD291B3D83D5}"/>
    <hyperlink ref="K751" r:id="rId2679" display="mailto:testing+750+load@securegive.com" xr:uid="{5DBC8FE1-3A1E-804B-8533-4C2DDBD7313B}"/>
    <hyperlink ref="K752" r:id="rId2680" display="mailto:testing+751+load@securegive.com" xr:uid="{5FD928FD-913E-644C-AFC6-80F2F2982340}"/>
    <hyperlink ref="K753" r:id="rId2681" display="mailto:testing+752+load@securegive.com" xr:uid="{FFFFBFDC-A4B8-BA4F-888C-8D39A58A81AC}"/>
    <hyperlink ref="K754" r:id="rId2682" display="mailto:testing+753+load@securegive.com" xr:uid="{8116E025-7C4C-884B-B92B-EE713F6DF08C}"/>
    <hyperlink ref="K755" r:id="rId2683" display="mailto:testing+754+load@securegive.com" xr:uid="{80B69E50-7C81-1244-B08F-4B9FFF3A74CF}"/>
    <hyperlink ref="K756" r:id="rId2684" display="mailto:testing+755+load@securegive.com" xr:uid="{6493D3FC-2406-9B47-AB5D-7E6B63E79121}"/>
    <hyperlink ref="K757" r:id="rId2685" display="mailto:testing+756+load@securegive.com" xr:uid="{335CF368-825A-224C-9721-DA0C035CAF45}"/>
    <hyperlink ref="K758" r:id="rId2686" display="mailto:testing+757+load@securegive.com" xr:uid="{BA6D6DE7-D9B3-8F4C-A37E-1EA90D95C6E6}"/>
    <hyperlink ref="K759" r:id="rId2687" display="mailto:testing+758+load@securegive.com" xr:uid="{58AC3FC2-EB58-5C45-94C9-4936FB3E1D3F}"/>
    <hyperlink ref="K760" r:id="rId2688" display="mailto:testing+759+load@securegive.com" xr:uid="{1DA4F265-D55B-7E44-9DAA-19000A54A761}"/>
    <hyperlink ref="K761" r:id="rId2689" display="mailto:testing+760+load@securegive.com" xr:uid="{E7BB5EFD-A426-FD41-BB16-FD71F32C55C9}"/>
    <hyperlink ref="K762" r:id="rId2690" display="mailto:testing+761+load@securegive.com" xr:uid="{151EF2F7-A8BC-D34D-853F-4B9B7AB882BC}"/>
    <hyperlink ref="K763" r:id="rId2691" display="mailto:testing+762+load@securegive.com" xr:uid="{1B5A63DD-2B69-CC46-8F7D-45C6CDA0BB24}"/>
    <hyperlink ref="K764" r:id="rId2692" display="mailto:testing+763+load@securegive.com" xr:uid="{852FC679-2A8D-9B45-8C2A-DDFBB714D3E9}"/>
    <hyperlink ref="K765" r:id="rId2693" display="mailto:testing+764+load@securegive.com" xr:uid="{26357ACC-BFD2-CD4E-99EA-7564FDBEF81D}"/>
    <hyperlink ref="K766" r:id="rId2694" display="mailto:testing+765+load@securegive.com" xr:uid="{EC9D4C8C-34C7-C542-B0CF-B618DC59B3D4}"/>
    <hyperlink ref="K767" r:id="rId2695" display="mailto:testing+766+load@securegive.com" xr:uid="{F5B8FAF8-9EBA-054A-8410-C0F10FF94791}"/>
    <hyperlink ref="K768" r:id="rId2696" display="mailto:testing+767+load@securegive.com" xr:uid="{8672EED1-8E5E-9F4B-B3AE-67FDFE9AE684}"/>
    <hyperlink ref="K769" r:id="rId2697" display="mailto:testing+768+load@securegive.com" xr:uid="{C928945E-C177-1544-9BF1-8EC11816FC9B}"/>
    <hyperlink ref="K770" r:id="rId2698" display="mailto:testing+769+load@securegive.com" xr:uid="{DD91B184-39D2-A744-940E-E521E680EAB0}"/>
    <hyperlink ref="K771" r:id="rId2699" display="mailto:testing+770+load@securegive.com" xr:uid="{584292E3-9D5B-9C49-B048-FE6CB031B0EE}"/>
    <hyperlink ref="K772" r:id="rId2700" display="mailto:testing+771+load@securegive.com" xr:uid="{B8D42F23-76C3-164B-96DF-98D27D60BC3E}"/>
    <hyperlink ref="K773" r:id="rId2701" display="mailto:testing+772+load@securegive.com" xr:uid="{90FE2F39-C5CA-654A-BD88-5FC3234DFD6D}"/>
    <hyperlink ref="K774" r:id="rId2702" display="mailto:testing+773+load@securegive.com" xr:uid="{98E6EB08-B88F-484E-BB32-5A2E26440C93}"/>
    <hyperlink ref="K775" r:id="rId2703" display="mailto:testing+774+load@securegive.com" xr:uid="{7655071F-3B0F-EC42-87F8-662B120698AE}"/>
    <hyperlink ref="K776" r:id="rId2704" display="mailto:testing+775+load@securegive.com" xr:uid="{9C37D82C-A6E9-CF43-B2A7-42D515F06D7C}"/>
    <hyperlink ref="K777" r:id="rId2705" display="mailto:testing+776+load@securegive.com" xr:uid="{915FB6CD-69F1-9944-8F05-587693F0415F}"/>
    <hyperlink ref="K778" r:id="rId2706" display="mailto:testing+777+load@securegive.com" xr:uid="{DB396BBC-EADB-2842-BF22-E95189EBECCE}"/>
    <hyperlink ref="K779" r:id="rId2707" display="mailto:testing+778+load@securegive.com" xr:uid="{A28298E3-E6EC-A848-AFBF-C0207C7DC495}"/>
    <hyperlink ref="K780" r:id="rId2708" display="mailto:testing+779+load@securegive.com" xr:uid="{CD2BB0D0-80A3-9042-991E-8F9E18284350}"/>
    <hyperlink ref="K781" r:id="rId2709" display="mailto:testing+780+load@securegive.com" xr:uid="{6132ADD3-FA4E-6D44-A503-B1D0C1E0818A}"/>
    <hyperlink ref="K782" r:id="rId2710" display="mailto:testing+781+load@securegive.com" xr:uid="{04B427DA-7E4D-844B-9AF7-C387D4B4643D}"/>
    <hyperlink ref="K783" r:id="rId2711" display="mailto:testing+782+load@securegive.com" xr:uid="{79993578-E8E6-FA49-A535-5DF357034036}"/>
    <hyperlink ref="K784" r:id="rId2712" display="mailto:testing+783+load@securegive.com" xr:uid="{ED415181-24B0-FB4E-837B-E592B1CD5B7B}"/>
    <hyperlink ref="K785" r:id="rId2713" display="mailto:testing+784+load@securegive.com" xr:uid="{FD1E211A-FACA-DC4B-A622-AC8DED7F9769}"/>
    <hyperlink ref="K786" r:id="rId2714" display="mailto:testing+785+load@securegive.com" xr:uid="{96385E0F-F2ED-0645-8FF6-D209A4C92B1A}"/>
    <hyperlink ref="K787" r:id="rId2715" display="mailto:testing+786+load@securegive.com" xr:uid="{17476C47-55F1-8F4B-8BF8-E985199978C2}"/>
    <hyperlink ref="K788" r:id="rId2716" display="mailto:testing+787+load@securegive.com" xr:uid="{8A8FACE7-9E3F-1144-AF65-AA76A9E992F6}"/>
    <hyperlink ref="K789" r:id="rId2717" display="mailto:testing+788+load@securegive.com" xr:uid="{7D5F5A93-06F7-EF44-838F-62B141BEF688}"/>
    <hyperlink ref="K790" r:id="rId2718" display="mailto:testing+789+load@securegive.com" xr:uid="{752CCC46-A572-E949-ACB8-37EFA3EB7E38}"/>
    <hyperlink ref="K791" r:id="rId2719" display="mailto:testing+790+load@securegive.com" xr:uid="{9639C8F0-FDC8-4A42-BE0D-6318EAE9CFF8}"/>
    <hyperlink ref="K792" r:id="rId2720" display="mailto:testing+791+load@securegive.com" xr:uid="{A7FB3721-441D-1942-8013-17913B2677F5}"/>
    <hyperlink ref="K793" r:id="rId2721" display="mailto:testing+792+load@securegive.com" xr:uid="{5DDD2BE5-D190-B64D-B610-B25D76BCA981}"/>
    <hyperlink ref="K794" r:id="rId2722" display="mailto:testing+793+load@securegive.com" xr:uid="{581874CB-97A0-764F-B874-13531546FE5E}"/>
    <hyperlink ref="K795" r:id="rId2723" display="mailto:testing+794+load@securegive.com" xr:uid="{9208D4C3-57A1-3843-86F2-8FD36CBE5238}"/>
    <hyperlink ref="K796" r:id="rId2724" display="mailto:testing+795+load@securegive.com" xr:uid="{29A665B5-661A-1644-BADE-844FC4B9560A}"/>
    <hyperlink ref="K797" r:id="rId2725" display="mailto:testing+796+load@securegive.com" xr:uid="{71B452F6-82B6-6D4A-BE4D-F2043E7654BA}"/>
    <hyperlink ref="K798" r:id="rId2726" display="mailto:testing+797+load@securegive.com" xr:uid="{4F83062C-0036-D248-89A7-E148B1D42680}"/>
    <hyperlink ref="K799" r:id="rId2727" display="mailto:testing+798+load@securegive.com" xr:uid="{3D09454B-94BA-5C49-A4CE-C851CD04BBFF}"/>
    <hyperlink ref="K800" r:id="rId2728" display="mailto:testing+799+load@securegive.com" xr:uid="{FEAE7224-367A-E642-B4DE-8286A698156C}"/>
    <hyperlink ref="K801" r:id="rId2729" display="mailto:testing+800+load@securegive.com" xr:uid="{A8F4EEF1-6321-634A-A196-093B6B074577}"/>
    <hyperlink ref="K802" r:id="rId2730" display="mailto:testing+801+load@securegive.com" xr:uid="{DF029B73-2EB0-B940-9215-F0C20D574E89}"/>
    <hyperlink ref="K803" r:id="rId2731" display="mailto:testing+802+load@securegive.com" xr:uid="{C46A5932-E182-0146-AA2F-39CB2014FBAD}"/>
    <hyperlink ref="K804" r:id="rId2732" display="mailto:testing+803+load@securegive.com" xr:uid="{A0A1E5B2-886F-1745-B974-E2E2AA309B98}"/>
    <hyperlink ref="K805" r:id="rId2733" display="mailto:testing+804+load@securegive.com" xr:uid="{305AC983-642C-B64E-8C5D-A5E8D9C55A34}"/>
    <hyperlink ref="K806" r:id="rId2734" display="mailto:testing+805+load@securegive.com" xr:uid="{32DB7BC3-8AC3-5D4D-A440-6B091985186C}"/>
    <hyperlink ref="K807" r:id="rId2735" display="mailto:testing+806+load@securegive.com" xr:uid="{AC9CD74A-7759-A949-9063-02B253B22C96}"/>
    <hyperlink ref="K808" r:id="rId2736" display="mailto:testing+807+load@securegive.com" xr:uid="{84F3D824-5BAF-674B-A249-AB4B305C1101}"/>
    <hyperlink ref="K809" r:id="rId2737" display="mailto:testing+808+load@securegive.com" xr:uid="{A02C23E3-0161-B34A-AE94-9AC43102051E}"/>
    <hyperlink ref="K810" r:id="rId2738" display="mailto:testing+809+load@securegive.com" xr:uid="{C3DB964B-2B02-ED4E-A501-6896C7869C65}"/>
    <hyperlink ref="K811" r:id="rId2739" display="mailto:testing+810+load@securegive.com" xr:uid="{E1F2B916-E03A-1E4D-A177-4A83876AEFFF}"/>
    <hyperlink ref="K812" r:id="rId2740" display="mailto:testing+811+load@securegive.com" xr:uid="{6CF71D2F-346B-E547-9E90-15E2FFB063C8}"/>
    <hyperlink ref="K813" r:id="rId2741" display="mailto:testing+812+load@securegive.com" xr:uid="{EF8CF501-DD4C-B245-AA9B-A8B13C54524A}"/>
    <hyperlink ref="K814" r:id="rId2742" display="mailto:testing+813+load@securegive.com" xr:uid="{D8C082F5-7D63-B14D-A601-42FF50CE46DB}"/>
    <hyperlink ref="K815" r:id="rId2743" display="mailto:testing+814+load@securegive.com" xr:uid="{AFDE54B3-2F87-3748-836A-3F2FC34C1002}"/>
    <hyperlink ref="K816" r:id="rId2744" display="mailto:testing+815+load@securegive.com" xr:uid="{11500C0B-D921-8D46-9E5B-99A4C4F58E8C}"/>
    <hyperlink ref="K817" r:id="rId2745" display="mailto:testing+816+load@securegive.com" xr:uid="{7FB7700D-2E0D-8745-9E64-384FCD4AD1C0}"/>
    <hyperlink ref="K818" r:id="rId2746" display="mailto:testing+817+load@securegive.com" xr:uid="{97BB7089-9CDA-E140-86E8-3A0429D8A1BE}"/>
    <hyperlink ref="K819" r:id="rId2747" display="mailto:testing+818+load@securegive.com" xr:uid="{5C929BC5-0057-614D-A73B-152BFC42A442}"/>
    <hyperlink ref="K820" r:id="rId2748" display="mailto:testing+819+load@securegive.com" xr:uid="{41125A75-1906-CB44-8ACA-A805F1BD72D3}"/>
    <hyperlink ref="K821" r:id="rId2749" display="mailto:testing+820+load@securegive.com" xr:uid="{4BD73CE5-BBD1-D743-B729-1BFA6842A9C8}"/>
    <hyperlink ref="K822" r:id="rId2750" display="mailto:testing+821+load@securegive.com" xr:uid="{182DAEC1-18EA-884F-832B-CA01CEB95C2B}"/>
    <hyperlink ref="K823" r:id="rId2751" display="mailto:testing+822+load@securegive.com" xr:uid="{FBDD8719-E679-B04B-A61E-B0B611B674DA}"/>
    <hyperlink ref="K824" r:id="rId2752" display="mailto:testing+823+load@securegive.com" xr:uid="{51F1A758-425A-2744-AA85-53301A24195A}"/>
    <hyperlink ref="K825" r:id="rId2753" display="mailto:testing+824+load@securegive.com" xr:uid="{3523B274-D52F-024F-92C7-8CAC974BCBAB}"/>
    <hyperlink ref="K826" r:id="rId2754" display="mailto:testing+825+load@securegive.com" xr:uid="{A169F527-0DD7-0E44-97D9-4C5796C3B226}"/>
    <hyperlink ref="K827" r:id="rId2755" display="mailto:testing+826+load@securegive.com" xr:uid="{6F278C6D-6EF8-454C-8249-E33909D612AC}"/>
    <hyperlink ref="K828" r:id="rId2756" display="mailto:testing+827+load@securegive.com" xr:uid="{FE464708-C078-5B42-B858-F541C42679FA}"/>
    <hyperlink ref="K829" r:id="rId2757" display="mailto:testing+828+load@securegive.com" xr:uid="{890833FD-AA57-CE4C-B737-01DCC9A18788}"/>
    <hyperlink ref="K830" r:id="rId2758" display="mailto:testing+829+load@securegive.com" xr:uid="{A2C813AF-4CAC-E041-B80D-D5FE59474B14}"/>
    <hyperlink ref="K831" r:id="rId2759" display="mailto:testing+830+load@securegive.com" xr:uid="{E370AD64-4DEF-9446-BEA0-FBA76FF7C0F6}"/>
    <hyperlink ref="K832" r:id="rId2760" display="mailto:testing+831+load@securegive.com" xr:uid="{A1D48F37-E3BA-274B-AFB6-1921D87EFF60}"/>
    <hyperlink ref="K833" r:id="rId2761" display="mailto:testing+832+load@securegive.com" xr:uid="{724B6B53-B8BD-E542-81A7-B7543CB50213}"/>
    <hyperlink ref="K834" r:id="rId2762" display="mailto:testing+833+load@securegive.com" xr:uid="{0B308578-0FB7-AE4F-B12F-AE8A3F3D0912}"/>
    <hyperlink ref="K835" r:id="rId2763" display="mailto:testing+834+load@securegive.com" xr:uid="{04C8BBE7-6514-574E-9D92-1DCB46E861DD}"/>
    <hyperlink ref="K836" r:id="rId2764" display="mailto:testing+835+load@securegive.com" xr:uid="{3693724D-FA8D-BB4C-8214-4C86936E83B2}"/>
    <hyperlink ref="K837" r:id="rId2765" display="mailto:testing+836+load@securegive.com" xr:uid="{ABBB50A5-212B-354C-B899-B811F5E1D425}"/>
    <hyperlink ref="K838" r:id="rId2766" display="mailto:testing+837+load@securegive.com" xr:uid="{B538CCFC-AB3B-6444-AA35-513CCDB5EC9C}"/>
    <hyperlink ref="K839" r:id="rId2767" display="mailto:testing+838+load@securegive.com" xr:uid="{AF1F1309-5A58-E342-B6A0-BE84F5D1A7DE}"/>
    <hyperlink ref="K840" r:id="rId2768" display="mailto:testing+839+load@securegive.com" xr:uid="{F1B65AA7-119D-834E-820F-ADEE28020A6B}"/>
    <hyperlink ref="K841" r:id="rId2769" display="mailto:testing+840+load@securegive.com" xr:uid="{A90B97E1-0513-F444-88E0-E529FAB268AF}"/>
    <hyperlink ref="K842" r:id="rId2770" display="mailto:testing+841+load@securegive.com" xr:uid="{87D038EE-C782-3A41-9E08-24A36A43455B}"/>
    <hyperlink ref="K843" r:id="rId2771" display="mailto:testing+842+load@securegive.com" xr:uid="{75A3D8DA-76FE-0844-A280-018C0F6EC069}"/>
    <hyperlink ref="K844" r:id="rId2772" display="mailto:testing+843+load@securegive.com" xr:uid="{3544BC82-7854-A940-9B94-07AC737E35B3}"/>
    <hyperlink ref="K845" r:id="rId2773" display="mailto:testing+844+load@securegive.com" xr:uid="{2C9C810D-1284-1C49-904A-BA8EBE56EB62}"/>
    <hyperlink ref="K846" r:id="rId2774" display="mailto:testing+845+load@securegive.com" xr:uid="{CE8E4F56-DB96-1D4C-B0F3-3F5F67A381A2}"/>
    <hyperlink ref="K847" r:id="rId2775" display="mailto:testing+846+load@securegive.com" xr:uid="{7C6A6391-9500-BA44-98A1-0CA387B69886}"/>
    <hyperlink ref="K848" r:id="rId2776" display="mailto:testing+847+load@securegive.com" xr:uid="{85C36D87-4812-CA44-8AEE-AEAAAD35BAB7}"/>
    <hyperlink ref="K849" r:id="rId2777" display="mailto:testing+848+load@securegive.com" xr:uid="{413FA27F-72CE-4C4C-8E6C-2D594E72E130}"/>
    <hyperlink ref="K850" r:id="rId2778" display="mailto:testing+849+load@securegive.com" xr:uid="{9A408AF7-FA7C-8946-A5A4-32D8A945AD37}"/>
    <hyperlink ref="K851" r:id="rId2779" display="mailto:testing+850+load@securegive.com" xr:uid="{0D0C9E37-EDF0-3847-BC61-ADFD3785D566}"/>
    <hyperlink ref="K852" r:id="rId2780" display="mailto:testing+851+load@securegive.com" xr:uid="{C6747282-0A62-A34C-AB75-A82C9639B7AA}"/>
    <hyperlink ref="K853" r:id="rId2781" display="mailto:testing+852+load@securegive.com" xr:uid="{0B688C9B-0197-974F-BFC4-F8D211276772}"/>
    <hyperlink ref="K854" r:id="rId2782" display="mailto:testing+853+load@securegive.com" xr:uid="{5B8BCAAE-238C-0A43-BC13-38C7EC990B08}"/>
    <hyperlink ref="K855" r:id="rId2783" display="mailto:testing+854+load@securegive.com" xr:uid="{B7012FB4-EE8D-9348-BE21-C4264A4C2399}"/>
    <hyperlink ref="K856" r:id="rId2784" display="mailto:testing+855+load@securegive.com" xr:uid="{2B11B0DB-3D51-E44B-9E38-515C107965D1}"/>
    <hyperlink ref="K857" r:id="rId2785" display="mailto:testing+856+load@securegive.com" xr:uid="{273B2FE3-9377-D242-A539-3222A9B863D3}"/>
    <hyperlink ref="K858" r:id="rId2786" display="mailto:testing+857+load@securegive.com" xr:uid="{A28B447E-06E6-F74C-9DB9-946B6FEA138D}"/>
    <hyperlink ref="K859" r:id="rId2787" display="mailto:testing+858+load@securegive.com" xr:uid="{B10E94E6-F8FD-154F-BDBA-F9E6F16A31C1}"/>
    <hyperlink ref="K860" r:id="rId2788" display="mailto:testing+859+load@securegive.com" xr:uid="{6A375AF2-2A2F-8E47-AC93-1EE14B5F2C9E}"/>
    <hyperlink ref="K861" r:id="rId2789" display="mailto:testing+860+load@securegive.com" xr:uid="{E137D8FE-6CDC-4848-88F3-F73FF5717224}"/>
    <hyperlink ref="K862" r:id="rId2790" display="mailto:testing+861+load@securegive.com" xr:uid="{08BA25AE-E3CC-8C46-A20E-B520BA850033}"/>
    <hyperlink ref="K863" r:id="rId2791" display="mailto:testing+862+load@securegive.com" xr:uid="{B2BDEEF6-03F2-BC4F-B066-DFC23A873144}"/>
    <hyperlink ref="K864" r:id="rId2792" display="mailto:testing+863+load@securegive.com" xr:uid="{3C778511-C0A8-3840-9656-8659FFE4FE2E}"/>
    <hyperlink ref="K865" r:id="rId2793" display="mailto:testing+864+load@securegive.com" xr:uid="{9E682869-E36D-944E-BEB2-225B55527C6E}"/>
    <hyperlink ref="K866" r:id="rId2794" display="mailto:testing+865+load@securegive.com" xr:uid="{864982BB-DFC3-2C41-836D-D572B9133973}"/>
    <hyperlink ref="K867" r:id="rId2795" display="mailto:testing+866+load@securegive.com" xr:uid="{25AD4B40-1186-C949-98E0-93EF0C74E484}"/>
    <hyperlink ref="K868" r:id="rId2796" display="mailto:testing+867+load@securegive.com" xr:uid="{4B1ED6AD-42C3-2E4A-B835-300886F2D34D}"/>
    <hyperlink ref="K869" r:id="rId2797" display="mailto:testing+868+load@securegive.com" xr:uid="{55C93EA6-90DB-784C-A5D5-98EB21406739}"/>
    <hyperlink ref="K870" r:id="rId2798" display="mailto:testing+869+load@securegive.com" xr:uid="{8280CA48-A609-3C4D-893B-C83B3E77E834}"/>
    <hyperlink ref="K871" r:id="rId2799" display="mailto:testing+870+load@securegive.com" xr:uid="{A2C98750-C3DA-314B-A1D4-0F43BFC2E5CE}"/>
    <hyperlink ref="K872" r:id="rId2800" display="mailto:testing+871+load@securegive.com" xr:uid="{EFD49DB8-7728-7545-96FF-46801B3DB644}"/>
    <hyperlink ref="K873" r:id="rId2801" display="mailto:testing+872+load@securegive.com" xr:uid="{7C48A72B-5E95-5140-ADF7-CE8D473735DB}"/>
    <hyperlink ref="K874" r:id="rId2802" display="mailto:testing+873+load@securegive.com" xr:uid="{D0309589-6841-F443-8DEC-4F8E18540C67}"/>
    <hyperlink ref="K875" r:id="rId2803" display="mailto:testing+874+load@securegive.com" xr:uid="{EAEE9DF1-2FA1-A14C-8109-4E42DC4B2A01}"/>
    <hyperlink ref="K876" r:id="rId2804" display="mailto:testing+875+load@securegive.com" xr:uid="{75E324F8-3C1F-8149-83CE-B1C22E80A24A}"/>
    <hyperlink ref="K877" r:id="rId2805" display="mailto:testing+876+load@securegive.com" xr:uid="{42CD66FC-6767-EE4A-80F4-CB006195AB13}"/>
    <hyperlink ref="K878" r:id="rId2806" display="mailto:testing+877+load@securegive.com" xr:uid="{74D61ACA-0957-274F-8E57-58F347ACCB44}"/>
    <hyperlink ref="K879" r:id="rId2807" display="mailto:testing+878+load@securegive.com" xr:uid="{9D6A812A-053C-1D43-AA7B-ED834DC634B4}"/>
    <hyperlink ref="K880" r:id="rId2808" display="mailto:testing+879+load@securegive.com" xr:uid="{1DB731C5-202C-F542-AF9B-2E3955B9F0F6}"/>
    <hyperlink ref="K881" r:id="rId2809" display="mailto:testing+880+load@securegive.com" xr:uid="{BD7F7577-3774-C542-A850-E72CC1903F37}"/>
    <hyperlink ref="K882" r:id="rId2810" display="mailto:testing+881+load@securegive.com" xr:uid="{08EDCC6F-AB87-4A48-899A-F16A79E5C2DB}"/>
    <hyperlink ref="K883" r:id="rId2811" display="mailto:testing+882+load@securegive.com" xr:uid="{30E02691-A543-1847-BD84-C2C1CCDB8C99}"/>
    <hyperlink ref="K884" r:id="rId2812" display="mailto:testing+883+load@securegive.com" xr:uid="{3AD6124C-BD8C-EA43-9AFB-81F0C3923BB8}"/>
    <hyperlink ref="K885" r:id="rId2813" display="mailto:testing+884+load@securegive.com" xr:uid="{E3E57348-DB8C-4242-A483-7085586D0AF4}"/>
    <hyperlink ref="K886" r:id="rId2814" display="mailto:testing+885+load@securegive.com" xr:uid="{BB4F4E5D-F305-C24B-884A-CCE9039BFE25}"/>
    <hyperlink ref="K887" r:id="rId2815" display="mailto:testing+886+load@securegive.com" xr:uid="{073CD92A-2A0A-2442-8EAE-2C0E81FDF566}"/>
    <hyperlink ref="K888" r:id="rId2816" display="mailto:testing+887+load@securegive.com" xr:uid="{E169E15A-AE39-1B44-AECD-E39B99DD736F}"/>
    <hyperlink ref="K889" r:id="rId2817" display="mailto:testing+888+load@securegive.com" xr:uid="{4A0DA717-E819-5C44-BCD4-93922D05CF38}"/>
    <hyperlink ref="K890" r:id="rId2818" display="mailto:testing+889+load@securegive.com" xr:uid="{A14490E1-3D5B-3841-9000-33271A70CD29}"/>
    <hyperlink ref="K891" r:id="rId2819" display="mailto:testing+890+load@securegive.com" xr:uid="{A2F851E7-3233-A845-B1AB-A2B0DDA184E8}"/>
    <hyperlink ref="K892" r:id="rId2820" display="mailto:testing+891+load@securegive.com" xr:uid="{B4ED7174-1C5F-CA41-A8C1-A39EAA8D0B55}"/>
    <hyperlink ref="K893" r:id="rId2821" display="mailto:testing+892+load@securegive.com" xr:uid="{45999088-2F35-684F-A787-EA2E5F43232B}"/>
    <hyperlink ref="K894" r:id="rId2822" display="mailto:testing+893+load@securegive.com" xr:uid="{6DE0D6BF-B7F0-194F-9D44-EADF06809C59}"/>
    <hyperlink ref="K895" r:id="rId2823" display="mailto:testing+894+load@securegive.com" xr:uid="{14A579AA-4480-5645-9D38-91C1929AF500}"/>
    <hyperlink ref="K896" r:id="rId2824" display="mailto:testing+895+load@securegive.com" xr:uid="{D8CCE6B6-B19F-2646-8507-99483263F599}"/>
    <hyperlink ref="K897" r:id="rId2825" display="mailto:testing+896+load@securegive.com" xr:uid="{5FE6A9CE-A6E6-7743-8E07-87696475C265}"/>
    <hyperlink ref="K898" r:id="rId2826" display="mailto:testing+897+load@securegive.com" xr:uid="{CF17EC8E-0AFE-3141-BDA4-C409D0C64387}"/>
    <hyperlink ref="K899" r:id="rId2827" display="mailto:testing+898+load@securegive.com" xr:uid="{C924D92E-A728-A147-9514-82CC6CA78E67}"/>
    <hyperlink ref="K900" r:id="rId2828" display="mailto:testing+899+load@securegive.com" xr:uid="{9AF83515-7B13-F349-9594-DD7142FDC51F}"/>
    <hyperlink ref="K901" r:id="rId2829" display="mailto:testing+900+load@securegive.com" xr:uid="{F905CD35-A20B-234D-8B33-8D6AF254F471}"/>
    <hyperlink ref="K902" r:id="rId2830" display="mailto:testing+901+load@securegive.com" xr:uid="{92EF5026-70F0-3A41-894D-46CEA53E1297}"/>
    <hyperlink ref="K903" r:id="rId2831" display="mailto:testing+902+load@securegive.com" xr:uid="{9D902F3F-6964-EB4E-A471-E2EF730DB056}"/>
    <hyperlink ref="K904" r:id="rId2832" display="mailto:testing+903+load@securegive.com" xr:uid="{2BA827A8-B656-EB49-87C7-23A23F5CAD7F}"/>
    <hyperlink ref="K905" r:id="rId2833" display="mailto:testing+904+load@securegive.com" xr:uid="{6E970C15-4B53-1646-947A-6125D86DAF00}"/>
    <hyperlink ref="K906" r:id="rId2834" display="mailto:testing+905+load@securegive.com" xr:uid="{F3E08F4E-0494-D64D-A7D6-84C7C335803E}"/>
    <hyperlink ref="K907" r:id="rId2835" display="mailto:testing+906+load@securegive.com" xr:uid="{DCDD9A73-1629-D44C-ABEA-E0B72B81C86B}"/>
    <hyperlink ref="K908" r:id="rId2836" display="mailto:testing+907+load@securegive.com" xr:uid="{22F001D1-051E-124E-8B29-1F8219EB9130}"/>
    <hyperlink ref="K909" r:id="rId2837" display="mailto:testing+908+load@securegive.com" xr:uid="{D1236186-C543-9C4E-B288-F62DA01405FA}"/>
    <hyperlink ref="K910" r:id="rId2838" display="mailto:testing+909+load@securegive.com" xr:uid="{569AAEF7-9761-E246-95FD-BDE9B97B7965}"/>
    <hyperlink ref="K911" r:id="rId2839" display="mailto:testing+910+load@securegive.com" xr:uid="{929496BA-056C-9441-BBAC-9EC17EA428EC}"/>
    <hyperlink ref="K912" r:id="rId2840" display="mailto:testing+911+load@securegive.com" xr:uid="{809ADCCD-41C9-1848-BD25-46DB98D9A17E}"/>
    <hyperlink ref="K913" r:id="rId2841" display="mailto:testing+912+load@securegive.com" xr:uid="{D13A9F12-8F62-7547-97DC-9C11B58E02AD}"/>
    <hyperlink ref="K914" r:id="rId2842" display="mailto:testing+913+load@securegive.com" xr:uid="{71558909-B117-7F4D-92B6-061AF6BCC8F6}"/>
    <hyperlink ref="K915" r:id="rId2843" display="mailto:testing+914+load@securegive.com" xr:uid="{062FAE4C-E9DA-884D-A5CE-C2BC4F94CA92}"/>
    <hyperlink ref="K916" r:id="rId2844" display="mailto:testing+915+load@securegive.com" xr:uid="{9D055E2F-18EC-C441-A858-234FD4CDB959}"/>
    <hyperlink ref="K917" r:id="rId2845" display="mailto:testing+916+load@securegive.com" xr:uid="{CD09463E-AA2A-0E46-AA0F-75E78D7E421C}"/>
    <hyperlink ref="K918" r:id="rId2846" display="mailto:testing+917+load@securegive.com" xr:uid="{7345E1E3-9148-C041-BD0C-79E9947395BB}"/>
    <hyperlink ref="K919" r:id="rId2847" display="mailto:testing+918+load@securegive.com" xr:uid="{2069C38D-8E3F-5345-989D-0B1472586E3F}"/>
    <hyperlink ref="K920" r:id="rId2848" display="mailto:testing+919+load@securegive.com" xr:uid="{B2F3F120-557D-304F-BCC6-87D0D361184D}"/>
    <hyperlink ref="K921" r:id="rId2849" display="mailto:testing+920+load@securegive.com" xr:uid="{781CCFE8-2B55-9844-94D3-60D59964BAD5}"/>
    <hyperlink ref="K922" r:id="rId2850" display="mailto:testing+921+load@securegive.com" xr:uid="{3239AA40-B03B-564C-AC3F-86177D617FCA}"/>
    <hyperlink ref="K923" r:id="rId2851" display="mailto:testing+922+load@securegive.com" xr:uid="{50219467-30CF-A540-928B-66D85A03B41C}"/>
    <hyperlink ref="K924" r:id="rId2852" display="mailto:testing+923+load@securegive.com" xr:uid="{E02176CC-FAA4-A744-96D3-AA428778EE4E}"/>
    <hyperlink ref="K925" r:id="rId2853" display="mailto:testing+924+load@securegive.com" xr:uid="{B5501D6F-4A2C-D547-BACC-1FEF2DAEDC80}"/>
    <hyperlink ref="K926" r:id="rId2854" display="mailto:testing+925+load@securegive.com" xr:uid="{ACCED0BD-5151-214B-8507-BA99500E43C4}"/>
    <hyperlink ref="K927" r:id="rId2855" display="mailto:testing+926+load@securegive.com" xr:uid="{D5CB08F9-F5E7-0749-B215-8469EC33BA57}"/>
    <hyperlink ref="K928" r:id="rId2856" display="mailto:testing+927+load@securegive.com" xr:uid="{B1FEF9D1-3B8E-514C-A97C-FF5DD371BF03}"/>
    <hyperlink ref="K929" r:id="rId2857" display="mailto:testing+928+load@securegive.com" xr:uid="{C6C80331-7A21-6548-B359-65C40B07C97A}"/>
    <hyperlink ref="K930" r:id="rId2858" display="mailto:testing+929+load@securegive.com" xr:uid="{719168F6-5DF0-AB42-877D-F5EB7D94AAEF}"/>
    <hyperlink ref="K931" r:id="rId2859" display="mailto:testing+930+load@securegive.com" xr:uid="{C0C1D6FC-C5F0-F04F-917D-E8A39836A009}"/>
    <hyperlink ref="K932" r:id="rId2860" display="mailto:testing+931+load@securegive.com" xr:uid="{190790DB-4015-F547-BAD8-B57458403DFF}"/>
    <hyperlink ref="K933" r:id="rId2861" display="mailto:testing+932+load@securegive.com" xr:uid="{7E8C1318-C851-4448-9522-8B33B7DFFDEC}"/>
    <hyperlink ref="K934" r:id="rId2862" display="mailto:testing+933+load@securegive.com" xr:uid="{E111B691-52F8-BB40-BD5C-0211CB50F70A}"/>
    <hyperlink ref="K935" r:id="rId2863" display="mailto:testing+934+load@securegive.com" xr:uid="{1A148C69-47CC-8346-A69B-9A9697CF11F4}"/>
    <hyperlink ref="K936" r:id="rId2864" display="mailto:testing+935+load@securegive.com" xr:uid="{D1F7F404-982B-734F-A026-14F4771D2C78}"/>
    <hyperlink ref="K937" r:id="rId2865" display="mailto:testing+936+load@securegive.com" xr:uid="{3A3944E9-D691-5D46-B033-8685E600C76D}"/>
    <hyperlink ref="K938" r:id="rId2866" display="mailto:testing+937+load@securegive.com" xr:uid="{A91044A5-260F-534B-BD77-1608299F5DD3}"/>
    <hyperlink ref="K939" r:id="rId2867" display="mailto:testing+938+load@securegive.com" xr:uid="{E098B69F-25F1-DA4A-ADA7-E1F1831DA2CE}"/>
    <hyperlink ref="K940" r:id="rId2868" display="mailto:testing+939+load@securegive.com" xr:uid="{9EC05F8C-4AE4-304F-A59F-E428D044880E}"/>
    <hyperlink ref="K941" r:id="rId2869" display="mailto:testing+940+load@securegive.com" xr:uid="{3101D5A1-6473-624F-B47E-7E0E8B6F6C7E}"/>
    <hyperlink ref="K942" r:id="rId2870" display="mailto:testing+941+load@securegive.com" xr:uid="{BAA89AF7-216B-7B40-8CD0-5A638ECF658F}"/>
    <hyperlink ref="K943" r:id="rId2871" display="mailto:testing+942+load@securegive.com" xr:uid="{F6FBBB88-B114-9D41-B09D-E1AC24F9F9DA}"/>
    <hyperlink ref="K944" r:id="rId2872" display="mailto:testing+943+load@securegive.com" xr:uid="{2671E768-48DA-4644-9EEB-9B652F2844F8}"/>
    <hyperlink ref="K945" r:id="rId2873" display="mailto:testing+944+load@securegive.com" xr:uid="{FB1E37F0-CCCE-1943-8A17-8676670C3158}"/>
    <hyperlink ref="K946" r:id="rId2874" display="mailto:testing+945+load@securegive.com" xr:uid="{7CE41E28-9933-1E4C-BCCB-49B65F7850A3}"/>
    <hyperlink ref="K947" r:id="rId2875" display="mailto:testing+946+load@securegive.com" xr:uid="{B7943D5E-4445-8248-AA6C-F171AA75CF55}"/>
    <hyperlink ref="K948" r:id="rId2876" display="mailto:testing+947+load@securegive.com" xr:uid="{40B68391-E3A2-2C4D-9C8A-797C522A735F}"/>
    <hyperlink ref="K949" r:id="rId2877" display="mailto:testing+948+load@securegive.com" xr:uid="{1F69A79F-2A54-E24D-85A0-AC48B35CB01D}"/>
    <hyperlink ref="K950" r:id="rId2878" display="mailto:testing+949+load@securegive.com" xr:uid="{314E7258-722A-C043-843A-858AF2956132}"/>
    <hyperlink ref="K951" r:id="rId2879" display="mailto:testing+950+load@securegive.com" xr:uid="{F85C6DE8-E71A-FB4B-84E1-F1F7D44D1963}"/>
    <hyperlink ref="K952" r:id="rId2880" display="mailto:testing+951+load@securegive.com" xr:uid="{4B389FB6-31BB-9F45-B58A-86379F9C3AD5}"/>
    <hyperlink ref="K953" r:id="rId2881" display="mailto:testing+952+load@securegive.com" xr:uid="{42BC2488-D7D2-D34F-A549-33EF507E1C33}"/>
    <hyperlink ref="K954" r:id="rId2882" display="mailto:testing+953+load@securegive.com" xr:uid="{6FFB0BC8-DEAB-0847-8DC3-8CE0F978C53F}"/>
    <hyperlink ref="K955" r:id="rId2883" display="mailto:testing+954+load@securegive.com" xr:uid="{9CA06AC7-E3C0-D24A-B623-8126E75E442A}"/>
    <hyperlink ref="K956" r:id="rId2884" display="mailto:testing+955+load@securegive.com" xr:uid="{A4E36A31-1A6F-9D42-87D8-F4F78A1FC6E4}"/>
    <hyperlink ref="K957" r:id="rId2885" display="mailto:testing+956+load@securegive.com" xr:uid="{224AC04C-0F6F-BF47-A4A4-8D12400A905C}"/>
    <hyperlink ref="K958" r:id="rId2886" display="mailto:testing+957+load@securegive.com" xr:uid="{32B1B75C-D5D3-BF4D-B3FE-3C0CF612EFA6}"/>
    <hyperlink ref="K959" r:id="rId2887" display="mailto:testing+958+load@securegive.com" xr:uid="{5243FD5D-229E-6E47-B983-73A78828842D}"/>
    <hyperlink ref="K960" r:id="rId2888" display="mailto:testing+959+load@securegive.com" xr:uid="{AF85261A-E952-F74C-B25D-416BAA0C01E1}"/>
    <hyperlink ref="K961" r:id="rId2889" display="mailto:testing+960+load@securegive.com" xr:uid="{A5DEC08C-0F4D-BF47-9314-AA73224D89EA}"/>
    <hyperlink ref="K962" r:id="rId2890" display="mailto:testing+961+load@securegive.com" xr:uid="{669D32AD-F750-3B41-99BC-BFF0D43B48A2}"/>
    <hyperlink ref="K963" r:id="rId2891" display="mailto:testing+962+load@securegive.com" xr:uid="{E9592D0F-C679-B248-BA7D-CDDE414CEC4F}"/>
    <hyperlink ref="K964" r:id="rId2892" display="mailto:testing+963+load@securegive.com" xr:uid="{A7EAC568-CA59-4C4A-BC56-C632DAC74AE8}"/>
    <hyperlink ref="K965" r:id="rId2893" display="mailto:testing+964+load@securegive.com" xr:uid="{7856DFAE-7B1D-4342-9267-6A801457B5ED}"/>
    <hyperlink ref="K966" r:id="rId2894" display="mailto:testing+965+load@securegive.com" xr:uid="{E3AB93F0-03AD-2A4F-AE26-D9D56B757158}"/>
    <hyperlink ref="K967" r:id="rId2895" display="mailto:testing+966+load@securegive.com" xr:uid="{1722C68D-D8DF-8A41-A970-BBD353508F03}"/>
    <hyperlink ref="K968" r:id="rId2896" display="mailto:testing+967+load@securegive.com" xr:uid="{8C22534C-0562-704A-ACE3-7EDD89F67035}"/>
    <hyperlink ref="K969" r:id="rId2897" display="mailto:testing+968+load@securegive.com" xr:uid="{DA457674-E1FC-0C48-A387-0E0B7135B8FD}"/>
    <hyperlink ref="K970" r:id="rId2898" display="mailto:testing+969+load@securegive.com" xr:uid="{D27CBC11-C629-9C4D-AB31-10CFD4592A3A}"/>
    <hyperlink ref="K971" r:id="rId2899" display="mailto:testing+970+load@securegive.com" xr:uid="{EC98EB46-F769-0B41-90F5-B2386C0DF159}"/>
    <hyperlink ref="K972" r:id="rId2900" display="mailto:testing+971+load@securegive.com" xr:uid="{16EF2C7D-9108-F149-8FE2-A99477CB3F36}"/>
    <hyperlink ref="K973" r:id="rId2901" display="mailto:testing+972+load@securegive.com" xr:uid="{B3B28604-1469-7D49-A7E0-C926E0A6667D}"/>
    <hyperlink ref="K974" r:id="rId2902" display="mailto:testing+973+load@securegive.com" xr:uid="{3E1451D5-07FD-B94C-A5BD-536294845DA0}"/>
    <hyperlink ref="K975" r:id="rId2903" display="mailto:testing+974+load@securegive.com" xr:uid="{48916709-BF70-7E47-8A54-4B53B2CCDAA6}"/>
    <hyperlink ref="K976" r:id="rId2904" display="mailto:testing+975+load@securegive.com" xr:uid="{090E429D-B25D-1B4D-95C2-6D5506616957}"/>
    <hyperlink ref="K977" r:id="rId2905" display="mailto:testing+976+load@securegive.com" xr:uid="{2E5B78B7-2719-984B-8E03-505409E8F4B2}"/>
    <hyperlink ref="K978" r:id="rId2906" display="mailto:testing+977+load@securegive.com" xr:uid="{B62D3887-8272-434B-B590-2BD47C7F815A}"/>
    <hyperlink ref="K979" r:id="rId2907" display="mailto:testing+978+load@securegive.com" xr:uid="{EBE46181-6B77-2640-8127-3A9C72CF831D}"/>
    <hyperlink ref="K980" r:id="rId2908" display="mailto:testing+979+load@securegive.com" xr:uid="{06DF497E-A915-4545-B05C-C5FAD124D56C}"/>
    <hyperlink ref="K981" r:id="rId2909" display="mailto:testing+980+load@securegive.com" xr:uid="{B52E6E11-99A9-AD4D-AB0C-F1D4235FAB1C}"/>
    <hyperlink ref="K982" r:id="rId2910" display="mailto:testing+981+load@securegive.com" xr:uid="{10D6BD2B-B222-7949-8F7F-89A887A72E08}"/>
    <hyperlink ref="K983" r:id="rId2911" display="mailto:testing+982+load@securegive.com" xr:uid="{0F90E13F-829A-5247-8C01-BE63F735B63F}"/>
    <hyperlink ref="K984" r:id="rId2912" display="mailto:testing+983+load@securegive.com" xr:uid="{2BEA2E3D-754B-DC4F-8BD7-97492CBE5D4A}"/>
    <hyperlink ref="K985" r:id="rId2913" display="mailto:testing+984+load@securegive.com" xr:uid="{4AB39C3B-BCE9-794D-B690-9513D0B23698}"/>
    <hyperlink ref="K986" r:id="rId2914" display="mailto:testing+985+load@securegive.com" xr:uid="{1B3D7F94-2496-BF49-AB7B-81961A95D7EB}"/>
    <hyperlink ref="K987" r:id="rId2915" display="mailto:testing+986+load@securegive.com" xr:uid="{53BDC163-003D-6242-B797-53AB51453B18}"/>
    <hyperlink ref="K988" r:id="rId2916" display="mailto:testing+987+load@securegive.com" xr:uid="{5F7C9BB2-6A9A-314A-A445-A42BC4EC9654}"/>
    <hyperlink ref="K989" r:id="rId2917" display="mailto:testing+988+load@securegive.com" xr:uid="{C34A194A-52D2-4946-A12D-E4947AF8DB06}"/>
    <hyperlink ref="K990" r:id="rId2918" display="mailto:testing+989+load@securegive.com" xr:uid="{60AB2023-6915-134C-8E15-177D6BD3E8C0}"/>
    <hyperlink ref="K991" r:id="rId2919" display="mailto:testing+990+load@securegive.com" xr:uid="{506B86BD-AD12-0744-8AB1-76028C58DE92}"/>
    <hyperlink ref="K992" r:id="rId2920" display="mailto:testing+991+load@securegive.com" xr:uid="{99DE7A17-A26C-E64B-A3E2-E70EF6277022}"/>
    <hyperlink ref="K993" r:id="rId2921" display="mailto:testing+992+load@securegive.com" xr:uid="{868ED746-0DF8-054F-B43F-8AB47953313F}"/>
    <hyperlink ref="K994" r:id="rId2922" display="mailto:testing+993+load@securegive.com" xr:uid="{3EE491FB-D5A8-D549-9927-1658B96D2758}"/>
    <hyperlink ref="K995" r:id="rId2923" display="mailto:testing+994+load@securegive.com" xr:uid="{5EE53FB6-2433-B74E-A8B9-165575E48B22}"/>
    <hyperlink ref="K996" r:id="rId2924" display="mailto:testing+995+load@securegive.com" xr:uid="{1097C7B2-349F-5C40-A2F8-741DD28B5A5C}"/>
    <hyperlink ref="K997" r:id="rId2925" display="mailto:testing+996+load@securegive.com" xr:uid="{11FDF553-4310-FD4E-AFFE-896DF9EAD4C0}"/>
    <hyperlink ref="K998" r:id="rId2926" display="mailto:testing+997+load@securegive.com" xr:uid="{63A97B57-0945-5B4D-A8D5-E0CCDE3AA225}"/>
    <hyperlink ref="K999" r:id="rId2927" display="mailto:testing+998+load@securegive.com" xr:uid="{82FAD044-A230-984D-9B05-A0BC70683CCA}"/>
    <hyperlink ref="K1000" r:id="rId2928" display="mailto:testing+999+load@securegive.com" xr:uid="{C3698E0D-4A22-674C-814B-CCDCA86FECD1}"/>
    <hyperlink ref="K1001" r:id="rId2929" display="mailto:testing+1000+load@securegive.com" xr:uid="{B0B91E9B-C834-7242-8E14-2931A98B069B}"/>
    <hyperlink ref="K1002" r:id="rId2930" display="mailto:testing+1001+load@securegive.com" xr:uid="{20395272-F153-444F-ADC9-6E1106BB74BA}"/>
    <hyperlink ref="K1003" r:id="rId2931" display="mailto:testing+1002+load@securegive.com" xr:uid="{A0986DCF-1FAE-3343-8FE3-CC2077F2E125}"/>
    <hyperlink ref="K1004" r:id="rId2932" display="mailto:testing+1003+load@securegive.com" xr:uid="{ABCE73BE-736B-5A46-8533-2C4D9A68C6F7}"/>
    <hyperlink ref="K1005" r:id="rId2933" display="mailto:testing+1004+load@securegive.com" xr:uid="{A6D0B67E-515A-E444-B56C-986F991F500F}"/>
    <hyperlink ref="K1006" r:id="rId2934" display="mailto:testing+1005+load@securegive.com" xr:uid="{F4BCC7C9-EF90-1E42-82FF-1A0721E461A2}"/>
    <hyperlink ref="K1007" r:id="rId2935" display="mailto:testing+1006+load@securegive.com" xr:uid="{1F9A6282-12F0-9046-AD4F-41B843A7499B}"/>
    <hyperlink ref="K1008" r:id="rId2936" display="mailto:testing+1007+load@securegive.com" xr:uid="{01C94614-40AF-B94E-9C91-32A5C714C64A}"/>
    <hyperlink ref="K1009" r:id="rId2937" display="mailto:testing+1008+load@securegive.com" xr:uid="{6F096EF6-9051-034D-9526-517F46B23310}"/>
    <hyperlink ref="K1010" r:id="rId2938" display="mailto:testing+1009+load@securegive.com" xr:uid="{970DFC9C-D632-7E4B-A69D-2C8C721C5CF6}"/>
    <hyperlink ref="K1011" r:id="rId2939" display="mailto:testing+1010+load@securegive.com" xr:uid="{BDA28A07-B12B-2345-841D-6E5884F22948}"/>
    <hyperlink ref="K1012" r:id="rId2940" display="mailto:testing+1011+load@securegive.com" xr:uid="{46C5B43C-D7A9-F64D-B36D-A2AA6C7F2385}"/>
    <hyperlink ref="K1013" r:id="rId2941" display="mailto:testing+1012+load@securegive.com" xr:uid="{379EA7D7-D656-B846-ABA0-9AE501B5B679}"/>
    <hyperlink ref="K1014" r:id="rId2942" display="mailto:testing+1013+load@securegive.com" xr:uid="{423A3C57-4D5D-794E-94DB-3EC067D2E7B0}"/>
    <hyperlink ref="K1015" r:id="rId2943" display="mailto:testing+1014+load@securegive.com" xr:uid="{76792815-9390-6C48-8168-59E65BFF8182}"/>
    <hyperlink ref="K1016" r:id="rId2944" display="mailto:testing+1015+load@securegive.com" xr:uid="{480D2616-D52A-D541-B192-1FE1DD7B0ADA}"/>
    <hyperlink ref="K1017" r:id="rId2945" display="mailto:testing+1016+load@securegive.com" xr:uid="{B23A1F6F-2D48-FB4B-B038-67487D8164BD}"/>
    <hyperlink ref="K1018" r:id="rId2946" display="mailto:testing+1017+load@securegive.com" xr:uid="{216936AD-342B-7B48-A93F-C50A7F537243}"/>
    <hyperlink ref="K1019" r:id="rId2947" display="mailto:testing+1018+load@securegive.com" xr:uid="{8A5E35AA-C849-F04B-9D46-6104BAC88535}"/>
    <hyperlink ref="K1020" r:id="rId2948" display="mailto:testing+1019+load@securegive.com" xr:uid="{D96C4B77-33CF-B54C-9BD0-91C160BB0EE7}"/>
    <hyperlink ref="K1021" r:id="rId2949" display="mailto:testing+1020+load@securegive.com" xr:uid="{762FF693-A3C1-8F44-9106-9F7A122C8B34}"/>
    <hyperlink ref="K1022" r:id="rId2950" display="mailto:testing+1021+load@securegive.com" xr:uid="{30A8465A-653A-7240-ABFC-DA5E27DAC084}"/>
    <hyperlink ref="K1023" r:id="rId2951" display="mailto:testing+1022+load@securegive.com" xr:uid="{D1A29235-2C17-8F4E-92AE-4964DDED4489}"/>
    <hyperlink ref="K1024" r:id="rId2952" display="mailto:testing+1023+load@securegive.com" xr:uid="{795881A8-0B1E-9B4D-9AAF-9DDD2E4C07A9}"/>
    <hyperlink ref="K1025" r:id="rId2953" display="mailto:testing+1024+load@securegive.com" xr:uid="{59E65561-A9EB-FC47-A839-957F38E1DC8E}"/>
    <hyperlink ref="K1026" r:id="rId2954" display="mailto:testing+1025+load@securegive.com" xr:uid="{4D54E649-272A-B849-8487-AA267B1B3C86}"/>
    <hyperlink ref="K1027" r:id="rId2955" display="mailto:testing+1026+load@securegive.com" xr:uid="{12932E8F-8EEF-D146-B5CB-9ECFA9E5EBED}"/>
    <hyperlink ref="K1028" r:id="rId2956" display="mailto:testing+1027+load@securegive.com" xr:uid="{9F556B51-9F7D-314F-A719-7A4765BEE90C}"/>
    <hyperlink ref="K1029" r:id="rId2957" display="mailto:testing+1028+load@securegive.com" xr:uid="{CF5C7CEA-7CE8-AF4F-8BC4-C2892786F090}"/>
    <hyperlink ref="K1030" r:id="rId2958" display="mailto:testing+1029+load@securegive.com" xr:uid="{C8634310-6621-C748-97BF-40FCD8693A90}"/>
    <hyperlink ref="K1031" r:id="rId2959" display="mailto:testing+1030+load@securegive.com" xr:uid="{5DB57F70-9244-C243-A6D0-A3B313438D42}"/>
    <hyperlink ref="K1032" r:id="rId2960" display="mailto:testing+1031+load@securegive.com" xr:uid="{A0A450BD-B1D7-E942-8AE4-9A7D2BEDA6D3}"/>
    <hyperlink ref="K1033" r:id="rId2961" display="mailto:testing+1032+load@securegive.com" xr:uid="{B2F7CBA2-E356-ED4B-942A-9A034AD2E8C5}"/>
    <hyperlink ref="K1034" r:id="rId2962" display="mailto:testing+1033+load@securegive.com" xr:uid="{F2378613-D934-BA4F-BFEE-4D2C23B2A626}"/>
    <hyperlink ref="K1035" r:id="rId2963" display="mailto:testing+1034+load@securegive.com" xr:uid="{709CCB2A-6561-8642-BD99-935240AA8FF7}"/>
    <hyperlink ref="K1036" r:id="rId2964" display="mailto:testing+1035+load@securegive.com" xr:uid="{D718629D-59B0-2146-99AC-BCB2A2179655}"/>
    <hyperlink ref="K1037" r:id="rId2965" display="mailto:testing+1036+load@securegive.com" xr:uid="{E3754718-EEA3-6943-84A1-180D2373617E}"/>
    <hyperlink ref="K1038" r:id="rId2966" display="mailto:testing+1037+load@securegive.com" xr:uid="{8F6A1394-8104-1C48-8677-39A17DDF336C}"/>
    <hyperlink ref="K1039" r:id="rId2967" display="mailto:testing+1038+load@securegive.com" xr:uid="{EABF3D68-8FE6-CC41-9388-2A24FE346B3E}"/>
    <hyperlink ref="K1040" r:id="rId2968" display="mailto:testing+1039+load@securegive.com" xr:uid="{CBA28806-F7AE-A74A-9265-8B5C0F3B6A55}"/>
    <hyperlink ref="K1041" r:id="rId2969" display="mailto:testing+1040+load@securegive.com" xr:uid="{E79E02C1-5E75-7246-BCC3-896A177FDF9C}"/>
    <hyperlink ref="K1042" r:id="rId2970" display="mailto:testing+1041+load@securegive.com" xr:uid="{C530E58A-0397-814E-8A46-75AE089BE6EA}"/>
    <hyperlink ref="K1043" r:id="rId2971" display="mailto:testing+1042+load@securegive.com" xr:uid="{E0A6CD22-EFF8-3047-B52D-89E4A04C7F8C}"/>
    <hyperlink ref="K1044" r:id="rId2972" display="mailto:testing+1043+load@securegive.com" xr:uid="{85C3B299-39BF-A54B-A8BF-3BD6014CF62A}"/>
    <hyperlink ref="K1045" r:id="rId2973" display="mailto:testing+1044+load@securegive.com" xr:uid="{548A9831-E101-C64B-A33E-99759E5DAE8B}"/>
    <hyperlink ref="K1046" r:id="rId2974" display="mailto:testing+1045+load@securegive.com" xr:uid="{247AD90D-6ADA-C448-A98A-9FA260ED2895}"/>
    <hyperlink ref="K1047" r:id="rId2975" display="mailto:testing+1046+load@securegive.com" xr:uid="{A566AE0A-B005-064B-A02C-29ADC969BCEA}"/>
    <hyperlink ref="K1048" r:id="rId2976" display="mailto:testing+1047+load@securegive.com" xr:uid="{1A36835A-13B4-A344-A167-480275871AF4}"/>
    <hyperlink ref="K1049" r:id="rId2977" display="mailto:testing+1048+load@securegive.com" xr:uid="{22F0EA6D-90BF-8444-8A3D-F38428F66328}"/>
    <hyperlink ref="K1050" r:id="rId2978" display="mailto:testing+1049+load@securegive.com" xr:uid="{884ACA33-6093-624A-9A83-34E88E59E90B}"/>
    <hyperlink ref="K1051" r:id="rId2979" display="mailto:testing+1050+load@securegive.com" xr:uid="{DBAFDD3D-3A05-C647-8608-7C0D8AC41E2F}"/>
    <hyperlink ref="K1052" r:id="rId2980" display="mailto:testing+1051+load@securegive.com" xr:uid="{7285A52B-8C29-7F4A-9DA5-3E8ECACF3B3E}"/>
    <hyperlink ref="K1053" r:id="rId2981" display="mailto:testing+1052+load@securegive.com" xr:uid="{03FD67EA-BFB2-234F-A479-79B89BB8095F}"/>
    <hyperlink ref="K1054" r:id="rId2982" display="mailto:testing+1053+load@securegive.com" xr:uid="{F9AC2EF7-4B9B-B44F-AF51-2E9C04CA6F16}"/>
    <hyperlink ref="K1055" r:id="rId2983" display="mailto:testing+1054+load@securegive.com" xr:uid="{55F89647-2662-2A42-AAC3-0F2372D60BE9}"/>
    <hyperlink ref="K1056" r:id="rId2984" display="mailto:testing+1055+load@securegive.com" xr:uid="{27732509-FF05-0248-8AD9-30AACB859D3A}"/>
    <hyperlink ref="K1057" r:id="rId2985" display="mailto:testing+1056+load@securegive.com" xr:uid="{8B88D7EA-463A-5D49-B3CD-A6EF68EEA013}"/>
    <hyperlink ref="K1058" r:id="rId2986" display="mailto:testing+1057+load@securegive.com" xr:uid="{24AF39F7-7DC2-2142-A246-0793BDB9D802}"/>
    <hyperlink ref="K1059" r:id="rId2987" display="mailto:testing+1058+load@securegive.com" xr:uid="{897EC930-207D-2845-9539-7982B4CD5C42}"/>
    <hyperlink ref="K1060" r:id="rId2988" display="mailto:testing+1059+load@securegive.com" xr:uid="{C25A1328-FEB3-A142-9F3C-B68A3F725667}"/>
    <hyperlink ref="K1061" r:id="rId2989" display="mailto:testing+1060+load@securegive.com" xr:uid="{D4859E5B-23D8-B441-AC76-B77B4C368B4A}"/>
    <hyperlink ref="K1062" r:id="rId2990" display="mailto:testing+1061+load@securegive.com" xr:uid="{C1D8B910-F216-F349-B4C0-5519A7C855E4}"/>
    <hyperlink ref="K1063" r:id="rId2991" display="mailto:testing+1062+load@securegive.com" xr:uid="{E1433EED-E889-D843-B048-DDE33E15E624}"/>
    <hyperlink ref="K1064" r:id="rId2992" display="mailto:testing+1063+load@securegive.com" xr:uid="{6E380FE7-A905-FD40-BF56-D2E7F3698A62}"/>
    <hyperlink ref="K1065" r:id="rId2993" display="mailto:testing+1064+load@securegive.com" xr:uid="{F800E367-8915-BC4A-A1CD-4583E526DD36}"/>
    <hyperlink ref="K1066" r:id="rId2994" display="mailto:testing+1065+load@securegive.com" xr:uid="{6DC9FB5A-BE1C-FB4C-9119-90366F199451}"/>
    <hyperlink ref="K1067" r:id="rId2995" display="mailto:testing+1066+load@securegive.com" xr:uid="{9F855F1A-0C0F-C240-8FD9-D4B7743EC8B2}"/>
    <hyperlink ref="K1068" r:id="rId2996" display="mailto:testing+1067+load@securegive.com" xr:uid="{F722A34E-F0AD-134F-A51D-5787920C8EB7}"/>
    <hyperlink ref="K1069" r:id="rId2997" display="mailto:testing+1068+load@securegive.com" xr:uid="{3EA4FEAD-10D5-D342-AA79-4BAF72917510}"/>
    <hyperlink ref="K1070" r:id="rId2998" display="mailto:testing+1069+load@securegive.com" xr:uid="{751BF87E-4EA9-1C4E-9730-9262952259CE}"/>
    <hyperlink ref="K1071" r:id="rId2999" display="mailto:testing+1070+load@securegive.com" xr:uid="{4A489D43-B791-9045-BECD-F92C7E71B850}"/>
    <hyperlink ref="K1072" r:id="rId3000" display="mailto:testing+1071+load@securegive.com" xr:uid="{3513871B-BB76-5A42-B68F-19D05E1D0B17}"/>
    <hyperlink ref="K1073" r:id="rId3001" display="mailto:testing+1072+load@securegive.com" xr:uid="{D2BF73DE-24D2-7543-80B5-43E1F1B14A55}"/>
    <hyperlink ref="K1074" r:id="rId3002" display="mailto:testing+1073+load@securegive.com" xr:uid="{8899E6D9-D99D-B647-BEB5-9022017954FE}"/>
    <hyperlink ref="K1075" r:id="rId3003" display="mailto:testing+1074+load@securegive.com" xr:uid="{5C95773A-38FA-8942-ADF6-9E7A6D777A2C}"/>
    <hyperlink ref="K1076" r:id="rId3004" display="mailto:testing+1075+load@securegive.com" xr:uid="{ABE497D9-A8AA-274D-9AD9-297F8490C9E7}"/>
    <hyperlink ref="K1077" r:id="rId3005" display="mailto:testing+1076+load@securegive.com" xr:uid="{BFD578FE-CD00-BB4D-8ACA-A7430EB11DB6}"/>
    <hyperlink ref="K1078" r:id="rId3006" display="mailto:testing+1077+load@securegive.com" xr:uid="{2F26F626-07A6-4245-899C-B52E5AD35B23}"/>
    <hyperlink ref="K1079" r:id="rId3007" display="mailto:testing+1078+load@securegive.com" xr:uid="{EB5823AC-0C08-4345-8D1D-39E8078E9034}"/>
    <hyperlink ref="K1080" r:id="rId3008" display="mailto:testing+1079+load@securegive.com" xr:uid="{11AEF89F-5089-6D4F-8FED-68E07C7F13B2}"/>
    <hyperlink ref="K1081" r:id="rId3009" display="mailto:testing+1080+load@securegive.com" xr:uid="{88BB4A43-E188-A948-B2CB-E439FE1DB9CB}"/>
    <hyperlink ref="K1082" r:id="rId3010" display="mailto:testing+1081+load@securegive.com" xr:uid="{E3A8F1E0-B05A-3244-8BC1-6820106AE533}"/>
    <hyperlink ref="K1083" r:id="rId3011" display="mailto:testing+1082+load@securegive.com" xr:uid="{C363AEE1-2867-4944-98F6-187D5B2006A5}"/>
    <hyperlink ref="K1084" r:id="rId3012" display="mailto:testing+1083+load@securegive.com" xr:uid="{F4293C9C-427D-4D45-B2D2-5BD2A6DA0779}"/>
    <hyperlink ref="K1085" r:id="rId3013" display="mailto:testing+1084+load@securegive.com" xr:uid="{80F342CC-13E2-9749-A871-62CBF69CBEF3}"/>
    <hyperlink ref="K1086" r:id="rId3014" display="mailto:testing+1085+load@securegive.com" xr:uid="{E55C1831-70A2-BF40-8330-3E7A2BA3C71A}"/>
    <hyperlink ref="K1087" r:id="rId3015" display="mailto:testing+1086+load@securegive.com" xr:uid="{F126C02B-A388-D343-985F-DD15E83831E5}"/>
    <hyperlink ref="K1088" r:id="rId3016" display="mailto:testing+1087+load@securegive.com" xr:uid="{54AD8158-6BC5-5740-B3EE-6091E315AD15}"/>
    <hyperlink ref="K1089" r:id="rId3017" display="mailto:testing+1088+load@securegive.com" xr:uid="{40EA08BE-79AB-4743-9D1F-FF8CDA2E88C3}"/>
    <hyperlink ref="K1090" r:id="rId3018" display="mailto:testing+1089+load@securegive.com" xr:uid="{1B3F37B7-8D35-7148-8F15-03A33A0B6AE3}"/>
    <hyperlink ref="K1091" r:id="rId3019" display="mailto:testing+1090+load@securegive.com" xr:uid="{0D9D54FB-5FCF-9443-9961-A81245E8C789}"/>
    <hyperlink ref="K1092" r:id="rId3020" display="mailto:testing+1091+load@securegive.com" xr:uid="{09AAA6D9-A5D3-1545-AF9B-A64D9167843D}"/>
    <hyperlink ref="K1093" r:id="rId3021" display="mailto:testing+1092+load@securegive.com" xr:uid="{5FCEFED8-348C-FC42-95DD-8C5C70108A92}"/>
    <hyperlink ref="K1094" r:id="rId3022" display="mailto:testing+1093+load@securegive.com" xr:uid="{4EBB5F15-4055-6E47-90EF-141056A6A4F0}"/>
    <hyperlink ref="K1095" r:id="rId3023" display="mailto:testing+1094+load@securegive.com" xr:uid="{8E56BB1C-C707-144A-8443-BD5EBFF4FA84}"/>
    <hyperlink ref="K1096" r:id="rId3024" display="mailto:testing+1095+load@securegive.com" xr:uid="{D63D22D9-6B60-9A4E-95AA-C4BA53857098}"/>
    <hyperlink ref="K1097" r:id="rId3025" display="mailto:testing+1096+load@securegive.com" xr:uid="{0E5C05C3-0145-AC47-A6BF-C58714FF7834}"/>
    <hyperlink ref="K1098" r:id="rId3026" display="mailto:testing+1097+load@securegive.com" xr:uid="{0771EDA4-44B8-B644-94B2-01D130CB5479}"/>
    <hyperlink ref="K1099" r:id="rId3027" display="mailto:testing+1098+load@securegive.com" xr:uid="{9737FAE3-29BA-4649-8DA1-2EC9C73CF7E1}"/>
    <hyperlink ref="K1100" r:id="rId3028" display="mailto:testing+1099+load@securegive.com" xr:uid="{CE8EA864-EE7C-B048-B634-6DB711622B8E}"/>
    <hyperlink ref="K1101" r:id="rId3029" display="mailto:testing+1100+load@securegive.com" xr:uid="{FABF4254-31D6-CD42-BA9F-8205E8E973D7}"/>
    <hyperlink ref="K1102" r:id="rId3030" display="mailto:testing+1101+load@securegive.com" xr:uid="{4F93F35A-EFFB-664A-B1BE-28789FCC3776}"/>
    <hyperlink ref="K1103" r:id="rId3031" display="mailto:testing+1102+load@securegive.com" xr:uid="{F38C5373-186E-CD48-8951-04788A7E719A}"/>
    <hyperlink ref="K1104" r:id="rId3032" display="mailto:testing+1103+load@securegive.com" xr:uid="{5270C5B8-7E98-D54E-9C0B-A47573B5C439}"/>
    <hyperlink ref="K1105" r:id="rId3033" display="mailto:testing+1104+load@securegive.com" xr:uid="{83C5940B-2F10-2F4C-933C-37710DF85394}"/>
    <hyperlink ref="K1106" r:id="rId3034" display="mailto:testing+1105+load@securegive.com" xr:uid="{E314079D-C79C-F34B-B3D5-B33F0BFB5155}"/>
    <hyperlink ref="K1107" r:id="rId3035" display="mailto:testing+1106+load@securegive.com" xr:uid="{29469E57-D60E-644C-938B-688BF8BEC585}"/>
    <hyperlink ref="K1108" r:id="rId3036" display="mailto:testing+1107+load@securegive.com" xr:uid="{972B95BC-5AF0-5740-AAA0-106F5491F734}"/>
    <hyperlink ref="K1109" r:id="rId3037" display="mailto:testing+1108+load@securegive.com" xr:uid="{0B6FBAAB-FA35-B045-9BC0-DCDD267C455E}"/>
    <hyperlink ref="K1110" r:id="rId3038" display="mailto:testing+1109+load@securegive.com" xr:uid="{F6EE2D09-E747-5E4D-9AFA-F9CA352CCE20}"/>
    <hyperlink ref="K1111" r:id="rId3039" display="mailto:testing+1110+load@securegive.com" xr:uid="{D2182917-12CA-FC4B-8EBB-015BA5007AB7}"/>
    <hyperlink ref="K1112" r:id="rId3040" display="mailto:testing+1111+load@securegive.com" xr:uid="{6FEC89F6-4A1C-0144-854C-934B91B3C676}"/>
    <hyperlink ref="K1113" r:id="rId3041" display="mailto:testing+1112+load@securegive.com" xr:uid="{A2CCCAF2-7D2E-C249-B399-7BBD67428542}"/>
    <hyperlink ref="K1114" r:id="rId3042" display="mailto:testing+1113+load@securegive.com" xr:uid="{B53E94BD-68E3-C541-9719-004C0D22B7CC}"/>
    <hyperlink ref="K1115" r:id="rId3043" display="mailto:testing+1114+load@securegive.com" xr:uid="{A773B356-2BB8-8748-AA21-73B17D65F72E}"/>
    <hyperlink ref="K1116" r:id="rId3044" display="mailto:testing+1115+load@securegive.com" xr:uid="{681CF3E5-64F0-B94F-9D78-C49FE7CB287D}"/>
    <hyperlink ref="K1117" r:id="rId3045" display="mailto:testing+1116+load@securegive.com" xr:uid="{07269B35-625E-4D4A-8FA0-9E4FCF2751A9}"/>
    <hyperlink ref="K1118" r:id="rId3046" display="mailto:testing+1117+load@securegive.com" xr:uid="{5FFDCA5E-C657-5040-9186-78E272FE13EF}"/>
    <hyperlink ref="K1119" r:id="rId3047" display="mailto:testing+1118+load@securegive.com" xr:uid="{4226B243-4AD9-F84E-928E-76A8C78500E2}"/>
    <hyperlink ref="K1120" r:id="rId3048" display="mailto:testing+1119+load@securegive.com" xr:uid="{C8A1D385-CF78-AE43-8E53-D4791E5E02BC}"/>
    <hyperlink ref="K1121" r:id="rId3049" display="mailto:testing+1120+load@securegive.com" xr:uid="{091FDD57-D184-BA4B-9841-7E6A8D095FAE}"/>
    <hyperlink ref="K1122" r:id="rId3050" display="mailto:testing+1121+load@securegive.com" xr:uid="{3D771E64-C10B-B54B-A224-87C3F3134BF4}"/>
    <hyperlink ref="K1123" r:id="rId3051" display="mailto:testing+1122+load@securegive.com" xr:uid="{53B92EC5-F6AA-4C47-8C58-C3079692F649}"/>
    <hyperlink ref="K1124" r:id="rId3052" display="mailto:testing+1123+load@securegive.com" xr:uid="{A833A3AD-A7CB-4643-8CBE-96F40717B9F2}"/>
    <hyperlink ref="K1125" r:id="rId3053" display="mailto:testing+1124+load@securegive.com" xr:uid="{539DE0B8-AE0A-8447-96B5-AF32CFE29974}"/>
    <hyperlink ref="K1126" r:id="rId3054" display="mailto:testing+1125+load@securegive.com" xr:uid="{D341E4AD-CDF7-8D49-936F-D7B9CFD2028B}"/>
    <hyperlink ref="K1127" r:id="rId3055" display="mailto:testing+1126+load@securegive.com" xr:uid="{52EAD341-5DF0-5C49-AB64-904F6E4DC7C3}"/>
    <hyperlink ref="K1128" r:id="rId3056" display="mailto:testing+1127+load@securegive.com" xr:uid="{9B5E7E0C-EBD7-C041-82B3-DB43ADA11233}"/>
    <hyperlink ref="K1129" r:id="rId3057" display="mailto:testing+1128+load@securegive.com" xr:uid="{69FF04EF-BC89-4543-8B7E-40CA4DA798FF}"/>
    <hyperlink ref="K1130" r:id="rId3058" display="mailto:testing+1129+load@securegive.com" xr:uid="{8A18110B-65E5-1B40-A7AE-83B54E8CA0CD}"/>
    <hyperlink ref="K1131" r:id="rId3059" display="mailto:testing+1130+load@securegive.com" xr:uid="{5363CBF2-6A6B-3948-A751-13E5AD9EB1F6}"/>
    <hyperlink ref="K1132" r:id="rId3060" display="mailto:testing+1131+load@securegive.com" xr:uid="{7B2148E2-8E80-E648-98B7-2216CC6C0D73}"/>
    <hyperlink ref="K1133" r:id="rId3061" display="mailto:testing+1132+load@securegive.com" xr:uid="{0900DD66-69BE-704A-B802-ADE4610A62C1}"/>
    <hyperlink ref="K1134" r:id="rId3062" display="mailto:testing+1133+load@securegive.com" xr:uid="{41A22FEF-62C1-104D-9E51-2E598667EABA}"/>
    <hyperlink ref="K1135" r:id="rId3063" display="mailto:testing+1134+load@securegive.com" xr:uid="{FA99CAFA-DC36-A243-AA46-E59464224B9B}"/>
    <hyperlink ref="K1136" r:id="rId3064" display="mailto:testing+1135+load@securegive.com" xr:uid="{DE2254E7-65B3-5740-9CAF-3C7823F6DFBB}"/>
    <hyperlink ref="K1137" r:id="rId3065" display="mailto:testing+1136+load@securegive.com" xr:uid="{73992952-7F71-C344-A550-5ADD05C6D855}"/>
    <hyperlink ref="K1138" r:id="rId3066" display="mailto:testing+1137+load@securegive.com" xr:uid="{19D9DA1F-3864-8B46-80D3-90A86C0A8E52}"/>
    <hyperlink ref="K1139" r:id="rId3067" display="mailto:testing+1138+load@securegive.com" xr:uid="{27140714-3221-F243-9B5C-DEE73D0F065C}"/>
    <hyperlink ref="K1140" r:id="rId3068" display="mailto:testing+1139+load@securegive.com" xr:uid="{958191B7-238E-CA48-9632-1CAC43C35992}"/>
    <hyperlink ref="K1141" r:id="rId3069" display="mailto:testing+1140+load@securegive.com" xr:uid="{25CB00CB-0D6F-C847-B23C-090243B3882B}"/>
    <hyperlink ref="K1142" r:id="rId3070" display="mailto:testing+1141+load@securegive.com" xr:uid="{8B20B2D4-72E0-B843-B874-8213E3EE4446}"/>
    <hyperlink ref="K1143" r:id="rId3071" display="mailto:testing+1142+load@securegive.com" xr:uid="{507DF5F5-9C48-6641-BEBD-AC70E525A754}"/>
    <hyperlink ref="K1144" r:id="rId3072" display="mailto:testing+1143+load@securegive.com" xr:uid="{4AECB415-4A87-614D-907A-F664F8706123}"/>
    <hyperlink ref="K1145" r:id="rId3073" display="mailto:testing+1144+load@securegive.com" xr:uid="{152A9A64-5AE5-A245-A191-86F121793540}"/>
    <hyperlink ref="K1146" r:id="rId3074" display="mailto:testing+1145+load@securegive.com" xr:uid="{11F91897-8427-6C4F-9C2E-CA5CEBF38118}"/>
    <hyperlink ref="K1147" r:id="rId3075" display="mailto:testing+1146+load@securegive.com" xr:uid="{7909B941-B801-D646-94E0-650A57202B9C}"/>
    <hyperlink ref="K1148" r:id="rId3076" display="mailto:testing+1147+load@securegive.com" xr:uid="{9AD1D9E7-85E1-184B-9F45-84BF60590D0B}"/>
    <hyperlink ref="K1149" r:id="rId3077" display="mailto:testing+1148+load@securegive.com" xr:uid="{A1075908-73E6-5B46-B938-5807185DC7A0}"/>
    <hyperlink ref="K1150" r:id="rId3078" display="mailto:testing+1149+load@securegive.com" xr:uid="{344BCA8B-7386-FB4A-AD2C-755B9CC4A056}"/>
    <hyperlink ref="K1151" r:id="rId3079" display="mailto:testing+1150+load@securegive.com" xr:uid="{84944037-19F0-8141-9999-038212E864CA}"/>
    <hyperlink ref="K1152" r:id="rId3080" display="mailto:testing+1151+load@securegive.com" xr:uid="{760B4259-282F-564D-BC64-7F9C9703CDFB}"/>
    <hyperlink ref="K1153" r:id="rId3081" display="mailto:testing+1152+load@securegive.com" xr:uid="{B27949A6-9093-2A41-BB17-2F47EB7B77C2}"/>
    <hyperlink ref="K1154" r:id="rId3082" display="mailto:testing+1153+load@securegive.com" xr:uid="{EDBA54B6-820A-2F4E-A46D-03A6C51D336B}"/>
    <hyperlink ref="K1155" r:id="rId3083" display="mailto:testing+1154+load@securegive.com" xr:uid="{ED6B2D29-586E-CC49-8A8E-565D07B7E264}"/>
    <hyperlink ref="K1156" r:id="rId3084" display="mailto:testing+1155+load@securegive.com" xr:uid="{F0B8FDC1-A78C-9149-8062-C264A764A717}"/>
    <hyperlink ref="K1157" r:id="rId3085" display="mailto:testing+1156+load@securegive.com" xr:uid="{C5E310DC-674F-9F4B-BD56-4E3E1CE31942}"/>
    <hyperlink ref="K1158" r:id="rId3086" display="mailto:testing+1157+load@securegive.com" xr:uid="{F4568F12-3B75-8648-9166-A23B2C493E7C}"/>
    <hyperlink ref="K1159" r:id="rId3087" display="mailto:testing+1158+load@securegive.com" xr:uid="{3C28BCDC-20C9-344C-A103-5190F2C7E0AA}"/>
    <hyperlink ref="K1160" r:id="rId3088" display="mailto:testing+1159+load@securegive.com" xr:uid="{C9D75443-986F-4940-A8B8-1963C9DFFC82}"/>
    <hyperlink ref="K1161" r:id="rId3089" display="mailto:testing+1160+load@securegive.com" xr:uid="{1330DAD3-46E0-D74A-8A20-CD319CBE70C5}"/>
    <hyperlink ref="K1162" r:id="rId3090" display="mailto:testing+1161+load@securegive.com" xr:uid="{64465C70-5482-7342-AC30-57B572E3D8C1}"/>
    <hyperlink ref="K1163" r:id="rId3091" display="mailto:testing+1162+load@securegive.com" xr:uid="{F7E40554-4981-DE45-BBDB-30205D1C77F7}"/>
    <hyperlink ref="K1164" r:id="rId3092" display="mailto:testing+1163+load@securegive.com" xr:uid="{E4D0DA55-6FBA-F84E-B52B-79CAE9BAF4CE}"/>
    <hyperlink ref="K1165" r:id="rId3093" display="mailto:testing+1164+load@securegive.com" xr:uid="{3F5F326F-30E8-3E45-99A5-F9A713FF92C9}"/>
    <hyperlink ref="K1166" r:id="rId3094" display="mailto:testing+1165+load@securegive.com" xr:uid="{8FDB8B17-5246-634B-BAC6-4BFEAB16CDC5}"/>
    <hyperlink ref="K1167" r:id="rId3095" display="mailto:testing+1166+load@securegive.com" xr:uid="{62A22142-70C3-084D-B06C-98947A89A018}"/>
    <hyperlink ref="K1168" r:id="rId3096" display="mailto:testing+1167+load@securegive.com" xr:uid="{79D439D4-7A91-254C-BCB4-E752E822865A}"/>
    <hyperlink ref="K1169" r:id="rId3097" display="mailto:testing+1168+load@securegive.com" xr:uid="{85378774-C3F1-3C43-A5D1-0862F6D8345B}"/>
    <hyperlink ref="K1170" r:id="rId3098" display="mailto:testing+1169+load@securegive.com" xr:uid="{8F29FEE5-4FDA-F94E-AE5F-940A1A8EE388}"/>
    <hyperlink ref="K1171" r:id="rId3099" display="mailto:testing+1170+load@securegive.com" xr:uid="{4D753485-9A2F-6E41-B092-0FC7887C4DE5}"/>
    <hyperlink ref="K1172" r:id="rId3100" display="mailto:testing+1171+load@securegive.com" xr:uid="{C0C71B2D-6D5D-8246-A40C-A108647F719B}"/>
    <hyperlink ref="K1173" r:id="rId3101" display="mailto:testing+1172+load@securegive.com" xr:uid="{FC32AF1B-5408-0A4D-8410-0A344A39E507}"/>
    <hyperlink ref="K1174" r:id="rId3102" display="mailto:testing+1173+load@securegive.com" xr:uid="{D6DDCB2D-7DA9-2443-8A80-3FBEAF03B2F2}"/>
    <hyperlink ref="K1175" r:id="rId3103" display="mailto:testing+1174+load@securegive.com" xr:uid="{24C04BD8-994F-8E40-A3D6-F247036F5B40}"/>
    <hyperlink ref="K1176" r:id="rId3104" display="mailto:testing+1175+load@securegive.com" xr:uid="{EDD15923-0269-F940-829A-E2F0123A9869}"/>
    <hyperlink ref="K1177" r:id="rId3105" display="mailto:testing+1176+load@securegive.com" xr:uid="{0BB492E0-B973-3B42-A826-720B2AF61A31}"/>
    <hyperlink ref="K1178" r:id="rId3106" display="mailto:testing+1177+load@securegive.com" xr:uid="{F47487AB-90FB-914D-B42B-C045EBEDB4A0}"/>
    <hyperlink ref="K1179" r:id="rId3107" display="mailto:testing+1178+load@securegive.com" xr:uid="{994DC569-31B9-1243-865E-53BE17D80BB7}"/>
    <hyperlink ref="K1180" r:id="rId3108" display="mailto:testing+1179+load@securegive.com" xr:uid="{769E82B0-4D87-EA43-B471-70F76457A0DA}"/>
    <hyperlink ref="K1181" r:id="rId3109" display="mailto:testing+1180+load@securegive.com" xr:uid="{F5A60ADA-7D7D-5E46-AE50-411ADADC4581}"/>
    <hyperlink ref="K1182" r:id="rId3110" display="mailto:testing+1181+load@securegive.com" xr:uid="{A3D16089-C75D-8F43-866E-7B38B3BAAE13}"/>
    <hyperlink ref="K1183" r:id="rId3111" display="mailto:testing+1182+load@securegive.com" xr:uid="{20173CF7-AFA0-3646-B463-FBD3707B367C}"/>
    <hyperlink ref="K1184" r:id="rId3112" display="mailto:testing+1183+load@securegive.com" xr:uid="{70F7FB55-DAAE-E84F-8CCA-9930D74B6FCB}"/>
    <hyperlink ref="K1185" r:id="rId3113" display="mailto:testing+1184+load@securegive.com" xr:uid="{050EF119-D3F3-AC45-8742-FFF5DD6A305D}"/>
    <hyperlink ref="K1186" r:id="rId3114" display="mailto:testing+1185+load@securegive.com" xr:uid="{73B3FFCD-8164-6C44-A63A-EA5DCA1C9363}"/>
    <hyperlink ref="K1187" r:id="rId3115" display="mailto:testing+1186+load@securegive.com" xr:uid="{74C924A2-015C-B546-94FA-030E932D9FAC}"/>
    <hyperlink ref="K1188" r:id="rId3116" display="mailto:testing+1187+load@securegive.com" xr:uid="{53B3587A-C4AD-234F-8ECF-AAB26B04D525}"/>
    <hyperlink ref="K1189" r:id="rId3117" display="mailto:testing+1188+load@securegive.com" xr:uid="{574FE984-782F-1B40-95F6-182CC1177112}"/>
    <hyperlink ref="K1190" r:id="rId3118" display="mailto:testing+1189+load@securegive.com" xr:uid="{F67FD2D0-9E03-D546-AED8-37B601E7E764}"/>
    <hyperlink ref="K1191" r:id="rId3119" display="mailto:testing+1190+load@securegive.com" xr:uid="{2B5A3C60-C049-364A-B01A-7AD3D28B65B7}"/>
    <hyperlink ref="K1192" r:id="rId3120" display="mailto:testing+1191+load@securegive.com" xr:uid="{D5A05F6E-8D6A-464C-BC35-CB9FEA2D02FB}"/>
    <hyperlink ref="K1193" r:id="rId3121" display="mailto:testing+1192+load@securegive.com" xr:uid="{E54AE43A-D24F-5F47-B026-2431EAEF2682}"/>
    <hyperlink ref="K1194" r:id="rId3122" display="mailto:testing+1193+load@securegive.com" xr:uid="{223E92F9-F59C-0F4F-B131-90B458F83B0B}"/>
    <hyperlink ref="K1195" r:id="rId3123" display="mailto:testing+1194+load@securegive.com" xr:uid="{65E29119-77C8-6048-A229-BB05A48BE5A4}"/>
    <hyperlink ref="K1196" r:id="rId3124" display="mailto:testing+1195+load@securegive.com" xr:uid="{B0606F2B-B893-3741-90E4-525BFDB30FC9}"/>
    <hyperlink ref="K1197" r:id="rId3125" display="mailto:testing+1196+load@securegive.com" xr:uid="{4E2D96BF-86CC-7D41-B31E-1C0B673975F5}"/>
    <hyperlink ref="K1198" r:id="rId3126" display="mailto:testing+1197+load@securegive.com" xr:uid="{8B7F1A4F-E24F-B741-8347-01FDE2E3860D}"/>
    <hyperlink ref="K1199" r:id="rId3127" display="mailto:testing+1198+load@securegive.com" xr:uid="{B04DE53C-B808-924F-B66E-1439D54C8735}"/>
    <hyperlink ref="K1200" r:id="rId3128" display="mailto:testing+1199+load@securegive.com" xr:uid="{E111A61F-C349-E244-9A41-1AD3C9F83994}"/>
    <hyperlink ref="K1201" r:id="rId3129" display="mailto:testing+1200+load@securegive.com" xr:uid="{D432974D-5180-764E-A0C2-B6EE2840B494}"/>
    <hyperlink ref="K1202" r:id="rId3130" display="mailto:testing+1201+load@securegive.com" xr:uid="{1AFDCD53-917B-4E42-A54C-65F47BD1344B}"/>
    <hyperlink ref="K1203" r:id="rId3131" display="mailto:testing+1202+load@securegive.com" xr:uid="{7608096A-3DD1-564A-8E31-51581E92A17A}"/>
    <hyperlink ref="K1204" r:id="rId3132" display="mailto:testing+1203+load@securegive.com" xr:uid="{233E9B4C-E972-EE48-ADF1-FDA457AADDB8}"/>
    <hyperlink ref="K1205" r:id="rId3133" display="mailto:testing+1204+load@securegive.com" xr:uid="{47E6F4E1-3BA1-C745-A186-1A0ABBB85D46}"/>
    <hyperlink ref="K1206" r:id="rId3134" display="mailto:testing+1205+load@securegive.com" xr:uid="{A36B1D91-7588-8442-BEA0-205F670165F2}"/>
    <hyperlink ref="K1207" r:id="rId3135" display="mailto:testing+1206+load@securegive.com" xr:uid="{B408424C-BF8A-AD4A-B795-7FE0D0B72068}"/>
    <hyperlink ref="K1208" r:id="rId3136" display="mailto:testing+1207+load@securegive.com" xr:uid="{4D1AA6CB-FA9C-A244-8248-A57D50403CB2}"/>
    <hyperlink ref="K1209" r:id="rId3137" display="mailto:testing+1208+load@securegive.com" xr:uid="{F1AE4D92-A9E9-B94D-A174-B20E5CF8CDBA}"/>
    <hyperlink ref="K1210" r:id="rId3138" display="mailto:testing+1209+load@securegive.com" xr:uid="{5661AB63-9BA4-F14A-94E7-AA4DA46AB165}"/>
    <hyperlink ref="K1211" r:id="rId3139" display="mailto:testing+1210+load@securegive.com" xr:uid="{A9D5D7F0-C0AF-264E-85AC-63AB429AE7E9}"/>
    <hyperlink ref="K1212" r:id="rId3140" display="mailto:testing+1211+load@securegive.com" xr:uid="{1EE5C52B-DD19-0B41-9E0F-42FE572AE4F8}"/>
    <hyperlink ref="K1213" r:id="rId3141" display="mailto:testing+1212+load@securegive.com" xr:uid="{17E88B7E-BFCB-C448-AC84-9D75B688BEF1}"/>
    <hyperlink ref="K1214" r:id="rId3142" display="mailto:testing+1213+load@securegive.com" xr:uid="{F6E3C308-2010-D648-9C5F-8F18B2261BAE}"/>
    <hyperlink ref="K1215" r:id="rId3143" display="mailto:testing+1214+load@securegive.com" xr:uid="{F46464D9-1EAF-104D-9610-0D0A2C04185F}"/>
    <hyperlink ref="K1216" r:id="rId3144" display="mailto:testing+1215+load@securegive.com" xr:uid="{3C34DE5B-5D36-3E45-B769-07E4E76A5E29}"/>
    <hyperlink ref="K1217" r:id="rId3145" display="mailto:testing+1216+load@securegive.com" xr:uid="{C49C9DCE-1997-3E48-B454-8D7E7455AB2A}"/>
    <hyperlink ref="K1218" r:id="rId3146" display="mailto:testing+1217+load@securegive.com" xr:uid="{F7F81B52-F8D4-484F-9BF3-4A76CE665799}"/>
    <hyperlink ref="K1219" r:id="rId3147" display="mailto:testing+1218+load@securegive.com" xr:uid="{260189C0-3A69-F74D-BB62-44A3276F67B5}"/>
    <hyperlink ref="K1220" r:id="rId3148" display="mailto:testing+1219+load@securegive.com" xr:uid="{CB58810D-B979-C04F-A6AD-C5A029C46676}"/>
    <hyperlink ref="K1221" r:id="rId3149" display="mailto:testing+1220+load@securegive.com" xr:uid="{2AD27DF3-D63E-F44B-A09A-4009A12E2C9D}"/>
    <hyperlink ref="K1222" r:id="rId3150" display="mailto:testing+1221+load@securegive.com" xr:uid="{1CC09C8F-1964-C647-A6EE-08AD16564DCC}"/>
    <hyperlink ref="K1223" r:id="rId3151" display="mailto:testing+1222+load@securegive.com" xr:uid="{29178937-3BF0-2A45-89F0-CA41FE66B498}"/>
    <hyperlink ref="K1224" r:id="rId3152" display="mailto:testing+1223+load@securegive.com" xr:uid="{006B7EB0-5E75-A641-90B9-33E64C36572D}"/>
    <hyperlink ref="K1225" r:id="rId3153" display="mailto:testing+1224+load@securegive.com" xr:uid="{76A3D584-36F9-9149-9371-59D3C3BA3623}"/>
    <hyperlink ref="K1226" r:id="rId3154" display="mailto:testing+1225+load@securegive.com" xr:uid="{08C04B78-B2D2-A348-9DAB-89FCEF5F0148}"/>
    <hyperlink ref="K1227" r:id="rId3155" display="mailto:testing+1226+load@securegive.com" xr:uid="{ED4C89D4-945D-5644-AAC4-9EB052B59403}"/>
    <hyperlink ref="K1228" r:id="rId3156" display="mailto:testing+1227+load@securegive.com" xr:uid="{BDF488FE-08E5-FA4B-84F0-059872B5BA36}"/>
    <hyperlink ref="K1229" r:id="rId3157" display="mailto:testing+1228+load@securegive.com" xr:uid="{F8E434E4-16CC-BF47-B72C-AA552DA6AADA}"/>
    <hyperlink ref="K1230" r:id="rId3158" display="mailto:testing+1229+load@securegive.com" xr:uid="{13DB200D-3416-9542-B6CD-109AD0C299E8}"/>
    <hyperlink ref="K1231" r:id="rId3159" display="mailto:testing+1230+load@securegive.com" xr:uid="{CA603FD9-1F97-C541-BEE6-02AD5288C05A}"/>
    <hyperlink ref="K1232" r:id="rId3160" display="mailto:testing+1231+load@securegive.com" xr:uid="{E3DA3546-1DBD-8344-A444-69C72F4EFBB3}"/>
    <hyperlink ref="K1233" r:id="rId3161" display="mailto:testing+1232+load@securegive.com" xr:uid="{9D02603F-CB91-F749-880F-118644F5175E}"/>
    <hyperlink ref="K1234" r:id="rId3162" display="mailto:testing+1233+load@securegive.com" xr:uid="{683B9B90-BEF7-B64F-BB6D-F01DA669E654}"/>
    <hyperlink ref="K1235" r:id="rId3163" display="mailto:testing+1234+load@securegive.com" xr:uid="{565F274D-471D-FB4C-879D-6C42C2DB7AA4}"/>
    <hyperlink ref="K1236" r:id="rId3164" display="mailto:testing+1235+load@securegive.com" xr:uid="{59E8A14A-6E2D-4449-8783-B3AFC8C58C5F}"/>
    <hyperlink ref="K1237" r:id="rId3165" display="mailto:testing+1236+load@securegive.com" xr:uid="{0933DF6F-A34B-774F-B102-98D505CE2D7C}"/>
    <hyperlink ref="K1238" r:id="rId3166" display="mailto:testing+1237+load@securegive.com" xr:uid="{041FFF7F-18F1-A042-BDF0-CA4CD136D755}"/>
    <hyperlink ref="K1239" r:id="rId3167" display="mailto:testing+1238+load@securegive.com" xr:uid="{73989678-F5C9-7C4F-9C13-890A3AB82B77}"/>
    <hyperlink ref="K1240" r:id="rId3168" display="mailto:testing+1239+load@securegive.com" xr:uid="{08BB338D-AEAE-D242-B4FD-EB7A961BFCC8}"/>
    <hyperlink ref="K1241" r:id="rId3169" display="mailto:testing+1240+load@securegive.com" xr:uid="{7BC149F6-3F9A-F449-A990-BB4D55536F49}"/>
    <hyperlink ref="K1242" r:id="rId3170" display="mailto:testing+1241+load@securegive.com" xr:uid="{045C847B-4E8A-EE47-A0C7-88AB97401F84}"/>
    <hyperlink ref="K1243" r:id="rId3171" display="mailto:testing+1242+load@securegive.com" xr:uid="{DDF1CBA6-5C2A-E045-9FE1-E665272BECD0}"/>
    <hyperlink ref="K1244" r:id="rId3172" display="mailto:testing+1243+load@securegive.com" xr:uid="{F1370CF6-7BF5-2E42-9609-AB4B4FAC438E}"/>
    <hyperlink ref="K1245" r:id="rId3173" display="mailto:testing+1244+load@securegive.com" xr:uid="{273CEC99-87B5-EA49-BF16-D3F55AD27EEA}"/>
    <hyperlink ref="K1246" r:id="rId3174" display="mailto:testing+1245+load@securegive.com" xr:uid="{4C98CF23-A589-1A46-995E-CC8EEF7876AF}"/>
    <hyperlink ref="K1247" r:id="rId3175" display="mailto:testing+1246+load@securegive.com" xr:uid="{BFABA100-B135-924E-8ACB-CE3267584F7A}"/>
    <hyperlink ref="K1248" r:id="rId3176" display="mailto:testing+1247+load@securegive.com" xr:uid="{85115721-09D6-5745-93B9-A306CAF4AEFA}"/>
    <hyperlink ref="K1249" r:id="rId3177" display="mailto:testing+1248+load@securegive.com" xr:uid="{E3080056-89E0-FD40-BC17-65193D7B4A20}"/>
    <hyperlink ref="K1250" r:id="rId3178" display="mailto:testing+1249+load@securegive.com" xr:uid="{3EAB3A9F-A17A-CF40-9B7C-9498CDB9B392}"/>
    <hyperlink ref="K1251" r:id="rId3179" display="mailto:testing+1250+load@securegive.com" xr:uid="{2A44FA72-AF25-754A-9107-8990095B1C88}"/>
    <hyperlink ref="K1252" r:id="rId3180" display="mailto:testing+1251+load@securegive.com" xr:uid="{4DC314B5-26F3-FF4F-8993-B57C5B9224A5}"/>
    <hyperlink ref="K1253" r:id="rId3181" display="mailto:testing+1252+load@securegive.com" xr:uid="{B1C96C6D-06E5-E847-9FED-4ADC042B899C}"/>
    <hyperlink ref="K1254" r:id="rId3182" display="mailto:testing+1253+load@securegive.com" xr:uid="{11A94B85-F44B-CD40-AFF9-2D735102B20D}"/>
    <hyperlink ref="K1255" r:id="rId3183" display="mailto:testing+1254+load@securegive.com" xr:uid="{1E670752-DEA6-3C44-98BB-86CA7CF4978E}"/>
    <hyperlink ref="K1256" r:id="rId3184" display="mailto:testing+1255+load@securegive.com" xr:uid="{61C40ABC-C484-174C-A63A-0CA83754B05D}"/>
    <hyperlink ref="K1257" r:id="rId3185" display="mailto:testing+1256+load@securegive.com" xr:uid="{BE992785-2A45-EB48-8201-C0F980560292}"/>
    <hyperlink ref="K1258" r:id="rId3186" display="mailto:testing+1257+load@securegive.com" xr:uid="{8BCE71DF-C6A3-E14A-A5EF-8492FA32AA73}"/>
    <hyperlink ref="K1259" r:id="rId3187" display="mailto:testing+1258+load@securegive.com" xr:uid="{88E75DDB-A8DD-A24E-8B1F-7E06A21FEDB2}"/>
    <hyperlink ref="K1260" r:id="rId3188" display="mailto:testing+1259+load@securegive.com" xr:uid="{6F2CBFBC-A896-3F41-AD86-3A9286C8B3CF}"/>
    <hyperlink ref="K1261" r:id="rId3189" display="mailto:testing+1260+load@securegive.com" xr:uid="{0A0885FB-56CE-9048-A62B-FCE37CFBD8C5}"/>
    <hyperlink ref="K1262" r:id="rId3190" display="mailto:testing+1261+load@securegive.com" xr:uid="{775B6959-DBA8-004B-B70F-8263A975FE79}"/>
    <hyperlink ref="K1263" r:id="rId3191" display="mailto:testing+1262+load@securegive.com" xr:uid="{43DFDEBA-77DB-8F47-AEE0-F2B7A6744CBD}"/>
    <hyperlink ref="K1264" r:id="rId3192" display="mailto:testing+1263+load@securegive.com" xr:uid="{19B066AC-49F8-2445-9AC2-0A5CA71C73B5}"/>
    <hyperlink ref="K1265" r:id="rId3193" display="mailto:testing+1264+load@securegive.com" xr:uid="{4BE6DC88-E62E-4D43-AD90-B621ACCFDA31}"/>
    <hyperlink ref="K1266" r:id="rId3194" display="mailto:testing+1265+load@securegive.com" xr:uid="{D65C90FD-D107-4F47-9B9B-C30D90934253}"/>
    <hyperlink ref="K1267" r:id="rId3195" display="mailto:testing+1266+load@securegive.com" xr:uid="{B44A374D-F7A0-4F4E-A195-13D7378D46E7}"/>
    <hyperlink ref="K1268" r:id="rId3196" display="mailto:testing+1267+load@securegive.com" xr:uid="{0FF0AFC3-E96B-5C4B-A94D-E43FA7DA320D}"/>
    <hyperlink ref="K1269" r:id="rId3197" display="mailto:testing+1268+load@securegive.com" xr:uid="{54346081-41D2-6A4D-A269-64160A09408F}"/>
    <hyperlink ref="K1270" r:id="rId3198" display="mailto:testing+1269+load@securegive.com" xr:uid="{66097420-4189-4247-96C5-C8574E6D4BAB}"/>
    <hyperlink ref="K1271" r:id="rId3199" display="mailto:testing+1270+load@securegive.com" xr:uid="{20E099D9-D780-1141-8A7E-7C807C8E641B}"/>
    <hyperlink ref="K1272" r:id="rId3200" display="mailto:testing+1271+load@securegive.com" xr:uid="{F58EB7C6-71A1-484D-ABB4-A1A3069D0671}"/>
    <hyperlink ref="K1273" r:id="rId3201" display="mailto:testing+1272+load@securegive.com" xr:uid="{563E847C-A8B3-1743-9774-FBB1326DF897}"/>
    <hyperlink ref="K1274" r:id="rId3202" display="mailto:testing+1273+load@securegive.com" xr:uid="{A9A15CC6-F04E-3E4D-A3CB-F6961AD5CF7F}"/>
    <hyperlink ref="K1275" r:id="rId3203" display="mailto:testing+1274+load@securegive.com" xr:uid="{C6EB3F0F-5D3C-BD4A-AF07-F9E787F09ED1}"/>
    <hyperlink ref="K1276" r:id="rId3204" display="mailto:testing+1275+load@securegive.com" xr:uid="{43665217-CF14-1645-9D56-07B824AC3B5B}"/>
    <hyperlink ref="K1277" r:id="rId3205" display="mailto:testing+1276+load@securegive.com" xr:uid="{01661665-1FD5-C740-BE49-1F941327769D}"/>
    <hyperlink ref="K1278" r:id="rId3206" display="mailto:testing+1277+load@securegive.com" xr:uid="{3CE53D49-5960-7E4A-93C8-41FAA37AFFF2}"/>
    <hyperlink ref="K1279" r:id="rId3207" display="mailto:testing+1278+load@securegive.com" xr:uid="{F02E181D-DEBE-8E46-9963-78FB423641F6}"/>
    <hyperlink ref="K1280" r:id="rId3208" display="mailto:testing+1279+load@securegive.com" xr:uid="{A9B514A8-C96C-514A-897C-7321FED2B911}"/>
    <hyperlink ref="K1281" r:id="rId3209" display="mailto:testing+1280+load@securegive.com" xr:uid="{3BB3FE76-F16C-4945-8E93-01BB56018E20}"/>
    <hyperlink ref="K1282" r:id="rId3210" display="mailto:testing+1281+load@securegive.com" xr:uid="{9E9E2B77-BE35-D140-9204-A73D2DA8E49E}"/>
    <hyperlink ref="K1283" r:id="rId3211" display="mailto:testing+1282+load@securegive.com" xr:uid="{057FF835-D5B6-D849-B8F2-D711AC9BB6A6}"/>
    <hyperlink ref="K1284" r:id="rId3212" display="mailto:testing+1283+load@securegive.com" xr:uid="{1B3F2644-99F8-5C43-8643-14BDE6A07856}"/>
    <hyperlink ref="K1285" r:id="rId3213" display="mailto:testing+1284+load@securegive.com" xr:uid="{5153BE91-72FA-E741-90CD-B536B06DEE3F}"/>
    <hyperlink ref="K1286" r:id="rId3214" display="mailto:testing+1285+load@securegive.com" xr:uid="{77B2B105-A823-2748-A004-2674424280EF}"/>
    <hyperlink ref="K1287" r:id="rId3215" display="mailto:testing+1286+load@securegive.com" xr:uid="{2CE4A979-ECF5-BE44-9F41-704D160D8080}"/>
    <hyperlink ref="K1288" r:id="rId3216" display="mailto:testing+1287+load@securegive.com" xr:uid="{8B726515-64C7-6C45-A2E9-3C98B4621835}"/>
    <hyperlink ref="K1289" r:id="rId3217" display="mailto:testing+1288+load@securegive.com" xr:uid="{AE3F5B45-92FC-7548-B01A-BB65E14D8554}"/>
    <hyperlink ref="K1290" r:id="rId3218" display="mailto:testing+1289+load@securegive.com" xr:uid="{F10F1233-F3FC-B246-A511-D6960DC81A62}"/>
    <hyperlink ref="K1291" r:id="rId3219" display="mailto:testing+1290+load@securegive.com" xr:uid="{DE7EF682-9B43-5242-8C58-3C3B950C8AF8}"/>
    <hyperlink ref="K1292" r:id="rId3220" display="mailto:testing+1291+load@securegive.com" xr:uid="{000F22EE-A5E9-2141-927E-76EF66724BEB}"/>
    <hyperlink ref="K1293" r:id="rId3221" display="mailto:testing+1292+load@securegive.com" xr:uid="{FEBD8AEA-8984-6D4D-8E9C-22FAE397BE5B}"/>
    <hyperlink ref="K1294" r:id="rId3222" display="mailto:testing+1293+load@securegive.com" xr:uid="{618F372F-7A6F-6B43-BBF2-512A3EEF87E2}"/>
    <hyperlink ref="K1295" r:id="rId3223" display="mailto:testing+1294+load@securegive.com" xr:uid="{117BEA8E-BAC7-D24A-9C85-0D8BFCFBA9DF}"/>
    <hyperlink ref="K1296" r:id="rId3224" display="mailto:testing+1295+load@securegive.com" xr:uid="{BFF79112-99C5-6447-B8FF-A78EF5956CDC}"/>
    <hyperlink ref="K1297" r:id="rId3225" display="mailto:testing+1296+load@securegive.com" xr:uid="{3AB5AE46-4A06-E84A-8129-7212E850D837}"/>
    <hyperlink ref="K1298" r:id="rId3226" display="mailto:testing+1297+load@securegive.com" xr:uid="{7FC1D1A4-A86C-1C47-BEDE-DA87999D6582}"/>
    <hyperlink ref="K1299" r:id="rId3227" display="mailto:testing+1298+load@securegive.com" xr:uid="{0E87CF6F-BB37-3C4B-8D3C-3D618EE8609B}"/>
    <hyperlink ref="K1300" r:id="rId3228" display="mailto:testing+1299+load@securegive.com" xr:uid="{5A44147F-6CC0-9744-A9A2-F39CA3DDB2ED}"/>
    <hyperlink ref="K1301" r:id="rId3229" display="mailto:testing+1300+load@securegive.com" xr:uid="{F050969F-70B8-FB48-BA55-1D49C94D871C}"/>
    <hyperlink ref="K1302" r:id="rId3230" display="mailto:testing+1301+load@securegive.com" xr:uid="{9A758783-5B42-A840-AB88-2919ECDF7E80}"/>
    <hyperlink ref="K1303" r:id="rId3231" display="mailto:testing+1302+load@securegive.com" xr:uid="{80F48638-1511-0840-9ED0-AE5CA9C3938E}"/>
    <hyperlink ref="K1304" r:id="rId3232" display="mailto:testing+1303+load@securegive.com" xr:uid="{DB5F22AA-B010-DE45-9943-0852F87C6A28}"/>
    <hyperlink ref="K1305" r:id="rId3233" display="mailto:testing+1304+load@securegive.com" xr:uid="{1E67A978-8D22-DE44-A10B-1AF4BE6C1E5D}"/>
    <hyperlink ref="K1306" r:id="rId3234" display="mailto:testing+1305+load@securegive.com" xr:uid="{A77EEBEA-06D3-4246-BD95-FE2413972FC9}"/>
    <hyperlink ref="K1307" r:id="rId3235" display="mailto:testing+1306+load@securegive.com" xr:uid="{094C4632-5918-9041-810A-43F18703A1E6}"/>
    <hyperlink ref="K1308" r:id="rId3236" display="mailto:testing+1307+load@securegive.com" xr:uid="{9E81303A-39CA-7E45-A832-BD38DF856932}"/>
    <hyperlink ref="K1309" r:id="rId3237" display="mailto:testing+1308+load@securegive.com" xr:uid="{BCF3A376-8566-0948-B0DB-BE2CF5AF341F}"/>
    <hyperlink ref="K1310" r:id="rId3238" display="mailto:testing+1309+load@securegive.com" xr:uid="{4D68ACD5-1E96-5144-AFEC-3564107FDEC1}"/>
    <hyperlink ref="K1311" r:id="rId3239" display="mailto:testing+1310+load@securegive.com" xr:uid="{EC09CF8F-D470-4942-AE5B-23BBB801099A}"/>
    <hyperlink ref="K1312" r:id="rId3240" display="mailto:testing+1311+load@securegive.com" xr:uid="{ADC8D77F-2B1F-F245-87BA-445488FB219E}"/>
    <hyperlink ref="K1313" r:id="rId3241" display="mailto:testing+1312+load@securegive.com" xr:uid="{7F1C875E-E1AC-9C44-AF94-0C9C332C758C}"/>
    <hyperlink ref="K1314" r:id="rId3242" display="mailto:testing+1313+load@securegive.com" xr:uid="{B97DCAC3-D2F6-3448-BF31-32928D994213}"/>
    <hyperlink ref="K1315" r:id="rId3243" display="mailto:testing+1314+load@securegive.com" xr:uid="{6E2F2B6C-D3BE-EF44-BCC8-FD97E47F1FC5}"/>
    <hyperlink ref="K1316" r:id="rId3244" display="mailto:testing+1315+load@securegive.com" xr:uid="{DF449DA0-A574-D446-9C02-29F10489CCE5}"/>
    <hyperlink ref="K1317" r:id="rId3245" display="mailto:testing+1316+load@securegive.com" xr:uid="{C4309F9D-2A89-8846-9115-9BD152F8449D}"/>
    <hyperlink ref="K1318" r:id="rId3246" display="mailto:testing+1317+load@securegive.com" xr:uid="{25A344BB-3802-E64B-99D1-E03A38E7EE5D}"/>
    <hyperlink ref="K1319" r:id="rId3247" display="mailto:testing+1318+load@securegive.com" xr:uid="{C8CDD8A5-E36B-6B47-89E4-2B15D69F4FC5}"/>
    <hyperlink ref="K1320" r:id="rId3248" display="mailto:testing+1319+load@securegive.com" xr:uid="{DDCEB759-EBB8-DD48-9530-858243D28242}"/>
    <hyperlink ref="K1321" r:id="rId3249" display="mailto:testing+1320+load@securegive.com" xr:uid="{0F543201-C2CE-2E42-B92D-AF9D485D3533}"/>
    <hyperlink ref="K1322" r:id="rId3250" display="mailto:testing+1321+load@securegive.com" xr:uid="{F2F8EC92-4063-834A-B311-D5316600CC0A}"/>
    <hyperlink ref="K1323" r:id="rId3251" display="mailto:testing+1322+load@securegive.com" xr:uid="{30947647-DD2E-5342-93CB-BDB2F5963508}"/>
    <hyperlink ref="K1324" r:id="rId3252" display="mailto:testing+1323+load@securegive.com" xr:uid="{0D08E5A8-1898-354F-9F8D-7FD77E2E604F}"/>
    <hyperlink ref="K1325" r:id="rId3253" display="mailto:testing+1324+load@securegive.com" xr:uid="{30C67D1E-5EF9-E543-8AFB-297553BB5B08}"/>
    <hyperlink ref="K1326" r:id="rId3254" display="mailto:testing+1325+load@securegive.com" xr:uid="{0FCAA475-726B-CF47-B259-2D45D26508E0}"/>
    <hyperlink ref="K1327" r:id="rId3255" display="mailto:testing+1326+load@securegive.com" xr:uid="{116A008A-3C33-5340-8BED-01E51F4EF7A4}"/>
    <hyperlink ref="K1328" r:id="rId3256" display="mailto:testing+1327+load@securegive.com" xr:uid="{AD03578A-8BE7-344C-BF4D-380CC9B8FB73}"/>
    <hyperlink ref="K1329" r:id="rId3257" display="mailto:testing+1328+load@securegive.com" xr:uid="{E6F4F257-7FEB-3745-B84B-C7A772C7AAF7}"/>
    <hyperlink ref="K1330" r:id="rId3258" display="mailto:testing+1329+load@securegive.com" xr:uid="{7C9B3B61-BADC-8F4C-BB09-04C3B7FD1FB3}"/>
    <hyperlink ref="K1331" r:id="rId3259" display="mailto:testing+1330+load@securegive.com" xr:uid="{81CFDB42-0052-8D4D-B020-DD24C6E0623E}"/>
    <hyperlink ref="K1332" r:id="rId3260" display="mailto:testing+1331+load@securegive.com" xr:uid="{C1B20A20-2FC5-0D4F-B486-25A510C487E5}"/>
    <hyperlink ref="K1333" r:id="rId3261" display="mailto:testing+1332+load@securegive.com" xr:uid="{0DDB979F-E245-6B4D-81FC-AFE485EC8039}"/>
    <hyperlink ref="K1334" r:id="rId3262" display="mailto:testing+1333+load@securegive.com" xr:uid="{4E206997-70DD-F44F-BEEE-2DE0F9FFB172}"/>
    <hyperlink ref="K1335" r:id="rId3263" display="mailto:testing+1334+load@securegive.com" xr:uid="{9F87C272-E2E3-5D48-9CD8-A1CF20A3FAE8}"/>
    <hyperlink ref="K1336" r:id="rId3264" display="mailto:testing+1335+load@securegive.com" xr:uid="{D609040C-1F0C-9041-A880-AD0EA499B530}"/>
    <hyperlink ref="K1337" r:id="rId3265" display="mailto:testing+1336+load@securegive.com" xr:uid="{C45FBA1B-E2DD-7F4B-BD89-74E9D54281E8}"/>
    <hyperlink ref="K1338" r:id="rId3266" display="mailto:testing+1337+load@securegive.com" xr:uid="{E8C91399-32F4-6843-8672-0776715C138A}"/>
    <hyperlink ref="K1339" r:id="rId3267" display="mailto:testing+1338+load@securegive.com" xr:uid="{7AB27665-3144-AA45-B327-CF2E7C2E44CE}"/>
    <hyperlink ref="K1340" r:id="rId3268" display="mailto:testing+1339+load@securegive.com" xr:uid="{F8914F7B-7C93-B740-AF4B-C96A0FA16CB9}"/>
    <hyperlink ref="K1341" r:id="rId3269" display="mailto:testing+1340+load@securegive.com" xr:uid="{8F9CA9BB-86C1-FF43-BA21-A901C4D963A3}"/>
    <hyperlink ref="K1342" r:id="rId3270" display="mailto:testing+1341+load@securegive.com" xr:uid="{B0F55082-19BB-CB43-B5CC-19D4CACA940E}"/>
    <hyperlink ref="K1343" r:id="rId3271" display="mailto:testing+1342+load@securegive.com" xr:uid="{60810D23-E4A3-7A45-98A8-F7CFD7982B42}"/>
    <hyperlink ref="K1344" r:id="rId3272" display="mailto:testing+1343+load@securegive.com" xr:uid="{6C159512-8ABF-3342-9F31-7CC1D85385EA}"/>
    <hyperlink ref="K1345" r:id="rId3273" display="mailto:testing+1344+load@securegive.com" xr:uid="{7E7471A6-15F5-8E49-B2AE-0ABBE42BAB54}"/>
    <hyperlink ref="K1346" r:id="rId3274" display="mailto:testing+1345+load@securegive.com" xr:uid="{AF871F93-EFD1-3D4C-9D05-FFA3D4BCD69B}"/>
    <hyperlink ref="K1347" r:id="rId3275" display="mailto:testing+1346+load@securegive.com" xr:uid="{F0D6F44A-EB4D-5747-830F-8FFC0256A3EF}"/>
    <hyperlink ref="K1348" r:id="rId3276" display="mailto:testing+1347+load@securegive.com" xr:uid="{A276E00A-6A27-E141-A580-59E1AACD00E3}"/>
    <hyperlink ref="K1349" r:id="rId3277" display="mailto:testing+1348+load@securegive.com" xr:uid="{631A48AC-B538-0241-9DA4-6D5DDBAF1896}"/>
    <hyperlink ref="K1350" r:id="rId3278" display="mailto:testing+1349+load@securegive.com" xr:uid="{5B715774-BFE5-1C4E-8091-50D8B8DFFD82}"/>
    <hyperlink ref="K1351" r:id="rId3279" display="mailto:testing+1350+load@securegive.com" xr:uid="{4AD0F574-0E6F-E24F-9AEE-7EDE797D99E8}"/>
    <hyperlink ref="K1352" r:id="rId3280" display="mailto:testing+1351+load@securegive.com" xr:uid="{DBAD5D35-F562-5F4A-9DBB-E64FCA5ECD2D}"/>
    <hyperlink ref="K1353" r:id="rId3281" display="mailto:testing+1352+load@securegive.com" xr:uid="{6984999F-AFFD-6948-8589-F54E69ECBF01}"/>
    <hyperlink ref="K1354" r:id="rId3282" display="mailto:testing+1353+load@securegive.com" xr:uid="{7AF5F4B3-7D9B-654A-A495-BCD0A3308DE8}"/>
    <hyperlink ref="K1355" r:id="rId3283" display="mailto:testing+1354+load@securegive.com" xr:uid="{7B149B6A-5279-2346-9B09-26AF8FC8288F}"/>
    <hyperlink ref="K1356" r:id="rId3284" display="mailto:testing+1355+load@securegive.com" xr:uid="{FBFDCA46-03B6-E145-855C-8E976F52E999}"/>
    <hyperlink ref="K1357" r:id="rId3285" display="mailto:testing+1356+load@securegive.com" xr:uid="{1034ECDA-841C-4849-8ACD-9671608AE002}"/>
    <hyperlink ref="K1358" r:id="rId3286" display="mailto:testing+1357+load@securegive.com" xr:uid="{953A4056-9B58-7046-A4F4-4E52F4CC8632}"/>
    <hyperlink ref="K1359" r:id="rId3287" display="mailto:testing+1358+load@securegive.com" xr:uid="{1787962D-8F49-A24B-ABBC-D8131CC013D0}"/>
    <hyperlink ref="K1360" r:id="rId3288" display="mailto:testing+1359+load@securegive.com" xr:uid="{18AB801F-5B38-D240-9958-8432EB4C10EE}"/>
    <hyperlink ref="K1361" r:id="rId3289" display="mailto:testing+1360+load@securegive.com" xr:uid="{5872D814-2062-394A-A1A5-2956BCFBD845}"/>
    <hyperlink ref="K1362" r:id="rId3290" display="mailto:testing+1361+load@securegive.com" xr:uid="{24404C36-3B1A-D742-9DAB-B4B2D067ED29}"/>
    <hyperlink ref="K1363" r:id="rId3291" display="mailto:testing+1362+load@securegive.com" xr:uid="{AD1361F2-E400-524E-B5CB-AD29B87C76FE}"/>
    <hyperlink ref="K1364" r:id="rId3292" display="mailto:testing+1363+load@securegive.com" xr:uid="{958EA18D-A7AE-B746-A2FE-968B803E6D69}"/>
    <hyperlink ref="K1365" r:id="rId3293" display="mailto:testing+1364+load@securegive.com" xr:uid="{BC611075-4882-0044-AE66-ED1F3999C47E}"/>
    <hyperlink ref="K1366" r:id="rId3294" display="mailto:testing+1365+load@securegive.com" xr:uid="{8F3E7139-4388-0E46-910B-CDC662E66157}"/>
    <hyperlink ref="K1367" r:id="rId3295" display="mailto:testing+1366+load@securegive.com" xr:uid="{A23E3F28-416A-F848-B797-416E3F0DD5D1}"/>
    <hyperlink ref="K1368" r:id="rId3296" display="mailto:testing+1367+load@securegive.com" xr:uid="{9C7B45A8-0FB9-3340-8725-61A6143537FF}"/>
    <hyperlink ref="K1369" r:id="rId3297" display="mailto:testing+1368+load@securegive.com" xr:uid="{63306804-D127-B64F-9ABC-EAAECAC88FDD}"/>
    <hyperlink ref="K1370" r:id="rId3298" display="mailto:testing+1369+load@securegive.com" xr:uid="{EB29E34B-F60E-4342-B409-A028438F52FF}"/>
    <hyperlink ref="K1371" r:id="rId3299" display="mailto:testing+1370+load@securegive.com" xr:uid="{A5B26A2F-F04F-B647-9A6D-3311B38303D8}"/>
    <hyperlink ref="K1372" r:id="rId3300" display="mailto:testing+1371+load@securegive.com" xr:uid="{B04D005F-9ED7-1441-8C44-E8DF814EFF31}"/>
    <hyperlink ref="K1373" r:id="rId3301" display="mailto:testing+1372+load@securegive.com" xr:uid="{364869CF-2F87-424C-80D6-5CCDD8F9EF71}"/>
    <hyperlink ref="K1374" r:id="rId3302" display="mailto:testing+1373+load@securegive.com" xr:uid="{C10B8F64-6AF9-6C42-8E02-CF214D46CB58}"/>
    <hyperlink ref="K1375" r:id="rId3303" display="mailto:testing+1374+load@securegive.com" xr:uid="{8F8469F2-21D9-7940-82CB-CE7C0EC0AF82}"/>
    <hyperlink ref="K1376" r:id="rId3304" display="mailto:testing+1375+load@securegive.com" xr:uid="{4761C06F-EF18-FA45-A4F1-A3853D99F773}"/>
    <hyperlink ref="K1377" r:id="rId3305" display="mailto:testing+1376+load@securegive.com" xr:uid="{19B9A932-0D8E-8B4E-A9A7-5CD125391F68}"/>
    <hyperlink ref="K1378" r:id="rId3306" display="mailto:testing+1377+load@securegive.com" xr:uid="{639C0B0D-E5EB-2C4B-B7AD-948811CC46E1}"/>
    <hyperlink ref="K1379" r:id="rId3307" display="mailto:testing+1378+load@securegive.com" xr:uid="{E731DE21-835D-154E-8751-B3B43636426F}"/>
    <hyperlink ref="K1380" r:id="rId3308" display="mailto:testing+1379+load@securegive.com" xr:uid="{E2F8AAA0-1746-1D4A-AEB3-7D7A28AD8111}"/>
    <hyperlink ref="K1381" r:id="rId3309" display="mailto:testing+1380+load@securegive.com" xr:uid="{E2A3C6F5-FFC4-784C-B98E-F5D00BC1E81B}"/>
    <hyperlink ref="K1382" r:id="rId3310" display="mailto:testing+1381+load@securegive.com" xr:uid="{A61B7CB3-C2CA-0843-B625-05BFBA397940}"/>
    <hyperlink ref="K1383" r:id="rId3311" display="mailto:testing+1382+load@securegive.com" xr:uid="{5F10103D-83A5-DE42-A1FF-3695C6845D9A}"/>
    <hyperlink ref="K1384" r:id="rId3312" display="mailto:testing+1383+load@securegive.com" xr:uid="{D43F7A70-1FC0-AA4E-9037-A487FAB7E8AC}"/>
    <hyperlink ref="K1385" r:id="rId3313" display="mailto:testing+1384+load@securegive.com" xr:uid="{C869C040-9D5F-7546-900A-E2D43BE27AE8}"/>
    <hyperlink ref="K1386" r:id="rId3314" display="mailto:testing+1385+load@securegive.com" xr:uid="{1BC77634-5223-3844-9C28-EB6A0BDE7451}"/>
    <hyperlink ref="K1387" r:id="rId3315" display="mailto:testing+1386+load@securegive.com" xr:uid="{BD73F870-0C5B-064D-9165-F1BE1AF1111D}"/>
    <hyperlink ref="K1388" r:id="rId3316" display="mailto:testing+1387+load@securegive.com" xr:uid="{D4060144-C0BA-4840-9502-BE7F150A74BD}"/>
    <hyperlink ref="K1389" r:id="rId3317" display="mailto:testing+1388+load@securegive.com" xr:uid="{D2C8F0C5-1F97-2142-884A-CF86D6F334AC}"/>
    <hyperlink ref="K1390" r:id="rId3318" display="mailto:testing+1389+load@securegive.com" xr:uid="{85970078-3154-EA44-A781-2813AC42A2A0}"/>
    <hyperlink ref="K1391" r:id="rId3319" display="mailto:testing+1390+load@securegive.com" xr:uid="{00D2E645-268D-8543-9466-27BCD1040B7C}"/>
    <hyperlink ref="K1392" r:id="rId3320" display="mailto:testing+1391+load@securegive.com" xr:uid="{365C9ED1-8C1A-644F-98D4-65A796BA5F51}"/>
    <hyperlink ref="K1393" r:id="rId3321" display="mailto:testing+1392+load@securegive.com" xr:uid="{5641CFB5-8466-4348-8047-13A7C49C43F9}"/>
    <hyperlink ref="K1394" r:id="rId3322" display="mailto:testing+1393+load@securegive.com" xr:uid="{F13C38BD-B797-9E49-A8DC-B76224F6108F}"/>
    <hyperlink ref="K1395" r:id="rId3323" display="mailto:testing+1394+load@securegive.com" xr:uid="{CBB3BEFA-3F8A-EE4C-8768-66D8A3AFC499}"/>
    <hyperlink ref="K1396" r:id="rId3324" display="mailto:testing+1395+load@securegive.com" xr:uid="{FC878733-8091-9C43-A764-3BB3C05E8826}"/>
    <hyperlink ref="K1397" r:id="rId3325" display="mailto:testing+1396+load@securegive.com" xr:uid="{ABB03965-4AC5-344F-A390-5E4E178ED5A2}"/>
    <hyperlink ref="K1398" r:id="rId3326" display="mailto:testing+1397+load@securegive.com" xr:uid="{73C169B0-C2BE-D547-9BDB-B36D1BA9ADEE}"/>
    <hyperlink ref="K1399" r:id="rId3327" display="mailto:testing+1398+load@securegive.com" xr:uid="{54AEDD74-EC2A-484B-9887-6A1732FD228D}"/>
    <hyperlink ref="K1400" r:id="rId3328" display="mailto:testing+1399+load@securegive.com" xr:uid="{5F568C50-4E36-1B4B-8897-D1A7CC4ACD71}"/>
    <hyperlink ref="K1401" r:id="rId3329" display="mailto:testing+1400+load@securegive.com" xr:uid="{E90781DC-B0EB-1848-9460-CF2D87EA1E5F}"/>
    <hyperlink ref="K1402" r:id="rId3330" display="mailto:testing+1401+load@securegive.com" xr:uid="{AA98605B-BF67-3D43-AB51-4284A82C9578}"/>
    <hyperlink ref="K1403" r:id="rId3331" display="mailto:testing+1402+load@securegive.com" xr:uid="{631F64D6-3F9B-F244-9B8D-1985CF1D6015}"/>
    <hyperlink ref="K1404" r:id="rId3332" display="mailto:testing+1403+load@securegive.com" xr:uid="{413CC04F-71BB-8B42-875C-939803F23115}"/>
    <hyperlink ref="K1405" r:id="rId3333" display="mailto:testing+1404+load@securegive.com" xr:uid="{F8245329-537C-6847-A2B7-6279F76042B7}"/>
    <hyperlink ref="K1406" r:id="rId3334" display="mailto:testing+1405+load@securegive.com" xr:uid="{09F82059-677D-F74C-AFF1-0696A8F78279}"/>
    <hyperlink ref="K1407" r:id="rId3335" display="mailto:testing+1406+load@securegive.com" xr:uid="{40A96F3A-BC77-BC4A-A22E-27357096E77E}"/>
    <hyperlink ref="K1408" r:id="rId3336" display="mailto:testing+1407+load@securegive.com" xr:uid="{4A138769-0EEA-884D-B61D-28A823451BAD}"/>
    <hyperlink ref="K1409" r:id="rId3337" display="mailto:testing+1408+load@securegive.com" xr:uid="{A1081DD8-2D96-7D42-9F8A-AC5DB8F52089}"/>
    <hyperlink ref="K1410" r:id="rId3338" display="mailto:testing+1409+load@securegive.com" xr:uid="{4AB45B07-ECBF-1C46-92A2-45CEFE3E2547}"/>
    <hyperlink ref="K1411" r:id="rId3339" display="mailto:testing+1410+load@securegive.com" xr:uid="{C025EFE2-CF59-2144-8877-0894920BFB92}"/>
    <hyperlink ref="K1412" r:id="rId3340" display="mailto:testing+1411+load@securegive.com" xr:uid="{CA636794-A7B0-A446-93A3-5BF86619342E}"/>
    <hyperlink ref="K1413" r:id="rId3341" display="mailto:testing+1412+load@securegive.com" xr:uid="{87FDF59F-DB81-0E46-AB3F-0A6A7ECD2E96}"/>
    <hyperlink ref="K1414" r:id="rId3342" display="mailto:testing+1413+load@securegive.com" xr:uid="{8D916823-A324-084C-9ADD-335DB1BC12B1}"/>
    <hyperlink ref="K1415" r:id="rId3343" display="mailto:testing+1414+load@securegive.com" xr:uid="{447381FA-F3E1-D943-8295-DDA08BD0E16B}"/>
    <hyperlink ref="K1416" r:id="rId3344" display="mailto:testing+1415+load@securegive.com" xr:uid="{9EC4AFA1-E6AC-864A-B95D-3912FE10CE3A}"/>
    <hyperlink ref="K1417" r:id="rId3345" display="mailto:testing+1416+load@securegive.com" xr:uid="{42C5F6C6-9715-EA4A-BAE0-9476CE2A509B}"/>
    <hyperlink ref="K1418" r:id="rId3346" display="mailto:testing+1417+load@securegive.com" xr:uid="{35F6F124-EDCF-5C4F-9A42-01C38AAA5834}"/>
    <hyperlink ref="K1419" r:id="rId3347" display="mailto:testing+1418+load@securegive.com" xr:uid="{4E14320B-351C-024D-991B-9733D57C009B}"/>
    <hyperlink ref="K1420" r:id="rId3348" display="mailto:testing+1419+load@securegive.com" xr:uid="{18146F60-4264-8045-BF9C-23C393F54C4C}"/>
    <hyperlink ref="K1421" r:id="rId3349" display="mailto:testing+1420+load@securegive.com" xr:uid="{006A8EFD-447D-E44E-A94B-BCDCF15D20D4}"/>
    <hyperlink ref="K1422" r:id="rId3350" display="mailto:testing+1421+load@securegive.com" xr:uid="{B45BEE78-BDE3-9740-8DC5-65A3A99C6A23}"/>
    <hyperlink ref="K1423" r:id="rId3351" display="mailto:testing+1422+load@securegive.com" xr:uid="{7A64CBC7-811F-604B-AFB3-867CBA12F58E}"/>
    <hyperlink ref="K1424" r:id="rId3352" display="mailto:testing+1423+load@securegive.com" xr:uid="{11BDF048-2ABD-FB48-B06F-238C3042D0BF}"/>
    <hyperlink ref="K1425" r:id="rId3353" display="mailto:testing+1424+load@securegive.com" xr:uid="{88025C2F-6CDE-6845-B284-072F9A3AFE23}"/>
    <hyperlink ref="K1426" r:id="rId3354" display="mailto:testing+1425+load@securegive.com" xr:uid="{5DB7A526-EABA-C14C-8CDB-419AE29EDFDC}"/>
    <hyperlink ref="K1427" r:id="rId3355" display="mailto:testing+1426+load@securegive.com" xr:uid="{E9B7F58D-F575-D246-BCCA-585B50E0C53A}"/>
    <hyperlink ref="K1428" r:id="rId3356" display="mailto:testing+1427+load@securegive.com" xr:uid="{A450E942-3C92-AA4F-A8E0-8DDFB7C30D2A}"/>
    <hyperlink ref="K1429" r:id="rId3357" display="mailto:testing+1428+load@securegive.com" xr:uid="{A9CD69BE-CDE0-F042-9C36-E4DA6626A8C4}"/>
    <hyperlink ref="K1430" r:id="rId3358" display="mailto:testing+1429+load@securegive.com" xr:uid="{2D564103-9CBA-BD4E-A2A5-956B1F4A51C0}"/>
    <hyperlink ref="K1431" r:id="rId3359" display="mailto:testing+1430+load@securegive.com" xr:uid="{B2A3C92C-689E-E647-8FE2-7F17E2D1E6F1}"/>
    <hyperlink ref="K1432" r:id="rId3360" display="mailto:testing+1431+load@securegive.com" xr:uid="{A1F4C823-D157-2243-954A-438813480180}"/>
    <hyperlink ref="K1433" r:id="rId3361" display="mailto:testing+1432+load@securegive.com" xr:uid="{EAC46F54-CE89-9147-8B35-CC1A8A06FE31}"/>
    <hyperlink ref="K1434" r:id="rId3362" display="mailto:testing+1433+load@securegive.com" xr:uid="{601250F4-3DE7-8F46-9045-26B8C5F45769}"/>
    <hyperlink ref="K1435" r:id="rId3363" display="mailto:testing+1434+load@securegive.com" xr:uid="{1AE28621-421F-1041-B9EB-F1399198D368}"/>
    <hyperlink ref="K1436" r:id="rId3364" display="mailto:testing+1435+load@securegive.com" xr:uid="{3226DF3A-1586-E742-85D0-7A941C0C052A}"/>
    <hyperlink ref="K1437" r:id="rId3365" display="mailto:testing+1436+load@securegive.com" xr:uid="{0F18780C-9CE6-5348-92BD-18496ADE7DB3}"/>
    <hyperlink ref="K1438" r:id="rId3366" display="mailto:testing+1437+load@securegive.com" xr:uid="{0FB00013-5326-C24A-8444-A0D484A5FDFB}"/>
    <hyperlink ref="K1439" r:id="rId3367" display="mailto:testing+1438+load@securegive.com" xr:uid="{3B42432C-900C-0445-87B9-1277552AEE93}"/>
    <hyperlink ref="K1440" r:id="rId3368" display="mailto:testing+1439+load@securegive.com" xr:uid="{E9A6ACB2-5F11-B14D-8F6E-6EEA02B97A19}"/>
    <hyperlink ref="K1441" r:id="rId3369" display="mailto:testing+1440+load@securegive.com" xr:uid="{2DF61FBB-3990-C94C-8238-6255F993BEE6}"/>
    <hyperlink ref="K1442" r:id="rId3370" display="mailto:testing+1441+load@securegive.com" xr:uid="{19AAE871-ECD7-4842-B21C-EA500AFA8DEB}"/>
    <hyperlink ref="K1443" r:id="rId3371" display="mailto:testing+1442+load@securegive.com" xr:uid="{2D400246-B6FE-A54E-A0C7-3E3D781868AC}"/>
    <hyperlink ref="K1444" r:id="rId3372" display="mailto:testing+1443+load@securegive.com" xr:uid="{81F226AF-5997-5048-910C-B565D378E29E}"/>
    <hyperlink ref="K1445" r:id="rId3373" display="mailto:testing+1444+load@securegive.com" xr:uid="{8622DA0A-C408-2046-8EEF-A024A8E3F025}"/>
    <hyperlink ref="K1446" r:id="rId3374" display="mailto:testing+1445+load@securegive.com" xr:uid="{B623A973-7CAB-F14F-A360-BE4663FFE066}"/>
    <hyperlink ref="K1447" r:id="rId3375" display="mailto:testing+1446+load@securegive.com" xr:uid="{579E204C-510B-8A4A-BC84-000469D84B4F}"/>
    <hyperlink ref="K1448" r:id="rId3376" display="mailto:testing+1447+load@securegive.com" xr:uid="{36A7B30A-3327-C645-9C0F-CCA0C0227E94}"/>
    <hyperlink ref="K1449" r:id="rId3377" display="mailto:testing+1448+load@securegive.com" xr:uid="{2E295BAA-BA83-F244-80FC-614701A19946}"/>
    <hyperlink ref="K1450" r:id="rId3378" display="mailto:testing+1449+load@securegive.com" xr:uid="{D5A37F2C-AC43-E846-A3A1-BB62F9DCC1E6}"/>
    <hyperlink ref="K1451" r:id="rId3379" display="mailto:testing+1450+load@securegive.com" xr:uid="{B4846292-4D71-7A4F-8F9D-63BBE869296C}"/>
    <hyperlink ref="K1452" r:id="rId3380" display="mailto:testing+1451+load@securegive.com" xr:uid="{502E478B-D279-D348-A6F9-CEAA166F428D}"/>
    <hyperlink ref="K1453" r:id="rId3381" display="mailto:testing+1452+load@securegive.com" xr:uid="{F6CF1DB5-A05A-8F40-AB17-E1266F0303E7}"/>
    <hyperlink ref="K1454" r:id="rId3382" display="mailto:testing+1453+load@securegive.com" xr:uid="{CDB66719-FBCF-5F4A-92EA-4C95F9F705F3}"/>
    <hyperlink ref="K1455" r:id="rId3383" display="mailto:testing+1454+load@securegive.com" xr:uid="{2D59D6D7-F077-9F4E-8AE4-4FBBDC4B7476}"/>
    <hyperlink ref="K1456" r:id="rId3384" display="mailto:testing+1455+load@securegive.com" xr:uid="{B1149DCE-44EB-5243-9AB7-1C27485F7949}"/>
    <hyperlink ref="K1457" r:id="rId3385" display="mailto:testing+1456+load@securegive.com" xr:uid="{A63F8F0C-067C-CF49-B5BB-AF9F05A0E66A}"/>
    <hyperlink ref="K1458" r:id="rId3386" display="mailto:testing+1457+load@securegive.com" xr:uid="{29B5AB6F-B5BB-3F4C-B2D7-18F2DB7B1C79}"/>
    <hyperlink ref="K1459" r:id="rId3387" display="mailto:testing+1458+load@securegive.com" xr:uid="{BD8C21FC-7F09-EF49-BA55-F852E1A2E65C}"/>
    <hyperlink ref="K1460" r:id="rId3388" display="mailto:testing+1459+load@securegive.com" xr:uid="{2E586540-47A6-8044-A7A4-79ADF67260A3}"/>
    <hyperlink ref="K1461" r:id="rId3389" display="mailto:testing+1460+load@securegive.com" xr:uid="{5F112EEA-15C6-D442-AA8C-9F76056032E0}"/>
    <hyperlink ref="K1462" r:id="rId3390" display="mailto:testing+1461+load@securegive.com" xr:uid="{AA8734B7-B045-104C-BF7B-16B6FE9116D3}"/>
    <hyperlink ref="K1463" r:id="rId3391" display="mailto:testing+1462+load@securegive.com" xr:uid="{A1042D28-339B-C141-8FAD-EE51C0061750}"/>
    <hyperlink ref="K1464" r:id="rId3392" display="mailto:testing+1463+load@securegive.com" xr:uid="{A7884683-62DF-044F-AC2D-14B6145999B0}"/>
    <hyperlink ref="K1465" r:id="rId3393" display="mailto:testing+1464+load@securegive.com" xr:uid="{571390AF-25CE-3547-906F-34FABDB778A7}"/>
    <hyperlink ref="K1466" r:id="rId3394" display="mailto:testing+1465+load@securegive.com" xr:uid="{3034FBEF-D777-AB43-95B4-ED37436C3042}"/>
    <hyperlink ref="K1467" r:id="rId3395" display="mailto:testing+1466+load@securegive.com" xr:uid="{4115C637-AC97-3F4E-9AC4-AD590219BFC1}"/>
    <hyperlink ref="K1468" r:id="rId3396" display="mailto:testing+1467+load@securegive.com" xr:uid="{D8B81E12-259C-A74C-B7F8-3D8C76ACF92E}"/>
    <hyperlink ref="K1469" r:id="rId3397" display="mailto:testing+1468+load@securegive.com" xr:uid="{CBC598C0-FA04-1D4B-BD33-7C30C704A0BA}"/>
    <hyperlink ref="K1470" r:id="rId3398" display="mailto:testing+1469+load@securegive.com" xr:uid="{E51D94A2-1E80-4F4B-9476-4B4AADDC21F6}"/>
    <hyperlink ref="K1471" r:id="rId3399" display="mailto:testing+1470+load@securegive.com" xr:uid="{079CE5A2-A296-5A4E-B775-77D35F88DD4B}"/>
    <hyperlink ref="K1472" r:id="rId3400" display="mailto:testing+1471+load@securegive.com" xr:uid="{F93E34B6-4275-884B-A1B8-D188D059681E}"/>
    <hyperlink ref="K1473" r:id="rId3401" display="mailto:testing+1472+load@securegive.com" xr:uid="{EC3895DB-E97B-5A4B-B89D-2039F91ECE3E}"/>
    <hyperlink ref="K1474" r:id="rId3402" display="mailto:testing+1473+load@securegive.com" xr:uid="{F1D5C651-4C15-6746-AF59-C4B6DE323258}"/>
    <hyperlink ref="K1475" r:id="rId3403" display="mailto:testing+1474+load@securegive.com" xr:uid="{0FEE36FE-362B-4C4C-98FF-9C889F361880}"/>
    <hyperlink ref="K1476" r:id="rId3404" display="mailto:testing+1475+load@securegive.com" xr:uid="{6E8E0767-879E-4C45-A962-12224EE3B8D0}"/>
    <hyperlink ref="K1477" r:id="rId3405" display="mailto:testing+1476+load@securegive.com" xr:uid="{40600516-1B06-0747-959F-2C6DD3AE8D43}"/>
    <hyperlink ref="K1478" r:id="rId3406" display="mailto:testing+1477+load@securegive.com" xr:uid="{56553212-D2D8-624A-ACCF-755A3ED02E8B}"/>
    <hyperlink ref="K1479" r:id="rId3407" display="mailto:testing+1478+load@securegive.com" xr:uid="{15A536E6-BFD6-BD41-9466-FD79A333567A}"/>
    <hyperlink ref="K1480" r:id="rId3408" display="mailto:testing+1479+load@securegive.com" xr:uid="{D1DE4B76-A21A-C148-A323-AB178B9C6C94}"/>
    <hyperlink ref="K1481" r:id="rId3409" display="mailto:testing+1480+load@securegive.com" xr:uid="{90ABA783-8D92-5944-B286-8214D869FA39}"/>
    <hyperlink ref="K1482" r:id="rId3410" display="mailto:testing+1481+load@securegive.com" xr:uid="{3091B65A-B158-E141-8ED6-2FBC3FEC4A1E}"/>
    <hyperlink ref="K1483" r:id="rId3411" display="mailto:testing+1482+load@securegive.com" xr:uid="{5E258D1F-4746-E847-915B-FD8F67708CF4}"/>
    <hyperlink ref="K1484" r:id="rId3412" display="mailto:testing+1483+load@securegive.com" xr:uid="{27BD3886-0062-F84D-A78E-84B7813EA2B3}"/>
    <hyperlink ref="K1485" r:id="rId3413" display="mailto:testing+1484+load@securegive.com" xr:uid="{30B80B7E-E48D-E748-95F1-C3860131ACE2}"/>
    <hyperlink ref="K1486" r:id="rId3414" display="mailto:testing+1485+load@securegive.com" xr:uid="{1909E946-36DD-1349-9C32-F4C16E27B6B9}"/>
    <hyperlink ref="K1487" r:id="rId3415" display="mailto:testing+1486+load@securegive.com" xr:uid="{0D8070D8-1530-D44C-B569-8EE0FB598537}"/>
    <hyperlink ref="K1488" r:id="rId3416" display="mailto:testing+1487+load@securegive.com" xr:uid="{4AA3763F-04BF-7F4E-A645-F40822DB0E69}"/>
    <hyperlink ref="K1489" r:id="rId3417" display="mailto:testing+1488+load@securegive.com" xr:uid="{2745AB87-4788-B142-B461-E5984C5F739A}"/>
    <hyperlink ref="K1490" r:id="rId3418" display="mailto:testing+1489+load@securegive.com" xr:uid="{EF65C2D3-B96F-A142-A654-8B59B6802576}"/>
    <hyperlink ref="K1491" r:id="rId3419" display="mailto:testing+1490+load@securegive.com" xr:uid="{F0D75154-889A-B449-ACFD-57E44E617733}"/>
    <hyperlink ref="K1492" r:id="rId3420" display="mailto:testing+1491+load@securegive.com" xr:uid="{89989715-01F0-3A4F-A464-9E42F063F9B2}"/>
    <hyperlink ref="K1493" r:id="rId3421" display="mailto:testing+1492+load@securegive.com" xr:uid="{56461624-665E-A74A-B8CC-85D690BCF83B}"/>
    <hyperlink ref="K1494" r:id="rId3422" display="mailto:testing+1493+load@securegive.com" xr:uid="{70F89061-5715-2949-8830-71F0ACAB7A9F}"/>
    <hyperlink ref="K1495" r:id="rId3423" display="mailto:testing+1494+load@securegive.com" xr:uid="{275D180C-69FE-424F-B105-BE7DC58C6B4F}"/>
    <hyperlink ref="K1496" r:id="rId3424" display="mailto:testing+1495+load@securegive.com" xr:uid="{0D35791D-22B3-0343-98E1-4C7E16F34AF2}"/>
    <hyperlink ref="K1497" r:id="rId3425" display="mailto:testing+1496+load@securegive.com" xr:uid="{7E6EE5B2-A3F3-9B4C-AE61-5252A5AABC8D}"/>
    <hyperlink ref="K1498" r:id="rId3426" display="mailto:testing+1497+load@securegive.com" xr:uid="{6C7D39FC-53B8-B743-B7AF-DC8F91B8130F}"/>
    <hyperlink ref="K1499" r:id="rId3427" display="mailto:testing+1498+load@securegive.com" xr:uid="{EEA25DC9-5736-5844-82E6-2B375F5F4A50}"/>
    <hyperlink ref="K1500" r:id="rId3428" display="mailto:testing+1499+load@securegive.com" xr:uid="{06066ADE-A256-3940-9D7C-D6F198746481}"/>
    <hyperlink ref="K1501" r:id="rId3429" display="mailto:testing+1500+load@securegive.com" xr:uid="{914B757C-E529-AC40-AFBB-5BECDDD260EA}"/>
  </hyperlink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1">
        <x14:dataValidation type="list" allowBlank="1" showInputMessage="1" showErrorMessage="1" xr:uid="{C85C5BB1-30A1-CF4A-B577-E79BE6C5CBB6}">
          <x14:formula1>
            <xm:f>Sheet2!$D$2:$D$4</xm:f>
          </x14:formula1>
          <xm:sqref>BH1493 BH1500 BH16 BH23 BH30 BH37 BH44 BH51 BH58 BH65 BH72 BH79 BH86 BH93 BH100 BH107 BH114 BH121 BH128 BH135 BH142 BH149 BH156 BH163 BH170 BH177 BH184 BH191 BH198 BH205 BH212 BH219 BH226 BH233 BH240 BH247 BH254 BH261 BH268 BH275 BH282 BH289 BH296 BH303 BH310 BH317 BH324 BH331 BH338 BH345 BH352 BH359 BH366 BH373 BH380 BH387 BH394 BH401 BH408 BH415 BH422 BH429 BH436 BH443 BH450 BH457 BH464 BH471 BH478 BH485 BH492 BH499 BH506 BH513 BH520 BH527 BH534 BH541 BH548 BH555 BH562 BH569 BH576 BH583 BH590 BH597 BH604 BH611 BH618 BH625 BH632 BH639 BH646 BH653 BH660 BH667 BH674 BH681 BH688 BH695 BH702 BH709 BH716 BH723 BH730 BH737 BH744 BH751 BH758 BH765 BH772 BH779 BH786 BH793 BH800 BH807 BH814 BH821 BH828 BH835 BH842 BH849 BH856 BH863 BH870 BH877 BH884 BH891 BH898 BH905 BH912 BH919 BH926 BH933 BH940 BH947 BH954 BH961 BH968 BH975 BH982 BH989 BH996 BH1003 BH1010 BH1017 BH1024 BH1031 BH1038 BH1045 BH1052 BH1059 BH1066 BH1073 BH1080 BH1087 BH1094 BH1101 BH1108 BH1115 BH1122 BH1129 BH1136 BH1143 BH1150 BH1157 BH1164 BH1171 BH1178 BH1185 BH1192 BH1199 BH1206 BH1213 BH1220 BH1227 BH1234 BH1241 BH1248 BH1255 BH1262 BH1269 BH1276 BH1283 BH1290 BH1297 BH1304 BH1311 BH1318 BH1325 BH1332 BH1339 BH1346 BH1353 BH1360 BH1367 BH1374 BH1381 BH1388 BH1395 BH1402 BH1409 BH1416 BH1423 BH1430 BH1437 BH1444 BH1451 BH1458 BH1465 BH1472 BH1479 BH1486 BH2 BH9</xm:sqref>
        </x14:dataValidation>
        <x14:dataValidation type="list" allowBlank="1" showInputMessage="1" showErrorMessage="1" xr:uid="{2854E5DB-29E2-4D4E-A27F-D2C0D387E529}">
          <x14:formula1>
            <xm:f>Sheet2!$D$2:$D$5</xm:f>
          </x14:formula1>
          <xm:sqref>BH3:BH8 BH17:BH22 BH24:BH29 BH31:BH36 BH38:BH43 BH45:BH50 BH52:BH57 BH59:BH64 BH66:BH71 BH73:BH78 BH80:BH85 BH87:BH92 BH94:BH99 BH101:BH106 BH108:BH113 BH115:BH120 BH122:BH127 BH129:BH134 BH136:BH141 BH143:BH148 BH150:BH155 BH157:BH162 BH164:BH169 BH171:BH176 BH178:BH183 BH185:BH190 BH192:BH197 BH199:BH204 BH206:BH211 BH213:BH218 BH220:BH225 BH227:BH232 BH234:BH239 BH241:BH246 BH248:BH253 BH255:BH260 BH262:BH267 BH269:BH274 BH276:BH281 BH283:BH288 BH290:BH295 BH297:BH302 BH304:BH309 BH311:BH316 BH318:BH323 BH325:BH330 BH332:BH337 BH339:BH344 BH346:BH351 BH353:BH358 BH360:BH365 BH367:BH372 BH374:BH379 BH381:BH386 BH388:BH393 BH395:BH400 BH402:BH407 BH409:BH414 BH416:BH421 BH423:BH428 BH430:BH435 BH437:BH442 BH444:BH449 BH451:BH456 BH458:BH463 BH465:BH470 BH472:BH477 BH479:BH484 BH486:BH491 BH493:BH498 BH500:BH505 BH507:BH512 BH514:BH519 BH521:BH526 BH528:BH533 BH535:BH540 BH542:BH547 BH549:BH554 BH556:BH561 BH563:BH568 BH570:BH575 BH577:BH582 BH584:BH589 BH591:BH596 BH598:BH603 BH605:BH610 BH612:BH617 BH619:BH624 BH626:BH631 BH633:BH638 BH640:BH645 BH647:BH652 BH654:BH659 BH661:BH666 BH668:BH673 BH675:BH680 BH682:BH687 BH689:BH694 BH696:BH701 BH703:BH708 BH710:BH715 BH717:BH722 BH724:BH729 BH731:BH736 BH738:BH743 BH745:BH750 BH752:BH757 BH759:BH764 BH766:BH771 BH773:BH778 BH780:BH785 BH787:BH792 BH794:BH799 BH801:BH806 BH808:BH813 BH815:BH820 BH822:BH827 BH829:BH834 BH836:BH841 BH843:BH848 BH850:BH855 BH857:BH862 BH864:BH869 BH871:BH876 BH878:BH883 BH885:BH890 BH892:BH897 BH899:BH904 BH906:BH911 BH913:BH918 BH920:BH925 BH927:BH932 BH934:BH939 BH941:BH946 BH948:BH953 BH955:BH960 BH962:BH967 BH969:BH974 BH976:BH981 BH983:BH988 BH990:BH995 BH997:BH1002 BH1004:BH1009 BH1011:BH1016 BH1018:BH1023 BH1025:BH1030 BH1032:BH1037 BH1039:BH1044 BH1046:BH1051 BH1053:BH1058 BH1060:BH1065 BH1067:BH1072 BH1074:BH1079 BH1081:BH1086 BH1088:BH1093 BH1095:BH1100 BH1102:BH1107 BH1109:BH1114 BH1116:BH1121 BH1123:BH1128 BH1130:BH1135 BH1137:BH1142 BH1144:BH1149 BH1151:BH1156 BH1158:BH1163 BH1165:BH1170 BH1172:BH1177 BH1179:BH1184 BH1186:BH1191 BH1193:BH1198 BH1200:BH1205 BH1207:BH1212 BH1214:BH1219 BH1221:BH1226 BH1228:BH1233 BH1235:BH1240 BH1242:BH1247 BH1249:BH1254 BH1256:BH1261 BH1263:BH1268 BH1270:BH1275 BH1277:BH1282 BH1284:BH1289 BH1291:BH1296 BH1298:BH1303 BH1305:BH1310 BH1312:BH1317 BH1319:BH1324 BH1326:BH1331 BH1333:BH1338 BH1340:BH1345 BH1347:BH1352 BH1354:BH1359 BH1361:BH1366 BH1368:BH1373 BH1375:BH1380 BH1382:BH1387 BH1389:BH1394 BH1396:BH1401 BH1403:BH1408 BH1410:BH1415 BH1417:BH1422 BH1424:BH1429 BH1431:BH1436 BH1438:BH1443 BH1445:BH1450 BH1452:BH1457 BH1459:BH1464 BH1466:BH1471 BH1473:BH1478 BH1480:BH1485 BH1487:BH1492 BH1494:BH1499 BH1501 BH10:BH15</xm:sqref>
        </x14:dataValidation>
        <x14:dataValidation type="list" allowBlank="1" showInputMessage="1" showErrorMessage="1" xr:uid="{3029C46F-2AD5-3F49-ADE1-250FD2E8792B}">
          <x14:formula1>
            <xm:f>Sheet2!$C$2:$C$5</xm:f>
          </x14:formula1>
          <xm:sqref>AQ2:AQ1501 AX2:AX1501 BF30:BF31 AQ1502:AX1048576 BF37:BF38 BF44:BF45 BF51:BF52 BF58:BF59 BF65:BF66 BF72:BF73 BF79:BF80 BF86:BF87 BF93:BF94 BF191:BF192 BF100:BF101 BF107:BF108 BF114:BF115 BF121:BF122 BF128:BF129 BF135:BF136 BF142:BF143 BF149:BF150 BF156:BF157 BF163:BF164 BF170:BF171 BF177:BF178 BF184:BF185 BF289:BF290 BF198:BF199 BF205:BF206 BF212:BF213 BF219:BF220 BF226:BF227 BF233:BF234 BF240:BF241 BF247:BF248 BF254:BF255 BF261:BF262 BF268:BF269 BF275:BF276 BF282:BF283 BF387:BF388 BF296:BF297 BF303:BF304 BF310:BF311 BF317:BF318 BF324:BF325 BF331:BF332 BF338:BF339 BF345:BF346 BF352:BF353 BF359:BF360 BF366:BF367 BF373:BF374 BF380:BF381 BF485:BF486 BF394:BF395 BF401:BF402 BF408:BF409 BF415:BF416 BF422:BF423 BF429:BF430 BF436:BF437 BF443:BF444 BF450:BF451 BF457:BF458 BF464:BF465 BF471:BF472 BF478:BF479 BF583:BF584 BF492:BF493 BF499:BF500 BF506:BF507 BF513:BF514 BF520:BF521 BF527:BF528 BF534:BF535 BF541:BF542 BF548:BF549 BF555:BF556 BF562:BF563 BF569:BF570 BF576:BF577 BF681:BF682 BF590:BF591 BF597:BF598 BF604:BF605 BF611:BF612 BF618:BF619 BF625:BF626 BF632:BF633 BF639:BF640 BF646:BF647 BF653:BF654 BF660:BF661 BF667:BF668 BF674:BF675 BF779:BF780 BF688:BF689 BF695:BF696 BF702:BF703 BF709:BF710 BF716:BF717 BF723:BF724 BF730:BF731 BF737:BF738 BF744:BF745 BF751:BF752 BF758:BF759 BF765:BF766 BF772:BF773 BF877:BF878 BF786:BF787 BF793:BF794 BF800:BF801 BF807:BF808 BF814:BF815 BF821:BF822 BF828:BF829 BF835:BF836 BF842:BF843 BF849:BF850 BF856:BF857 BF863:BF864 BF870:BF871 BF975:BF976 BF884:BF885 BF891:BF892 BF898:BF899 BF905:BF906 BF912:BF913 BF919:BF920 BF926:BF927 BF933:BF934 BF940:BF941 BF947:BF948 BF954:BF955 BF961:BF962 BF968:BF969 BF1073:BF1074 BF982:BF983 BF989:BF990 BF996:BF997 BF1003:BF1004 BF1010:BF1011 BF1017:BF1018 BF1024:BF1025 BF1031:BF1032 BF1038:BF1039 BF1045:BF1046 BF1052:BF1053 BF1059:BF1060 BF1066:BF1067 BF1171:BF1172 BF1080:BF1081 BF1087:BF1088 BF1094:BF1095 BF1101:BF1102 BF1108:BF1109 BF1115:BF1116 BF1122:BF1123 BF1129:BF1130 BF1136:BF1137 BF1143:BF1144 BF1150:BF1151 BF1157:BF1158 BF1164:BF1165 BF1269:BF1270 BF1178:BF1179 BF1185:BF1186 BF1192:BF1193 BF1199:BF1200 BF1206:BF1207 BF1213:BF1214 BF1220:BF1221 BF1227:BF1228 BF1234:BF1235 BF1241:BF1242 BF1248:BF1249 BF1255:BF1256 BF1262:BF1263 BF1367:BF1368 BF1276:BF1277 BF1283:BF1284 BF1290:BF1291 BF1297:BF1298 BF1304:BF1305 BF1311:BF1312 BF1318:BF1319 BF1325:BF1326 BF1332:BF1333 BF1339:BF1340 BF1346:BF1347 BF1353:BF1354 BF1360:BF1361 BF1465:BF1466 BF1374:BF1375 BF1381:BF1382 BF1388:BF1389 BF1395:BF1396 BF1402:BF1403 BF1409:BF1410 BF1416:BF1417 BF1423:BF1424 BF1430:BF1431 BF1437:BF1438 BF1444:BF1445 BF1451:BF1452 BF1458:BF1459 BF1472:BF1473 BF1479:BF1480 BF1486:BF1487 BF1493:BF1494 BG1507:BG1048576 BF16:BF17 BA1502:BA1048576 BB1507:BE1048576 BF7:BF8 BF1500:BF1048576 BF23:BF24</xm:sqref>
        </x14:dataValidation>
        <x14:dataValidation type="list" allowBlank="1" showInputMessage="1" showErrorMessage="1" xr:uid="{70F3A864-384D-D44B-B93D-08B7C8302B6D}">
          <x14:formula1>
            <xm:f>Sheet2!$X$2:$X$11</xm:f>
          </x14:formula1>
          <xm:sqref>AR2:AT1501</xm:sqref>
        </x14:dataValidation>
        <x14:dataValidation type="list" allowBlank="1" showInputMessage="1" showErrorMessage="1" xr:uid="{8E63479A-7377-0A49-A24F-2B8A20E3863D}">
          <x14:formula1>
            <xm:f>Sheet2!$W$2:$W$3</xm:f>
          </x14:formula1>
          <xm:sqref>AU2:AW1501 CA2:CB1501</xm:sqref>
        </x14:dataValidation>
        <x14:dataValidation type="list" allowBlank="1" showInputMessage="1" showErrorMessage="1" xr:uid="{634BE895-18FA-ED4F-89E7-F88D7414FBD6}">
          <x14:formula1>
            <xm:f>Sheet2!$A$2:$A$6</xm:f>
          </x14:formula1>
          <xm:sqref>U2:U1501</xm:sqref>
        </x14:dataValidation>
        <x14:dataValidation type="list" allowBlank="1" showInputMessage="1" showErrorMessage="1" xr:uid="{8978A2CA-A8A2-BE40-91DF-0458EE989340}">
          <x14:formula1>
            <xm:f>Sheet2!$Z$2:$Z$3</xm:f>
          </x14:formula1>
          <xm:sqref>A2:A1501</xm:sqref>
        </x14:dataValidation>
        <x14:dataValidation type="list" allowBlank="1" showInputMessage="1" showErrorMessage="1" xr:uid="{0C46DB2D-666E-3D4E-BF1A-7F94B1D9D8D7}">
          <x14:formula1>
            <xm:f>Sheet2!$V$2:$V$4</xm:f>
          </x14:formula1>
          <xm:sqref>BZ2:BZ1501</xm:sqref>
        </x14:dataValidation>
        <x14:dataValidation type="list" allowBlank="1" showInputMessage="1" showErrorMessage="1" xr:uid="{DA4C3930-8152-F64B-958B-DCB3DD3D30D7}">
          <x14:formula1>
            <xm:f>Sheet2!$Y$2:$Y$3</xm:f>
          </x14:formula1>
          <xm:sqref>BI2:BI1501</xm:sqref>
        </x14:dataValidation>
        <x14:dataValidation type="list" allowBlank="1" showInputMessage="1" showErrorMessage="1" xr:uid="{AFCEB3D9-202D-9942-BD5E-E6D1C9DA5595}">
          <x14:formula1>
            <xm:f>Sheet2!$G$2:$G$6</xm:f>
          </x14:formula1>
          <xm:sqref>BL2:BL1501</xm:sqref>
        </x14:dataValidation>
        <x14:dataValidation type="list" allowBlank="1" showInputMessage="1" showErrorMessage="1" xr:uid="{4EF30CDD-42FF-A646-91B7-1E646C192D2F}">
          <x14:formula1>
            <xm:f>Sheet2!$U$2:$U$4</xm:f>
          </x14:formula1>
          <xm:sqref>BV2:BV1501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606C2-8053-B143-9357-182AE75771EE}">
  <dimension ref="A1"/>
  <sheetViews>
    <sheetView workbookViewId="0"/>
  </sheetViews>
  <sheetFormatPr baseColWidth="10" defaultRowHeight="16"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90DFE-4F73-2A47-B0CE-85DC8B2A4D5D}">
  <dimension ref="A1:Z14"/>
  <sheetViews>
    <sheetView workbookViewId="0">
      <selection activeCell="U2" sqref="U2"/>
    </sheetView>
  </sheetViews>
  <sheetFormatPr baseColWidth="10" defaultColWidth="13" defaultRowHeight="16" x14ac:dyDescent="0.2"/>
  <cols>
    <col min="2" max="2" width="19" customWidth="1"/>
    <col min="3" max="3" width="22.83203125" bestFit="1" customWidth="1"/>
    <col min="5" max="5" width="14.6640625" customWidth="1"/>
    <col min="18" max="19" width="13" style="6"/>
    <col min="22" max="22" width="19.6640625" bestFit="1" customWidth="1"/>
    <col min="24" max="24" width="22.83203125" bestFit="1" customWidth="1"/>
  </cols>
  <sheetData>
    <row r="1" spans="1:26" x14ac:dyDescent="0.2">
      <c r="A1" t="s">
        <v>14</v>
      </c>
      <c r="B1" t="s">
        <v>216</v>
      </c>
      <c r="C1" t="s">
        <v>61</v>
      </c>
      <c r="D1" t="s">
        <v>7</v>
      </c>
      <c r="F1" t="s">
        <v>128</v>
      </c>
      <c r="G1" t="s">
        <v>97</v>
      </c>
      <c r="H1" t="s">
        <v>108</v>
      </c>
      <c r="I1" t="s">
        <v>116</v>
      </c>
      <c r="J1" t="s">
        <v>115</v>
      </c>
      <c r="K1" t="s">
        <v>117</v>
      </c>
      <c r="L1" t="s">
        <v>118</v>
      </c>
      <c r="M1" t="s">
        <v>112</v>
      </c>
      <c r="N1" t="s">
        <v>113</v>
      </c>
      <c r="O1" t="s">
        <v>114</v>
      </c>
      <c r="P1" t="s">
        <v>120</v>
      </c>
      <c r="Q1" t="s">
        <v>124</v>
      </c>
      <c r="R1" t="s">
        <v>40</v>
      </c>
      <c r="S1" t="s">
        <v>41</v>
      </c>
      <c r="T1" t="s">
        <v>42</v>
      </c>
      <c r="U1" t="s">
        <v>262</v>
      </c>
      <c r="V1" t="s">
        <v>49</v>
      </c>
      <c r="W1" t="s">
        <v>54</v>
      </c>
      <c r="X1" t="s">
        <v>178</v>
      </c>
      <c r="Y1" t="s">
        <v>220</v>
      </c>
      <c r="Z1" t="s">
        <v>223</v>
      </c>
    </row>
    <row r="2" spans="1:26" x14ac:dyDescent="0.2">
      <c r="A2" t="s">
        <v>213</v>
      </c>
      <c r="C2" t="s">
        <v>55</v>
      </c>
      <c r="D2" t="s">
        <v>53</v>
      </c>
      <c r="F2" t="s">
        <v>111</v>
      </c>
      <c r="G2" t="s">
        <v>236</v>
      </c>
      <c r="H2" t="s">
        <v>121</v>
      </c>
      <c r="I2" t="s">
        <v>98</v>
      </c>
      <c r="J2" t="s">
        <v>101</v>
      </c>
      <c r="K2" t="s">
        <v>104</v>
      </c>
      <c r="L2" t="s">
        <v>105</v>
      </c>
      <c r="M2" t="s">
        <v>119</v>
      </c>
      <c r="N2">
        <v>856667</v>
      </c>
      <c r="O2">
        <v>72403004</v>
      </c>
      <c r="P2" t="s">
        <v>124</v>
      </c>
      <c r="Q2" t="s">
        <v>125</v>
      </c>
      <c r="R2">
        <v>44095</v>
      </c>
      <c r="S2">
        <v>123</v>
      </c>
      <c r="T2">
        <v>1234</v>
      </c>
      <c r="U2" t="s">
        <v>37</v>
      </c>
      <c r="V2" s="5" t="s">
        <v>55</v>
      </c>
      <c r="W2" t="s">
        <v>37</v>
      </c>
      <c r="X2" t="s">
        <v>55</v>
      </c>
      <c r="Y2" t="s">
        <v>221</v>
      </c>
      <c r="Z2" t="s">
        <v>37</v>
      </c>
    </row>
    <row r="3" spans="1:26" x14ac:dyDescent="0.2">
      <c r="A3" t="s">
        <v>15</v>
      </c>
      <c r="C3" t="s">
        <v>62</v>
      </c>
      <c r="D3" t="s">
        <v>126</v>
      </c>
      <c r="F3" t="s">
        <v>110</v>
      </c>
      <c r="G3" t="s">
        <v>237</v>
      </c>
      <c r="H3" t="s">
        <v>106</v>
      </c>
      <c r="I3" t="s">
        <v>99</v>
      </c>
      <c r="J3" t="s">
        <v>102</v>
      </c>
      <c r="K3" t="s">
        <v>55</v>
      </c>
      <c r="L3" t="s">
        <v>55</v>
      </c>
      <c r="M3" t="s">
        <v>55</v>
      </c>
      <c r="N3">
        <v>21000021</v>
      </c>
      <c r="O3" t="s">
        <v>55</v>
      </c>
      <c r="P3" t="s">
        <v>55</v>
      </c>
      <c r="Q3" t="s">
        <v>55</v>
      </c>
      <c r="R3"/>
      <c r="S3"/>
      <c r="U3" t="s">
        <v>38</v>
      </c>
      <c r="V3" t="s">
        <v>56</v>
      </c>
      <c r="W3" t="s">
        <v>38</v>
      </c>
      <c r="X3" t="s">
        <v>62</v>
      </c>
      <c r="Y3" t="s">
        <v>222</v>
      </c>
      <c r="Z3" t="s">
        <v>38</v>
      </c>
    </row>
    <row r="4" spans="1:26" x14ac:dyDescent="0.2">
      <c r="A4" t="s">
        <v>217</v>
      </c>
      <c r="C4" t="s">
        <v>63</v>
      </c>
      <c r="D4" t="s">
        <v>127</v>
      </c>
      <c r="F4" t="s">
        <v>109</v>
      </c>
      <c r="G4" t="s">
        <v>238</v>
      </c>
      <c r="H4" t="s">
        <v>122</v>
      </c>
      <c r="I4" t="s">
        <v>55</v>
      </c>
      <c r="J4" t="s">
        <v>55</v>
      </c>
      <c r="N4" t="s">
        <v>55</v>
      </c>
      <c r="R4"/>
      <c r="S4"/>
      <c r="U4" t="s">
        <v>55</v>
      </c>
      <c r="V4" s="5" t="s">
        <v>131</v>
      </c>
      <c r="X4" t="s">
        <v>63</v>
      </c>
    </row>
    <row r="5" spans="1:26" x14ac:dyDescent="0.2">
      <c r="A5" t="s">
        <v>218</v>
      </c>
      <c r="C5" t="s">
        <v>64</v>
      </c>
      <c r="D5" t="s">
        <v>55</v>
      </c>
      <c r="F5" t="s">
        <v>55</v>
      </c>
      <c r="G5" t="s">
        <v>239</v>
      </c>
      <c r="H5" t="s">
        <v>123</v>
      </c>
      <c r="I5" t="s">
        <v>100</v>
      </c>
      <c r="J5" t="s">
        <v>103</v>
      </c>
      <c r="R5"/>
      <c r="S5"/>
      <c r="V5" t="s">
        <v>261</v>
      </c>
      <c r="X5" t="s">
        <v>64</v>
      </c>
    </row>
    <row r="6" spans="1:26" x14ac:dyDescent="0.2">
      <c r="A6" t="s">
        <v>55</v>
      </c>
      <c r="G6" t="s">
        <v>96</v>
      </c>
      <c r="H6" t="s">
        <v>96</v>
      </c>
      <c r="I6" t="s">
        <v>55</v>
      </c>
      <c r="J6" t="s">
        <v>55</v>
      </c>
      <c r="R6"/>
      <c r="S6"/>
      <c r="X6" t="s">
        <v>225</v>
      </c>
    </row>
    <row r="7" spans="1:26" x14ac:dyDescent="0.2">
      <c r="H7" t="s">
        <v>107</v>
      </c>
      <c r="R7"/>
      <c r="S7"/>
      <c r="X7" t="s">
        <v>224</v>
      </c>
    </row>
    <row r="8" spans="1:26" x14ac:dyDescent="0.2">
      <c r="H8" t="s">
        <v>55</v>
      </c>
      <c r="R8"/>
      <c r="S8"/>
      <c r="X8" t="s">
        <v>226</v>
      </c>
    </row>
    <row r="9" spans="1:26" x14ac:dyDescent="0.2">
      <c r="R9"/>
      <c r="S9"/>
      <c r="X9" t="s">
        <v>179</v>
      </c>
    </row>
    <row r="10" spans="1:26" x14ac:dyDescent="0.2">
      <c r="R10"/>
      <c r="S10"/>
      <c r="X10" t="s">
        <v>227</v>
      </c>
    </row>
    <row r="11" spans="1:26" x14ac:dyDescent="0.2">
      <c r="R11"/>
      <c r="S11"/>
      <c r="X11" t="s">
        <v>228</v>
      </c>
    </row>
    <row r="12" spans="1:26" x14ac:dyDescent="0.2">
      <c r="R12"/>
      <c r="S12"/>
      <c r="X12" t="s">
        <v>229</v>
      </c>
    </row>
    <row r="13" spans="1:26" x14ac:dyDescent="0.2">
      <c r="R13"/>
      <c r="S13"/>
      <c r="X13" t="s">
        <v>230</v>
      </c>
    </row>
    <row r="14" spans="1:26" x14ac:dyDescent="0.2">
      <c r="R14"/>
      <c r="S14"/>
      <c r="X14" t="s">
        <v>180</v>
      </c>
    </row>
  </sheetData>
  <phoneticPr fontId="4" type="noConversion"/>
  <hyperlinks>
    <hyperlink ref="Q2" r:id="rId1" xr:uid="{CBCC3C09-8E26-2447-A66E-91A4BA07389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C27E4-A83B-E84F-84FA-8953A2EBD1D7}">
  <dimension ref="A1:BO22"/>
  <sheetViews>
    <sheetView topLeftCell="AK1" workbookViewId="0">
      <selection activeCell="AZ2" sqref="AZ2"/>
    </sheetView>
  </sheetViews>
  <sheetFormatPr baseColWidth="10" defaultColWidth="11.83203125" defaultRowHeight="16" x14ac:dyDescent="0.2"/>
  <cols>
    <col min="1" max="1" width="10.6640625" bestFit="1" customWidth="1"/>
    <col min="2" max="2" width="30.6640625" bestFit="1" customWidth="1"/>
    <col min="3" max="3" width="38" bestFit="1" customWidth="1"/>
    <col min="4" max="4" width="220.33203125" bestFit="1" customWidth="1"/>
    <col min="5" max="5" width="36.1640625" bestFit="1" customWidth="1"/>
    <col min="6" max="6" width="32.5" bestFit="1" customWidth="1"/>
    <col min="7" max="7" width="27.5" bestFit="1" customWidth="1"/>
    <col min="8" max="8" width="20" bestFit="1" customWidth="1"/>
    <col min="9" max="9" width="13.6640625" bestFit="1" customWidth="1"/>
    <col min="10" max="10" width="12.6640625" bestFit="1" customWidth="1"/>
    <col min="11" max="11" width="13.83203125" bestFit="1" customWidth="1"/>
    <col min="12" max="12" width="18.5" bestFit="1" customWidth="1"/>
    <col min="14" max="14" width="13.5" bestFit="1" customWidth="1"/>
    <col min="15" max="15" width="16" bestFit="1" customWidth="1"/>
    <col min="16" max="16" width="14.33203125" bestFit="1" customWidth="1"/>
    <col min="17" max="17" width="14" bestFit="1" customWidth="1"/>
    <col min="18" max="18" width="15" bestFit="1" customWidth="1"/>
    <col min="19" max="19" width="13.33203125" bestFit="1" customWidth="1"/>
    <col min="20" max="20" width="13" bestFit="1" customWidth="1"/>
    <col min="21" max="21" width="13.1640625" bestFit="1" customWidth="1"/>
    <col min="22" max="22" width="15.1640625" bestFit="1" customWidth="1"/>
    <col min="23" max="23" width="16" bestFit="1" customWidth="1"/>
    <col min="24" max="24" width="31" bestFit="1" customWidth="1"/>
    <col min="25" max="25" width="29.6640625" bestFit="1" customWidth="1"/>
    <col min="26" max="26" width="10.83203125" bestFit="1" customWidth="1"/>
    <col min="27" max="28" width="9.6640625" bestFit="1" customWidth="1"/>
    <col min="29" max="29" width="9.1640625" bestFit="1" customWidth="1"/>
    <col min="30" max="30" width="16" bestFit="1" customWidth="1"/>
    <col min="31" max="31" width="10.83203125" bestFit="1" customWidth="1"/>
    <col min="32" max="32" width="81.1640625" bestFit="1" customWidth="1"/>
    <col min="33" max="33" width="16.33203125" bestFit="1" customWidth="1"/>
    <col min="34" max="34" width="12" bestFit="1" customWidth="1"/>
    <col min="35" max="35" width="15.5" bestFit="1" customWidth="1"/>
    <col min="36" max="36" width="15.33203125" bestFit="1" customWidth="1"/>
    <col min="37" max="37" width="20" bestFit="1" customWidth="1"/>
    <col min="38" max="38" width="17" bestFit="1" customWidth="1"/>
    <col min="39" max="39" width="19.6640625" bestFit="1" customWidth="1"/>
    <col min="40" max="40" width="20.6640625" bestFit="1" customWidth="1"/>
    <col min="41" max="42" width="20.83203125" bestFit="1" customWidth="1"/>
    <col min="43" max="43" width="14.1640625" bestFit="1" customWidth="1"/>
    <col min="44" max="44" width="19.6640625" bestFit="1" customWidth="1"/>
    <col min="45" max="45" width="14.5" bestFit="1" customWidth="1"/>
    <col min="46" max="46" width="10.6640625" bestFit="1" customWidth="1"/>
    <col min="47" max="47" width="10.6640625" customWidth="1"/>
    <col min="48" max="48" width="22.33203125" bestFit="1" customWidth="1"/>
    <col min="49" max="49" width="20.83203125" bestFit="1" customWidth="1"/>
    <col min="50" max="50" width="18.1640625" bestFit="1" customWidth="1"/>
    <col min="51" max="51" width="15.6640625" bestFit="1" customWidth="1"/>
    <col min="52" max="52" width="15.6640625" customWidth="1"/>
    <col min="53" max="53" width="22.33203125" bestFit="1" customWidth="1"/>
    <col min="54" max="54" width="18.83203125" bestFit="1" customWidth="1"/>
    <col min="55" max="55" width="18.6640625" bestFit="1" customWidth="1"/>
    <col min="56" max="57" width="5.33203125" bestFit="1" customWidth="1"/>
    <col min="58" max="58" width="17.33203125" bestFit="1" customWidth="1"/>
    <col min="59" max="59" width="12.6640625" bestFit="1" customWidth="1"/>
    <col min="60" max="60" width="13.6640625" bestFit="1" customWidth="1"/>
    <col min="61" max="61" width="22.6640625" bestFit="1" customWidth="1"/>
    <col min="62" max="62" width="14.1640625" bestFit="1" customWidth="1"/>
    <col min="63" max="63" width="17" bestFit="1" customWidth="1"/>
    <col min="64" max="64" width="20" bestFit="1" customWidth="1"/>
    <col min="65" max="65" width="9.33203125" bestFit="1" customWidth="1"/>
    <col min="66" max="66" width="10.83203125" bestFit="1" customWidth="1"/>
    <col min="67" max="67" width="21" bestFit="1" customWidth="1"/>
  </cols>
  <sheetData>
    <row r="1" spans="1:67" x14ac:dyDescent="0.2">
      <c r="A1" s="19" t="s">
        <v>0</v>
      </c>
      <c r="B1" s="19" t="s">
        <v>59</v>
      </c>
      <c r="C1" s="23" t="s">
        <v>157</v>
      </c>
      <c r="D1" s="23" t="s">
        <v>95</v>
      </c>
      <c r="E1" s="8" t="s">
        <v>3</v>
      </c>
      <c r="F1" s="20" t="s">
        <v>8</v>
      </c>
      <c r="G1" s="9" t="s">
        <v>9</v>
      </c>
      <c r="H1" s="10" t="s">
        <v>4</v>
      </c>
      <c r="I1" s="11" t="s">
        <v>5</v>
      </c>
      <c r="J1" s="12" t="s">
        <v>11</v>
      </c>
      <c r="K1" s="13" t="s">
        <v>14</v>
      </c>
      <c r="L1" s="13" t="s">
        <v>216</v>
      </c>
      <c r="M1" s="14" t="s">
        <v>186</v>
      </c>
      <c r="N1" s="14" t="s">
        <v>190</v>
      </c>
      <c r="O1" s="29" t="s">
        <v>201</v>
      </c>
      <c r="P1" s="29" t="s">
        <v>202</v>
      </c>
      <c r="Q1" s="29" t="s">
        <v>203</v>
      </c>
      <c r="R1" s="29" t="s">
        <v>204</v>
      </c>
      <c r="S1" s="29" t="s">
        <v>205</v>
      </c>
      <c r="T1" s="29" t="s">
        <v>206</v>
      </c>
      <c r="U1" s="14" t="s">
        <v>191</v>
      </c>
      <c r="V1" s="14" t="s">
        <v>192</v>
      </c>
      <c r="W1" s="14" t="s">
        <v>211</v>
      </c>
      <c r="X1" s="14" t="s">
        <v>18</v>
      </c>
      <c r="Y1" s="14" t="s">
        <v>23</v>
      </c>
      <c r="Z1" s="14" t="s">
        <v>22</v>
      </c>
      <c r="AA1" s="14" t="s">
        <v>27</v>
      </c>
      <c r="AB1" s="14" t="s">
        <v>16</v>
      </c>
      <c r="AC1" s="14" t="s">
        <v>30</v>
      </c>
      <c r="AD1" s="25" t="s">
        <v>33</v>
      </c>
      <c r="AE1" s="25" t="s">
        <v>34</v>
      </c>
      <c r="AF1" s="29" t="s">
        <v>35</v>
      </c>
      <c r="AG1" s="14" t="s">
        <v>36</v>
      </c>
      <c r="AH1" s="14" t="s">
        <v>61</v>
      </c>
      <c r="AI1" s="9" t="s">
        <v>182</v>
      </c>
      <c r="AJ1" s="9" t="s">
        <v>183</v>
      </c>
      <c r="AK1" s="9" t="s">
        <v>89</v>
      </c>
      <c r="AL1" s="9" t="s">
        <v>65</v>
      </c>
      <c r="AM1" s="9" t="s">
        <v>66</v>
      </c>
      <c r="AN1" s="9" t="s">
        <v>67</v>
      </c>
      <c r="AO1" s="9" t="s">
        <v>68</v>
      </c>
      <c r="AP1" s="9" t="s">
        <v>69</v>
      </c>
      <c r="AQ1" s="9" t="s">
        <v>70</v>
      </c>
      <c r="AR1" s="9" t="s">
        <v>71</v>
      </c>
      <c r="AS1" s="9" t="s">
        <v>72</v>
      </c>
      <c r="AT1" s="9" t="s">
        <v>73</v>
      </c>
      <c r="AU1" s="9" t="s">
        <v>220</v>
      </c>
      <c r="AV1" s="15" t="s">
        <v>7</v>
      </c>
      <c r="AW1" s="15" t="s">
        <v>129</v>
      </c>
      <c r="AX1" s="15" t="s">
        <v>39</v>
      </c>
      <c r="AY1" s="15" t="s">
        <v>128</v>
      </c>
      <c r="AZ1" s="15" t="s">
        <v>97</v>
      </c>
      <c r="BA1" s="15" t="s">
        <v>130</v>
      </c>
      <c r="BB1" s="16" t="s">
        <v>113</v>
      </c>
      <c r="BC1" s="17" t="s">
        <v>40</v>
      </c>
      <c r="BD1" s="15" t="s">
        <v>41</v>
      </c>
      <c r="BE1" s="15" t="s">
        <v>42</v>
      </c>
      <c r="BF1" s="15" t="s">
        <v>43</v>
      </c>
      <c r="BG1" s="15" t="s">
        <v>44</v>
      </c>
      <c r="BH1" s="15" t="s">
        <v>48</v>
      </c>
      <c r="BI1" s="2" t="s">
        <v>45</v>
      </c>
      <c r="BJ1" s="21" t="s">
        <v>46</v>
      </c>
      <c r="BK1" s="2" t="s">
        <v>47</v>
      </c>
      <c r="BL1" s="2" t="s">
        <v>49</v>
      </c>
      <c r="BM1" s="2" t="s">
        <v>177</v>
      </c>
      <c r="BN1" s="18" t="s">
        <v>133</v>
      </c>
      <c r="BO1" s="2" t="s">
        <v>214</v>
      </c>
    </row>
    <row r="2" spans="1:67" x14ac:dyDescent="0.2">
      <c r="A2" t="s">
        <v>137</v>
      </c>
      <c r="B2" t="s">
        <v>84</v>
      </c>
      <c r="D2" s="24" t="str">
        <f t="shared" ref="D2:D22" si="0">_xlfn.CONCAT(A2,"-",B2,  " making a ",J2," ", L2, ", using ", Y2, " of ",Z2, ", with a ",AA2, " transaction using a ",AV2, " account with ",BA2, " number ",BB2, ", Submit = ",BN2)</f>
        <v>Scenario 1-Donate_SignIn_Member making a Main Campus Donate, using AmountQuantity of 11, with a One-Time transaction using a New Credit Card account with Visa_Personal number 4111 1111 1111 1111, Submit = Yes</v>
      </c>
      <c r="E2" t="s">
        <v>2</v>
      </c>
      <c r="F2" s="28" t="s">
        <v>1</v>
      </c>
      <c r="G2" t="s">
        <v>57</v>
      </c>
      <c r="I2" s="1" t="s">
        <v>6</v>
      </c>
      <c r="J2" t="s">
        <v>13</v>
      </c>
      <c r="K2" s="7" t="s">
        <v>213</v>
      </c>
      <c r="L2" s="7" t="s">
        <v>213</v>
      </c>
      <c r="M2" s="26" t="s">
        <v>219</v>
      </c>
      <c r="N2" s="22" t="s">
        <v>219</v>
      </c>
      <c r="O2" s="22" t="s">
        <v>219</v>
      </c>
      <c r="P2" s="22" t="s">
        <v>219</v>
      </c>
      <c r="Q2" s="22" t="s">
        <v>219</v>
      </c>
      <c r="R2" s="22" t="s">
        <v>219</v>
      </c>
      <c r="S2" s="22" t="s">
        <v>219</v>
      </c>
      <c r="T2" s="22" t="s">
        <v>219</v>
      </c>
      <c r="U2" s="22" t="s">
        <v>219</v>
      </c>
      <c r="V2" s="22" t="s">
        <v>219</v>
      </c>
      <c r="W2" s="22" t="s">
        <v>219</v>
      </c>
      <c r="X2" t="s">
        <v>19</v>
      </c>
      <c r="Y2" t="s">
        <v>25</v>
      </c>
      <c r="Z2">
        <v>11</v>
      </c>
      <c r="AA2" t="s">
        <v>17</v>
      </c>
      <c r="AB2" s="5" t="s">
        <v>219</v>
      </c>
      <c r="AC2" s="5" t="s">
        <v>219</v>
      </c>
      <c r="AD2" s="26" t="s">
        <v>219</v>
      </c>
      <c r="AE2" s="26" t="s">
        <v>219</v>
      </c>
      <c r="AF2" s="22" t="str">
        <f>_xlfn.CONCAT(AA2," gift on ",AB2," basis charged on ",AC2," Delayed start date of ",AD2," ending on ",AE2)</f>
        <v xml:space="preserve">One-Time gift on  basis charged on  Delayed start date of  ending on </v>
      </c>
      <c r="AG2" t="s">
        <v>38</v>
      </c>
      <c r="AH2" s="5" t="s">
        <v>219</v>
      </c>
      <c r="AI2" s="5" t="s">
        <v>63</v>
      </c>
      <c r="AJ2" s="5" t="s">
        <v>63</v>
      </c>
      <c r="AV2" t="s">
        <v>53</v>
      </c>
      <c r="AW2" s="5" t="s">
        <v>219</v>
      </c>
      <c r="AX2" t="s">
        <v>37</v>
      </c>
      <c r="AY2" t="s">
        <v>111</v>
      </c>
      <c r="BA2" t="s">
        <v>121</v>
      </c>
      <c r="BB2" t="s">
        <v>98</v>
      </c>
      <c r="BC2" s="4">
        <v>44188</v>
      </c>
      <c r="BD2">
        <v>123</v>
      </c>
      <c r="BE2" s="5" t="s">
        <v>219</v>
      </c>
      <c r="BF2" t="s">
        <v>50</v>
      </c>
      <c r="BG2">
        <v>30215</v>
      </c>
      <c r="BH2" s="5" t="s">
        <v>219</v>
      </c>
      <c r="BI2" s="5" t="s">
        <v>219</v>
      </c>
      <c r="BJ2" s="22" t="s">
        <v>219</v>
      </c>
      <c r="BK2" s="5" t="s">
        <v>219</v>
      </c>
      <c r="BL2" s="5" t="s">
        <v>131</v>
      </c>
      <c r="BM2" t="s">
        <v>37</v>
      </c>
      <c r="BN2" t="s">
        <v>37</v>
      </c>
      <c r="BO2" t="s">
        <v>215</v>
      </c>
    </row>
    <row r="3" spans="1:67" x14ac:dyDescent="0.2">
      <c r="A3" t="s">
        <v>138</v>
      </c>
      <c r="B3" t="s">
        <v>85</v>
      </c>
      <c r="D3" s="24" t="str">
        <f t="shared" si="0"/>
        <v>Scenario 2-Donate_SignIn_OrgAdmin making a Moon Pass Purchase, using AmountCurrency of 12, with a One-Time transaction using a New Bank Account account with NormalAccount number 856667, Submit = Yes</v>
      </c>
      <c r="E3" t="s">
        <v>2</v>
      </c>
      <c r="F3" s="28" t="s">
        <v>184</v>
      </c>
      <c r="G3" t="s">
        <v>57</v>
      </c>
      <c r="I3" s="1" t="s">
        <v>10</v>
      </c>
      <c r="J3" t="s">
        <v>12</v>
      </c>
      <c r="K3" s="7" t="s">
        <v>15</v>
      </c>
      <c r="L3" s="7" t="s">
        <v>15</v>
      </c>
      <c r="M3" s="26" t="s">
        <v>219</v>
      </c>
      <c r="N3" s="22" t="s">
        <v>219</v>
      </c>
      <c r="O3" s="22" t="s">
        <v>219</v>
      </c>
      <c r="P3" s="22" t="s">
        <v>219</v>
      </c>
      <c r="Q3" s="22" t="s">
        <v>219</v>
      </c>
      <c r="R3" s="22" t="s">
        <v>219</v>
      </c>
      <c r="S3" s="22" t="s">
        <v>219</v>
      </c>
      <c r="T3" s="22" t="s">
        <v>219</v>
      </c>
      <c r="U3" s="22" t="s">
        <v>219</v>
      </c>
      <c r="V3" s="22" t="s">
        <v>219</v>
      </c>
      <c r="W3" s="22" t="s">
        <v>219</v>
      </c>
      <c r="X3" t="s">
        <v>20</v>
      </c>
      <c r="Y3" t="s">
        <v>24</v>
      </c>
      <c r="Z3">
        <v>12</v>
      </c>
      <c r="AA3" t="s">
        <v>17</v>
      </c>
      <c r="AB3" s="5" t="s">
        <v>219</v>
      </c>
      <c r="AC3" s="5" t="s">
        <v>219</v>
      </c>
      <c r="AD3" s="26" t="s">
        <v>219</v>
      </c>
      <c r="AE3" s="26" t="s">
        <v>219</v>
      </c>
      <c r="AF3" s="22" t="str">
        <f>_xlfn.CONCAT(AA3," gift on ",AB3," basis charged on ",AC3," Delayed start date of ",AD3," ending on ",AE3)</f>
        <v xml:space="preserve">One-Time gift on  basis charged on  Delayed start date of  ending on </v>
      </c>
      <c r="AG3" t="s">
        <v>38</v>
      </c>
      <c r="AH3" s="5" t="s">
        <v>219</v>
      </c>
      <c r="AI3" s="5" t="s">
        <v>179</v>
      </c>
      <c r="AJ3" s="5" t="s">
        <v>63</v>
      </c>
      <c r="AV3" t="s">
        <v>126</v>
      </c>
      <c r="AW3" s="5" t="s">
        <v>219</v>
      </c>
      <c r="AX3" s="5" t="s">
        <v>219</v>
      </c>
      <c r="AY3" t="s">
        <v>110</v>
      </c>
      <c r="BA3" t="s">
        <v>119</v>
      </c>
      <c r="BB3">
        <v>856667</v>
      </c>
      <c r="BC3" s="5" t="s">
        <v>219</v>
      </c>
      <c r="BD3" s="5" t="s">
        <v>219</v>
      </c>
      <c r="BE3" s="5" t="s">
        <v>219</v>
      </c>
      <c r="BF3" s="5" t="s">
        <v>219</v>
      </c>
      <c r="BG3" s="5" t="s">
        <v>219</v>
      </c>
      <c r="BH3" s="5" t="s">
        <v>219</v>
      </c>
      <c r="BI3" t="s">
        <v>51</v>
      </c>
      <c r="BJ3" s="6" t="s">
        <v>132</v>
      </c>
      <c r="BK3" t="s">
        <v>52</v>
      </c>
      <c r="BL3" s="5" t="s">
        <v>131</v>
      </c>
      <c r="BM3" t="s">
        <v>38</v>
      </c>
      <c r="BN3" t="s">
        <v>37</v>
      </c>
      <c r="BO3" t="s">
        <v>215</v>
      </c>
    </row>
    <row r="4" spans="1:67" x14ac:dyDescent="0.2">
      <c r="A4" t="s">
        <v>139</v>
      </c>
      <c r="B4" t="s">
        <v>84</v>
      </c>
      <c r="D4" s="24" t="str">
        <f t="shared" si="0"/>
        <v>Scenario 3-Donate_SignIn_Member making a Main Campus Purchase, using AmountCurrency of 13, with a One-Time transaction using a Existing Payment Method account with  number , Submit = Yes</v>
      </c>
      <c r="E4" t="s">
        <v>2</v>
      </c>
      <c r="F4" s="28" t="s">
        <v>1</v>
      </c>
      <c r="G4" t="s">
        <v>57</v>
      </c>
      <c r="I4" s="1" t="s">
        <v>6</v>
      </c>
      <c r="J4" t="s">
        <v>13</v>
      </c>
      <c r="K4" s="7" t="s">
        <v>15</v>
      </c>
      <c r="L4" s="7" t="s">
        <v>15</v>
      </c>
      <c r="M4" s="26" t="s">
        <v>219</v>
      </c>
      <c r="N4" s="22" t="s">
        <v>219</v>
      </c>
      <c r="O4" s="22" t="s">
        <v>219</v>
      </c>
      <c r="P4" s="22" t="s">
        <v>219</v>
      </c>
      <c r="Q4" s="22" t="s">
        <v>219</v>
      </c>
      <c r="R4" s="22" t="s">
        <v>219</v>
      </c>
      <c r="S4" s="22" t="s">
        <v>219</v>
      </c>
      <c r="T4" s="22" t="s">
        <v>219</v>
      </c>
      <c r="U4" s="22" t="s">
        <v>219</v>
      </c>
      <c r="V4" s="22" t="s">
        <v>219</v>
      </c>
      <c r="W4" s="22" t="s">
        <v>219</v>
      </c>
      <c r="X4" t="s">
        <v>21</v>
      </c>
      <c r="Y4" t="s">
        <v>24</v>
      </c>
      <c r="Z4">
        <v>13</v>
      </c>
      <c r="AA4" t="s">
        <v>17</v>
      </c>
      <c r="AB4" s="5" t="s">
        <v>219</v>
      </c>
      <c r="AC4" s="5" t="s">
        <v>219</v>
      </c>
      <c r="AD4" s="26" t="s">
        <v>219</v>
      </c>
      <c r="AE4" s="26" t="s">
        <v>219</v>
      </c>
      <c r="AF4" s="22" t="str">
        <f>_xlfn.CONCAT(AA4," gift on ",AB4," basis charged on ",AC4," Delayed start date of ",AD4," ending on ",AE4)</f>
        <v xml:space="preserve">One-Time gift on  basis charged on  Delayed start date of  ending on </v>
      </c>
      <c r="AG4" t="s">
        <v>38</v>
      </c>
      <c r="AH4" s="5" t="s">
        <v>219</v>
      </c>
      <c r="AI4" s="5" t="s">
        <v>63</v>
      </c>
      <c r="AJ4" s="5" t="s">
        <v>63</v>
      </c>
      <c r="AV4" t="s">
        <v>127</v>
      </c>
      <c r="AW4">
        <v>1</v>
      </c>
      <c r="AX4" s="5" t="s">
        <v>219</v>
      </c>
      <c r="AY4" t="s">
        <v>110</v>
      </c>
      <c r="BC4" s="5" t="s">
        <v>219</v>
      </c>
      <c r="BD4" s="5" t="s">
        <v>219</v>
      </c>
      <c r="BE4" s="5" t="s">
        <v>219</v>
      </c>
      <c r="BF4" s="5" t="s">
        <v>219</v>
      </c>
      <c r="BG4" s="5" t="s">
        <v>219</v>
      </c>
      <c r="BH4" s="5" t="s">
        <v>219</v>
      </c>
      <c r="BI4" s="5" t="s">
        <v>219</v>
      </c>
      <c r="BJ4" s="22" t="s">
        <v>219</v>
      </c>
      <c r="BK4" s="5" t="s">
        <v>219</v>
      </c>
      <c r="BL4" s="5" t="s">
        <v>219</v>
      </c>
      <c r="BM4" t="s">
        <v>38</v>
      </c>
      <c r="BN4" t="s">
        <v>37</v>
      </c>
      <c r="BO4" t="s">
        <v>215</v>
      </c>
    </row>
    <row r="5" spans="1:67" x14ac:dyDescent="0.2">
      <c r="A5" t="s">
        <v>140</v>
      </c>
      <c r="B5" t="s">
        <v>85</v>
      </c>
      <c r="D5" s="24" t="str">
        <f t="shared" si="0"/>
        <v>Scenario 4-Donate_SignIn_OrgAdmin making a Main Campus Donate, using AmountCurrency|AmountQuantity of 13|14, with a Recurring transaction using a Existing Payment Method account with  number , Submit = Yes</v>
      </c>
      <c r="E5" t="s">
        <v>2</v>
      </c>
      <c r="F5" s="28" t="s">
        <v>184</v>
      </c>
      <c r="G5" t="s">
        <v>57</v>
      </c>
      <c r="I5" s="1" t="s">
        <v>10</v>
      </c>
      <c r="J5" t="s">
        <v>13</v>
      </c>
      <c r="K5" s="7" t="s">
        <v>213</v>
      </c>
      <c r="L5" s="7" t="s">
        <v>213</v>
      </c>
      <c r="M5" s="26" t="s">
        <v>219</v>
      </c>
      <c r="N5" s="22" t="s">
        <v>219</v>
      </c>
      <c r="O5" s="22" t="s">
        <v>219</v>
      </c>
      <c r="P5" s="22" t="s">
        <v>219</v>
      </c>
      <c r="Q5" s="22" t="s">
        <v>219</v>
      </c>
      <c r="R5" s="22" t="s">
        <v>219</v>
      </c>
      <c r="S5" s="22" t="s">
        <v>219</v>
      </c>
      <c r="T5" s="22" t="s">
        <v>219</v>
      </c>
      <c r="U5" s="22" t="s">
        <v>219</v>
      </c>
      <c r="V5" s="22" t="s">
        <v>219</v>
      </c>
      <c r="W5" s="22" t="s">
        <v>219</v>
      </c>
      <c r="X5" s="7" t="s">
        <v>151</v>
      </c>
      <c r="Y5" t="s">
        <v>152</v>
      </c>
      <c r="Z5" t="s">
        <v>153</v>
      </c>
      <c r="AA5" t="s">
        <v>26</v>
      </c>
      <c r="AB5" t="s">
        <v>28</v>
      </c>
      <c r="AC5" t="s">
        <v>198</v>
      </c>
      <c r="AD5" s="26">
        <f ca="1">TODAY()+5</f>
        <v>44361</v>
      </c>
      <c r="AE5" s="27">
        <f ca="1">TODAY()+40</f>
        <v>44396</v>
      </c>
      <c r="AF5" s="22" t="str">
        <f ca="1">_xlfn.CONCAT(AA5," gift on ",AB5," basis charged on ",AC5," Delayed start date of ",AD5," ending on ",AE5)</f>
        <v>Recurring gift on Weekly basis charged on Sunday Delayed start date of 44361 ending on 44396</v>
      </c>
      <c r="AG5" t="s">
        <v>38</v>
      </c>
      <c r="AH5" s="5" t="s">
        <v>219</v>
      </c>
      <c r="AI5" s="5" t="s">
        <v>179</v>
      </c>
      <c r="AJ5" s="5" t="s">
        <v>63</v>
      </c>
      <c r="AV5" t="s">
        <v>127</v>
      </c>
      <c r="AW5">
        <v>0</v>
      </c>
      <c r="AX5" s="5" t="s">
        <v>219</v>
      </c>
      <c r="BC5" s="5" t="s">
        <v>219</v>
      </c>
      <c r="BD5" s="5" t="s">
        <v>219</v>
      </c>
      <c r="BE5" s="5" t="s">
        <v>219</v>
      </c>
      <c r="BF5" s="5" t="s">
        <v>219</v>
      </c>
      <c r="BG5" s="5" t="s">
        <v>219</v>
      </c>
      <c r="BH5" s="5" t="s">
        <v>219</v>
      </c>
      <c r="BI5" s="5" t="s">
        <v>219</v>
      </c>
      <c r="BJ5" s="22" t="s">
        <v>219</v>
      </c>
      <c r="BK5" s="5" t="s">
        <v>219</v>
      </c>
      <c r="BL5" s="5" t="s">
        <v>219</v>
      </c>
      <c r="BM5" t="s">
        <v>37</v>
      </c>
      <c r="BN5" t="s">
        <v>37</v>
      </c>
      <c r="BO5" t="s">
        <v>215</v>
      </c>
    </row>
    <row r="6" spans="1:67" x14ac:dyDescent="0.2">
      <c r="A6" t="s">
        <v>141</v>
      </c>
      <c r="B6" t="s">
        <v>85</v>
      </c>
      <c r="D6" s="24" t="str">
        <f t="shared" si="0"/>
        <v>Scenario 5-Donate_SignIn_OrgAdmin making a Moon Pass Purchase, using AmountCurrency of 15, with a Recurring transaction using a New Bank Account account with NormalAccount number 856667, Submit = Yes</v>
      </c>
      <c r="E6" t="s">
        <v>2</v>
      </c>
      <c r="F6" s="28" t="s">
        <v>1</v>
      </c>
      <c r="G6" t="s">
        <v>57</v>
      </c>
      <c r="I6" s="1" t="s">
        <v>10</v>
      </c>
      <c r="J6" t="s">
        <v>12</v>
      </c>
      <c r="K6" s="7" t="s">
        <v>15</v>
      </c>
      <c r="L6" s="7" t="s">
        <v>15</v>
      </c>
      <c r="M6" s="26" t="s">
        <v>219</v>
      </c>
      <c r="N6" s="22" t="s">
        <v>219</v>
      </c>
      <c r="O6" s="22" t="s">
        <v>219</v>
      </c>
      <c r="P6" s="22" t="s">
        <v>219</v>
      </c>
      <c r="Q6" s="22" t="s">
        <v>219</v>
      </c>
      <c r="R6" s="22" t="s">
        <v>219</v>
      </c>
      <c r="S6" s="22" t="s">
        <v>219</v>
      </c>
      <c r="T6" s="22" t="s">
        <v>219</v>
      </c>
      <c r="U6" s="22" t="s">
        <v>219</v>
      </c>
      <c r="V6" s="22" t="s">
        <v>219</v>
      </c>
      <c r="W6" s="22" t="s">
        <v>219</v>
      </c>
      <c r="X6" t="s">
        <v>20</v>
      </c>
      <c r="Y6" t="s">
        <v>24</v>
      </c>
      <c r="Z6">
        <v>15</v>
      </c>
      <c r="AA6" t="s">
        <v>26</v>
      </c>
      <c r="AB6" t="s">
        <v>28</v>
      </c>
      <c r="AC6" t="s">
        <v>31</v>
      </c>
      <c r="AD6" s="26" t="s">
        <v>219</v>
      </c>
      <c r="AE6" s="27">
        <f ca="1">TODAY()+40</f>
        <v>44396</v>
      </c>
      <c r="AF6" s="22" t="str">
        <f t="shared" ref="AF6:AF22" ca="1" si="1">_xlfn.CONCAT(AA6," gift on ",AB6," basis charged on ",AC6," Delayed start date of ",AD6," ending on ",AE6)</f>
        <v>Recurring gift on Weekly basis charged on Monday Delayed start date of  ending on 44396</v>
      </c>
      <c r="AG6" t="s">
        <v>38</v>
      </c>
      <c r="AH6" s="5" t="s">
        <v>219</v>
      </c>
      <c r="AI6" s="5" t="s">
        <v>63</v>
      </c>
      <c r="AJ6" s="5" t="s">
        <v>63</v>
      </c>
      <c r="AV6" t="s">
        <v>126</v>
      </c>
      <c r="AW6" s="5" t="s">
        <v>219</v>
      </c>
      <c r="AX6" s="5" t="s">
        <v>219</v>
      </c>
      <c r="AY6" t="s">
        <v>110</v>
      </c>
      <c r="BA6" t="s">
        <v>119</v>
      </c>
      <c r="BB6">
        <v>856667</v>
      </c>
      <c r="BC6" s="5" t="s">
        <v>219</v>
      </c>
      <c r="BD6" s="5" t="s">
        <v>219</v>
      </c>
      <c r="BE6" s="5" t="s">
        <v>219</v>
      </c>
      <c r="BF6" s="5" t="s">
        <v>219</v>
      </c>
      <c r="BG6" s="5" t="s">
        <v>219</v>
      </c>
      <c r="BH6" s="5" t="s">
        <v>219</v>
      </c>
      <c r="BI6" t="s">
        <v>51</v>
      </c>
      <c r="BJ6" s="6" t="s">
        <v>132</v>
      </c>
      <c r="BK6" t="s">
        <v>52</v>
      </c>
      <c r="BL6" s="5" t="s">
        <v>131</v>
      </c>
      <c r="BM6" t="s">
        <v>38</v>
      </c>
      <c r="BN6" t="s">
        <v>37</v>
      </c>
      <c r="BO6" t="s">
        <v>215</v>
      </c>
    </row>
    <row r="7" spans="1:67" x14ac:dyDescent="0.2">
      <c r="A7" t="s">
        <v>142</v>
      </c>
      <c r="B7" t="s">
        <v>134</v>
      </c>
      <c r="D7" s="24" t="str">
        <f t="shared" si="0"/>
        <v>Scenario 6-Donate_Slug_Guest making a Main Campus Donate, using AmountCurrency of 16, with a One-Time transaction using a New Bank Account account with NormalAccount number 856667, Submit = Yes</v>
      </c>
      <c r="E7" t="s">
        <v>58</v>
      </c>
      <c r="F7" s="28" t="s">
        <v>93</v>
      </c>
      <c r="G7" t="s">
        <v>57</v>
      </c>
      <c r="I7" s="1" t="s">
        <v>10</v>
      </c>
      <c r="J7" t="s">
        <v>13</v>
      </c>
      <c r="K7" s="7" t="s">
        <v>213</v>
      </c>
      <c r="L7" s="7" t="s">
        <v>213</v>
      </c>
      <c r="M7" s="26" t="s">
        <v>219</v>
      </c>
      <c r="N7" s="22" t="s">
        <v>219</v>
      </c>
      <c r="O7" s="22" t="s">
        <v>219</v>
      </c>
      <c r="P7" s="22" t="s">
        <v>219</v>
      </c>
      <c r="Q7" s="22" t="s">
        <v>219</v>
      </c>
      <c r="R7" s="22" t="s">
        <v>219</v>
      </c>
      <c r="S7" s="22" t="s">
        <v>219</v>
      </c>
      <c r="T7" s="22" t="s">
        <v>219</v>
      </c>
      <c r="U7" s="22" t="s">
        <v>219</v>
      </c>
      <c r="V7" s="22" t="s">
        <v>219</v>
      </c>
      <c r="W7" s="22" t="s">
        <v>219</v>
      </c>
      <c r="X7" t="s">
        <v>60</v>
      </c>
      <c r="Y7" t="s">
        <v>24</v>
      </c>
      <c r="Z7">
        <v>16</v>
      </c>
      <c r="AA7" t="s">
        <v>17</v>
      </c>
      <c r="AB7" s="5" t="s">
        <v>219</v>
      </c>
      <c r="AC7" s="5" t="s">
        <v>219</v>
      </c>
      <c r="AD7" s="26" t="s">
        <v>219</v>
      </c>
      <c r="AE7" s="26" t="s">
        <v>219</v>
      </c>
      <c r="AF7" s="22" t="str">
        <f t="shared" si="1"/>
        <v xml:space="preserve">One-Time gift on  basis charged on  Delayed start date of  ending on </v>
      </c>
      <c r="AG7" t="s">
        <v>38</v>
      </c>
      <c r="AH7" s="5" t="s">
        <v>62</v>
      </c>
      <c r="AI7" s="5" t="s">
        <v>62</v>
      </c>
      <c r="AJ7" s="5" t="s">
        <v>62</v>
      </c>
      <c r="AL7" t="s">
        <v>74</v>
      </c>
      <c r="AM7" t="s">
        <v>62</v>
      </c>
      <c r="AN7">
        <v>3865551245</v>
      </c>
      <c r="AO7" t="s">
        <v>81</v>
      </c>
      <c r="AQ7" t="s">
        <v>75</v>
      </c>
      <c r="AR7" t="s">
        <v>86</v>
      </c>
      <c r="AS7" t="s">
        <v>87</v>
      </c>
      <c r="AT7">
        <v>30004</v>
      </c>
      <c r="AV7" t="s">
        <v>126</v>
      </c>
      <c r="AW7" s="5" t="s">
        <v>219</v>
      </c>
      <c r="AX7" s="5" t="s">
        <v>219</v>
      </c>
      <c r="AY7" t="s">
        <v>110</v>
      </c>
      <c r="BA7" t="s">
        <v>119</v>
      </c>
      <c r="BB7">
        <v>856667</v>
      </c>
      <c r="BC7" s="5" t="s">
        <v>219</v>
      </c>
      <c r="BD7" s="5" t="s">
        <v>219</v>
      </c>
      <c r="BE7" s="5" t="s">
        <v>219</v>
      </c>
      <c r="BF7" s="5" t="s">
        <v>219</v>
      </c>
      <c r="BG7" s="5" t="s">
        <v>219</v>
      </c>
      <c r="BH7" s="5" t="s">
        <v>219</v>
      </c>
      <c r="BI7" t="s">
        <v>51</v>
      </c>
      <c r="BJ7" s="6" t="s">
        <v>132</v>
      </c>
      <c r="BK7" t="s">
        <v>52</v>
      </c>
      <c r="BL7" s="5" t="s">
        <v>219</v>
      </c>
      <c r="BM7" t="s">
        <v>37</v>
      </c>
      <c r="BN7" t="s">
        <v>37</v>
      </c>
    </row>
    <row r="8" spans="1:67" x14ac:dyDescent="0.2">
      <c r="A8" t="s">
        <v>143</v>
      </c>
      <c r="B8" t="s">
        <v>135</v>
      </c>
      <c r="D8" s="24" t="str">
        <f t="shared" si="0"/>
        <v>Scenario 7-Donate_Slug_SignIn_Member making a Main Campus Donate, using AmountCurrency of 17, with a One-Time transaction using a Existing Payment Method account with  number , Submit = Yes</v>
      </c>
      <c r="E8" t="s">
        <v>58</v>
      </c>
      <c r="F8" s="28" t="s">
        <v>184</v>
      </c>
      <c r="G8" t="s">
        <v>57</v>
      </c>
      <c r="I8" s="1" t="s">
        <v>10</v>
      </c>
      <c r="J8" t="s">
        <v>13</v>
      </c>
      <c r="K8" s="7" t="s">
        <v>213</v>
      </c>
      <c r="L8" s="7" t="s">
        <v>213</v>
      </c>
      <c r="M8" s="26" t="s">
        <v>219</v>
      </c>
      <c r="N8" s="22" t="s">
        <v>219</v>
      </c>
      <c r="O8" s="22" t="s">
        <v>219</v>
      </c>
      <c r="P8" s="22" t="s">
        <v>219</v>
      </c>
      <c r="Q8" s="22" t="s">
        <v>219</v>
      </c>
      <c r="R8" s="22" t="s">
        <v>219</v>
      </c>
      <c r="S8" s="22" t="s">
        <v>219</v>
      </c>
      <c r="T8" s="22" t="s">
        <v>219</v>
      </c>
      <c r="U8" s="22" t="s">
        <v>219</v>
      </c>
      <c r="V8" s="22" t="s">
        <v>219</v>
      </c>
      <c r="W8" s="22" t="s">
        <v>219</v>
      </c>
      <c r="X8" t="s">
        <v>60</v>
      </c>
      <c r="Y8" t="s">
        <v>24</v>
      </c>
      <c r="Z8">
        <v>17</v>
      </c>
      <c r="AA8" t="s">
        <v>17</v>
      </c>
      <c r="AB8" s="5" t="s">
        <v>219</v>
      </c>
      <c r="AC8" s="5" t="s">
        <v>219</v>
      </c>
      <c r="AD8" s="26" t="s">
        <v>219</v>
      </c>
      <c r="AE8" s="26" t="s">
        <v>219</v>
      </c>
      <c r="AF8" s="22" t="str">
        <f t="shared" si="1"/>
        <v xml:space="preserve">One-Time gift on  basis charged on  Delayed start date of  ending on </v>
      </c>
      <c r="AG8" t="s">
        <v>38</v>
      </c>
      <c r="AH8" s="5" t="s">
        <v>63</v>
      </c>
      <c r="AI8" s="5" t="s">
        <v>63</v>
      </c>
      <c r="AJ8" s="5" t="s">
        <v>63</v>
      </c>
      <c r="AL8" t="s">
        <v>78</v>
      </c>
      <c r="AM8" t="s">
        <v>83</v>
      </c>
      <c r="AN8">
        <v>3865551246</v>
      </c>
      <c r="AO8" t="s">
        <v>82</v>
      </c>
      <c r="AQ8" t="s">
        <v>76</v>
      </c>
      <c r="AR8" t="s">
        <v>86</v>
      </c>
      <c r="AS8" t="s">
        <v>87</v>
      </c>
      <c r="AT8">
        <v>30006</v>
      </c>
      <c r="AV8" t="s">
        <v>127</v>
      </c>
      <c r="AW8">
        <v>0</v>
      </c>
      <c r="AX8" s="5" t="s">
        <v>219</v>
      </c>
      <c r="BC8" s="5" t="s">
        <v>219</v>
      </c>
      <c r="BD8" s="5" t="s">
        <v>219</v>
      </c>
      <c r="BE8" s="5" t="s">
        <v>219</v>
      </c>
      <c r="BF8" s="5" t="s">
        <v>219</v>
      </c>
      <c r="BG8" s="5" t="s">
        <v>219</v>
      </c>
      <c r="BH8" s="5" t="s">
        <v>219</v>
      </c>
      <c r="BI8" s="5" t="s">
        <v>219</v>
      </c>
      <c r="BJ8" s="22" t="s">
        <v>219</v>
      </c>
      <c r="BK8" s="5" t="s">
        <v>219</v>
      </c>
      <c r="BL8" s="5" t="s">
        <v>219</v>
      </c>
      <c r="BM8" t="s">
        <v>37</v>
      </c>
      <c r="BN8" t="s">
        <v>37</v>
      </c>
      <c r="BO8" t="s">
        <v>215</v>
      </c>
    </row>
    <row r="9" spans="1:67" x14ac:dyDescent="0.2">
      <c r="A9" t="s">
        <v>144</v>
      </c>
      <c r="B9" t="s">
        <v>136</v>
      </c>
      <c r="D9" s="24" t="str">
        <f t="shared" si="0"/>
        <v>Scenario 8-Donate_Slug_SignUp_NewMember making a Main Campus Donate, using AmountCurrency of 18, with a One-Time transaction using a New Bank Account account with NormalAccount number 856667, Submit = Yes</v>
      </c>
      <c r="E9" t="s">
        <v>58</v>
      </c>
      <c r="F9" s="28" t="s">
        <v>94</v>
      </c>
      <c r="G9" t="s">
        <v>88</v>
      </c>
      <c r="I9" s="1" t="s">
        <v>92</v>
      </c>
      <c r="J9" t="s">
        <v>13</v>
      </c>
      <c r="K9" s="7" t="s">
        <v>213</v>
      </c>
      <c r="L9" s="7" t="s">
        <v>213</v>
      </c>
      <c r="M9" s="26" t="s">
        <v>219</v>
      </c>
      <c r="N9" s="22" t="s">
        <v>219</v>
      </c>
      <c r="O9" s="22" t="s">
        <v>219</v>
      </c>
      <c r="P9" s="22" t="s">
        <v>219</v>
      </c>
      <c r="Q9" s="22" t="s">
        <v>219</v>
      </c>
      <c r="R9" s="22" t="s">
        <v>219</v>
      </c>
      <c r="S9" s="22" t="s">
        <v>219</v>
      </c>
      <c r="T9" s="22" t="s">
        <v>219</v>
      </c>
      <c r="U9" s="22" t="s">
        <v>219</v>
      </c>
      <c r="V9" s="22" t="s">
        <v>219</v>
      </c>
      <c r="W9" s="22" t="s">
        <v>219</v>
      </c>
      <c r="X9" t="s">
        <v>60</v>
      </c>
      <c r="Y9" t="s">
        <v>24</v>
      </c>
      <c r="Z9">
        <v>18</v>
      </c>
      <c r="AA9" t="s">
        <v>17</v>
      </c>
      <c r="AB9" s="5" t="s">
        <v>219</v>
      </c>
      <c r="AC9" s="5" t="s">
        <v>219</v>
      </c>
      <c r="AD9" s="26" t="s">
        <v>219</v>
      </c>
      <c r="AE9" s="26" t="s">
        <v>219</v>
      </c>
      <c r="AF9" s="22" t="str">
        <f t="shared" si="1"/>
        <v xml:space="preserve">One-Time gift on  basis charged on  Delayed start date of  ending on </v>
      </c>
      <c r="AG9" t="s">
        <v>38</v>
      </c>
      <c r="AH9" s="5" t="s">
        <v>64</v>
      </c>
      <c r="AI9" s="5" t="s">
        <v>181</v>
      </c>
      <c r="AJ9" s="5" t="s">
        <v>181</v>
      </c>
      <c r="AK9" t="s">
        <v>90</v>
      </c>
      <c r="AL9" t="s">
        <v>79</v>
      </c>
      <c r="AM9" t="s">
        <v>80</v>
      </c>
      <c r="AN9">
        <v>3865551248</v>
      </c>
      <c r="AO9" t="s">
        <v>91</v>
      </c>
      <c r="AQ9" t="s">
        <v>77</v>
      </c>
      <c r="AR9" t="s">
        <v>86</v>
      </c>
      <c r="AS9" t="s">
        <v>87</v>
      </c>
      <c r="AT9">
        <v>30088</v>
      </c>
      <c r="AV9" t="s">
        <v>126</v>
      </c>
      <c r="AW9" s="5" t="s">
        <v>219</v>
      </c>
      <c r="AX9" s="5" t="s">
        <v>219</v>
      </c>
      <c r="AY9" t="s">
        <v>110</v>
      </c>
      <c r="BA9" t="s">
        <v>119</v>
      </c>
      <c r="BB9">
        <v>856667</v>
      </c>
      <c r="BC9" s="5" t="s">
        <v>219</v>
      </c>
      <c r="BD9" s="5" t="s">
        <v>219</v>
      </c>
      <c r="BE9" s="5" t="s">
        <v>219</v>
      </c>
      <c r="BF9" s="5" t="s">
        <v>219</v>
      </c>
      <c r="BG9" s="5" t="s">
        <v>219</v>
      </c>
      <c r="BH9" s="5" t="s">
        <v>219</v>
      </c>
      <c r="BI9" t="s">
        <v>51</v>
      </c>
      <c r="BJ9" s="6" t="s">
        <v>132</v>
      </c>
      <c r="BK9" t="s">
        <v>52</v>
      </c>
      <c r="BL9" s="5" t="s">
        <v>131</v>
      </c>
      <c r="BM9" t="s">
        <v>38</v>
      </c>
      <c r="BN9" t="s">
        <v>37</v>
      </c>
      <c r="BO9" t="s">
        <v>215</v>
      </c>
    </row>
    <row r="10" spans="1:67" x14ac:dyDescent="0.2">
      <c r="A10" t="s">
        <v>145</v>
      </c>
      <c r="B10" t="s">
        <v>84</v>
      </c>
      <c r="C10" t="s">
        <v>158</v>
      </c>
      <c r="D10" s="24" t="str">
        <f t="shared" si="0"/>
        <v>Scenario 9-Donate_SignIn_Member making a Main Campus Donate, using AmountCurrency|AmountQuantity of 19|14, with a One-Time transaction using a New Credit Card account with Visa_Personal number 4111 1111 1111 1111, Submit = Yes</v>
      </c>
      <c r="E10" t="s">
        <v>2</v>
      </c>
      <c r="F10" s="28" t="s">
        <v>1</v>
      </c>
      <c r="G10" t="s">
        <v>57</v>
      </c>
      <c r="I10" s="1" t="s">
        <v>10</v>
      </c>
      <c r="J10" t="s">
        <v>13</v>
      </c>
      <c r="K10" s="7" t="s">
        <v>213</v>
      </c>
      <c r="L10" s="7" t="s">
        <v>213</v>
      </c>
      <c r="M10" s="26" t="s">
        <v>219</v>
      </c>
      <c r="N10" s="22" t="s">
        <v>219</v>
      </c>
      <c r="O10" s="22" t="s">
        <v>219</v>
      </c>
      <c r="P10" s="22" t="s">
        <v>219</v>
      </c>
      <c r="Q10" s="22" t="s">
        <v>219</v>
      </c>
      <c r="R10" s="22" t="s">
        <v>219</v>
      </c>
      <c r="S10" s="22" t="s">
        <v>219</v>
      </c>
      <c r="T10" s="22" t="s">
        <v>219</v>
      </c>
      <c r="U10" s="22" t="s">
        <v>219</v>
      </c>
      <c r="V10" s="22" t="s">
        <v>219</v>
      </c>
      <c r="W10" s="22" t="s">
        <v>219</v>
      </c>
      <c r="X10" s="7" t="s">
        <v>151</v>
      </c>
      <c r="Y10" t="s">
        <v>152</v>
      </c>
      <c r="Z10" t="s">
        <v>168</v>
      </c>
      <c r="AA10" t="s">
        <v>17</v>
      </c>
      <c r="AB10" s="5" t="s">
        <v>219</v>
      </c>
      <c r="AC10" s="5" t="s">
        <v>219</v>
      </c>
      <c r="AD10" s="26" t="s">
        <v>219</v>
      </c>
      <c r="AE10" s="26" t="s">
        <v>219</v>
      </c>
      <c r="AF10" s="22" t="str">
        <f t="shared" si="1"/>
        <v xml:space="preserve">One-Time gift on  basis charged on  Delayed start date of  ending on </v>
      </c>
      <c r="AG10" t="s">
        <v>37</v>
      </c>
      <c r="AH10" s="5" t="s">
        <v>219</v>
      </c>
      <c r="AI10" s="5" t="s">
        <v>62</v>
      </c>
      <c r="AJ10" s="5" t="s">
        <v>62</v>
      </c>
      <c r="AV10" t="s">
        <v>53</v>
      </c>
      <c r="AW10" s="5" t="s">
        <v>219</v>
      </c>
      <c r="AX10" t="s">
        <v>37</v>
      </c>
      <c r="AY10" t="s">
        <v>111</v>
      </c>
      <c r="BA10" t="s">
        <v>121</v>
      </c>
      <c r="BB10" t="s">
        <v>98</v>
      </c>
      <c r="BC10" s="4">
        <v>44188</v>
      </c>
      <c r="BD10">
        <v>123</v>
      </c>
      <c r="BE10" s="5" t="s">
        <v>219</v>
      </c>
      <c r="BF10" t="s">
        <v>50</v>
      </c>
      <c r="BG10">
        <v>30215</v>
      </c>
      <c r="BH10" t="s">
        <v>38</v>
      </c>
      <c r="BI10" s="5" t="s">
        <v>219</v>
      </c>
      <c r="BJ10" s="22" t="s">
        <v>219</v>
      </c>
      <c r="BK10" s="5" t="s">
        <v>219</v>
      </c>
      <c r="BL10" s="5" t="s">
        <v>219</v>
      </c>
      <c r="BM10" t="s">
        <v>37</v>
      </c>
      <c r="BN10" t="s">
        <v>37</v>
      </c>
    </row>
    <row r="11" spans="1:67" x14ac:dyDescent="0.2">
      <c r="A11" t="s">
        <v>146</v>
      </c>
      <c r="B11" t="s">
        <v>84</v>
      </c>
      <c r="C11" t="s">
        <v>158</v>
      </c>
      <c r="D11" s="24" t="str">
        <f t="shared" si="0"/>
        <v>Scenario 10-Donate_SignIn_Member making a Main Campus Purchase, using AmountCurrency|AmountCurrency of 20|15, with a One-Time transaction using a New Credit Card account with Visa_Corporate_Purchase number 4055 0111 1111 1111, Submit = Yes</v>
      </c>
      <c r="E11" t="s">
        <v>2</v>
      </c>
      <c r="F11" s="28" t="s">
        <v>184</v>
      </c>
      <c r="G11" t="s">
        <v>57</v>
      </c>
      <c r="I11" s="1" t="s">
        <v>10</v>
      </c>
      <c r="J11" t="s">
        <v>13</v>
      </c>
      <c r="K11" s="7" t="s">
        <v>15</v>
      </c>
      <c r="L11" s="7" t="s">
        <v>15</v>
      </c>
      <c r="M11" s="26" t="s">
        <v>219</v>
      </c>
      <c r="N11" s="22" t="s">
        <v>219</v>
      </c>
      <c r="O11" s="22" t="s">
        <v>219</v>
      </c>
      <c r="P11" s="22" t="s">
        <v>219</v>
      </c>
      <c r="Q11" s="22" t="s">
        <v>219</v>
      </c>
      <c r="R11" s="22" t="s">
        <v>219</v>
      </c>
      <c r="S11" s="22" t="s">
        <v>219</v>
      </c>
      <c r="T11" s="22" t="s">
        <v>219</v>
      </c>
      <c r="U11" s="22" t="s">
        <v>219</v>
      </c>
      <c r="V11" s="22" t="s">
        <v>219</v>
      </c>
      <c r="W11" s="22" t="s">
        <v>219</v>
      </c>
      <c r="X11" t="s">
        <v>162</v>
      </c>
      <c r="Y11" t="s">
        <v>161</v>
      </c>
      <c r="Z11" t="s">
        <v>169</v>
      </c>
      <c r="AA11" t="s">
        <v>17</v>
      </c>
      <c r="AB11" s="5" t="s">
        <v>219</v>
      </c>
      <c r="AC11" s="5" t="s">
        <v>219</v>
      </c>
      <c r="AD11" s="26" t="s">
        <v>219</v>
      </c>
      <c r="AE11" s="26" t="s">
        <v>219</v>
      </c>
      <c r="AF11" s="22" t="str">
        <f t="shared" si="1"/>
        <v xml:space="preserve">One-Time gift on  basis charged on  Delayed start date of  ending on </v>
      </c>
      <c r="AG11" t="s">
        <v>38</v>
      </c>
      <c r="AH11" s="5" t="s">
        <v>219</v>
      </c>
      <c r="AI11" s="5" t="s">
        <v>179</v>
      </c>
      <c r="AJ11" s="5" t="s">
        <v>63</v>
      </c>
      <c r="AV11" t="s">
        <v>53</v>
      </c>
      <c r="AW11" s="5" t="s">
        <v>219</v>
      </c>
      <c r="AX11" t="s">
        <v>37</v>
      </c>
      <c r="AY11" t="s">
        <v>111</v>
      </c>
      <c r="BA11" t="s">
        <v>106</v>
      </c>
      <c r="BB11" t="s">
        <v>100</v>
      </c>
      <c r="BC11" s="4">
        <v>44188</v>
      </c>
      <c r="BD11">
        <v>123</v>
      </c>
      <c r="BE11" s="5" t="s">
        <v>219</v>
      </c>
      <c r="BF11" t="s">
        <v>172</v>
      </c>
      <c r="BG11">
        <v>30215</v>
      </c>
      <c r="BH11" t="s">
        <v>38</v>
      </c>
      <c r="BI11" s="5" t="s">
        <v>219</v>
      </c>
      <c r="BJ11" s="22" t="s">
        <v>219</v>
      </c>
      <c r="BK11" s="5" t="s">
        <v>219</v>
      </c>
      <c r="BL11" s="5" t="s">
        <v>219</v>
      </c>
      <c r="BM11" t="s">
        <v>37</v>
      </c>
      <c r="BN11" t="s">
        <v>37</v>
      </c>
    </row>
    <row r="12" spans="1:67" x14ac:dyDescent="0.2">
      <c r="A12" t="s">
        <v>147</v>
      </c>
      <c r="B12" t="s">
        <v>84</v>
      </c>
      <c r="C12" t="s">
        <v>158</v>
      </c>
      <c r="D12" s="24" t="str">
        <f t="shared" si="0"/>
        <v>Scenario 11-Donate_SignIn_Member making a Main Campus Donate, using AmountCurrency|AmountQuantity of 21|10, with a One-Time transaction using a New Credit Card account with Mastercard_Personal number 5454 5454 5454 5454, Submit = Yes</v>
      </c>
      <c r="E12" t="s">
        <v>2</v>
      </c>
      <c r="F12" s="28" t="s">
        <v>1</v>
      </c>
      <c r="G12" t="s">
        <v>57</v>
      </c>
      <c r="I12" s="1" t="s">
        <v>6</v>
      </c>
      <c r="J12" t="s">
        <v>13</v>
      </c>
      <c r="K12" s="7" t="s">
        <v>213</v>
      </c>
      <c r="L12" s="7" t="s">
        <v>213</v>
      </c>
      <c r="M12" s="26" t="s">
        <v>219</v>
      </c>
      <c r="N12" s="22" t="s">
        <v>219</v>
      </c>
      <c r="O12" s="22" t="s">
        <v>219</v>
      </c>
      <c r="P12" s="22" t="s">
        <v>219</v>
      </c>
      <c r="Q12" s="22" t="s">
        <v>219</v>
      </c>
      <c r="R12" s="22" t="s">
        <v>219</v>
      </c>
      <c r="S12" s="22" t="s">
        <v>219</v>
      </c>
      <c r="T12" s="22" t="s">
        <v>219</v>
      </c>
      <c r="U12" s="22" t="s">
        <v>219</v>
      </c>
      <c r="V12" s="22" t="s">
        <v>219</v>
      </c>
      <c r="W12" s="22" t="s">
        <v>219</v>
      </c>
      <c r="X12" t="s">
        <v>164</v>
      </c>
      <c r="Y12" t="s">
        <v>152</v>
      </c>
      <c r="Z12" t="s">
        <v>159</v>
      </c>
      <c r="AA12" t="s">
        <v>17</v>
      </c>
      <c r="AB12" s="5" t="s">
        <v>219</v>
      </c>
      <c r="AC12" s="5" t="s">
        <v>219</v>
      </c>
      <c r="AD12" s="26" t="s">
        <v>219</v>
      </c>
      <c r="AE12" s="26" t="s">
        <v>219</v>
      </c>
      <c r="AF12" s="22" t="str">
        <f t="shared" si="1"/>
        <v xml:space="preserve">One-Time gift on  basis charged on  Delayed start date of  ending on </v>
      </c>
      <c r="AG12" t="s">
        <v>38</v>
      </c>
      <c r="AH12" s="5" t="s">
        <v>219</v>
      </c>
      <c r="AI12" s="5" t="s">
        <v>62</v>
      </c>
      <c r="AJ12" s="5" t="s">
        <v>62</v>
      </c>
      <c r="AV12" t="s">
        <v>53</v>
      </c>
      <c r="AW12" s="5" t="s">
        <v>219</v>
      </c>
      <c r="AX12" t="s">
        <v>37</v>
      </c>
      <c r="AY12" t="s">
        <v>111</v>
      </c>
      <c r="BA12" t="s">
        <v>122</v>
      </c>
      <c r="BB12" t="s">
        <v>101</v>
      </c>
      <c r="BC12" s="4">
        <v>44188</v>
      </c>
      <c r="BD12">
        <v>123</v>
      </c>
      <c r="BE12" s="5" t="s">
        <v>219</v>
      </c>
      <c r="BF12" t="s">
        <v>173</v>
      </c>
      <c r="BG12">
        <v>30215</v>
      </c>
      <c r="BH12" t="s">
        <v>38</v>
      </c>
      <c r="BI12" s="5" t="s">
        <v>219</v>
      </c>
      <c r="BJ12" s="22" t="s">
        <v>219</v>
      </c>
      <c r="BK12" s="5" t="s">
        <v>219</v>
      </c>
      <c r="BL12" s="5" t="s">
        <v>219</v>
      </c>
      <c r="BM12" t="s">
        <v>38</v>
      </c>
      <c r="BN12" t="s">
        <v>37</v>
      </c>
    </row>
    <row r="13" spans="1:67" x14ac:dyDescent="0.2">
      <c r="A13" t="s">
        <v>148</v>
      </c>
      <c r="B13" t="s">
        <v>84</v>
      </c>
      <c r="C13" t="s">
        <v>158</v>
      </c>
      <c r="D13" s="24" t="str">
        <f t="shared" si="0"/>
        <v>Scenario 12-Donate_SignIn_Member making a Main Campus Purchase, using AmountCurrency|AmountCurrency of 22|23, with a One-Time transaction using a New Credit Card account with Mastercard_Corporate number 5405 2222 2222 2226, Submit = Yes</v>
      </c>
      <c r="E13" t="s">
        <v>2</v>
      </c>
      <c r="F13" s="28" t="s">
        <v>184</v>
      </c>
      <c r="G13" t="s">
        <v>57</v>
      </c>
      <c r="I13" s="1" t="s">
        <v>6</v>
      </c>
      <c r="J13" t="s">
        <v>13</v>
      </c>
      <c r="K13" s="7" t="s">
        <v>15</v>
      </c>
      <c r="L13" s="7" t="s">
        <v>15</v>
      </c>
      <c r="M13" s="26" t="s">
        <v>219</v>
      </c>
      <c r="N13" s="22" t="s">
        <v>219</v>
      </c>
      <c r="O13" s="22" t="s">
        <v>219</v>
      </c>
      <c r="P13" s="22" t="s">
        <v>219</v>
      </c>
      <c r="Q13" s="22" t="s">
        <v>219</v>
      </c>
      <c r="R13" s="22" t="s">
        <v>219</v>
      </c>
      <c r="S13" s="22" t="s">
        <v>219</v>
      </c>
      <c r="T13" s="22" t="s">
        <v>219</v>
      </c>
      <c r="U13" s="22" t="s">
        <v>219</v>
      </c>
      <c r="V13" s="22" t="s">
        <v>219</v>
      </c>
      <c r="W13" s="22" t="s">
        <v>219</v>
      </c>
      <c r="X13" t="s">
        <v>160</v>
      </c>
      <c r="Y13" t="s">
        <v>161</v>
      </c>
      <c r="Z13" t="s">
        <v>163</v>
      </c>
      <c r="AA13" t="s">
        <v>17</v>
      </c>
      <c r="AB13" s="5" t="s">
        <v>219</v>
      </c>
      <c r="AC13" s="5" t="s">
        <v>219</v>
      </c>
      <c r="AD13" s="26" t="s">
        <v>219</v>
      </c>
      <c r="AE13" s="26" t="s">
        <v>219</v>
      </c>
      <c r="AF13" s="22" t="str">
        <f t="shared" si="1"/>
        <v xml:space="preserve">One-Time gift on  basis charged on  Delayed start date of  ending on </v>
      </c>
      <c r="AG13" t="s">
        <v>38</v>
      </c>
      <c r="AH13" s="5" t="s">
        <v>219</v>
      </c>
      <c r="AI13" s="5" t="s">
        <v>179</v>
      </c>
      <c r="AJ13" s="5" t="s">
        <v>63</v>
      </c>
      <c r="AV13" t="s">
        <v>53</v>
      </c>
      <c r="AW13" s="5" t="s">
        <v>219</v>
      </c>
      <c r="AX13" t="s">
        <v>37</v>
      </c>
      <c r="AY13" t="s">
        <v>111</v>
      </c>
      <c r="BA13" t="s">
        <v>123</v>
      </c>
      <c r="BB13" t="s">
        <v>103</v>
      </c>
      <c r="BC13" s="4">
        <v>44188</v>
      </c>
      <c r="BD13">
        <v>123</v>
      </c>
      <c r="BE13" s="5" t="s">
        <v>219</v>
      </c>
      <c r="BF13" t="s">
        <v>174</v>
      </c>
      <c r="BG13">
        <v>30215</v>
      </c>
      <c r="BH13" t="s">
        <v>38</v>
      </c>
      <c r="BI13" s="5" t="s">
        <v>219</v>
      </c>
      <c r="BJ13" s="22" t="s">
        <v>219</v>
      </c>
      <c r="BK13" s="5" t="s">
        <v>219</v>
      </c>
      <c r="BL13" s="5" t="s">
        <v>219</v>
      </c>
      <c r="BM13" t="s">
        <v>38</v>
      </c>
      <c r="BN13" t="s">
        <v>37</v>
      </c>
    </row>
    <row r="14" spans="1:67" x14ac:dyDescent="0.2">
      <c r="A14" t="s">
        <v>149</v>
      </c>
      <c r="B14" t="s">
        <v>84</v>
      </c>
      <c r="C14" t="s">
        <v>158</v>
      </c>
      <c r="D14" s="24" t="str">
        <f t="shared" si="0"/>
        <v>Scenario 13-Donate_SignIn_Member making a Main Campus Donate, using AmountCurrency|AmountQuantity of 23|14, with a One-Time transaction using a New Credit Card account with Discover number 6011 0009 9550 0000, Submit = Yes</v>
      </c>
      <c r="E14" t="s">
        <v>2</v>
      </c>
      <c r="F14" s="28" t="s">
        <v>1</v>
      </c>
      <c r="G14" t="s">
        <v>57</v>
      </c>
      <c r="I14" s="1" t="s">
        <v>10</v>
      </c>
      <c r="J14" t="s">
        <v>13</v>
      </c>
      <c r="K14" s="7" t="s">
        <v>213</v>
      </c>
      <c r="L14" s="7" t="s">
        <v>213</v>
      </c>
      <c r="M14" s="26" t="s">
        <v>219</v>
      </c>
      <c r="N14" s="22" t="s">
        <v>219</v>
      </c>
      <c r="O14" s="22" t="s">
        <v>219</v>
      </c>
      <c r="P14" s="22" t="s">
        <v>219</v>
      </c>
      <c r="Q14" s="22" t="s">
        <v>219</v>
      </c>
      <c r="R14" s="22" t="s">
        <v>219</v>
      </c>
      <c r="S14" s="22" t="s">
        <v>219</v>
      </c>
      <c r="T14" s="22" t="s">
        <v>219</v>
      </c>
      <c r="U14" s="22" t="s">
        <v>219</v>
      </c>
      <c r="V14" s="22" t="s">
        <v>219</v>
      </c>
      <c r="W14" s="22" t="s">
        <v>219</v>
      </c>
      <c r="X14" s="7" t="s">
        <v>151</v>
      </c>
      <c r="Y14" t="s">
        <v>152</v>
      </c>
      <c r="Z14" t="s">
        <v>170</v>
      </c>
      <c r="AA14" t="s">
        <v>17</v>
      </c>
      <c r="AB14" s="5" t="s">
        <v>219</v>
      </c>
      <c r="AC14" s="5" t="s">
        <v>219</v>
      </c>
      <c r="AD14" s="26" t="s">
        <v>219</v>
      </c>
      <c r="AE14" s="26" t="s">
        <v>219</v>
      </c>
      <c r="AF14" s="22" t="str">
        <f t="shared" si="1"/>
        <v xml:space="preserve">One-Time gift on  basis charged on  Delayed start date of  ending on </v>
      </c>
      <c r="AG14" t="s">
        <v>38</v>
      </c>
      <c r="AH14" s="5" t="s">
        <v>219</v>
      </c>
      <c r="AI14" s="5" t="s">
        <v>62</v>
      </c>
      <c r="AJ14" s="5" t="s">
        <v>62</v>
      </c>
      <c r="AV14" t="s">
        <v>53</v>
      </c>
      <c r="AW14" s="5" t="s">
        <v>219</v>
      </c>
      <c r="AX14" t="s">
        <v>37</v>
      </c>
      <c r="AY14" t="s">
        <v>111</v>
      </c>
      <c r="BA14" t="s">
        <v>96</v>
      </c>
      <c r="BB14" t="s">
        <v>104</v>
      </c>
      <c r="BC14" s="4">
        <v>44188</v>
      </c>
      <c r="BD14">
        <v>123</v>
      </c>
      <c r="BE14" s="5" t="s">
        <v>219</v>
      </c>
      <c r="BF14" t="s">
        <v>175</v>
      </c>
      <c r="BG14">
        <v>30215</v>
      </c>
      <c r="BH14" t="s">
        <v>38</v>
      </c>
      <c r="BI14" s="5" t="s">
        <v>219</v>
      </c>
      <c r="BJ14" s="22" t="s">
        <v>219</v>
      </c>
      <c r="BK14" s="5" t="s">
        <v>219</v>
      </c>
      <c r="BL14" s="5" t="s">
        <v>219</v>
      </c>
      <c r="BM14" t="s">
        <v>37</v>
      </c>
      <c r="BN14" t="s">
        <v>37</v>
      </c>
    </row>
    <row r="15" spans="1:67" x14ac:dyDescent="0.2">
      <c r="A15" t="s">
        <v>150</v>
      </c>
      <c r="B15" t="s">
        <v>84</v>
      </c>
      <c r="C15" t="s">
        <v>158</v>
      </c>
      <c r="D15" s="24" t="str">
        <f t="shared" si="0"/>
        <v>Scenario 14-Donate_SignIn_Member making a Main Campus Purchase, using AmountCurrency|AmountCurrency of 24|15, with a Recurring transaction using a New Credit Card account with American_Express number 3714 496353 98431, Submit = Yes</v>
      </c>
      <c r="E15" t="s">
        <v>2</v>
      </c>
      <c r="F15" s="28" t="s">
        <v>184</v>
      </c>
      <c r="G15" t="s">
        <v>57</v>
      </c>
      <c r="I15" s="1" t="s">
        <v>10</v>
      </c>
      <c r="J15" t="s">
        <v>13</v>
      </c>
      <c r="K15" s="7" t="s">
        <v>15</v>
      </c>
      <c r="L15" s="7" t="s">
        <v>15</v>
      </c>
      <c r="M15" s="26" t="s">
        <v>219</v>
      </c>
      <c r="N15" s="22" t="s">
        <v>219</v>
      </c>
      <c r="O15" s="22" t="s">
        <v>219</v>
      </c>
      <c r="P15" s="22" t="s">
        <v>219</v>
      </c>
      <c r="Q15" s="22" t="s">
        <v>219</v>
      </c>
      <c r="R15" s="22" t="s">
        <v>219</v>
      </c>
      <c r="S15" s="22" t="s">
        <v>219</v>
      </c>
      <c r="T15" s="22" t="s">
        <v>219</v>
      </c>
      <c r="U15" s="22" t="s">
        <v>219</v>
      </c>
      <c r="V15" s="22" t="s">
        <v>219</v>
      </c>
      <c r="W15" s="22" t="s">
        <v>219</v>
      </c>
      <c r="X15" t="s">
        <v>162</v>
      </c>
      <c r="Y15" t="s">
        <v>161</v>
      </c>
      <c r="Z15" t="s">
        <v>171</v>
      </c>
      <c r="AA15" t="s">
        <v>26</v>
      </c>
      <c r="AB15" t="s">
        <v>29</v>
      </c>
      <c r="AC15" t="s">
        <v>32</v>
      </c>
      <c r="AD15" s="26" t="s">
        <v>219</v>
      </c>
      <c r="AE15" s="27">
        <f ca="1">TODAY() +50</f>
        <v>44406</v>
      </c>
      <c r="AF15" s="22" t="str">
        <f t="shared" ca="1" si="1"/>
        <v>Recurring gift on Monthly basis charged on 1st Delayed start date of  ending on 44406</v>
      </c>
      <c r="AG15" t="s">
        <v>38</v>
      </c>
      <c r="AH15" s="5" t="s">
        <v>219</v>
      </c>
      <c r="AI15" s="5" t="s">
        <v>179</v>
      </c>
      <c r="AJ15" s="5" t="s">
        <v>63</v>
      </c>
      <c r="AV15" t="s">
        <v>53</v>
      </c>
      <c r="AW15" s="5" t="s">
        <v>219</v>
      </c>
      <c r="AX15" t="s">
        <v>37</v>
      </c>
      <c r="AY15" t="s">
        <v>111</v>
      </c>
      <c r="BA15" t="s">
        <v>107</v>
      </c>
      <c r="BB15" t="s">
        <v>105</v>
      </c>
      <c r="BC15" s="4">
        <v>44188</v>
      </c>
      <c r="BD15" s="5" t="s">
        <v>219</v>
      </c>
      <c r="BE15">
        <v>1234</v>
      </c>
      <c r="BF15" t="s">
        <v>176</v>
      </c>
      <c r="BG15">
        <v>30215</v>
      </c>
      <c r="BH15" t="s">
        <v>38</v>
      </c>
      <c r="BI15" s="5" t="s">
        <v>219</v>
      </c>
      <c r="BJ15" s="22" t="s">
        <v>219</v>
      </c>
      <c r="BK15" s="5" t="s">
        <v>219</v>
      </c>
      <c r="BL15" s="5" t="s">
        <v>219</v>
      </c>
      <c r="BM15" t="s">
        <v>37</v>
      </c>
      <c r="BN15" t="s">
        <v>37</v>
      </c>
    </row>
    <row r="16" spans="1:67" x14ac:dyDescent="0.2">
      <c r="A16" t="s">
        <v>154</v>
      </c>
      <c r="B16" t="s">
        <v>134</v>
      </c>
      <c r="C16" t="s">
        <v>167</v>
      </c>
      <c r="D16" s="24" t="str">
        <f t="shared" si="0"/>
        <v>Scenario 15-Donate_Slug_Guest making a Main Campus Donate, using AmountCurrency of 25, with a One-Time transaction using a New Bank Account account with NormalAccount number 856667, Submit = Yes</v>
      </c>
      <c r="E16" t="s">
        <v>58</v>
      </c>
      <c r="F16" s="28" t="s">
        <v>93</v>
      </c>
      <c r="G16" t="s">
        <v>57</v>
      </c>
      <c r="I16" s="1" t="s">
        <v>10</v>
      </c>
      <c r="J16" t="s">
        <v>13</v>
      </c>
      <c r="K16" s="7" t="s">
        <v>213</v>
      </c>
      <c r="L16" s="7" t="s">
        <v>213</v>
      </c>
      <c r="M16" s="26" t="s">
        <v>219</v>
      </c>
      <c r="N16" s="22" t="s">
        <v>219</v>
      </c>
      <c r="O16" s="22" t="s">
        <v>219</v>
      </c>
      <c r="P16" s="22" t="s">
        <v>219</v>
      </c>
      <c r="Q16" s="22" t="s">
        <v>219</v>
      </c>
      <c r="R16" s="22" t="s">
        <v>219</v>
      </c>
      <c r="S16" s="22" t="s">
        <v>219</v>
      </c>
      <c r="T16" s="22" t="s">
        <v>219</v>
      </c>
      <c r="U16" s="22" t="s">
        <v>219</v>
      </c>
      <c r="V16" s="22" t="s">
        <v>219</v>
      </c>
      <c r="W16" s="22" t="s">
        <v>219</v>
      </c>
      <c r="X16" t="s">
        <v>60</v>
      </c>
      <c r="Y16" t="s">
        <v>24</v>
      </c>
      <c r="Z16">
        <v>25</v>
      </c>
      <c r="AA16" t="s">
        <v>17</v>
      </c>
      <c r="AB16" s="5" t="s">
        <v>219</v>
      </c>
      <c r="AC16" s="5" t="s">
        <v>219</v>
      </c>
      <c r="AD16" s="26" t="s">
        <v>219</v>
      </c>
      <c r="AE16" s="26" t="s">
        <v>219</v>
      </c>
      <c r="AF16" s="22" t="str">
        <f t="shared" si="1"/>
        <v xml:space="preserve">One-Time gift on  basis charged on  Delayed start date of  ending on </v>
      </c>
      <c r="AG16" t="s">
        <v>37</v>
      </c>
      <c r="AH16" s="5" t="s">
        <v>62</v>
      </c>
      <c r="AI16" s="5" t="s">
        <v>62</v>
      </c>
      <c r="AJ16" s="5" t="s">
        <v>62</v>
      </c>
      <c r="AK16" t="s">
        <v>90</v>
      </c>
      <c r="AL16" t="s">
        <v>74</v>
      </c>
      <c r="AM16" t="s">
        <v>62</v>
      </c>
      <c r="AN16">
        <v>3865551245</v>
      </c>
      <c r="AO16" t="s">
        <v>81</v>
      </c>
      <c r="AQ16" t="s">
        <v>75</v>
      </c>
      <c r="AR16" t="s">
        <v>86</v>
      </c>
      <c r="AS16" t="s">
        <v>87</v>
      </c>
      <c r="AT16">
        <v>30004</v>
      </c>
      <c r="AV16" t="s">
        <v>126</v>
      </c>
      <c r="AW16" s="5" t="s">
        <v>219</v>
      </c>
      <c r="AX16" s="5" t="s">
        <v>219</v>
      </c>
      <c r="AY16" t="s">
        <v>110</v>
      </c>
      <c r="BA16" t="s">
        <v>119</v>
      </c>
      <c r="BB16">
        <v>856667</v>
      </c>
      <c r="BC16" s="5" t="s">
        <v>219</v>
      </c>
      <c r="BD16" s="5" t="s">
        <v>219</v>
      </c>
      <c r="BE16" s="5" t="s">
        <v>219</v>
      </c>
      <c r="BF16" s="5" t="s">
        <v>219</v>
      </c>
      <c r="BG16" s="5" t="s">
        <v>219</v>
      </c>
      <c r="BH16" s="5" t="s">
        <v>219</v>
      </c>
      <c r="BI16" t="s">
        <v>51</v>
      </c>
      <c r="BJ16" s="6" t="s">
        <v>132</v>
      </c>
      <c r="BK16" t="s">
        <v>52</v>
      </c>
      <c r="BL16" s="5" t="s">
        <v>219</v>
      </c>
      <c r="BM16" t="s">
        <v>37</v>
      </c>
      <c r="BN16" t="s">
        <v>37</v>
      </c>
    </row>
    <row r="17" spans="1:67" x14ac:dyDescent="0.2">
      <c r="A17" t="s">
        <v>155</v>
      </c>
      <c r="B17" t="s">
        <v>135</v>
      </c>
      <c r="C17" t="s">
        <v>165</v>
      </c>
      <c r="D17" s="24" t="str">
        <f t="shared" si="0"/>
        <v>Scenario 16-Donate_Slug_SignIn_Member making a Main Campus Donate, using AmountCurrency of 26, with a One-Time transaction using a Existing Payment Method account with  number , Submit = Yes</v>
      </c>
      <c r="E17" t="s">
        <v>58</v>
      </c>
      <c r="F17" s="28" t="s">
        <v>184</v>
      </c>
      <c r="G17" t="s">
        <v>57</v>
      </c>
      <c r="I17" s="1" t="s">
        <v>10</v>
      </c>
      <c r="J17" t="s">
        <v>13</v>
      </c>
      <c r="K17" s="7" t="s">
        <v>213</v>
      </c>
      <c r="L17" s="7" t="s">
        <v>213</v>
      </c>
      <c r="M17" s="26" t="s">
        <v>219</v>
      </c>
      <c r="N17" s="22" t="s">
        <v>219</v>
      </c>
      <c r="O17" s="22" t="s">
        <v>219</v>
      </c>
      <c r="P17" s="22" t="s">
        <v>219</v>
      </c>
      <c r="Q17" s="22" t="s">
        <v>219</v>
      </c>
      <c r="R17" s="22" t="s">
        <v>219</v>
      </c>
      <c r="S17" s="22" t="s">
        <v>219</v>
      </c>
      <c r="T17" s="22" t="s">
        <v>219</v>
      </c>
      <c r="U17" s="22" t="s">
        <v>219</v>
      </c>
      <c r="V17" s="22" t="s">
        <v>219</v>
      </c>
      <c r="W17" s="22" t="s">
        <v>219</v>
      </c>
      <c r="X17" t="s">
        <v>60</v>
      </c>
      <c r="Y17" t="s">
        <v>24</v>
      </c>
      <c r="Z17">
        <v>26</v>
      </c>
      <c r="AA17" t="s">
        <v>17</v>
      </c>
      <c r="AB17" s="5" t="s">
        <v>219</v>
      </c>
      <c r="AC17" s="5" t="s">
        <v>219</v>
      </c>
      <c r="AD17" s="26">
        <f ca="1">TODAY()+10</f>
        <v>44366</v>
      </c>
      <c r="AE17" s="26">
        <f ca="1">TODAY()+35</f>
        <v>44391</v>
      </c>
      <c r="AF17" s="22" t="str">
        <f t="shared" ca="1" si="1"/>
        <v>One-Time gift on  basis charged on  Delayed start date of 44366 ending on 44391</v>
      </c>
      <c r="AG17" t="s">
        <v>38</v>
      </c>
      <c r="AH17" s="5" t="s">
        <v>63</v>
      </c>
      <c r="AI17" s="5" t="s">
        <v>63</v>
      </c>
      <c r="AJ17" s="5" t="s">
        <v>63</v>
      </c>
      <c r="AK17" t="s">
        <v>90</v>
      </c>
      <c r="AL17" t="s">
        <v>78</v>
      </c>
      <c r="AM17" t="s">
        <v>83</v>
      </c>
      <c r="AN17">
        <v>3865551246</v>
      </c>
      <c r="AO17" t="s">
        <v>82</v>
      </c>
      <c r="AQ17" t="s">
        <v>76</v>
      </c>
      <c r="AR17" t="s">
        <v>86</v>
      </c>
      <c r="AS17" t="s">
        <v>87</v>
      </c>
      <c r="AT17">
        <v>30006</v>
      </c>
      <c r="AV17" t="s">
        <v>127</v>
      </c>
      <c r="AW17">
        <v>1</v>
      </c>
      <c r="AX17" s="5" t="s">
        <v>219</v>
      </c>
      <c r="BC17" s="5" t="s">
        <v>219</v>
      </c>
      <c r="BD17" s="5" t="s">
        <v>219</v>
      </c>
      <c r="BE17" s="5" t="s">
        <v>219</v>
      </c>
      <c r="BF17" s="5" t="s">
        <v>219</v>
      </c>
      <c r="BG17" s="5" t="s">
        <v>219</v>
      </c>
      <c r="BH17" s="5" t="s">
        <v>219</v>
      </c>
      <c r="BI17" s="5" t="s">
        <v>219</v>
      </c>
      <c r="BJ17" s="22" t="s">
        <v>219</v>
      </c>
      <c r="BK17" s="5" t="s">
        <v>219</v>
      </c>
      <c r="BL17" s="5" t="s">
        <v>219</v>
      </c>
      <c r="BM17" t="s">
        <v>38</v>
      </c>
      <c r="BN17" t="s">
        <v>37</v>
      </c>
    </row>
    <row r="18" spans="1:67" x14ac:dyDescent="0.2">
      <c r="A18" t="s">
        <v>156</v>
      </c>
      <c r="B18" t="s">
        <v>136</v>
      </c>
      <c r="C18" t="s">
        <v>166</v>
      </c>
      <c r="D18" s="24" t="str">
        <f t="shared" si="0"/>
        <v>Scenario 17-Donate_Slug_SignUp_NewMember making a Main Campus Donate, using AmountCurrency of 27, with a One-Time transaction using a New Bank Account account with NormalAccount number 856667, Submit = Yes</v>
      </c>
      <c r="E18" t="s">
        <v>58</v>
      </c>
      <c r="F18" s="28" t="s">
        <v>94</v>
      </c>
      <c r="G18" t="s">
        <v>88</v>
      </c>
      <c r="I18" s="1" t="s">
        <v>92</v>
      </c>
      <c r="J18" t="s">
        <v>13</v>
      </c>
      <c r="K18" s="7" t="s">
        <v>213</v>
      </c>
      <c r="L18" s="7" t="s">
        <v>213</v>
      </c>
      <c r="M18" s="26" t="s">
        <v>219</v>
      </c>
      <c r="N18" s="22" t="s">
        <v>219</v>
      </c>
      <c r="O18" s="22" t="s">
        <v>219</v>
      </c>
      <c r="P18" s="22" t="s">
        <v>219</v>
      </c>
      <c r="Q18" s="22" t="s">
        <v>219</v>
      </c>
      <c r="R18" s="22" t="s">
        <v>219</v>
      </c>
      <c r="S18" s="22" t="s">
        <v>219</v>
      </c>
      <c r="T18" s="22" t="s">
        <v>219</v>
      </c>
      <c r="U18" s="22" t="s">
        <v>219</v>
      </c>
      <c r="V18" s="22" t="s">
        <v>219</v>
      </c>
      <c r="W18" s="22" t="s">
        <v>219</v>
      </c>
      <c r="X18" t="s">
        <v>60</v>
      </c>
      <c r="Y18" t="s">
        <v>24</v>
      </c>
      <c r="Z18">
        <v>27</v>
      </c>
      <c r="AA18" t="s">
        <v>17</v>
      </c>
      <c r="AB18" s="5" t="s">
        <v>219</v>
      </c>
      <c r="AC18" s="5" t="s">
        <v>219</v>
      </c>
      <c r="AD18" s="26" t="s">
        <v>219</v>
      </c>
      <c r="AE18" s="26" t="s">
        <v>219</v>
      </c>
      <c r="AF18" s="22" t="str">
        <f t="shared" si="1"/>
        <v xml:space="preserve">One-Time gift on  basis charged on  Delayed start date of  ending on </v>
      </c>
      <c r="AG18" t="s">
        <v>38</v>
      </c>
      <c r="AH18" s="5" t="s">
        <v>64</v>
      </c>
      <c r="AI18" s="5" t="s">
        <v>181</v>
      </c>
      <c r="AJ18" s="5" t="s">
        <v>181</v>
      </c>
      <c r="AK18" t="s">
        <v>90</v>
      </c>
      <c r="AL18" t="s">
        <v>79</v>
      </c>
      <c r="AM18" t="s">
        <v>80</v>
      </c>
      <c r="AN18">
        <v>3865551248</v>
      </c>
      <c r="AO18" t="s">
        <v>91</v>
      </c>
      <c r="AQ18" t="s">
        <v>77</v>
      </c>
      <c r="AR18" t="s">
        <v>86</v>
      </c>
      <c r="AS18" t="s">
        <v>87</v>
      </c>
      <c r="AT18">
        <v>30088</v>
      </c>
      <c r="AV18" t="s">
        <v>126</v>
      </c>
      <c r="AW18" s="5" t="s">
        <v>219</v>
      </c>
      <c r="AX18" s="5" t="s">
        <v>219</v>
      </c>
      <c r="AY18" t="s">
        <v>110</v>
      </c>
      <c r="BA18" t="s">
        <v>119</v>
      </c>
      <c r="BB18">
        <v>856667</v>
      </c>
      <c r="BC18" s="5" t="s">
        <v>219</v>
      </c>
      <c r="BD18" s="5" t="s">
        <v>219</v>
      </c>
      <c r="BE18" s="5" t="s">
        <v>219</v>
      </c>
      <c r="BF18" s="5" t="s">
        <v>219</v>
      </c>
      <c r="BG18" s="5" t="s">
        <v>219</v>
      </c>
      <c r="BH18" s="5" t="s">
        <v>219</v>
      </c>
      <c r="BI18" t="s">
        <v>51</v>
      </c>
      <c r="BJ18" s="6" t="s">
        <v>132</v>
      </c>
      <c r="BK18" t="s">
        <v>52</v>
      </c>
      <c r="BL18" s="5" t="s">
        <v>131</v>
      </c>
      <c r="BM18" t="s">
        <v>37</v>
      </c>
      <c r="BN18" t="s">
        <v>37</v>
      </c>
    </row>
    <row r="19" spans="1:67" x14ac:dyDescent="0.2">
      <c r="A19" t="s">
        <v>187</v>
      </c>
      <c r="B19" t="s">
        <v>135</v>
      </c>
      <c r="C19" t="s">
        <v>195</v>
      </c>
      <c r="D19" s="24" t="str">
        <f t="shared" si="0"/>
        <v>Scenario 18-Donate_Slug_SignIn_Member making a Main Campus Donate, using AmountCurrency of 26, with a Recurring transaction using a Existing Payment Method account with  number , Submit = Yes</v>
      </c>
      <c r="E19" t="s">
        <v>58</v>
      </c>
      <c r="F19" s="28" t="s">
        <v>184</v>
      </c>
      <c r="G19" t="s">
        <v>57</v>
      </c>
      <c r="I19" s="1" t="s">
        <v>10</v>
      </c>
      <c r="J19" t="s">
        <v>13</v>
      </c>
      <c r="K19" s="7" t="s">
        <v>213</v>
      </c>
      <c r="L19" s="7" t="s">
        <v>213</v>
      </c>
      <c r="M19" s="26" t="s">
        <v>219</v>
      </c>
      <c r="N19" s="22" t="s">
        <v>219</v>
      </c>
      <c r="O19" s="22" t="s">
        <v>219</v>
      </c>
      <c r="P19" s="22" t="s">
        <v>219</v>
      </c>
      <c r="Q19" s="22" t="s">
        <v>219</v>
      </c>
      <c r="R19" s="22" t="s">
        <v>219</v>
      </c>
      <c r="S19" s="22" t="s">
        <v>219</v>
      </c>
      <c r="T19" s="22" t="s">
        <v>219</v>
      </c>
      <c r="U19" s="22" t="s">
        <v>219</v>
      </c>
      <c r="V19" s="22" t="s">
        <v>219</v>
      </c>
      <c r="W19" s="22" t="s">
        <v>219</v>
      </c>
      <c r="X19" t="s">
        <v>60</v>
      </c>
      <c r="Y19" t="s">
        <v>24</v>
      </c>
      <c r="Z19">
        <v>26</v>
      </c>
      <c r="AA19" t="s">
        <v>26</v>
      </c>
      <c r="AB19" t="s">
        <v>28</v>
      </c>
      <c r="AC19" t="s">
        <v>198</v>
      </c>
      <c r="AD19" s="26">
        <f ca="1">TODAY()+5</f>
        <v>44361</v>
      </c>
      <c r="AE19" s="27">
        <f ca="1">TODAY()+50</f>
        <v>44406</v>
      </c>
      <c r="AF19" s="22" t="str">
        <f t="shared" ca="1" si="1"/>
        <v>Recurring gift on Weekly basis charged on Sunday Delayed start date of 44361 ending on 44406</v>
      </c>
      <c r="AG19" t="s">
        <v>37</v>
      </c>
      <c r="AH19" s="5" t="s">
        <v>63</v>
      </c>
      <c r="AI19" s="5" t="s">
        <v>63</v>
      </c>
      <c r="AJ19" s="5" t="s">
        <v>63</v>
      </c>
      <c r="AK19" t="s">
        <v>90</v>
      </c>
      <c r="AL19" t="s">
        <v>78</v>
      </c>
      <c r="AM19" t="s">
        <v>83</v>
      </c>
      <c r="AN19">
        <v>3865551246</v>
      </c>
      <c r="AO19" t="s">
        <v>82</v>
      </c>
      <c r="AQ19" t="s">
        <v>76</v>
      </c>
      <c r="AR19" t="s">
        <v>86</v>
      </c>
      <c r="AS19" t="s">
        <v>87</v>
      </c>
      <c r="AT19">
        <v>30006</v>
      </c>
      <c r="AV19" t="s">
        <v>127</v>
      </c>
      <c r="AW19">
        <v>1</v>
      </c>
      <c r="AX19" s="5" t="s">
        <v>219</v>
      </c>
      <c r="BC19" s="5" t="s">
        <v>219</v>
      </c>
      <c r="BD19" s="5" t="s">
        <v>219</v>
      </c>
      <c r="BE19" s="5" t="s">
        <v>219</v>
      </c>
      <c r="BF19" s="5" t="s">
        <v>219</v>
      </c>
      <c r="BG19" s="5" t="s">
        <v>219</v>
      </c>
      <c r="BH19" s="5" t="s">
        <v>219</v>
      </c>
      <c r="BI19" s="5" t="s">
        <v>219</v>
      </c>
      <c r="BJ19" s="22" t="s">
        <v>219</v>
      </c>
      <c r="BK19" s="5" t="s">
        <v>219</v>
      </c>
      <c r="BL19" s="5" t="s">
        <v>219</v>
      </c>
      <c r="BM19" t="s">
        <v>38</v>
      </c>
      <c r="BN19" t="s">
        <v>37</v>
      </c>
      <c r="BO19" t="s">
        <v>215</v>
      </c>
    </row>
    <row r="20" spans="1:67" x14ac:dyDescent="0.2">
      <c r="A20" t="s">
        <v>188</v>
      </c>
      <c r="B20" t="s">
        <v>136</v>
      </c>
      <c r="C20" t="s">
        <v>196</v>
      </c>
      <c r="D20" s="24" t="str">
        <f t="shared" si="0"/>
        <v>Scenario 19-Donate_Slug_SignUp_NewMember making a Main Campus Donate, using AmountCurrency of 27, with a Recurring transaction using a New Bank Account account with NormalAccount number 856667, Submit = Yes</v>
      </c>
      <c r="E20" t="s">
        <v>58</v>
      </c>
      <c r="F20" s="28" t="s">
        <v>94</v>
      </c>
      <c r="G20" t="s">
        <v>88</v>
      </c>
      <c r="I20" s="1" t="s">
        <v>92</v>
      </c>
      <c r="J20" t="s">
        <v>13</v>
      </c>
      <c r="K20" s="7" t="s">
        <v>213</v>
      </c>
      <c r="L20" s="7" t="s">
        <v>213</v>
      </c>
      <c r="M20" s="26" t="s">
        <v>219</v>
      </c>
      <c r="N20" s="22" t="s">
        <v>219</v>
      </c>
      <c r="O20" s="22" t="s">
        <v>219</v>
      </c>
      <c r="P20" s="22" t="s">
        <v>219</v>
      </c>
      <c r="Q20" s="22" t="s">
        <v>219</v>
      </c>
      <c r="R20" s="22" t="s">
        <v>219</v>
      </c>
      <c r="S20" s="22" t="s">
        <v>219</v>
      </c>
      <c r="T20" s="22" t="s">
        <v>219</v>
      </c>
      <c r="U20" s="22" t="s">
        <v>219</v>
      </c>
      <c r="V20" s="22" t="s">
        <v>219</v>
      </c>
      <c r="W20" s="22" t="s">
        <v>219</v>
      </c>
      <c r="X20" t="s">
        <v>60</v>
      </c>
      <c r="Y20" t="s">
        <v>24</v>
      </c>
      <c r="Z20">
        <v>27</v>
      </c>
      <c r="AA20" t="s">
        <v>26</v>
      </c>
      <c r="AB20" t="s">
        <v>197</v>
      </c>
      <c r="AC20" t="s">
        <v>32</v>
      </c>
      <c r="AD20" s="26" t="s">
        <v>219</v>
      </c>
      <c r="AE20" s="27">
        <f ca="1">TODAY()+50</f>
        <v>44406</v>
      </c>
      <c r="AF20" s="22" t="str">
        <f t="shared" ca="1" si="1"/>
        <v>Recurring gift on Quarterly basis charged on 1st Delayed start date of  ending on 44406</v>
      </c>
      <c r="AG20" t="s">
        <v>37</v>
      </c>
      <c r="AH20" s="5" t="s">
        <v>64</v>
      </c>
      <c r="AI20" s="5" t="s">
        <v>181</v>
      </c>
      <c r="AJ20" s="5" t="s">
        <v>181</v>
      </c>
      <c r="AK20" t="s">
        <v>90</v>
      </c>
      <c r="AL20" t="s">
        <v>79</v>
      </c>
      <c r="AM20" t="s">
        <v>80</v>
      </c>
      <c r="AN20">
        <v>3865551248</v>
      </c>
      <c r="AO20" t="s">
        <v>91</v>
      </c>
      <c r="AQ20" t="s">
        <v>77</v>
      </c>
      <c r="AR20" t="s">
        <v>86</v>
      </c>
      <c r="AS20" t="s">
        <v>87</v>
      </c>
      <c r="AT20">
        <v>30088</v>
      </c>
      <c r="AV20" t="s">
        <v>126</v>
      </c>
      <c r="AW20" s="5" t="s">
        <v>219</v>
      </c>
      <c r="AX20" s="5" t="s">
        <v>219</v>
      </c>
      <c r="AY20" t="s">
        <v>110</v>
      </c>
      <c r="BA20" t="s">
        <v>119</v>
      </c>
      <c r="BB20">
        <v>856667</v>
      </c>
      <c r="BC20" s="5" t="s">
        <v>219</v>
      </c>
      <c r="BD20" s="5" t="s">
        <v>219</v>
      </c>
      <c r="BE20" s="5" t="s">
        <v>219</v>
      </c>
      <c r="BF20" s="5" t="s">
        <v>219</v>
      </c>
      <c r="BG20" s="5" t="s">
        <v>219</v>
      </c>
      <c r="BH20" s="5" t="s">
        <v>219</v>
      </c>
      <c r="BI20" t="s">
        <v>51</v>
      </c>
      <c r="BJ20" s="6" t="s">
        <v>132</v>
      </c>
      <c r="BK20" t="s">
        <v>52</v>
      </c>
      <c r="BL20" s="5" t="s">
        <v>131</v>
      </c>
      <c r="BM20" t="s">
        <v>37</v>
      </c>
      <c r="BN20" t="s">
        <v>37</v>
      </c>
      <c r="BO20" t="s">
        <v>215</v>
      </c>
    </row>
    <row r="21" spans="1:67" x14ac:dyDescent="0.2">
      <c r="A21" t="s">
        <v>193</v>
      </c>
      <c r="B21" t="s">
        <v>136</v>
      </c>
      <c r="C21" t="s">
        <v>199</v>
      </c>
      <c r="D21" s="24" t="str">
        <f t="shared" si="0"/>
        <v>Scenario 20-Donate_Slug_SignUp_NewMember making a Main Campus Goal_Donate, using AmountCurrency of 28, with a One-Time transaction using a New Bank Account account with NormalAccount number 856667, Submit = Yes</v>
      </c>
      <c r="E21" t="s">
        <v>58</v>
      </c>
      <c r="F21" s="28" t="s">
        <v>94</v>
      </c>
      <c r="G21" t="s">
        <v>88</v>
      </c>
      <c r="I21" s="1" t="s">
        <v>92</v>
      </c>
      <c r="J21" t="s">
        <v>13</v>
      </c>
      <c r="K21" t="s">
        <v>189</v>
      </c>
      <c r="L21" t="s">
        <v>218</v>
      </c>
      <c r="M21" s="27" t="s">
        <v>213</v>
      </c>
      <c r="N21" s="22" t="s">
        <v>219</v>
      </c>
      <c r="O21" s="22" t="s">
        <v>219</v>
      </c>
      <c r="P21" s="22" t="s">
        <v>219</v>
      </c>
      <c r="Q21" s="22" t="s">
        <v>219</v>
      </c>
      <c r="R21" s="22" t="s">
        <v>219</v>
      </c>
      <c r="S21" s="22" t="s">
        <v>219</v>
      </c>
      <c r="T21" s="22" t="s">
        <v>219</v>
      </c>
      <c r="U21" s="22" t="s">
        <v>219</v>
      </c>
      <c r="V21" s="22" t="s">
        <v>219</v>
      </c>
      <c r="W21" s="22" t="s">
        <v>219</v>
      </c>
      <c r="X21" t="s">
        <v>189</v>
      </c>
      <c r="Y21" t="s">
        <v>24</v>
      </c>
      <c r="Z21">
        <v>28</v>
      </c>
      <c r="AA21" t="s">
        <v>17</v>
      </c>
      <c r="AB21" s="5" t="s">
        <v>219</v>
      </c>
      <c r="AC21" s="5" t="s">
        <v>219</v>
      </c>
      <c r="AD21" s="26" t="s">
        <v>219</v>
      </c>
      <c r="AE21" s="26" t="s">
        <v>219</v>
      </c>
      <c r="AF21" s="22" t="str">
        <f t="shared" si="1"/>
        <v xml:space="preserve">One-Time gift on  basis charged on  Delayed start date of  ending on </v>
      </c>
      <c r="AG21" t="s">
        <v>38</v>
      </c>
      <c r="AH21" s="5" t="s">
        <v>63</v>
      </c>
      <c r="AI21" s="5" t="s">
        <v>63</v>
      </c>
      <c r="AJ21" s="5" t="s">
        <v>181</v>
      </c>
      <c r="AK21" t="s">
        <v>90</v>
      </c>
      <c r="AL21" t="s">
        <v>79</v>
      </c>
      <c r="AM21" t="s">
        <v>80</v>
      </c>
      <c r="AN21">
        <v>3865551248</v>
      </c>
      <c r="AO21" t="s">
        <v>91</v>
      </c>
      <c r="AQ21" t="s">
        <v>77</v>
      </c>
      <c r="AR21" t="s">
        <v>86</v>
      </c>
      <c r="AS21" t="s">
        <v>87</v>
      </c>
      <c r="AT21">
        <v>30088</v>
      </c>
      <c r="AV21" t="s">
        <v>126</v>
      </c>
      <c r="AW21" s="5" t="s">
        <v>219</v>
      </c>
      <c r="AX21" s="5" t="s">
        <v>219</v>
      </c>
      <c r="AY21" t="s">
        <v>110</v>
      </c>
      <c r="BA21" t="s">
        <v>119</v>
      </c>
      <c r="BB21">
        <v>856667</v>
      </c>
      <c r="BC21" s="5" t="s">
        <v>219</v>
      </c>
      <c r="BD21" s="5" t="s">
        <v>219</v>
      </c>
      <c r="BE21" s="5" t="s">
        <v>219</v>
      </c>
      <c r="BF21" s="5" t="s">
        <v>219</v>
      </c>
      <c r="BG21" s="5" t="s">
        <v>219</v>
      </c>
      <c r="BH21" s="5" t="s">
        <v>219</v>
      </c>
      <c r="BI21" t="s">
        <v>51</v>
      </c>
      <c r="BJ21" s="6" t="s">
        <v>132</v>
      </c>
      <c r="BK21" t="s">
        <v>52</v>
      </c>
      <c r="BL21" s="5" t="s">
        <v>131</v>
      </c>
      <c r="BM21" t="s">
        <v>37</v>
      </c>
      <c r="BN21" t="s">
        <v>37</v>
      </c>
    </row>
    <row r="22" spans="1:67" x14ac:dyDescent="0.2">
      <c r="A22" t="s">
        <v>194</v>
      </c>
      <c r="B22" t="s">
        <v>136</v>
      </c>
      <c r="C22" t="s">
        <v>200</v>
      </c>
      <c r="D22" s="24" t="str">
        <f t="shared" si="0"/>
        <v>Scenario 21-Donate_Slug_SignUp_NewMember making a Main Campus Goal_Pledge, using AmountCurrency of 29, with a One-Time transaction using a New Bank Account account with NormalAccount number 856667, Submit = Yes</v>
      </c>
      <c r="E22" t="s">
        <v>58</v>
      </c>
      <c r="F22" s="28" t="s">
        <v>94</v>
      </c>
      <c r="G22" t="s">
        <v>88</v>
      </c>
      <c r="I22" s="1" t="s">
        <v>92</v>
      </c>
      <c r="J22" t="s">
        <v>13</v>
      </c>
      <c r="K22" t="s">
        <v>189</v>
      </c>
      <c r="L22" t="s">
        <v>217</v>
      </c>
      <c r="M22" s="27" t="s">
        <v>185</v>
      </c>
      <c r="N22" s="27" t="s">
        <v>13</v>
      </c>
      <c r="O22" s="6" t="s">
        <v>212</v>
      </c>
      <c r="P22" s="6" t="s">
        <v>208</v>
      </c>
      <c r="Q22" s="6" t="s">
        <v>209</v>
      </c>
      <c r="R22" s="6" t="s">
        <v>207</v>
      </c>
      <c r="S22" s="6" t="s">
        <v>208</v>
      </c>
      <c r="T22" s="6" t="s">
        <v>210</v>
      </c>
      <c r="U22">
        <v>30</v>
      </c>
      <c r="V22" t="s">
        <v>28</v>
      </c>
      <c r="W22" s="6" t="s">
        <v>131</v>
      </c>
      <c r="X22" t="s">
        <v>189</v>
      </c>
      <c r="Y22" t="s">
        <v>24</v>
      </c>
      <c r="Z22">
        <v>29</v>
      </c>
      <c r="AA22" t="s">
        <v>17</v>
      </c>
      <c r="AB22" s="5" t="s">
        <v>219</v>
      </c>
      <c r="AC22" s="5" t="s">
        <v>219</v>
      </c>
      <c r="AD22" s="26" t="s">
        <v>219</v>
      </c>
      <c r="AE22" s="26" t="s">
        <v>219</v>
      </c>
      <c r="AF22" s="22" t="str">
        <f t="shared" si="1"/>
        <v xml:space="preserve">One-Time gift on  basis charged on  Delayed start date of  ending on </v>
      </c>
      <c r="AG22" t="s">
        <v>38</v>
      </c>
      <c r="AH22" s="5" t="s">
        <v>63</v>
      </c>
      <c r="AI22" s="5" t="s">
        <v>63</v>
      </c>
      <c r="AJ22" s="5" t="s">
        <v>181</v>
      </c>
      <c r="AK22" t="s">
        <v>90</v>
      </c>
      <c r="AL22" t="s">
        <v>79</v>
      </c>
      <c r="AM22" t="s">
        <v>80</v>
      </c>
      <c r="AN22">
        <v>3865551248</v>
      </c>
      <c r="AO22" t="s">
        <v>91</v>
      </c>
      <c r="AQ22" t="s">
        <v>77</v>
      </c>
      <c r="AR22" t="s">
        <v>86</v>
      </c>
      <c r="AS22" t="s">
        <v>87</v>
      </c>
      <c r="AT22">
        <v>30088</v>
      </c>
      <c r="AV22" t="s">
        <v>126</v>
      </c>
      <c r="AW22" s="5" t="s">
        <v>219</v>
      </c>
      <c r="AX22" s="5" t="s">
        <v>219</v>
      </c>
      <c r="AY22" t="s">
        <v>110</v>
      </c>
      <c r="BA22" t="s">
        <v>119</v>
      </c>
      <c r="BB22">
        <v>856667</v>
      </c>
      <c r="BC22" s="5" t="s">
        <v>219</v>
      </c>
      <c r="BD22" s="5" t="s">
        <v>219</v>
      </c>
      <c r="BE22" s="5" t="s">
        <v>219</v>
      </c>
      <c r="BF22" s="5" t="s">
        <v>219</v>
      </c>
      <c r="BG22" s="5" t="s">
        <v>219</v>
      </c>
      <c r="BH22" s="5" t="s">
        <v>219</v>
      </c>
      <c r="BI22" t="s">
        <v>51</v>
      </c>
      <c r="BJ22" s="6" t="s">
        <v>132</v>
      </c>
      <c r="BK22" t="s">
        <v>52</v>
      </c>
      <c r="BL22" s="5" t="s">
        <v>131</v>
      </c>
      <c r="BM22" t="s">
        <v>37</v>
      </c>
      <c r="BN22" t="s">
        <v>37</v>
      </c>
    </row>
  </sheetData>
  <phoneticPr fontId="4" type="noConversion"/>
  <dataValidations count="2">
    <dataValidation type="list" allowBlank="1" showInputMessage="1" showErrorMessage="1" sqref="AY2:AZ22" xr:uid="{94C92E47-B024-1F4A-B4D5-7017852BA9FB}">
      <formula1>PaymentType</formula1>
    </dataValidation>
    <dataValidation type="list" allowBlank="1" showInputMessage="1" showErrorMessage="1" sqref="BA2:BB22" xr:uid="{C51880BA-09B4-B246-B0C6-4C42F9D7AB64}">
      <formula1>INDIRECT(AY2)</formula1>
    </dataValidation>
  </dataValidations>
  <hyperlinks>
    <hyperlink ref="E2" r:id="rId1" xr:uid="{566ACEA5-F69F-9441-A9E3-987AB9CF22B1}"/>
    <hyperlink ref="E3" r:id="rId2" xr:uid="{DBA8628B-BC00-F941-A516-4B426341DD3F}"/>
    <hyperlink ref="E4" r:id="rId3" xr:uid="{1A2D2457-C639-FB4C-9AB6-F6D6B42CD61B}"/>
    <hyperlink ref="E5" r:id="rId4" xr:uid="{10A5EED8-098D-A143-9E19-A9E0B8714C7B}"/>
    <hyperlink ref="E6" r:id="rId5" xr:uid="{D2A04B64-9111-094B-BDEF-C68BAB8BA819}"/>
    <hyperlink ref="E7" r:id="rId6" xr:uid="{16AF777F-F53B-334A-AE95-8D61B09D7BC7}"/>
    <hyperlink ref="E8" r:id="rId7" xr:uid="{3BF90C45-9270-A34D-94A3-6B5D4DB181CB}"/>
    <hyperlink ref="E9" r:id="rId8" xr:uid="{D63F31B1-AD82-3D49-A279-A1B5122980B8}"/>
    <hyperlink ref="AK9" r:id="rId9" xr:uid="{6B85CA74-E5B8-3841-8A40-C77606B7B536}"/>
    <hyperlink ref="E10" r:id="rId10" xr:uid="{8CBA6FBB-E8AA-3540-96BA-B69B7F6C8821}"/>
    <hyperlink ref="E11" r:id="rId11" xr:uid="{6E5F6747-AA35-0049-BE53-1C8306E55029}"/>
    <hyperlink ref="E12" r:id="rId12" xr:uid="{B8F89122-6A7C-3D4B-A68C-E82555EE4515}"/>
    <hyperlink ref="E13" r:id="rId13" xr:uid="{6BF642FF-672C-844E-88CD-85033AC94F5C}"/>
    <hyperlink ref="E14" r:id="rId14" xr:uid="{D1DE8BB3-125F-D140-AABB-9F9F3A1A334C}"/>
    <hyperlink ref="E15" r:id="rId15" xr:uid="{5C84D629-3DEA-5046-BFBF-1A6685512909}"/>
    <hyperlink ref="E16" r:id="rId16" xr:uid="{F8E74F82-9C1B-7A45-BE27-ABCD011847EE}"/>
    <hyperlink ref="E17" r:id="rId17" xr:uid="{238A6C0F-66D8-E54E-9C51-DDF9E91629EF}"/>
    <hyperlink ref="E18" r:id="rId18" xr:uid="{6D26059B-1E26-6B46-95DB-82E6527CA037}"/>
    <hyperlink ref="AK18" r:id="rId19" xr:uid="{B16CD11A-BD72-CC49-968E-AEA5086877E5}"/>
    <hyperlink ref="AK16" r:id="rId20" xr:uid="{92333557-2F55-E943-91BC-0F8E16053FF7}"/>
    <hyperlink ref="AK17" r:id="rId21" xr:uid="{B93AD360-778E-6B4E-A34F-72A5BDF468EC}"/>
    <hyperlink ref="E21" r:id="rId22" xr:uid="{88E1F20A-1643-0241-878D-AC04D59F827B}"/>
    <hyperlink ref="AK21" r:id="rId23" xr:uid="{0142DDA6-1D23-734C-B1B8-E60DCB70887C}"/>
    <hyperlink ref="E22" r:id="rId24" xr:uid="{5D418CBF-1C08-2644-B86A-527EA5E05D84}"/>
    <hyperlink ref="AK22" r:id="rId25" xr:uid="{AC7130A4-3C29-344C-BB9B-1D2074627629}"/>
    <hyperlink ref="E19" r:id="rId26" xr:uid="{76D89794-D87C-064B-A389-90B5598CD3B3}"/>
    <hyperlink ref="E20" r:id="rId27" xr:uid="{432F86B1-008C-BA42-A37B-C65C26EA39F9}"/>
    <hyperlink ref="AK20" r:id="rId28" xr:uid="{DA5DFA3B-16AB-CC44-854F-C8BF45622FE9}"/>
    <hyperlink ref="AK19" r:id="rId29" xr:uid="{3F5ADE48-47FE-F442-B3A4-5753952FB90B}"/>
  </hyperlink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C73DC3C0-A3B6-784E-B86B-1765B504E1AE}">
          <x14:formula1>
            <xm:f>Sheet2!$A$2:$A$6</xm:f>
          </x14:formula1>
          <xm:sqref>L2:L22</xm:sqref>
        </x14:dataValidation>
        <x14:dataValidation type="list" allowBlank="1" showInputMessage="1" showErrorMessage="1" xr:uid="{DD63602C-1406-E343-864C-2B5F89C94353}">
          <x14:formula1>
            <xm:f>Sheet2!$W$2:$W$3</xm:f>
          </x14:formula1>
          <xm:sqref>BM2:BN22</xm:sqref>
        </x14:dataValidation>
        <x14:dataValidation type="list" allowBlank="1" showInputMessage="1" showErrorMessage="1" xr:uid="{4086A50D-FCD1-FE43-AE00-7B3B69E6D7CD}">
          <x14:formula1>
            <xm:f>Sheet2!$V$2:$V$4</xm:f>
          </x14:formula1>
          <xm:sqref>BL2:BL22</xm:sqref>
        </x14:dataValidation>
        <x14:dataValidation type="list" allowBlank="1" showInputMessage="1" showErrorMessage="1" xr:uid="{5591D7F3-120C-2B44-9084-D0BD6FCCA863}">
          <x14:formula1>
            <xm:f>Sheet2!$C$2:$C$5</xm:f>
          </x14:formula1>
          <xm:sqref>AK2:AU22 AH2:AH22</xm:sqref>
        </x14:dataValidation>
        <x14:dataValidation type="list" allowBlank="1" showInputMessage="1" showErrorMessage="1" xr:uid="{A0B28D59-4095-BA4A-9F86-1DF1654CED5C}">
          <x14:formula1>
            <xm:f>Sheet2!$D$2:$D$5</xm:f>
          </x14:formula1>
          <xm:sqref>AV2 AV10:AV15</xm:sqref>
        </x14:dataValidation>
        <x14:dataValidation type="list" allowBlank="1" showInputMessage="1" showErrorMessage="1" xr:uid="{5349D1A1-09AB-5E4E-B203-D0F05A63AD6B}">
          <x14:formula1>
            <xm:f>Sheet2!$D$2:$D$4</xm:f>
          </x14:formula1>
          <xm:sqref>AV3:AV9 AV16:AV22</xm:sqref>
        </x14:dataValidation>
        <x14:dataValidation type="list" allowBlank="1" showInputMessage="1" showErrorMessage="1" xr:uid="{1287CCBE-6138-9647-8880-7D4BB4AED188}">
          <x14:formula1>
            <xm:f>Sheet2!$X$2:$X$11</xm:f>
          </x14:formula1>
          <xm:sqref>AI2:AJ22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26</vt:i4>
      </vt:variant>
    </vt:vector>
  </HeadingPairs>
  <TitlesOfParts>
    <vt:vector size="30" baseType="lpstr">
      <vt:lpstr>Sheet1</vt:lpstr>
      <vt:lpstr>Sheet4</vt:lpstr>
      <vt:lpstr>Sheet2</vt:lpstr>
      <vt:lpstr>Sheet3</vt:lpstr>
      <vt:lpstr>AccountNumber</vt:lpstr>
      <vt:lpstr>American_Express</vt:lpstr>
      <vt:lpstr>AMEX</vt:lpstr>
      <vt:lpstr>AMEXNumbers</vt:lpstr>
      <vt:lpstr>AppleAccount</vt:lpstr>
      <vt:lpstr>AppleID</vt:lpstr>
      <vt:lpstr>ApplelD1</vt:lpstr>
      <vt:lpstr>ApplePay</vt:lpstr>
      <vt:lpstr>BankAccount</vt:lpstr>
      <vt:lpstr>Card</vt:lpstr>
      <vt:lpstr>Discover</vt:lpstr>
      <vt:lpstr>DiscoverNumbers</vt:lpstr>
      <vt:lpstr>Mastercard_Corporate</vt:lpstr>
      <vt:lpstr>Mastercard_Personal</vt:lpstr>
      <vt:lpstr>MasterCardCorporate</vt:lpstr>
      <vt:lpstr>MasterCardNumbers</vt:lpstr>
      <vt:lpstr>MastercardPersonal</vt:lpstr>
      <vt:lpstr>NormalAccount</vt:lpstr>
      <vt:lpstr>PaymentType</vt:lpstr>
      <vt:lpstr>Routing_Number</vt:lpstr>
      <vt:lpstr>TestCards</vt:lpstr>
      <vt:lpstr>Visa_Corporate_Purchase</vt:lpstr>
      <vt:lpstr>Visa_Personal</vt:lpstr>
      <vt:lpstr>VisaCorporate</vt:lpstr>
      <vt:lpstr>VisaNumbers</vt:lpstr>
      <vt:lpstr>VisaPersonal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Frank Page</cp:lastModifiedBy>
  <dcterms:created xsi:type="dcterms:W3CDTF">2020-08-11T13:46:29Z</dcterms:created>
  <dcterms:modified xsi:type="dcterms:W3CDTF">2021-06-15T11:14:08Z</dcterms:modified>
  <cp:category/>
</cp:coreProperties>
</file>