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eon-my.sharepoint.com/personal/christopher_g_henry_gskconsumer_com/Documents/Desktop/Templates/Current/"/>
    </mc:Choice>
  </mc:AlternateContent>
  <xr:revisionPtr revIDLastSave="25" documentId="13_ncr:1_{BB324912-33B7-4A17-A0BF-5FA6ACC1EC35}" xr6:coauthVersionLast="47" xr6:coauthVersionMax="47" xr10:uidLastSave="{B29A3E45-F3B8-499B-B170-6AF1925C6E7F}"/>
  <bookViews>
    <workbookView xWindow="-108" yWindow="-108" windowWidth="23256" windowHeight="12576" activeTab="1" xr2:uid="{7B21457E-629A-418B-9DF1-31567E5A7AA9}"/>
  </bookViews>
  <sheets>
    <sheet name="How It Works" sheetId="3" r:id="rId1"/>
    <sheet name="Testing" sheetId="2" r:id="rId2"/>
  </sheets>
  <definedNames>
    <definedName name="Chk_Response">Testing!#REF!</definedName>
    <definedName name="Chk_Response2">#REF!</definedName>
    <definedName name="Chk_Weight">Testing!$N$5</definedName>
    <definedName name="Chk_Weight2">#REF!</definedName>
    <definedName name="ChkRange">Testing!$C$14:$C$34</definedName>
    <definedName name="ChkWeight">Testing!$K$9</definedName>
    <definedName name="Std_Response">Testing!#REF!</definedName>
    <definedName name="Std_Weight">Testing!$L$5</definedName>
    <definedName name="StdRange">Testing!$B$14:$B$34</definedName>
    <definedName name="StdResponse">Testing!$H$10</definedName>
    <definedName name="StdWeight">Testing!$H$9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2" l="1"/>
  <c r="M11" i="2"/>
  <c r="K11" i="2"/>
  <c r="M9" i="2"/>
  <c r="L9" i="2"/>
  <c r="H11" i="2"/>
  <c r="H10" i="2"/>
  <c r="M10" i="2"/>
  <c r="L10" i="2"/>
  <c r="K10" i="2"/>
  <c r="H34" i="2"/>
  <c r="K34" i="2"/>
  <c r="B34" i="2"/>
  <c r="C3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14" i="2"/>
  <c r="D34" i="2" l="1"/>
  <c r="T34" i="2" s="1"/>
  <c r="H7" i="2" a="1"/>
  <c r="H7" i="2" s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14" i="2"/>
  <c r="V34" i="2" l="1"/>
  <c r="D19" i="2"/>
  <c r="D32" i="2"/>
  <c r="D20" i="2"/>
  <c r="D21" i="2"/>
  <c r="D25" i="2"/>
  <c r="D24" i="2"/>
  <c r="D26" i="2"/>
  <c r="D31" i="2"/>
  <c r="D29" i="2"/>
  <c r="D28" i="2"/>
  <c r="D27" i="2"/>
  <c r="D22" i="2"/>
  <c r="D18" i="2"/>
  <c r="D16" i="2"/>
  <c r="D15" i="2"/>
  <c r="D23" i="2"/>
  <c r="D33" i="2"/>
  <c r="D17" i="2"/>
  <c r="D30" i="2"/>
  <c r="J34" i="2" l="1"/>
  <c r="V16" i="2"/>
  <c r="T16" i="2"/>
  <c r="V17" i="2"/>
  <c r="T17" i="2"/>
  <c r="V15" i="2"/>
  <c r="T15" i="2"/>
  <c r="T27" i="2"/>
  <c r="V27" i="2" s="1"/>
  <c r="D14" i="2"/>
  <c r="T14" i="2" l="1"/>
  <c r="V14" i="2"/>
  <c r="J23" i="2" l="1"/>
  <c r="J31" i="2"/>
  <c r="J32" i="2"/>
  <c r="J33" i="2"/>
  <c r="J15" i="2"/>
  <c r="J30" i="2"/>
  <c r="J29" i="2"/>
  <c r="J21" i="2"/>
  <c r="J20" i="2"/>
  <c r="T20" i="2" s="1"/>
  <c r="V20" i="2" s="1"/>
  <c r="J18" i="2"/>
  <c r="T18" i="2" s="1"/>
  <c r="V18" i="2" s="1"/>
  <c r="J16" i="2"/>
  <c r="J28" i="2"/>
  <c r="J27" i="2"/>
  <c r="J26" i="2"/>
  <c r="J22" i="2"/>
  <c r="J19" i="2"/>
  <c r="T19" i="2" s="1"/>
  <c r="V19" i="2" s="1"/>
  <c r="J17" i="2"/>
  <c r="J25" i="2"/>
  <c r="J24" i="2"/>
  <c r="J14" i="2"/>
  <c r="T33" i="2" l="1"/>
  <c r="V33" i="2" s="1"/>
  <c r="T32" i="2"/>
  <c r="V32" i="2" s="1"/>
  <c r="T31" i="2"/>
  <c r="V31" i="2" s="1"/>
  <c r="T30" i="2"/>
  <c r="V30" i="2" s="1"/>
  <c r="T29" i="2"/>
  <c r="V29" i="2" s="1"/>
  <c r="T28" i="2"/>
  <c r="V28" i="2" s="1"/>
  <c r="T22" i="2"/>
  <c r="V22" i="2" s="1"/>
  <c r="T26" i="2"/>
  <c r="V26" i="2" s="1"/>
  <c r="T21" i="2"/>
  <c r="V21" i="2" s="1"/>
  <c r="T24" i="2"/>
  <c r="V24" i="2" s="1"/>
  <c r="T25" i="2"/>
  <c r="V25" i="2" s="1"/>
  <c r="T23" i="2"/>
  <c r="V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<sst xmlns="http://schemas.openxmlformats.org/spreadsheetml/2006/main" count="56" uniqueCount="52">
  <si>
    <t>%w/w</t>
  </si>
  <si>
    <t>Std Wt</t>
  </si>
  <si>
    <t>Std Dilution</t>
  </si>
  <si>
    <t>Spl Dilution</t>
  </si>
  <si>
    <t>Spl Weight</t>
  </si>
  <si>
    <t>%</t>
  </si>
  <si>
    <t>Std Weight</t>
  </si>
  <si>
    <t>Peak Response</t>
  </si>
  <si>
    <t>% LC</t>
  </si>
  <si>
    <t>LC</t>
  </si>
  <si>
    <t>Std Response</t>
  </si>
  <si>
    <t>Std %RSD</t>
  </si>
  <si>
    <t>Chk Response</t>
  </si>
  <si>
    <t>%Std Check</t>
  </si>
  <si>
    <t>Chk Weight</t>
  </si>
  <si>
    <t>Std?</t>
  </si>
  <si>
    <t>Chk?</t>
  </si>
  <si>
    <t>Neither</t>
  </si>
  <si>
    <t>Std Aliquot</t>
  </si>
  <si>
    <t>Spl Aliquot</t>
  </si>
  <si>
    <t>Notebook</t>
  </si>
  <si>
    <t>File System</t>
  </si>
  <si>
    <t xml:space="preserve"> 001</t>
  </si>
  <si>
    <t xml:space="preserve"> 002</t>
  </si>
  <si>
    <t xml:space="preserve"> 003</t>
  </si>
  <si>
    <t xml:space="preserve"> 004</t>
  </si>
  <si>
    <t xml:space="preserve"> 005</t>
  </si>
  <si>
    <t xml:space="preserve"> 006</t>
  </si>
  <si>
    <t xml:space="preserve"> 007</t>
  </si>
  <si>
    <t xml:space="preserve"> 008</t>
  </si>
  <si>
    <t xml:space="preserve"> 009</t>
  </si>
  <si>
    <t xml:space="preserve"> 010</t>
  </si>
  <si>
    <t xml:space="preserve"> 011</t>
  </si>
  <si>
    <t xml:space="preserve"> 012</t>
  </si>
  <si>
    <t xml:space="preserve"> 013</t>
  </si>
  <si>
    <t xml:space="preserve"> 014</t>
  </si>
  <si>
    <t xml:space="preserve"> 015</t>
  </si>
  <si>
    <t xml:space="preserve"> 016</t>
  </si>
  <si>
    <t xml:space="preserve"> 017</t>
  </si>
  <si>
    <t xml:space="preserve"> 018</t>
  </si>
  <si>
    <t xml:space="preserve"> 019</t>
  </si>
  <si>
    <t xml:space="preserve"> 020</t>
  </si>
  <si>
    <t>File Names</t>
  </si>
  <si>
    <t>Solution</t>
  </si>
  <si>
    <t>Filename Prefix</t>
  </si>
  <si>
    <t xml:space="preserve"> 021</t>
  </si>
  <si>
    <t>Assay</t>
  </si>
  <si>
    <t>This spreadsheet is not validated.</t>
  </si>
  <si>
    <t>How it Works</t>
  </si>
  <si>
    <t>Fill in metadata.</t>
  </si>
  <si>
    <t>Standard Check and Standard responses are counted in columns B:F if you need to extend the main table beyond Row 34 you need to also extend these hidden columns.</t>
  </si>
  <si>
    <t>Fill in table of data.  There are columns for a single standard and sample dilution.  If multiple dilutions are made, combine terms.  If no dilutions were made, enter 1.0 or leave these cells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</si>
</sst>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sz val="8"/>
      <color rgb="FFFFFFFF"/>
      <name val="Arial Unicode MS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04040"/>
      </left>
      <right/>
      <top/>
      <bottom style="thin">
        <color rgb="FFD2D2D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49" fontId="1" fillId="2" borderId="0" xfId="0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4" borderId="3" xfId="0" applyNumberFormat="1" applyFill="1" applyBorder="1" applyAlignment="1">
      <alignment horizontal="left"/>
    </xf>
    <xf numFmtId="2" fontId="0" fillId="4" borderId="4" xfId="0" applyNumberFormat="1" applyFill="1" applyBorder="1" applyAlignment="1">
      <alignment horizontal="left"/>
    </xf>
    <xf numFmtId="2" fontId="0" fillId="4" borderId="5" xfId="0" applyNumberFormat="1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2" fontId="0" fillId="3" borderId="4" xfId="0" applyNumberFormat="1" applyFill="1" applyBorder="1" applyAlignment="1">
      <alignment horizontal="left"/>
    </xf>
    <xf numFmtId="2" fontId="0" fillId="3" borderId="5" xfId="0" applyNumberFormat="1" applyFill="1" applyBorder="1" applyAlignment="1">
      <alignment horizontal="left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1EA7-47EF-4E2F-AD40-E106933A73A6}">
  <dimension ref="B2:B6"/>
  <sheetViews>
    <sheetView showGridLines="0" workbookViewId="0">
      <selection activeCell="A2" sqref="A2"/>
    </sheetView>
  </sheetViews>
  <sheetFormatPr defaultRowHeight="14.4"/>
  <cols>
    <col min="1" max="1" width="3.88671875" customWidth="1"/>
    <col min="2" max="2" width="97.109375" customWidth="1"/>
  </cols>
  <sheetData>
    <row r="2" spans="2:2" ht="21">
      <c r="B2" s="16" t="s">
        <v>48</v>
      </c>
    </row>
    <row r="4" spans="2:2" s="18" customFormat="1" ht="31.95" customHeight="1">
      <c r="B4" s="17" t="s">
        <v>49</v>
      </c>
    </row>
    <row r="5" spans="2:2" s="18" customFormat="1" ht="31.95" customHeight="1">
      <c r="B5" s="17" t="s">
        <v>51</v>
      </c>
    </row>
    <row r="6" spans="2:2" s="18" customFormat="1" ht="31.95" customHeight="1">
      <c r="B6" s="17" t="s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AAAF-E20D-4163-AE3D-0CF173BB213E}">
  <dimension ref="B2:Z37"/>
  <sheetViews>
    <sheetView showGridLines="0" tabSelected="1" zoomScale="112" zoomScaleNormal="112" workbookViewId="0"/>
  </sheetViews>
  <sheetFormatPr defaultRowHeight="14.4"/>
  <cols>
    <col min="1" max="1" width="3.88671875" customWidth="1"/>
    <col min="2" max="4" width="8.88671875" hidden="1" customWidth="1"/>
    <col min="5" max="5" width="3.88671875" hidden="1" customWidth="1"/>
    <col min="6" max="6" width="4.6640625" hidden="1" customWidth="1"/>
    <col min="7" max="8" width="14.77734375" customWidth="1"/>
    <col min="9" max="9" width="13.21875" style="2" bestFit="1" customWidth="1"/>
    <col min="10" max="10" width="13.5546875" style="2" customWidth="1"/>
    <col min="11" max="13" width="12.6640625" style="2" customWidth="1"/>
    <col min="14" max="14" width="10.88671875" style="2" customWidth="1"/>
    <col min="15" max="15" width="10.109375" style="2" customWidth="1"/>
    <col min="16" max="16" width="10.77734375" style="2" customWidth="1"/>
    <col min="17" max="17" width="10.109375" style="2" customWidth="1"/>
    <col min="18" max="18" width="10.77734375" style="2" customWidth="1"/>
    <col min="19" max="19" width="7" style="2" customWidth="1"/>
    <col min="20" max="20" width="8.44140625" style="2" customWidth="1"/>
    <col min="21" max="21" width="8" customWidth="1"/>
    <col min="22" max="22" width="8.21875" customWidth="1"/>
    <col min="23" max="24" width="8.88671875" customWidth="1"/>
    <col min="25" max="26" width="8.88671875" style="2" customWidth="1"/>
    <col min="27" max="30" width="8.88671875" customWidth="1"/>
    <col min="31" max="31" width="4.6640625" bestFit="1" customWidth="1"/>
    <col min="32" max="32" width="5.109375" bestFit="1" customWidth="1"/>
    <col min="33" max="33" width="7.21875" bestFit="1" customWidth="1"/>
  </cols>
  <sheetData>
    <row r="2" spans="2:22" ht="21">
      <c r="G2" s="16" t="s">
        <v>46</v>
      </c>
    </row>
    <row r="3" spans="2:22" ht="18">
      <c r="G3" s="25" t="s">
        <v>47</v>
      </c>
      <c r="H3" s="26"/>
      <c r="I3" s="26"/>
      <c r="J3" s="26"/>
      <c r="K3" s="26"/>
    </row>
    <row r="4" spans="2:22">
      <c r="G4" s="13"/>
      <c r="H4" s="3"/>
    </row>
    <row r="5" spans="2:22">
      <c r="G5" s="1" t="s">
        <v>44</v>
      </c>
      <c r="H5" s="14"/>
      <c r="J5" s="1" t="s">
        <v>20</v>
      </c>
      <c r="K5" s="14"/>
    </row>
    <row r="6" spans="2:22">
      <c r="G6" s="1" t="s">
        <v>21</v>
      </c>
      <c r="H6" s="19"/>
      <c r="I6" s="20"/>
      <c r="J6" s="20"/>
      <c r="K6" s="21"/>
    </row>
    <row r="7" spans="2:22">
      <c r="G7" s="1" t="s">
        <v>42</v>
      </c>
      <c r="H7" s="22" t="str" cm="1">
        <f t="array" ref="H7">IF(K5="","",H14&amp;" through "&amp;INDEX(G14:H33,COUNTA(G14:G33),2))</f>
        <v/>
      </c>
      <c r="I7" s="23"/>
      <c r="J7" s="23"/>
      <c r="K7" s="24"/>
    </row>
    <row r="9" spans="2:22">
      <c r="G9" s="1" t="s">
        <v>6</v>
      </c>
      <c r="H9" s="6"/>
      <c r="J9" s="1" t="s">
        <v>14</v>
      </c>
      <c r="K9" s="6"/>
      <c r="L9" s="6">
        <f>K9</f>
        <v>0</v>
      </c>
      <c r="M9" s="6">
        <f>K9</f>
        <v>0</v>
      </c>
    </row>
    <row r="10" spans="2:22">
      <c r="G10" s="1" t="s">
        <v>10</v>
      </c>
      <c r="H10" s="5" t="str">
        <f>IF(ISERROR(AVERAGE(StdRange)),"",AVERAGE(StdRange))</f>
        <v/>
      </c>
      <c r="J10" s="1" t="s">
        <v>12</v>
      </c>
      <c r="K10" s="5" t="str">
        <f>IF(ISERROR(LARGE(ChkRange,1)),"",LARGE(ChkRange,1))</f>
        <v/>
      </c>
      <c r="L10" s="5" t="str">
        <f>IF(ISERROR(LARGE(ChkRange,2)),"",LARGE(ChkRange,2))</f>
        <v/>
      </c>
      <c r="M10" s="5" t="str">
        <f>IF(ISERROR(LARGE(ChkRange,3)),"",LARGE(ChkRange,3))</f>
        <v/>
      </c>
    </row>
    <row r="11" spans="2:22">
      <c r="G11" s="1" t="s">
        <v>11</v>
      </c>
      <c r="H11" s="5" t="str">
        <f>IF(H10="","",100*STDEV(StdRange)/H10)</f>
        <v/>
      </c>
      <c r="J11" s="4" t="s">
        <v>13</v>
      </c>
      <c r="K11" s="5" t="str">
        <f>IF(K10="","",(K10/StdResponse)*(StdWeight/ChkWeight)*100)</f>
        <v/>
      </c>
      <c r="L11" s="5" t="str">
        <f>IF(L10="","",(L10/StdResponse)*(StdWeight/ChkWeight)*100)</f>
        <v/>
      </c>
      <c r="M11" s="5" t="str">
        <f>IF(M10="","",(M10/StdResponse)*(StdWeight/ChkWeight)*100)</f>
        <v/>
      </c>
    </row>
    <row r="13" spans="2:22">
      <c r="B13" s="2" t="s">
        <v>15</v>
      </c>
      <c r="C13" s="2" t="s">
        <v>16</v>
      </c>
      <c r="D13" s="2" t="s">
        <v>17</v>
      </c>
      <c r="G13" s="13" t="s">
        <v>43</v>
      </c>
      <c r="H13" s="13" t="s">
        <v>42</v>
      </c>
      <c r="I13" s="2" t="s">
        <v>7</v>
      </c>
      <c r="J13" s="2" t="s">
        <v>10</v>
      </c>
      <c r="K13" s="2" t="s">
        <v>1</v>
      </c>
      <c r="L13" s="2" t="s">
        <v>2</v>
      </c>
      <c r="M13" s="2" t="s">
        <v>18</v>
      </c>
      <c r="N13" s="2" t="s">
        <v>2</v>
      </c>
      <c r="O13" s="2" t="s">
        <v>4</v>
      </c>
      <c r="P13" s="2" t="s">
        <v>3</v>
      </c>
      <c r="Q13" s="2" t="s">
        <v>19</v>
      </c>
      <c r="R13" s="2" t="s">
        <v>3</v>
      </c>
      <c r="S13" s="2" t="s">
        <v>5</v>
      </c>
      <c r="T13" s="2" t="s">
        <v>0</v>
      </c>
      <c r="U13" s="2" t="s">
        <v>9</v>
      </c>
      <c r="V13" s="2" t="s">
        <v>8</v>
      </c>
    </row>
    <row r="14" spans="2:22">
      <c r="B14" s="7" t="str">
        <f t="shared" ref="B14:B34" si="0">IF(AND(G14="Standard",ISNUMBER(I14)),I14,"")</f>
        <v/>
      </c>
      <c r="C14" s="7" t="str">
        <f t="shared" ref="C14:C34" si="1">IF(AND(G14="Std Check",ISNUMBER(I14)),I14,"")</f>
        <v/>
      </c>
      <c r="D14" s="7" t="str">
        <f t="shared" ref="D14:D34" si="2">IF(OR(ISNUMBER(B14),ISNUMBER(C14)),"Not Spl",IF(ISNUMBER(O14),"Spl",""))</f>
        <v/>
      </c>
      <c r="F14" s="11" t="s">
        <v>22</v>
      </c>
      <c r="G14" s="10"/>
      <c r="H14" s="12" t="str">
        <f t="shared" ref="H14:H34" si="3">IF(K$5="","",(H$5&amp;" "&amp;K$5&amp;F14))</f>
        <v/>
      </c>
      <c r="I14" s="9"/>
      <c r="J14" s="5" t="str">
        <f t="shared" ref="J14:J33" si="4">H$10</f>
        <v/>
      </c>
      <c r="K14" s="5" t="str">
        <f t="shared" ref="K14:K33" si="5">IF(H$9="","",H$9)</f>
        <v/>
      </c>
      <c r="L14" s="6"/>
      <c r="M14" s="6"/>
      <c r="N14" s="6"/>
      <c r="O14" s="6"/>
      <c r="P14" s="6"/>
      <c r="Q14" s="6"/>
      <c r="R14" s="6"/>
      <c r="S14" s="7">
        <v>100</v>
      </c>
      <c r="T14" s="5" t="str">
        <f t="shared" ref="T14:T34" si="6">IF(AND(I14&lt;&gt;"",D14="Spl"),((I14/J14)*(K14/L14)*(M14/N14)*(P14/O14)*(R14/Q14)*S14),"")</f>
        <v/>
      </c>
      <c r="U14" s="6"/>
      <c r="V14" s="8" t="str">
        <f t="shared" ref="V14:V34" si="7">IF(AND(I14&lt;&gt;"",D14="Spl"),T14/U14*100,"")</f>
        <v/>
      </c>
    </row>
    <row r="15" spans="2:22">
      <c r="B15" s="7" t="str">
        <f t="shared" si="0"/>
        <v/>
      </c>
      <c r="C15" s="7" t="str">
        <f t="shared" si="1"/>
        <v/>
      </c>
      <c r="D15" s="7" t="str">
        <f t="shared" si="2"/>
        <v/>
      </c>
      <c r="F15" s="11" t="s">
        <v>23</v>
      </c>
      <c r="G15" s="10"/>
      <c r="H15" s="12" t="str">
        <f t="shared" si="3"/>
        <v/>
      </c>
      <c r="I15" s="15"/>
      <c r="J15" s="5" t="str">
        <f t="shared" si="4"/>
        <v/>
      </c>
      <c r="K15" s="5" t="str">
        <f t="shared" si="5"/>
        <v/>
      </c>
      <c r="L15" s="6"/>
      <c r="M15" s="6"/>
      <c r="N15" s="6"/>
      <c r="O15" s="6"/>
      <c r="P15" s="6"/>
      <c r="Q15" s="6"/>
      <c r="R15" s="6"/>
      <c r="S15" s="7">
        <v>100</v>
      </c>
      <c r="T15" s="5" t="str">
        <f t="shared" si="6"/>
        <v/>
      </c>
      <c r="U15" s="6"/>
      <c r="V15" s="8" t="str">
        <f t="shared" si="7"/>
        <v/>
      </c>
    </row>
    <row r="16" spans="2:22">
      <c r="B16" s="7" t="str">
        <f t="shared" si="0"/>
        <v/>
      </c>
      <c r="C16" s="7" t="str">
        <f t="shared" si="1"/>
        <v/>
      </c>
      <c r="D16" s="7" t="str">
        <f t="shared" si="2"/>
        <v/>
      </c>
      <c r="F16" s="11" t="s">
        <v>24</v>
      </c>
      <c r="G16" s="10"/>
      <c r="H16" s="12" t="str">
        <f t="shared" si="3"/>
        <v/>
      </c>
      <c r="I16" s="15"/>
      <c r="J16" s="5" t="str">
        <f t="shared" si="4"/>
        <v/>
      </c>
      <c r="K16" s="5" t="str">
        <f t="shared" si="5"/>
        <v/>
      </c>
      <c r="L16" s="6"/>
      <c r="M16" s="6"/>
      <c r="N16" s="6"/>
      <c r="O16" s="6"/>
      <c r="P16" s="6"/>
      <c r="Q16" s="6"/>
      <c r="R16" s="6"/>
      <c r="S16" s="7">
        <v>100</v>
      </c>
      <c r="T16" s="5" t="str">
        <f t="shared" si="6"/>
        <v/>
      </c>
      <c r="U16" s="6"/>
      <c r="V16" s="8" t="str">
        <f t="shared" si="7"/>
        <v/>
      </c>
    </row>
    <row r="17" spans="2:22">
      <c r="B17" s="7" t="str">
        <f t="shared" si="0"/>
        <v/>
      </c>
      <c r="C17" s="7" t="str">
        <f t="shared" si="1"/>
        <v/>
      </c>
      <c r="D17" s="7" t="str">
        <f t="shared" si="2"/>
        <v/>
      </c>
      <c r="F17" s="11" t="s">
        <v>25</v>
      </c>
      <c r="G17" s="10"/>
      <c r="H17" s="12" t="str">
        <f t="shared" si="3"/>
        <v/>
      </c>
      <c r="I17" s="15"/>
      <c r="J17" s="5" t="str">
        <f t="shared" si="4"/>
        <v/>
      </c>
      <c r="K17" s="5" t="str">
        <f t="shared" si="5"/>
        <v/>
      </c>
      <c r="L17" s="6"/>
      <c r="M17" s="6"/>
      <c r="N17" s="6"/>
      <c r="O17" s="6"/>
      <c r="P17" s="6"/>
      <c r="Q17" s="6"/>
      <c r="R17" s="6"/>
      <c r="S17" s="7">
        <v>100</v>
      </c>
      <c r="T17" s="5" t="str">
        <f t="shared" si="6"/>
        <v/>
      </c>
      <c r="U17" s="6"/>
      <c r="V17" s="8" t="str">
        <f t="shared" si="7"/>
        <v/>
      </c>
    </row>
    <row r="18" spans="2:22">
      <c r="B18" s="7" t="str">
        <f t="shared" si="0"/>
        <v/>
      </c>
      <c r="C18" s="7" t="str">
        <f t="shared" si="1"/>
        <v/>
      </c>
      <c r="D18" s="7" t="str">
        <f t="shared" si="2"/>
        <v/>
      </c>
      <c r="F18" s="11" t="s">
        <v>26</v>
      </c>
      <c r="G18" s="10"/>
      <c r="H18" s="12" t="str">
        <f t="shared" si="3"/>
        <v/>
      </c>
      <c r="I18" s="15"/>
      <c r="J18" s="5" t="str">
        <f t="shared" si="4"/>
        <v/>
      </c>
      <c r="K18" s="5" t="str">
        <f t="shared" si="5"/>
        <v/>
      </c>
      <c r="L18" s="6"/>
      <c r="M18" s="6"/>
      <c r="N18" s="6"/>
      <c r="O18" s="6"/>
      <c r="P18" s="6"/>
      <c r="Q18" s="6"/>
      <c r="R18" s="6"/>
      <c r="S18" s="7">
        <v>100</v>
      </c>
      <c r="T18" s="5" t="str">
        <f t="shared" si="6"/>
        <v/>
      </c>
      <c r="U18" s="6"/>
      <c r="V18" s="8" t="str">
        <f t="shared" si="7"/>
        <v/>
      </c>
    </row>
    <row r="19" spans="2:22">
      <c r="B19" s="7" t="str">
        <f t="shared" si="0"/>
        <v/>
      </c>
      <c r="C19" s="7" t="str">
        <f t="shared" si="1"/>
        <v/>
      </c>
      <c r="D19" s="7" t="str">
        <f t="shared" si="2"/>
        <v/>
      </c>
      <c r="F19" s="11" t="s">
        <v>27</v>
      </c>
      <c r="G19" s="10"/>
      <c r="H19" s="12" t="str">
        <f t="shared" si="3"/>
        <v/>
      </c>
      <c r="I19" s="15"/>
      <c r="J19" s="5" t="str">
        <f t="shared" si="4"/>
        <v/>
      </c>
      <c r="K19" s="5" t="str">
        <f t="shared" si="5"/>
        <v/>
      </c>
      <c r="L19" s="6"/>
      <c r="M19" s="6"/>
      <c r="N19" s="6"/>
      <c r="O19" s="6"/>
      <c r="P19" s="6"/>
      <c r="Q19" s="6"/>
      <c r="R19" s="6"/>
      <c r="S19" s="7">
        <v>100</v>
      </c>
      <c r="T19" s="5" t="str">
        <f t="shared" si="6"/>
        <v/>
      </c>
      <c r="U19" s="6"/>
      <c r="V19" s="8" t="str">
        <f t="shared" si="7"/>
        <v/>
      </c>
    </row>
    <row r="20" spans="2:22">
      <c r="B20" s="7" t="str">
        <f t="shared" si="0"/>
        <v/>
      </c>
      <c r="C20" s="7" t="str">
        <f t="shared" si="1"/>
        <v/>
      </c>
      <c r="D20" s="7" t="str">
        <f t="shared" si="2"/>
        <v/>
      </c>
      <c r="F20" s="11" t="s">
        <v>28</v>
      </c>
      <c r="G20" s="10"/>
      <c r="H20" s="12" t="str">
        <f t="shared" si="3"/>
        <v/>
      </c>
      <c r="I20" s="15"/>
      <c r="J20" s="5" t="str">
        <f t="shared" si="4"/>
        <v/>
      </c>
      <c r="K20" s="5" t="str">
        <f t="shared" si="5"/>
        <v/>
      </c>
      <c r="L20" s="6"/>
      <c r="M20" s="6"/>
      <c r="N20" s="6"/>
      <c r="O20" s="6"/>
      <c r="P20" s="6"/>
      <c r="Q20" s="6"/>
      <c r="R20" s="6"/>
      <c r="S20" s="7">
        <v>100</v>
      </c>
      <c r="T20" s="5" t="str">
        <f t="shared" si="6"/>
        <v/>
      </c>
      <c r="U20" s="6"/>
      <c r="V20" s="8" t="str">
        <f t="shared" si="7"/>
        <v/>
      </c>
    </row>
    <row r="21" spans="2:22">
      <c r="B21" s="7" t="str">
        <f t="shared" si="0"/>
        <v/>
      </c>
      <c r="C21" s="7" t="str">
        <f t="shared" si="1"/>
        <v/>
      </c>
      <c r="D21" s="7" t="str">
        <f t="shared" si="2"/>
        <v/>
      </c>
      <c r="F21" s="11" t="s">
        <v>29</v>
      </c>
      <c r="G21" s="10"/>
      <c r="H21" s="12" t="str">
        <f t="shared" si="3"/>
        <v/>
      </c>
      <c r="I21" s="15"/>
      <c r="J21" s="5" t="str">
        <f t="shared" si="4"/>
        <v/>
      </c>
      <c r="K21" s="5" t="str">
        <f t="shared" si="5"/>
        <v/>
      </c>
      <c r="L21" s="6"/>
      <c r="M21" s="6"/>
      <c r="N21" s="6"/>
      <c r="O21" s="6"/>
      <c r="P21" s="6"/>
      <c r="Q21" s="6"/>
      <c r="R21" s="6"/>
      <c r="S21" s="7">
        <v>100</v>
      </c>
      <c r="T21" s="5" t="str">
        <f t="shared" si="6"/>
        <v/>
      </c>
      <c r="U21" s="6"/>
      <c r="V21" s="8" t="str">
        <f t="shared" si="7"/>
        <v/>
      </c>
    </row>
    <row r="22" spans="2:22">
      <c r="B22" s="7" t="str">
        <f t="shared" si="0"/>
        <v/>
      </c>
      <c r="C22" s="7" t="str">
        <f t="shared" si="1"/>
        <v/>
      </c>
      <c r="D22" s="7" t="str">
        <f t="shared" si="2"/>
        <v/>
      </c>
      <c r="F22" s="11" t="s">
        <v>30</v>
      </c>
      <c r="G22" s="10"/>
      <c r="H22" s="12" t="str">
        <f t="shared" si="3"/>
        <v/>
      </c>
      <c r="I22" s="15"/>
      <c r="J22" s="5" t="str">
        <f t="shared" si="4"/>
        <v/>
      </c>
      <c r="K22" s="5" t="str">
        <f t="shared" si="5"/>
        <v/>
      </c>
      <c r="L22" s="6"/>
      <c r="M22" s="6"/>
      <c r="N22" s="6"/>
      <c r="O22" s="6"/>
      <c r="P22" s="6"/>
      <c r="Q22" s="6"/>
      <c r="R22" s="6"/>
      <c r="S22" s="7">
        <v>100</v>
      </c>
      <c r="T22" s="5" t="str">
        <f t="shared" si="6"/>
        <v/>
      </c>
      <c r="U22" s="6"/>
      <c r="V22" s="8" t="str">
        <f t="shared" si="7"/>
        <v/>
      </c>
    </row>
    <row r="23" spans="2:22">
      <c r="B23" s="7" t="str">
        <f t="shared" si="0"/>
        <v/>
      </c>
      <c r="C23" s="7" t="str">
        <f t="shared" si="1"/>
        <v/>
      </c>
      <c r="D23" s="7" t="str">
        <f t="shared" si="2"/>
        <v/>
      </c>
      <c r="F23" s="11" t="s">
        <v>31</v>
      </c>
      <c r="G23" s="10"/>
      <c r="H23" s="12" t="str">
        <f t="shared" si="3"/>
        <v/>
      </c>
      <c r="I23" s="15"/>
      <c r="J23" s="5" t="str">
        <f t="shared" si="4"/>
        <v/>
      </c>
      <c r="K23" s="5" t="str">
        <f t="shared" si="5"/>
        <v/>
      </c>
      <c r="L23" s="6"/>
      <c r="M23" s="6"/>
      <c r="N23" s="6"/>
      <c r="O23" s="6"/>
      <c r="P23" s="6"/>
      <c r="Q23" s="6"/>
      <c r="R23" s="6"/>
      <c r="S23" s="7">
        <v>100</v>
      </c>
      <c r="T23" s="5" t="str">
        <f t="shared" si="6"/>
        <v/>
      </c>
      <c r="U23" s="6"/>
      <c r="V23" s="8" t="str">
        <f t="shared" si="7"/>
        <v/>
      </c>
    </row>
    <row r="24" spans="2:22">
      <c r="B24" s="7" t="str">
        <f t="shared" si="0"/>
        <v/>
      </c>
      <c r="C24" s="7" t="str">
        <f t="shared" si="1"/>
        <v/>
      </c>
      <c r="D24" s="7" t="str">
        <f t="shared" si="2"/>
        <v/>
      </c>
      <c r="F24" s="11" t="s">
        <v>32</v>
      </c>
      <c r="G24" s="10"/>
      <c r="H24" s="12" t="str">
        <f t="shared" si="3"/>
        <v/>
      </c>
      <c r="I24" s="15"/>
      <c r="J24" s="5" t="str">
        <f t="shared" si="4"/>
        <v/>
      </c>
      <c r="K24" s="5" t="str">
        <f t="shared" si="5"/>
        <v/>
      </c>
      <c r="L24" s="6"/>
      <c r="M24" s="6"/>
      <c r="N24" s="6"/>
      <c r="O24" s="6"/>
      <c r="P24" s="6"/>
      <c r="Q24" s="6"/>
      <c r="R24" s="6"/>
      <c r="S24" s="7">
        <v>100</v>
      </c>
      <c r="T24" s="5" t="str">
        <f t="shared" si="6"/>
        <v/>
      </c>
      <c r="U24" s="6"/>
      <c r="V24" s="8" t="str">
        <f t="shared" si="7"/>
        <v/>
      </c>
    </row>
    <row r="25" spans="2:22">
      <c r="B25" s="7" t="str">
        <f t="shared" si="0"/>
        <v/>
      </c>
      <c r="C25" s="7" t="str">
        <f t="shared" si="1"/>
        <v/>
      </c>
      <c r="D25" s="7" t="str">
        <f t="shared" si="2"/>
        <v/>
      </c>
      <c r="F25" s="11" t="s">
        <v>33</v>
      </c>
      <c r="G25" s="10"/>
      <c r="H25" s="12" t="str">
        <f t="shared" si="3"/>
        <v/>
      </c>
      <c r="I25" s="15"/>
      <c r="J25" s="5" t="str">
        <f t="shared" si="4"/>
        <v/>
      </c>
      <c r="K25" s="5" t="str">
        <f t="shared" si="5"/>
        <v/>
      </c>
      <c r="L25" s="6"/>
      <c r="M25" s="6"/>
      <c r="N25" s="6"/>
      <c r="O25" s="6"/>
      <c r="P25" s="6"/>
      <c r="Q25" s="6"/>
      <c r="R25" s="6"/>
      <c r="S25" s="7">
        <v>100</v>
      </c>
      <c r="T25" s="5" t="str">
        <f t="shared" si="6"/>
        <v/>
      </c>
      <c r="U25" s="6"/>
      <c r="V25" s="8" t="str">
        <f t="shared" si="7"/>
        <v/>
      </c>
    </row>
    <row r="26" spans="2:22">
      <c r="B26" s="7" t="str">
        <f t="shared" si="0"/>
        <v/>
      </c>
      <c r="C26" s="7" t="str">
        <f t="shared" si="1"/>
        <v/>
      </c>
      <c r="D26" s="7" t="str">
        <f t="shared" si="2"/>
        <v/>
      </c>
      <c r="F26" s="11" t="s">
        <v>34</v>
      </c>
      <c r="G26" s="10"/>
      <c r="H26" s="12" t="str">
        <f t="shared" si="3"/>
        <v/>
      </c>
      <c r="I26" s="15"/>
      <c r="J26" s="5" t="str">
        <f t="shared" si="4"/>
        <v/>
      </c>
      <c r="K26" s="5" t="str">
        <f t="shared" si="5"/>
        <v/>
      </c>
      <c r="L26" s="6"/>
      <c r="M26" s="6"/>
      <c r="N26" s="6"/>
      <c r="O26" s="6"/>
      <c r="P26" s="6"/>
      <c r="Q26" s="6"/>
      <c r="R26" s="6"/>
      <c r="S26" s="7">
        <v>100</v>
      </c>
      <c r="T26" s="5" t="str">
        <f t="shared" si="6"/>
        <v/>
      </c>
      <c r="U26" s="6"/>
      <c r="V26" s="8" t="str">
        <f t="shared" si="7"/>
        <v/>
      </c>
    </row>
    <row r="27" spans="2:22">
      <c r="B27" s="7" t="str">
        <f t="shared" si="0"/>
        <v/>
      </c>
      <c r="C27" s="7" t="str">
        <f t="shared" si="1"/>
        <v/>
      </c>
      <c r="D27" s="7" t="str">
        <f t="shared" si="2"/>
        <v/>
      </c>
      <c r="F27" s="11" t="s">
        <v>35</v>
      </c>
      <c r="G27" s="10"/>
      <c r="H27" s="12" t="str">
        <f t="shared" si="3"/>
        <v/>
      </c>
      <c r="I27" s="15"/>
      <c r="J27" s="5" t="str">
        <f t="shared" si="4"/>
        <v/>
      </c>
      <c r="K27" s="5" t="str">
        <f t="shared" si="5"/>
        <v/>
      </c>
      <c r="L27" s="6"/>
      <c r="M27" s="6"/>
      <c r="N27" s="6"/>
      <c r="O27" s="6"/>
      <c r="P27" s="6"/>
      <c r="Q27" s="6"/>
      <c r="R27" s="6"/>
      <c r="S27" s="7">
        <v>100</v>
      </c>
      <c r="T27" s="5" t="str">
        <f t="shared" si="6"/>
        <v/>
      </c>
      <c r="U27" s="6"/>
      <c r="V27" s="8" t="str">
        <f t="shared" si="7"/>
        <v/>
      </c>
    </row>
    <row r="28" spans="2:22">
      <c r="B28" s="7" t="str">
        <f t="shared" si="0"/>
        <v/>
      </c>
      <c r="C28" s="7" t="str">
        <f t="shared" si="1"/>
        <v/>
      </c>
      <c r="D28" s="7" t="str">
        <f t="shared" si="2"/>
        <v/>
      </c>
      <c r="F28" s="11" t="s">
        <v>36</v>
      </c>
      <c r="G28" s="10"/>
      <c r="H28" s="12" t="str">
        <f t="shared" si="3"/>
        <v/>
      </c>
      <c r="I28" s="15"/>
      <c r="J28" s="5" t="str">
        <f t="shared" si="4"/>
        <v/>
      </c>
      <c r="K28" s="5" t="str">
        <f t="shared" si="5"/>
        <v/>
      </c>
      <c r="L28" s="6"/>
      <c r="M28" s="6"/>
      <c r="N28" s="6"/>
      <c r="O28" s="6"/>
      <c r="P28" s="6"/>
      <c r="Q28" s="6"/>
      <c r="R28" s="6"/>
      <c r="S28" s="7">
        <v>100</v>
      </c>
      <c r="T28" s="5" t="str">
        <f t="shared" si="6"/>
        <v/>
      </c>
      <c r="U28" s="6"/>
      <c r="V28" s="8" t="str">
        <f t="shared" si="7"/>
        <v/>
      </c>
    </row>
    <row r="29" spans="2:22">
      <c r="B29" s="7" t="str">
        <f t="shared" si="0"/>
        <v/>
      </c>
      <c r="C29" s="7" t="str">
        <f t="shared" si="1"/>
        <v/>
      </c>
      <c r="D29" s="7" t="str">
        <f t="shared" si="2"/>
        <v/>
      </c>
      <c r="F29" s="11" t="s">
        <v>37</v>
      </c>
      <c r="G29" s="10"/>
      <c r="H29" s="12" t="str">
        <f t="shared" si="3"/>
        <v/>
      </c>
      <c r="I29" s="15"/>
      <c r="J29" s="5" t="str">
        <f t="shared" si="4"/>
        <v/>
      </c>
      <c r="K29" s="5" t="str">
        <f t="shared" si="5"/>
        <v/>
      </c>
      <c r="L29" s="6"/>
      <c r="M29" s="6"/>
      <c r="N29" s="6"/>
      <c r="O29" s="6"/>
      <c r="P29" s="6"/>
      <c r="Q29" s="6"/>
      <c r="R29" s="6"/>
      <c r="S29" s="7">
        <v>100</v>
      </c>
      <c r="T29" s="5" t="str">
        <f t="shared" si="6"/>
        <v/>
      </c>
      <c r="U29" s="6"/>
      <c r="V29" s="8" t="str">
        <f t="shared" si="7"/>
        <v/>
      </c>
    </row>
    <row r="30" spans="2:22">
      <c r="B30" s="7" t="str">
        <f t="shared" si="0"/>
        <v/>
      </c>
      <c r="C30" s="7" t="str">
        <f t="shared" si="1"/>
        <v/>
      </c>
      <c r="D30" s="7" t="str">
        <f t="shared" si="2"/>
        <v/>
      </c>
      <c r="F30" s="11" t="s">
        <v>38</v>
      </c>
      <c r="G30" s="10"/>
      <c r="H30" s="12" t="str">
        <f t="shared" si="3"/>
        <v/>
      </c>
      <c r="I30" s="15"/>
      <c r="J30" s="5" t="str">
        <f t="shared" si="4"/>
        <v/>
      </c>
      <c r="K30" s="5" t="str">
        <f t="shared" si="5"/>
        <v/>
      </c>
      <c r="L30" s="6"/>
      <c r="M30" s="6"/>
      <c r="N30" s="6"/>
      <c r="O30" s="6"/>
      <c r="P30" s="6"/>
      <c r="Q30" s="6"/>
      <c r="R30" s="6"/>
      <c r="S30" s="7">
        <v>100</v>
      </c>
      <c r="T30" s="5" t="str">
        <f t="shared" si="6"/>
        <v/>
      </c>
      <c r="U30" s="6"/>
      <c r="V30" s="8" t="str">
        <f t="shared" si="7"/>
        <v/>
      </c>
    </row>
    <row r="31" spans="2:22">
      <c r="B31" s="7" t="str">
        <f t="shared" si="0"/>
        <v/>
      </c>
      <c r="C31" s="7" t="str">
        <f t="shared" si="1"/>
        <v/>
      </c>
      <c r="D31" s="7" t="str">
        <f t="shared" si="2"/>
        <v/>
      </c>
      <c r="F31" s="11" t="s">
        <v>39</v>
      </c>
      <c r="G31" s="10"/>
      <c r="H31" s="12" t="str">
        <f t="shared" si="3"/>
        <v/>
      </c>
      <c r="I31" s="15"/>
      <c r="J31" s="5" t="str">
        <f t="shared" si="4"/>
        <v/>
      </c>
      <c r="K31" s="5" t="str">
        <f t="shared" si="5"/>
        <v/>
      </c>
      <c r="L31" s="6"/>
      <c r="M31" s="6"/>
      <c r="N31" s="6"/>
      <c r="O31" s="6"/>
      <c r="P31" s="6"/>
      <c r="Q31" s="6"/>
      <c r="R31" s="6"/>
      <c r="S31" s="7">
        <v>100</v>
      </c>
      <c r="T31" s="5" t="str">
        <f t="shared" si="6"/>
        <v/>
      </c>
      <c r="U31" s="6"/>
      <c r="V31" s="8" t="str">
        <f t="shared" si="7"/>
        <v/>
      </c>
    </row>
    <row r="32" spans="2:22">
      <c r="B32" s="7" t="str">
        <f t="shared" si="0"/>
        <v/>
      </c>
      <c r="C32" s="7" t="str">
        <f t="shared" si="1"/>
        <v/>
      </c>
      <c r="D32" s="7" t="str">
        <f t="shared" si="2"/>
        <v/>
      </c>
      <c r="F32" s="11" t="s">
        <v>40</v>
      </c>
      <c r="G32" s="10"/>
      <c r="H32" s="12" t="str">
        <f t="shared" si="3"/>
        <v/>
      </c>
      <c r="I32" s="15"/>
      <c r="J32" s="5" t="str">
        <f t="shared" si="4"/>
        <v/>
      </c>
      <c r="K32" s="5" t="str">
        <f t="shared" si="5"/>
        <v/>
      </c>
      <c r="L32" s="6"/>
      <c r="M32" s="6"/>
      <c r="N32" s="6"/>
      <c r="O32" s="6"/>
      <c r="P32" s="6"/>
      <c r="Q32" s="6"/>
      <c r="R32" s="6"/>
      <c r="S32" s="7">
        <v>100</v>
      </c>
      <c r="T32" s="5" t="str">
        <f t="shared" si="6"/>
        <v/>
      </c>
      <c r="U32" s="6"/>
      <c r="V32" s="8" t="str">
        <f t="shared" si="7"/>
        <v/>
      </c>
    </row>
    <row r="33" spans="2:26">
      <c r="B33" s="7" t="str">
        <f t="shared" si="0"/>
        <v/>
      </c>
      <c r="C33" s="7" t="str">
        <f t="shared" si="1"/>
        <v/>
      </c>
      <c r="D33" s="7" t="str">
        <f t="shared" si="2"/>
        <v/>
      </c>
      <c r="F33" s="11" t="s">
        <v>41</v>
      </c>
      <c r="G33" s="10"/>
      <c r="H33" s="12" t="str">
        <f t="shared" si="3"/>
        <v/>
      </c>
      <c r="I33" s="15"/>
      <c r="J33" s="5" t="str">
        <f t="shared" si="4"/>
        <v/>
      </c>
      <c r="K33" s="5" t="str">
        <f t="shared" si="5"/>
        <v/>
      </c>
      <c r="L33" s="6"/>
      <c r="M33" s="6"/>
      <c r="N33" s="6"/>
      <c r="O33" s="6"/>
      <c r="P33" s="6"/>
      <c r="Q33" s="6"/>
      <c r="R33" s="6"/>
      <c r="S33" s="7">
        <v>100</v>
      </c>
      <c r="T33" s="5" t="str">
        <f t="shared" si="6"/>
        <v/>
      </c>
      <c r="U33" s="6"/>
      <c r="V33" s="8" t="str">
        <f t="shared" si="7"/>
        <v/>
      </c>
    </row>
    <row r="34" spans="2:26">
      <c r="B34" s="7" t="str">
        <f t="shared" si="0"/>
        <v/>
      </c>
      <c r="C34" s="7" t="str">
        <f t="shared" si="1"/>
        <v/>
      </c>
      <c r="D34" s="7" t="str">
        <f t="shared" si="2"/>
        <v/>
      </c>
      <c r="F34" s="11" t="s">
        <v>45</v>
      </c>
      <c r="G34" s="10"/>
      <c r="H34" s="12" t="str">
        <f t="shared" si="3"/>
        <v/>
      </c>
      <c r="I34" s="15"/>
      <c r="J34" s="5" t="str">
        <f t="shared" ref="J34" si="8">H$10</f>
        <v/>
      </c>
      <c r="K34" s="5" t="str">
        <f t="shared" ref="K34" si="9">IF(H$9="","",H$9)</f>
        <v/>
      </c>
      <c r="L34" s="6"/>
      <c r="M34" s="6"/>
      <c r="N34" s="6"/>
      <c r="O34" s="6"/>
      <c r="P34" s="6"/>
      <c r="Q34" s="6"/>
      <c r="R34" s="6"/>
      <c r="S34" s="7">
        <v>100</v>
      </c>
      <c r="T34" s="5" t="str">
        <f t="shared" si="6"/>
        <v/>
      </c>
      <c r="U34" s="6"/>
      <c r="V34" s="8" t="str">
        <f t="shared" si="7"/>
        <v/>
      </c>
    </row>
    <row r="35" spans="2:26">
      <c r="U35" s="2"/>
      <c r="V35" s="2"/>
    </row>
    <row r="37" spans="2:26">
      <c r="Y37"/>
      <c r="Z37"/>
    </row>
  </sheetData>
  <mergeCells count="3">
    <mergeCell ref="H6:K6"/>
    <mergeCell ref="H7:K7"/>
    <mergeCell ref="G3:K3"/>
  </mergeCells>
  <phoneticPr fontId="3" type="noConversion"/>
  <conditionalFormatting sqref="O14:O34">
    <cfRule type="expression" dxfId="9" priority="9">
      <formula>G14="Std Check"</formula>
    </cfRule>
    <cfRule type="expression" dxfId="8" priority="10">
      <formula>G14="Standard"</formula>
    </cfRule>
  </conditionalFormatting>
  <conditionalFormatting sqref="P14:P34">
    <cfRule type="expression" dxfId="7" priority="7">
      <formula>G14="Std Check"</formula>
    </cfRule>
    <cfRule type="expression" dxfId="6" priority="8">
      <formula>G14="Standard"</formula>
    </cfRule>
  </conditionalFormatting>
  <conditionalFormatting sqref="Q34 Q14:Q27">
    <cfRule type="expression" dxfId="5" priority="5">
      <formula>G14="Std Check"</formula>
    </cfRule>
    <cfRule type="expression" dxfId="4" priority="6">
      <formula>G14="Standard"</formula>
    </cfRule>
  </conditionalFormatting>
  <conditionalFormatting sqref="Q28:Q33 R14:R34">
    <cfRule type="expression" dxfId="3" priority="3">
      <formula>F14="Std Check"</formula>
    </cfRule>
    <cfRule type="expression" dxfId="2" priority="4">
      <formula>F14="Standard"</formula>
    </cfRule>
  </conditionalFormatting>
  <conditionalFormatting sqref="U14:U34">
    <cfRule type="expression" dxfId="1" priority="1">
      <formula>G14="Std Check"</formula>
    </cfRule>
    <cfRule type="expression" dxfId="0" priority="2">
      <formula>G14="Standard"</formula>
    </cfRule>
  </conditionalFormatting>
  <dataValidations count="2">
    <dataValidation type="list" showInputMessage="1" sqref="G14:G34" xr:uid="{48F7B77E-91E9-4429-89D0-427FDF4B1FDA}">
      <formula1>"Standard, Std Check"</formula1>
    </dataValidation>
    <dataValidation showInputMessage="1" sqref="H14:H34" xr:uid="{E414C29E-6B0D-4A5B-917A-97544062972B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4C255B8E8984DB69C871192B82DD1" ma:contentTypeVersion="14" ma:contentTypeDescription="Create a new document." ma:contentTypeScope="" ma:versionID="0de5d58d569b7b2ee94935390ad540fa">
  <xsd:schema xmlns:xsd="http://www.w3.org/2001/XMLSchema" xmlns:xs="http://www.w3.org/2001/XMLSchema" xmlns:p="http://schemas.microsoft.com/office/2006/metadata/properties" xmlns:ns3="f54140eb-bb2e-4653-b579-80a2b145bc38" xmlns:ns4="7a55d364-e408-47fc-ac1e-197bc6b627e6" targetNamespace="http://schemas.microsoft.com/office/2006/metadata/properties" ma:root="true" ma:fieldsID="2322e46e2a7247d400eb0004ac0f4a2d" ns3:_="" ns4:_="">
    <xsd:import namespace="f54140eb-bb2e-4653-b579-80a2b145bc38"/>
    <xsd:import namespace="7a55d364-e408-47fc-ac1e-197bc6b62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140eb-bb2e-4653-b579-80a2b145b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5d364-e408-47fc-ac1e-197bc6b6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16346-D6E6-4CA0-8AD9-2C5D49A17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AAC894-9C53-4170-B99B-B6C3A3891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140eb-bb2e-4653-b579-80a2b145bc38"/>
    <ds:schemaRef ds:uri="7a55d364-e408-47fc-ac1e-197bc6b62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69DCB5-D8B8-458B-9F27-9A00FF2700A9}">
  <ds:schemaRefs>
    <ds:schemaRef ds:uri="http://purl.org/dc/terms/"/>
    <ds:schemaRef ds:uri="http://schemas.microsoft.com/office/2006/documentManagement/types"/>
    <ds:schemaRef ds:uri="f54140eb-bb2e-4653-b579-80a2b145bc38"/>
    <ds:schemaRef ds:uri="http://purl.org/dc/elements/1.1/"/>
    <ds:schemaRef ds:uri="http://schemas.microsoft.com/office/2006/metadata/properties"/>
    <ds:schemaRef ds:uri="http://schemas.microsoft.com/office/infopath/2007/PartnerControls"/>
    <ds:schemaRef ds:uri="7a55d364-e408-47fc-ac1e-197bc6b627e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How It Works</vt:lpstr>
      <vt:lpstr>Testing</vt:lpstr>
      <vt:lpstr>Chk_Weight</vt:lpstr>
      <vt:lpstr>ChkRange</vt:lpstr>
      <vt:lpstr>ChkWeight</vt:lpstr>
      <vt:lpstr>Std_Weight</vt:lpstr>
      <vt:lpstr>StdRange</vt:lpstr>
      <vt:lpstr>StdResponse</vt:lpstr>
      <vt:lpstr>StdWeight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Henry</dc:creator>
  <cp:lastModifiedBy>Christopher Henry</cp:lastModifiedBy>
  <dcterms:created xsi:type="dcterms:W3CDTF">2021-09-15T13:28:11Z</dcterms:created>
  <dcterms:modified xsi:type="dcterms:W3CDTF">2022-05-16T18:53:22Z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0x0101003B84C255B8E8984DB69C871192B82DD1</vt:lpwstr>
  </property>
</Properties>
</file>